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charts/chart2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4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4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wnloads\"/>
    </mc:Choice>
  </mc:AlternateContent>
  <xr:revisionPtr revIDLastSave="0" documentId="13_ncr:1_{B7DB7118-38B0-4546-8059-CEEACA0EACBE}" xr6:coauthVersionLast="47" xr6:coauthVersionMax="47" xr10:uidLastSave="{00000000-0000-0000-0000-000000000000}"/>
  <bookViews>
    <workbookView xWindow="-120" yWindow="-120" windowWidth="29040" windowHeight="15720" activeTab="6" xr2:uid="{80B0B067-6A03-4BEE-A429-6F8667D84373}"/>
  </bookViews>
  <sheets>
    <sheet name="Benchmarks 4KB" sheetId="1" r:id="rId1"/>
    <sheet name="Benchmarks 8KB" sheetId="7" r:id="rId2"/>
    <sheet name="Benchmarks &gt;=16KB" sheetId="8" r:id="rId3"/>
    <sheet name="Analysis" sheetId="2" r:id="rId4"/>
    <sheet name="Analysis2" sheetId="5" state="hidden" r:id="rId5"/>
    <sheet name="BenchmarkErgebnisse" sheetId="9" r:id="rId6"/>
    <sheet name="AnalysisErgebniss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12" i="8" l="1"/>
  <c r="BN13" i="8"/>
  <c r="BN14" i="8"/>
  <c r="BN15" i="8"/>
  <c r="BN16" i="8"/>
  <c r="BN17" i="8"/>
  <c r="BN18" i="8"/>
  <c r="BN19" i="8"/>
  <c r="BN20" i="8"/>
  <c r="BN21" i="8"/>
  <c r="BN22" i="8"/>
  <c r="BN23" i="8"/>
  <c r="BN24" i="8"/>
  <c r="BN25" i="8"/>
  <c r="BN26" i="8"/>
  <c r="BN27" i="8"/>
  <c r="BN28" i="8"/>
  <c r="BN29" i="8"/>
  <c r="BN30" i="8"/>
  <c r="BN31" i="8"/>
  <c r="BN32" i="8"/>
  <c r="BN33" i="8"/>
  <c r="BN34" i="8"/>
  <c r="BN35" i="8"/>
  <c r="BN36" i="8"/>
  <c r="BN37" i="8"/>
  <c r="BN38" i="8"/>
  <c r="BN39" i="8"/>
  <c r="BN40" i="8"/>
  <c r="BN41" i="8"/>
  <c r="BN42" i="8"/>
  <c r="BN43" i="8"/>
  <c r="BN44" i="8"/>
  <c r="BN45" i="8"/>
  <c r="BN46" i="8"/>
  <c r="BN47" i="8"/>
  <c r="BN48" i="8"/>
  <c r="BN49" i="8"/>
  <c r="BN50" i="8"/>
  <c r="BN51" i="8"/>
  <c r="BN52" i="8"/>
  <c r="BN53" i="8"/>
  <c r="BN54" i="8"/>
  <c r="BN55" i="8"/>
  <c r="BN56" i="8"/>
  <c r="BN57" i="8"/>
  <c r="BN58" i="8"/>
  <c r="BN59" i="8"/>
  <c r="BN60" i="8"/>
  <c r="BN61" i="8"/>
  <c r="BN62" i="8"/>
  <c r="BN63" i="8"/>
  <c r="BN64" i="8"/>
  <c r="BN65" i="8"/>
  <c r="BN66" i="8"/>
  <c r="BN67" i="8"/>
  <c r="BN68" i="8"/>
  <c r="BN69" i="8"/>
  <c r="BN70" i="8"/>
  <c r="BN71" i="8"/>
  <c r="BN72" i="8"/>
  <c r="BN73" i="8"/>
  <c r="BN74" i="8"/>
  <c r="BN75" i="8"/>
  <c r="BN76" i="8"/>
  <c r="BN77" i="8"/>
  <c r="BN78" i="8"/>
  <c r="BN79" i="8"/>
  <c r="BN80" i="8"/>
  <c r="BN81" i="8"/>
  <c r="BN82" i="8"/>
  <c r="BN83" i="8"/>
  <c r="BN84" i="8"/>
  <c r="BN85" i="8"/>
  <c r="BN86" i="8"/>
  <c r="BN87" i="8"/>
  <c r="BN88" i="8"/>
  <c r="BN89" i="8"/>
  <c r="BN90" i="8"/>
  <c r="BN91" i="8"/>
  <c r="BN92" i="8"/>
  <c r="BN93" i="8"/>
  <c r="BN94" i="8"/>
  <c r="BN95" i="8"/>
  <c r="BN96" i="8"/>
  <c r="BN97" i="8"/>
  <c r="BN98" i="8"/>
  <c r="BN99" i="8"/>
  <c r="BN100" i="8"/>
  <c r="BN101" i="8"/>
  <c r="BN102" i="8"/>
  <c r="BN103" i="8"/>
  <c r="BN104" i="8"/>
  <c r="BN105" i="8"/>
  <c r="BN106" i="8"/>
  <c r="BN107" i="8"/>
  <c r="BN108" i="8"/>
  <c r="BN109" i="8"/>
  <c r="BN110" i="8"/>
  <c r="BN111" i="8"/>
  <c r="BN112" i="8"/>
  <c r="BN113" i="8"/>
  <c r="BN114" i="8"/>
  <c r="BN115" i="8"/>
  <c r="BN116" i="8"/>
  <c r="BN117" i="8"/>
  <c r="BN118" i="8"/>
  <c r="BN119" i="8"/>
  <c r="BN120" i="8"/>
  <c r="BN121" i="8"/>
  <c r="BN122" i="8"/>
  <c r="BN123" i="8"/>
  <c r="BN124" i="8"/>
  <c r="BN125" i="8"/>
  <c r="BN126" i="8"/>
  <c r="BN127" i="8"/>
  <c r="BN128" i="8"/>
  <c r="BN129" i="8"/>
  <c r="BN130" i="8"/>
  <c r="BN131" i="8"/>
  <c r="BN132" i="8"/>
  <c r="BN133" i="8"/>
  <c r="BN134" i="8"/>
  <c r="BN135" i="8"/>
  <c r="BN136" i="8"/>
  <c r="BN137" i="8"/>
  <c r="BN138" i="8"/>
  <c r="BN139" i="8"/>
  <c r="BN140" i="8"/>
  <c r="BN141" i="8"/>
  <c r="BN142" i="8"/>
  <c r="BN143" i="8"/>
  <c r="BN144" i="8"/>
  <c r="BN145" i="8"/>
  <c r="BN146" i="8"/>
  <c r="BN147" i="8"/>
  <c r="BN148" i="8"/>
  <c r="BN149" i="8"/>
  <c r="BN150" i="8"/>
  <c r="BN151" i="8"/>
  <c r="BN152" i="8"/>
  <c r="BN153" i="8"/>
  <c r="BN154" i="8"/>
  <c r="BN155" i="8"/>
  <c r="BN156" i="8"/>
  <c r="BN157" i="8"/>
  <c r="BN158" i="8"/>
  <c r="BN159" i="8"/>
  <c r="BN160" i="8"/>
  <c r="BN161" i="8"/>
  <c r="BN162" i="8"/>
  <c r="BN163" i="8"/>
  <c r="BN164" i="8"/>
  <c r="BN165" i="8"/>
  <c r="BN166" i="8"/>
  <c r="BN167" i="8"/>
  <c r="BN168" i="8"/>
  <c r="BN169" i="8"/>
  <c r="BN170" i="8"/>
  <c r="BN171" i="8"/>
  <c r="BN172" i="8"/>
  <c r="BN173" i="8"/>
  <c r="BN174" i="8"/>
  <c r="BN175" i="8"/>
  <c r="BN176" i="8"/>
  <c r="BN177" i="8"/>
  <c r="BN178" i="8"/>
  <c r="BN179" i="8"/>
  <c r="BN180" i="8"/>
  <c r="BN181" i="8"/>
  <c r="BN182" i="8"/>
  <c r="BN183" i="8"/>
  <c r="BN184" i="8"/>
  <c r="BN185" i="8"/>
  <c r="BN186" i="8"/>
  <c r="BN187" i="8"/>
  <c r="BN188" i="8"/>
  <c r="BN189" i="8"/>
  <c r="BN190" i="8"/>
  <c r="BN191" i="8"/>
  <c r="BN192" i="8"/>
  <c r="BN193" i="8"/>
  <c r="BN194" i="8"/>
  <c r="BN195" i="8"/>
  <c r="BN196" i="8"/>
  <c r="BN197" i="8"/>
  <c r="BN198" i="8"/>
  <c r="BN199" i="8"/>
  <c r="BN200" i="8"/>
  <c r="BN201" i="8"/>
  <c r="BN202" i="8"/>
  <c r="BN203" i="8"/>
  <c r="BN204" i="8"/>
  <c r="BN205" i="8"/>
  <c r="BN206" i="8"/>
  <c r="BN207" i="8"/>
  <c r="BN208" i="8"/>
  <c r="BN209" i="8"/>
  <c r="BN210" i="8"/>
  <c r="BN211" i="8"/>
  <c r="BN212" i="8"/>
  <c r="BN213" i="8"/>
  <c r="BN214" i="8"/>
  <c r="BN215" i="8"/>
  <c r="BN216" i="8"/>
  <c r="BN217" i="8"/>
  <c r="BN218" i="8"/>
  <c r="BN219" i="8"/>
  <c r="BN220" i="8"/>
  <c r="BN221" i="8"/>
  <c r="BN222" i="8"/>
  <c r="BN223" i="8"/>
  <c r="BN224" i="8"/>
  <c r="BN225" i="8"/>
  <c r="BN226" i="8"/>
  <c r="BN227" i="8"/>
  <c r="BN228" i="8"/>
  <c r="BN229" i="8"/>
  <c r="BN230" i="8"/>
  <c r="BN231" i="8"/>
  <c r="BN232" i="8"/>
  <c r="BN233" i="8"/>
  <c r="BN234" i="8"/>
  <c r="BN235" i="8"/>
  <c r="BN236" i="8"/>
  <c r="BN237" i="8"/>
  <c r="BN238" i="8"/>
  <c r="BN239" i="8"/>
  <c r="BN240" i="8"/>
  <c r="BN241" i="8"/>
  <c r="BN242" i="8"/>
  <c r="BN243" i="8"/>
  <c r="BN244" i="8"/>
  <c r="BN245" i="8"/>
  <c r="BN246" i="8"/>
  <c r="BN247" i="8"/>
  <c r="BN248" i="8"/>
  <c r="BN249" i="8"/>
  <c r="BN250" i="8"/>
  <c r="BN251" i="8"/>
  <c r="BN252" i="8"/>
  <c r="BN253" i="8"/>
  <c r="BN254" i="8"/>
  <c r="BN255" i="8"/>
  <c r="BN256" i="8"/>
  <c r="BN257" i="8"/>
  <c r="BN258" i="8"/>
  <c r="BN259" i="8"/>
  <c r="BN260" i="8"/>
  <c r="BN261" i="8"/>
  <c r="BN262" i="8"/>
  <c r="BN263" i="8"/>
  <c r="BN264" i="8"/>
  <c r="BN265" i="8"/>
  <c r="BN266" i="8"/>
  <c r="BN267" i="8"/>
  <c r="BN268" i="8"/>
  <c r="BN269" i="8"/>
  <c r="BN270" i="8"/>
  <c r="BN271" i="8"/>
  <c r="BN272" i="8"/>
  <c r="BN273" i="8"/>
  <c r="BN274" i="8"/>
  <c r="BN275" i="8"/>
  <c r="BN276" i="8"/>
  <c r="BN277" i="8"/>
  <c r="BN278" i="8"/>
  <c r="BN279" i="8"/>
  <c r="BN280" i="8"/>
  <c r="BN281" i="8"/>
  <c r="BN282" i="8"/>
  <c r="BN283" i="8"/>
  <c r="BN284" i="8"/>
  <c r="BN285" i="8"/>
  <c r="BN286" i="8"/>
  <c r="BN287" i="8"/>
  <c r="BN288" i="8"/>
  <c r="BN289" i="8"/>
  <c r="BN290" i="8"/>
  <c r="BN291" i="8"/>
  <c r="BN292" i="8"/>
  <c r="BN293" i="8"/>
  <c r="BN294" i="8"/>
  <c r="BN295" i="8"/>
  <c r="BN296" i="8"/>
  <c r="BN297" i="8"/>
  <c r="BN298" i="8"/>
  <c r="BN299" i="8"/>
  <c r="BN300" i="8"/>
  <c r="BN301" i="8"/>
  <c r="BN302" i="8"/>
  <c r="BN303" i="8"/>
  <c r="BN304" i="8"/>
  <c r="BN305" i="8"/>
  <c r="BN306" i="8"/>
  <c r="BN307" i="8"/>
  <c r="BN308" i="8"/>
  <c r="BN309" i="8"/>
  <c r="BN310" i="8"/>
  <c r="BN311" i="8"/>
  <c r="BN312" i="8"/>
  <c r="BN313" i="8"/>
  <c r="BN314" i="8"/>
  <c r="BN315" i="8"/>
  <c r="BN316" i="8"/>
  <c r="BN317" i="8"/>
  <c r="BN318" i="8"/>
  <c r="BN319" i="8"/>
  <c r="BN320" i="8"/>
  <c r="BN321" i="8"/>
  <c r="BN322" i="8"/>
  <c r="BN323" i="8"/>
  <c r="BN324" i="8"/>
  <c r="BN325" i="8"/>
  <c r="BN326" i="8"/>
  <c r="BN327" i="8"/>
  <c r="BN328" i="8"/>
  <c r="BN329" i="8"/>
  <c r="BN330" i="8"/>
  <c r="BN331" i="8"/>
  <c r="BN332" i="8"/>
  <c r="BN333" i="8"/>
  <c r="BN334" i="8"/>
  <c r="BN335" i="8"/>
  <c r="BN336" i="8"/>
  <c r="BN337" i="8"/>
  <c r="BN338" i="8"/>
  <c r="BN339" i="8"/>
  <c r="BN340" i="8"/>
  <c r="BN341" i="8"/>
  <c r="BN342" i="8"/>
  <c r="BN343" i="8"/>
  <c r="BN344" i="8"/>
  <c r="BN345" i="8"/>
  <c r="BN346" i="8"/>
  <c r="BN347" i="8"/>
  <c r="BN348" i="8"/>
  <c r="BN349" i="8"/>
  <c r="BN350" i="8"/>
  <c r="BN351" i="8"/>
  <c r="BN352" i="8"/>
  <c r="BN353" i="8"/>
  <c r="BN354" i="8"/>
  <c r="BN355" i="8"/>
  <c r="BN356" i="8"/>
  <c r="BN357" i="8"/>
  <c r="BN358" i="8"/>
  <c r="BN359" i="8"/>
  <c r="BN360" i="8"/>
  <c r="BN361" i="8"/>
  <c r="BN362" i="8"/>
  <c r="BN363" i="8"/>
  <c r="BN364" i="8"/>
  <c r="BN365" i="8"/>
  <c r="BN366" i="8"/>
  <c r="BN367" i="8"/>
  <c r="BN368" i="8"/>
  <c r="BN369" i="8"/>
  <c r="BN370" i="8"/>
  <c r="BN371" i="8"/>
  <c r="BN372" i="8"/>
  <c r="BN373" i="8"/>
  <c r="BN374" i="8"/>
  <c r="BN375" i="8"/>
  <c r="BN376" i="8"/>
  <c r="BN377" i="8"/>
  <c r="BN378" i="8"/>
  <c r="BN379" i="8"/>
  <c r="BN380" i="8"/>
  <c r="BN381" i="8"/>
  <c r="BN382" i="8"/>
  <c r="BN383" i="8"/>
  <c r="BN384" i="8"/>
  <c r="BN385" i="8"/>
  <c r="BN386" i="8"/>
  <c r="BN387" i="8"/>
  <c r="BN388" i="8"/>
  <c r="BN389" i="8"/>
  <c r="BN390" i="8"/>
  <c r="BN391" i="8"/>
  <c r="BN392" i="8"/>
  <c r="BN393" i="8"/>
  <c r="BN394" i="8"/>
  <c r="BN395" i="8"/>
  <c r="BN396" i="8"/>
  <c r="BN397" i="8"/>
  <c r="BN398" i="8"/>
  <c r="BN399" i="8"/>
  <c r="BN400" i="8"/>
  <c r="BN401" i="8"/>
  <c r="BN402" i="8"/>
  <c r="BN403" i="8"/>
  <c r="BN404" i="8"/>
  <c r="BN405" i="8"/>
  <c r="BN406" i="8"/>
  <c r="BN407" i="8"/>
  <c r="BN408" i="8"/>
  <c r="BN409" i="8"/>
  <c r="BN410" i="8"/>
  <c r="BN411" i="8"/>
  <c r="BN412" i="8"/>
  <c r="BN413" i="8"/>
  <c r="BN414" i="8"/>
  <c r="BN415" i="8"/>
  <c r="BN416" i="8"/>
  <c r="BN417" i="8"/>
  <c r="BN418" i="8"/>
  <c r="BN419" i="8"/>
  <c r="BN420" i="8"/>
  <c r="BN421" i="8"/>
  <c r="BN422" i="8"/>
  <c r="BN423" i="8"/>
  <c r="BN424" i="8"/>
  <c r="BN425" i="8"/>
  <c r="BN426" i="8"/>
  <c r="BN427" i="8"/>
  <c r="BN428" i="8"/>
  <c r="BN429" i="8"/>
  <c r="BN430" i="8"/>
  <c r="BN431" i="8"/>
  <c r="BN432" i="8"/>
  <c r="BN433" i="8"/>
  <c r="BN434" i="8"/>
  <c r="BN435" i="8"/>
  <c r="BN436" i="8"/>
  <c r="BN437" i="8"/>
  <c r="BN438" i="8"/>
  <c r="BN439" i="8"/>
  <c r="BN440" i="8"/>
  <c r="BN441" i="8"/>
  <c r="BN442" i="8"/>
  <c r="BN443" i="8"/>
  <c r="BN444" i="8"/>
  <c r="BN445" i="8"/>
  <c r="BN446" i="8"/>
  <c r="BN447" i="8"/>
  <c r="BN448" i="8"/>
  <c r="BN449" i="8"/>
  <c r="BN450" i="8"/>
  <c r="BN451" i="8"/>
  <c r="BN452" i="8"/>
  <c r="BN453" i="8"/>
  <c r="BN454" i="8"/>
  <c r="BN455" i="8"/>
  <c r="BN456" i="8"/>
  <c r="BN457" i="8"/>
  <c r="BN458" i="8"/>
  <c r="BN459" i="8"/>
  <c r="BN460" i="8"/>
  <c r="BN461" i="8"/>
  <c r="BN462" i="8"/>
  <c r="BN463" i="8"/>
  <c r="BN464" i="8"/>
  <c r="BN465" i="8"/>
  <c r="BN466" i="8"/>
  <c r="BN467" i="8"/>
  <c r="BN468" i="8"/>
  <c r="BN469" i="8"/>
  <c r="BN470" i="8"/>
  <c r="BN471" i="8"/>
  <c r="BN472" i="8"/>
  <c r="BN473" i="8"/>
  <c r="BN474" i="8"/>
  <c r="BN475" i="8"/>
  <c r="BN476" i="8"/>
  <c r="BN477" i="8"/>
  <c r="BN478" i="8"/>
  <c r="BN479" i="8"/>
  <c r="BN480" i="8"/>
  <c r="BN481" i="8"/>
  <c r="BN482" i="8"/>
  <c r="BN483" i="8"/>
  <c r="BN484" i="8"/>
  <c r="BN485" i="8"/>
  <c r="BN486" i="8"/>
  <c r="BN487" i="8"/>
  <c r="BN488" i="8"/>
  <c r="BN489" i="8"/>
  <c r="BN490" i="8"/>
  <c r="BN491" i="8"/>
  <c r="BN492" i="8"/>
  <c r="BN493" i="8"/>
  <c r="BN494" i="8"/>
  <c r="BN495" i="8"/>
  <c r="BN496" i="8"/>
  <c r="BN497" i="8"/>
  <c r="BN498" i="8"/>
  <c r="BN499" i="8"/>
  <c r="BN500" i="8"/>
  <c r="BN501" i="8"/>
  <c r="BN502" i="8"/>
  <c r="BN503" i="8"/>
  <c r="BN504" i="8"/>
  <c r="BN505" i="8"/>
  <c r="BN506" i="8"/>
  <c r="BN507" i="8"/>
  <c r="BN508" i="8"/>
  <c r="BN509" i="8"/>
  <c r="BN510" i="8"/>
  <c r="BN511" i="8"/>
  <c r="BN512" i="8"/>
  <c r="BN513" i="8"/>
  <c r="BN514" i="8"/>
  <c r="BN515" i="8"/>
  <c r="BN516" i="8"/>
  <c r="BN517" i="8"/>
  <c r="BN518" i="8"/>
  <c r="BN519" i="8"/>
  <c r="BN520" i="8"/>
  <c r="BN521" i="8"/>
  <c r="BN522" i="8"/>
  <c r="BN523" i="8"/>
  <c r="BN524" i="8"/>
  <c r="BN525" i="8"/>
  <c r="BN526" i="8"/>
  <c r="BN527" i="8"/>
  <c r="BN528" i="8"/>
  <c r="BN529" i="8"/>
  <c r="BN530" i="8"/>
  <c r="BN531" i="8"/>
  <c r="BN532" i="8"/>
  <c r="BN533" i="8"/>
  <c r="BN534" i="8"/>
  <c r="BN535" i="8"/>
  <c r="BN536" i="8"/>
  <c r="BN537" i="8"/>
  <c r="BN538" i="8"/>
  <c r="BN539" i="8"/>
  <c r="BN540" i="8"/>
  <c r="BN541" i="8"/>
  <c r="BN542" i="8"/>
  <c r="BN543" i="8"/>
  <c r="BN544" i="8"/>
  <c r="BN545" i="8"/>
  <c r="BN546" i="8"/>
  <c r="BN547" i="8"/>
  <c r="BN548" i="8"/>
  <c r="BN549" i="8"/>
  <c r="BN550" i="8"/>
  <c r="BN551" i="8"/>
  <c r="BN552" i="8"/>
  <c r="BN553" i="8"/>
  <c r="BN554" i="8"/>
  <c r="BN555" i="8"/>
  <c r="BN556" i="8"/>
  <c r="BN557" i="8"/>
  <c r="BN558" i="8"/>
  <c r="BN559" i="8"/>
  <c r="BN560" i="8"/>
  <c r="BN561" i="8"/>
  <c r="BN562" i="8"/>
  <c r="BN563" i="8"/>
  <c r="BN564" i="8"/>
  <c r="BN565" i="8"/>
  <c r="BN566" i="8"/>
  <c r="BN567" i="8"/>
  <c r="BN568" i="8"/>
  <c r="BN569" i="8"/>
  <c r="BN570" i="8"/>
  <c r="BN571" i="8"/>
  <c r="BN572" i="8"/>
  <c r="BN573" i="8"/>
  <c r="BN11" i="8"/>
  <c r="BJ12" i="8"/>
  <c r="BJ13" i="8"/>
  <c r="BJ14" i="8"/>
  <c r="BJ15" i="8"/>
  <c r="BJ16" i="8"/>
  <c r="BJ17" i="8"/>
  <c r="BJ18" i="8"/>
  <c r="BJ19" i="8"/>
  <c r="BJ20" i="8"/>
  <c r="BJ21" i="8"/>
  <c r="BJ22" i="8"/>
  <c r="BJ23" i="8"/>
  <c r="BJ24" i="8"/>
  <c r="BJ25" i="8"/>
  <c r="BJ26" i="8"/>
  <c r="BJ27" i="8"/>
  <c r="BJ28" i="8"/>
  <c r="BJ29" i="8"/>
  <c r="BJ30" i="8"/>
  <c r="BJ31" i="8"/>
  <c r="BJ32" i="8"/>
  <c r="BJ33" i="8"/>
  <c r="BJ34" i="8"/>
  <c r="BJ35" i="8"/>
  <c r="BJ36" i="8"/>
  <c r="BJ37" i="8"/>
  <c r="BJ38" i="8"/>
  <c r="BJ39" i="8"/>
  <c r="BJ40" i="8"/>
  <c r="BJ41" i="8"/>
  <c r="BJ42" i="8"/>
  <c r="BJ43" i="8"/>
  <c r="BJ44" i="8"/>
  <c r="BJ45" i="8"/>
  <c r="BJ46" i="8"/>
  <c r="BJ47" i="8"/>
  <c r="BJ48" i="8"/>
  <c r="BJ49" i="8"/>
  <c r="BJ50" i="8"/>
  <c r="BJ51" i="8"/>
  <c r="BJ52" i="8"/>
  <c r="BJ53" i="8"/>
  <c r="BJ54" i="8"/>
  <c r="BJ55" i="8"/>
  <c r="BJ56" i="8"/>
  <c r="BJ57" i="8"/>
  <c r="BJ58" i="8"/>
  <c r="BJ59" i="8"/>
  <c r="BJ60" i="8"/>
  <c r="BJ61" i="8"/>
  <c r="BJ62" i="8"/>
  <c r="BJ63" i="8"/>
  <c r="BJ64" i="8"/>
  <c r="BJ65" i="8"/>
  <c r="BJ66" i="8"/>
  <c r="BJ67" i="8"/>
  <c r="BJ68" i="8"/>
  <c r="BJ69" i="8"/>
  <c r="BJ70" i="8"/>
  <c r="BJ71" i="8"/>
  <c r="BJ72" i="8"/>
  <c r="BJ73" i="8"/>
  <c r="BJ74" i="8"/>
  <c r="BJ75" i="8"/>
  <c r="BJ76" i="8"/>
  <c r="BJ77" i="8"/>
  <c r="BJ78" i="8"/>
  <c r="BJ79" i="8"/>
  <c r="BJ80" i="8"/>
  <c r="BJ81" i="8"/>
  <c r="BJ82" i="8"/>
  <c r="BJ83" i="8"/>
  <c r="BJ84" i="8"/>
  <c r="BJ85" i="8"/>
  <c r="BJ86" i="8"/>
  <c r="BJ87" i="8"/>
  <c r="BJ88" i="8"/>
  <c r="BJ89" i="8"/>
  <c r="BJ90" i="8"/>
  <c r="BJ91" i="8"/>
  <c r="BJ92" i="8"/>
  <c r="BJ93" i="8"/>
  <c r="BJ94" i="8"/>
  <c r="BJ95" i="8"/>
  <c r="BJ96" i="8"/>
  <c r="BJ97" i="8"/>
  <c r="BJ98" i="8"/>
  <c r="BJ99" i="8"/>
  <c r="BJ100" i="8"/>
  <c r="BJ101" i="8"/>
  <c r="BJ102" i="8"/>
  <c r="BJ103" i="8"/>
  <c r="BJ104" i="8"/>
  <c r="BJ105" i="8"/>
  <c r="BJ106" i="8"/>
  <c r="BJ107" i="8"/>
  <c r="BJ108" i="8"/>
  <c r="BJ109" i="8"/>
  <c r="BJ110" i="8"/>
  <c r="BJ111" i="8"/>
  <c r="BJ112" i="8"/>
  <c r="BJ113" i="8"/>
  <c r="BJ114" i="8"/>
  <c r="BJ115" i="8"/>
  <c r="BJ116" i="8"/>
  <c r="BJ117" i="8"/>
  <c r="BJ118" i="8"/>
  <c r="BJ119" i="8"/>
  <c r="BJ120" i="8"/>
  <c r="BJ121" i="8"/>
  <c r="BJ122" i="8"/>
  <c r="BJ123" i="8"/>
  <c r="BJ124" i="8"/>
  <c r="BJ125" i="8"/>
  <c r="BJ126" i="8"/>
  <c r="BJ127" i="8"/>
  <c r="BJ128" i="8"/>
  <c r="BJ129" i="8"/>
  <c r="BJ130" i="8"/>
  <c r="BJ131" i="8"/>
  <c r="BJ132" i="8"/>
  <c r="BJ133" i="8"/>
  <c r="BJ134" i="8"/>
  <c r="BJ135" i="8"/>
  <c r="BJ136" i="8"/>
  <c r="BJ137" i="8"/>
  <c r="BJ138" i="8"/>
  <c r="BJ139" i="8"/>
  <c r="BJ140" i="8"/>
  <c r="BJ141" i="8"/>
  <c r="BJ142" i="8"/>
  <c r="BJ143" i="8"/>
  <c r="BJ144" i="8"/>
  <c r="BJ145" i="8"/>
  <c r="BJ146" i="8"/>
  <c r="BJ147" i="8"/>
  <c r="BJ148" i="8"/>
  <c r="BJ149" i="8"/>
  <c r="BJ150" i="8"/>
  <c r="BJ151" i="8"/>
  <c r="BJ152" i="8"/>
  <c r="BJ153" i="8"/>
  <c r="BJ154" i="8"/>
  <c r="BJ155" i="8"/>
  <c r="BJ156" i="8"/>
  <c r="BJ157" i="8"/>
  <c r="BJ158" i="8"/>
  <c r="BJ159" i="8"/>
  <c r="BJ160" i="8"/>
  <c r="BJ161" i="8"/>
  <c r="BJ162" i="8"/>
  <c r="BJ163" i="8"/>
  <c r="BJ164" i="8"/>
  <c r="BJ165" i="8"/>
  <c r="BJ166" i="8"/>
  <c r="BJ167" i="8"/>
  <c r="BJ168" i="8"/>
  <c r="BJ169" i="8"/>
  <c r="BJ170" i="8"/>
  <c r="BJ171" i="8"/>
  <c r="BJ172" i="8"/>
  <c r="BJ173" i="8"/>
  <c r="BJ174" i="8"/>
  <c r="BJ175" i="8"/>
  <c r="BJ176" i="8"/>
  <c r="BJ177" i="8"/>
  <c r="BJ178" i="8"/>
  <c r="BJ179" i="8"/>
  <c r="BJ180" i="8"/>
  <c r="BJ181" i="8"/>
  <c r="BJ182" i="8"/>
  <c r="BJ183" i="8"/>
  <c r="BJ184" i="8"/>
  <c r="BJ185" i="8"/>
  <c r="BJ186" i="8"/>
  <c r="BJ187" i="8"/>
  <c r="BJ188" i="8"/>
  <c r="BJ189" i="8"/>
  <c r="BJ190" i="8"/>
  <c r="BJ191" i="8"/>
  <c r="BJ192" i="8"/>
  <c r="BJ193" i="8"/>
  <c r="BJ194" i="8"/>
  <c r="BJ195" i="8"/>
  <c r="BJ196" i="8"/>
  <c r="BJ197" i="8"/>
  <c r="BJ198" i="8"/>
  <c r="BJ199" i="8"/>
  <c r="BJ200" i="8"/>
  <c r="BJ201" i="8"/>
  <c r="BJ202" i="8"/>
  <c r="BJ203" i="8"/>
  <c r="BJ204" i="8"/>
  <c r="BJ205" i="8"/>
  <c r="BJ206" i="8"/>
  <c r="BJ207" i="8"/>
  <c r="BJ208" i="8"/>
  <c r="BJ209" i="8"/>
  <c r="BJ210" i="8"/>
  <c r="BJ211" i="8"/>
  <c r="BJ212" i="8"/>
  <c r="BJ213" i="8"/>
  <c r="BJ214" i="8"/>
  <c r="BJ215" i="8"/>
  <c r="BJ216" i="8"/>
  <c r="BJ217" i="8"/>
  <c r="BJ218" i="8"/>
  <c r="BJ219" i="8"/>
  <c r="BJ220" i="8"/>
  <c r="BJ221" i="8"/>
  <c r="BJ222" i="8"/>
  <c r="BJ223" i="8"/>
  <c r="BJ224" i="8"/>
  <c r="BJ225" i="8"/>
  <c r="BJ226" i="8"/>
  <c r="BJ227" i="8"/>
  <c r="BJ228" i="8"/>
  <c r="BJ229" i="8"/>
  <c r="BJ230" i="8"/>
  <c r="BJ231" i="8"/>
  <c r="BJ232" i="8"/>
  <c r="BJ233" i="8"/>
  <c r="BJ234" i="8"/>
  <c r="BJ235" i="8"/>
  <c r="BJ236" i="8"/>
  <c r="BJ237" i="8"/>
  <c r="BJ238" i="8"/>
  <c r="BJ239" i="8"/>
  <c r="BJ240" i="8"/>
  <c r="BJ241" i="8"/>
  <c r="BJ242" i="8"/>
  <c r="BJ243" i="8"/>
  <c r="BJ244" i="8"/>
  <c r="BJ245" i="8"/>
  <c r="BJ246" i="8"/>
  <c r="BJ247" i="8"/>
  <c r="BJ248" i="8"/>
  <c r="BJ249" i="8"/>
  <c r="BJ250" i="8"/>
  <c r="BJ251" i="8"/>
  <c r="BJ252" i="8"/>
  <c r="BJ253" i="8"/>
  <c r="BJ254" i="8"/>
  <c r="BJ255" i="8"/>
  <c r="BJ256" i="8"/>
  <c r="BJ257" i="8"/>
  <c r="BJ258" i="8"/>
  <c r="BJ259" i="8"/>
  <c r="BJ260" i="8"/>
  <c r="BJ261" i="8"/>
  <c r="BJ262" i="8"/>
  <c r="BJ263" i="8"/>
  <c r="BJ264" i="8"/>
  <c r="BJ265" i="8"/>
  <c r="BJ266" i="8"/>
  <c r="BJ267" i="8"/>
  <c r="BJ268" i="8"/>
  <c r="BJ269" i="8"/>
  <c r="BJ270" i="8"/>
  <c r="BJ271" i="8"/>
  <c r="BJ272" i="8"/>
  <c r="BJ273" i="8"/>
  <c r="BJ274" i="8"/>
  <c r="BJ275" i="8"/>
  <c r="BJ276" i="8"/>
  <c r="BJ277" i="8"/>
  <c r="BJ278" i="8"/>
  <c r="BJ279" i="8"/>
  <c r="BJ280" i="8"/>
  <c r="BJ281" i="8"/>
  <c r="BJ282" i="8"/>
  <c r="BJ283" i="8"/>
  <c r="BJ284" i="8"/>
  <c r="BJ285" i="8"/>
  <c r="BJ286" i="8"/>
  <c r="BJ287" i="8"/>
  <c r="BJ288" i="8"/>
  <c r="BJ289" i="8"/>
  <c r="BJ290" i="8"/>
  <c r="BJ291" i="8"/>
  <c r="BJ292" i="8"/>
  <c r="BJ293" i="8"/>
  <c r="BJ294" i="8"/>
  <c r="BJ295" i="8"/>
  <c r="BJ296" i="8"/>
  <c r="BJ297" i="8"/>
  <c r="BJ298" i="8"/>
  <c r="BJ299" i="8"/>
  <c r="BJ300" i="8"/>
  <c r="BJ301" i="8"/>
  <c r="BJ302" i="8"/>
  <c r="BJ303" i="8"/>
  <c r="BJ304" i="8"/>
  <c r="BJ305" i="8"/>
  <c r="BJ306" i="8"/>
  <c r="BJ307" i="8"/>
  <c r="BJ308" i="8"/>
  <c r="BJ309" i="8"/>
  <c r="BJ310" i="8"/>
  <c r="BJ311" i="8"/>
  <c r="BJ312" i="8"/>
  <c r="BJ313" i="8"/>
  <c r="BJ314" i="8"/>
  <c r="BJ315" i="8"/>
  <c r="BJ316" i="8"/>
  <c r="BJ317" i="8"/>
  <c r="BJ318" i="8"/>
  <c r="BJ319" i="8"/>
  <c r="BJ320" i="8"/>
  <c r="BJ321" i="8"/>
  <c r="BJ322" i="8"/>
  <c r="BJ323" i="8"/>
  <c r="BJ324" i="8"/>
  <c r="BJ325" i="8"/>
  <c r="BJ326" i="8"/>
  <c r="BJ327" i="8"/>
  <c r="BJ328" i="8"/>
  <c r="BJ329" i="8"/>
  <c r="BJ330" i="8"/>
  <c r="BJ331" i="8"/>
  <c r="BJ332" i="8"/>
  <c r="BJ333" i="8"/>
  <c r="BJ334" i="8"/>
  <c r="BJ335" i="8"/>
  <c r="BJ336" i="8"/>
  <c r="BJ337" i="8"/>
  <c r="BJ338" i="8"/>
  <c r="BJ339" i="8"/>
  <c r="BJ340" i="8"/>
  <c r="BJ341" i="8"/>
  <c r="BJ342" i="8"/>
  <c r="BJ343" i="8"/>
  <c r="BJ344" i="8"/>
  <c r="BJ345" i="8"/>
  <c r="BJ346" i="8"/>
  <c r="BJ347" i="8"/>
  <c r="BJ348" i="8"/>
  <c r="BJ349" i="8"/>
  <c r="BJ350" i="8"/>
  <c r="BJ351" i="8"/>
  <c r="BJ352" i="8"/>
  <c r="BJ353" i="8"/>
  <c r="BJ354" i="8"/>
  <c r="BJ355" i="8"/>
  <c r="BJ356" i="8"/>
  <c r="BJ357" i="8"/>
  <c r="BJ358" i="8"/>
  <c r="BJ359" i="8"/>
  <c r="BJ360" i="8"/>
  <c r="BJ361" i="8"/>
  <c r="BJ362" i="8"/>
  <c r="BJ363" i="8"/>
  <c r="BJ364" i="8"/>
  <c r="BJ365" i="8"/>
  <c r="BJ366" i="8"/>
  <c r="BJ367" i="8"/>
  <c r="BJ368" i="8"/>
  <c r="BJ369" i="8"/>
  <c r="BJ370" i="8"/>
  <c r="BJ371" i="8"/>
  <c r="BJ372" i="8"/>
  <c r="BJ373" i="8"/>
  <c r="BJ374" i="8"/>
  <c r="BJ375" i="8"/>
  <c r="BJ376" i="8"/>
  <c r="BJ377" i="8"/>
  <c r="BJ378" i="8"/>
  <c r="BJ379" i="8"/>
  <c r="BJ380" i="8"/>
  <c r="BJ381" i="8"/>
  <c r="BJ382" i="8"/>
  <c r="BJ383" i="8"/>
  <c r="BJ384" i="8"/>
  <c r="BJ385" i="8"/>
  <c r="BJ386" i="8"/>
  <c r="BJ387" i="8"/>
  <c r="BJ388" i="8"/>
  <c r="BJ389" i="8"/>
  <c r="BJ390" i="8"/>
  <c r="BJ391" i="8"/>
  <c r="BJ392" i="8"/>
  <c r="BJ393" i="8"/>
  <c r="BJ394" i="8"/>
  <c r="BJ395" i="8"/>
  <c r="BJ396" i="8"/>
  <c r="BJ397" i="8"/>
  <c r="BJ398" i="8"/>
  <c r="BJ399" i="8"/>
  <c r="BJ400" i="8"/>
  <c r="BJ401" i="8"/>
  <c r="BJ402" i="8"/>
  <c r="BJ403" i="8"/>
  <c r="BJ404" i="8"/>
  <c r="BJ405" i="8"/>
  <c r="BJ406" i="8"/>
  <c r="BJ407" i="8"/>
  <c r="BJ408" i="8"/>
  <c r="BJ409" i="8"/>
  <c r="BJ410" i="8"/>
  <c r="BJ411" i="8"/>
  <c r="BJ412" i="8"/>
  <c r="BJ413" i="8"/>
  <c r="BJ414" i="8"/>
  <c r="BJ415" i="8"/>
  <c r="BJ416" i="8"/>
  <c r="BJ417" i="8"/>
  <c r="BJ418" i="8"/>
  <c r="BJ419" i="8"/>
  <c r="BJ420" i="8"/>
  <c r="BJ421" i="8"/>
  <c r="BJ422" i="8"/>
  <c r="BJ423" i="8"/>
  <c r="BJ424" i="8"/>
  <c r="BJ425" i="8"/>
  <c r="BJ426" i="8"/>
  <c r="BJ427" i="8"/>
  <c r="BJ428" i="8"/>
  <c r="BJ429" i="8"/>
  <c r="BJ430" i="8"/>
  <c r="BJ431" i="8"/>
  <c r="BJ432" i="8"/>
  <c r="BJ433" i="8"/>
  <c r="BJ434" i="8"/>
  <c r="BJ435" i="8"/>
  <c r="BJ436" i="8"/>
  <c r="BJ437" i="8"/>
  <c r="BJ438" i="8"/>
  <c r="BJ439" i="8"/>
  <c r="BJ440" i="8"/>
  <c r="BJ441" i="8"/>
  <c r="BJ442" i="8"/>
  <c r="BJ443" i="8"/>
  <c r="BJ444" i="8"/>
  <c r="BJ445" i="8"/>
  <c r="BJ446" i="8"/>
  <c r="BJ447" i="8"/>
  <c r="BJ448" i="8"/>
  <c r="BJ449" i="8"/>
  <c r="BJ450" i="8"/>
  <c r="BJ451" i="8"/>
  <c r="BJ452" i="8"/>
  <c r="BJ453" i="8"/>
  <c r="BJ454" i="8"/>
  <c r="BJ455" i="8"/>
  <c r="BJ456" i="8"/>
  <c r="BJ457" i="8"/>
  <c r="BJ458" i="8"/>
  <c r="BJ459" i="8"/>
  <c r="BJ460" i="8"/>
  <c r="BJ461" i="8"/>
  <c r="BJ462" i="8"/>
  <c r="BJ463" i="8"/>
  <c r="BJ464" i="8"/>
  <c r="BJ465" i="8"/>
  <c r="BJ466" i="8"/>
  <c r="BJ467" i="8"/>
  <c r="BJ468" i="8"/>
  <c r="BJ469" i="8"/>
  <c r="BJ470" i="8"/>
  <c r="BJ471" i="8"/>
  <c r="BJ472" i="8"/>
  <c r="BJ473" i="8"/>
  <c r="BJ474" i="8"/>
  <c r="BJ475" i="8"/>
  <c r="BJ476" i="8"/>
  <c r="BJ477" i="8"/>
  <c r="BJ478" i="8"/>
  <c r="BJ479" i="8"/>
  <c r="BJ480" i="8"/>
  <c r="BJ481" i="8"/>
  <c r="BJ482" i="8"/>
  <c r="BJ483" i="8"/>
  <c r="BJ484" i="8"/>
  <c r="BJ485" i="8"/>
  <c r="BJ486" i="8"/>
  <c r="BJ487" i="8"/>
  <c r="BJ488" i="8"/>
  <c r="BJ489" i="8"/>
  <c r="BJ490" i="8"/>
  <c r="BJ491" i="8"/>
  <c r="BJ492" i="8"/>
  <c r="BJ493" i="8"/>
  <c r="BJ494" i="8"/>
  <c r="BJ495" i="8"/>
  <c r="BJ496" i="8"/>
  <c r="BJ497" i="8"/>
  <c r="BJ498" i="8"/>
  <c r="BJ499" i="8"/>
  <c r="BJ500" i="8"/>
  <c r="BJ501" i="8"/>
  <c r="BJ502" i="8"/>
  <c r="BJ503" i="8"/>
  <c r="BJ504" i="8"/>
  <c r="BJ505" i="8"/>
  <c r="BJ506" i="8"/>
  <c r="BJ507" i="8"/>
  <c r="BJ508" i="8"/>
  <c r="BJ509" i="8"/>
  <c r="BJ510" i="8"/>
  <c r="BJ511" i="8"/>
  <c r="BJ512" i="8"/>
  <c r="BJ513" i="8"/>
  <c r="BJ514" i="8"/>
  <c r="BJ515" i="8"/>
  <c r="BJ516" i="8"/>
  <c r="BJ517" i="8"/>
  <c r="BJ518" i="8"/>
  <c r="BJ519" i="8"/>
  <c r="BJ520" i="8"/>
  <c r="BJ521" i="8"/>
  <c r="BJ522" i="8"/>
  <c r="BJ523" i="8"/>
  <c r="BJ524" i="8"/>
  <c r="BJ525" i="8"/>
  <c r="BJ526" i="8"/>
  <c r="BJ527" i="8"/>
  <c r="BJ528" i="8"/>
  <c r="BJ529" i="8"/>
  <c r="BJ530" i="8"/>
  <c r="BJ531" i="8"/>
  <c r="BJ532" i="8"/>
  <c r="BJ533" i="8"/>
  <c r="BJ534" i="8"/>
  <c r="BJ535" i="8"/>
  <c r="BJ536" i="8"/>
  <c r="BJ537" i="8"/>
  <c r="BJ538" i="8"/>
  <c r="BJ539" i="8"/>
  <c r="BJ540" i="8"/>
  <c r="BJ541" i="8"/>
  <c r="BJ542" i="8"/>
  <c r="BJ543" i="8"/>
  <c r="BJ544" i="8"/>
  <c r="BJ545" i="8"/>
  <c r="BJ546" i="8"/>
  <c r="BJ547" i="8"/>
  <c r="BJ548" i="8"/>
  <c r="BJ549" i="8"/>
  <c r="BJ550" i="8"/>
  <c r="BJ551" i="8"/>
  <c r="BJ552" i="8"/>
  <c r="BJ553" i="8"/>
  <c r="BJ554" i="8"/>
  <c r="BJ555" i="8"/>
  <c r="BJ556" i="8"/>
  <c r="BJ557" i="8"/>
  <c r="BJ558" i="8"/>
  <c r="BJ559" i="8"/>
  <c r="BJ560" i="8"/>
  <c r="BJ561" i="8"/>
  <c r="BJ562" i="8"/>
  <c r="BJ563" i="8"/>
  <c r="BJ564" i="8"/>
  <c r="BJ565" i="8"/>
  <c r="BJ566" i="8"/>
  <c r="BJ567" i="8"/>
  <c r="BJ568" i="8"/>
  <c r="BJ569" i="8"/>
  <c r="BJ570" i="8"/>
  <c r="BJ571" i="8"/>
  <c r="BJ572" i="8"/>
  <c r="BJ573" i="8"/>
  <c r="BJ11" i="8"/>
  <c r="BF12" i="8"/>
  <c r="BF13" i="8"/>
  <c r="BF14" i="8"/>
  <c r="BF15" i="8"/>
  <c r="BF16" i="8"/>
  <c r="BF17" i="8"/>
  <c r="BF18" i="8"/>
  <c r="BF19" i="8"/>
  <c r="BF20" i="8"/>
  <c r="BF21" i="8"/>
  <c r="BF22" i="8"/>
  <c r="BF23" i="8"/>
  <c r="BF24" i="8"/>
  <c r="BF25" i="8"/>
  <c r="BF26" i="8"/>
  <c r="BF27" i="8"/>
  <c r="BF28" i="8"/>
  <c r="BF29" i="8"/>
  <c r="BF30" i="8"/>
  <c r="BF31" i="8"/>
  <c r="BF32" i="8"/>
  <c r="BF33" i="8"/>
  <c r="BF34" i="8"/>
  <c r="BF35" i="8"/>
  <c r="BF36" i="8"/>
  <c r="BF37" i="8"/>
  <c r="BF38" i="8"/>
  <c r="BF39" i="8"/>
  <c r="BF40" i="8"/>
  <c r="BF41" i="8"/>
  <c r="BF42" i="8"/>
  <c r="BF43" i="8"/>
  <c r="BF44" i="8"/>
  <c r="BF45" i="8"/>
  <c r="BF46" i="8"/>
  <c r="BF47" i="8"/>
  <c r="BF48" i="8"/>
  <c r="BF49" i="8"/>
  <c r="BF50" i="8"/>
  <c r="BF51" i="8"/>
  <c r="BF52" i="8"/>
  <c r="BF53" i="8"/>
  <c r="BF54" i="8"/>
  <c r="BF55" i="8"/>
  <c r="BF56" i="8"/>
  <c r="BF57" i="8"/>
  <c r="BF58" i="8"/>
  <c r="BF59" i="8"/>
  <c r="BF60" i="8"/>
  <c r="BF61" i="8"/>
  <c r="BF62" i="8"/>
  <c r="BF63" i="8"/>
  <c r="BF64" i="8"/>
  <c r="BF65" i="8"/>
  <c r="BF66" i="8"/>
  <c r="BF67" i="8"/>
  <c r="BF68" i="8"/>
  <c r="BF69" i="8"/>
  <c r="BF70" i="8"/>
  <c r="BF71" i="8"/>
  <c r="BF72" i="8"/>
  <c r="BF73" i="8"/>
  <c r="BF74" i="8"/>
  <c r="BF75" i="8"/>
  <c r="BF76" i="8"/>
  <c r="BF77" i="8"/>
  <c r="BF78" i="8"/>
  <c r="BF79" i="8"/>
  <c r="BF80" i="8"/>
  <c r="BF81" i="8"/>
  <c r="BF82" i="8"/>
  <c r="BF83" i="8"/>
  <c r="BF84" i="8"/>
  <c r="BF85" i="8"/>
  <c r="BF86" i="8"/>
  <c r="BF87" i="8"/>
  <c r="BF88" i="8"/>
  <c r="BF89" i="8"/>
  <c r="BF90" i="8"/>
  <c r="BF91" i="8"/>
  <c r="BF92" i="8"/>
  <c r="BF93" i="8"/>
  <c r="BF94" i="8"/>
  <c r="BF95" i="8"/>
  <c r="BF96" i="8"/>
  <c r="BF97" i="8"/>
  <c r="BF98" i="8"/>
  <c r="BF99" i="8"/>
  <c r="BF100" i="8"/>
  <c r="BF101" i="8"/>
  <c r="BF102" i="8"/>
  <c r="BF103" i="8"/>
  <c r="BF104" i="8"/>
  <c r="BF105" i="8"/>
  <c r="BF106" i="8"/>
  <c r="BF107" i="8"/>
  <c r="BF108" i="8"/>
  <c r="BF109" i="8"/>
  <c r="BF110" i="8"/>
  <c r="BF111" i="8"/>
  <c r="BF112" i="8"/>
  <c r="BF113" i="8"/>
  <c r="BF114" i="8"/>
  <c r="BF115" i="8"/>
  <c r="BF116" i="8"/>
  <c r="BF117" i="8"/>
  <c r="BF118" i="8"/>
  <c r="BF119" i="8"/>
  <c r="BF120" i="8"/>
  <c r="BF121" i="8"/>
  <c r="BF122" i="8"/>
  <c r="BF123" i="8"/>
  <c r="BF124" i="8"/>
  <c r="BF125" i="8"/>
  <c r="BF126" i="8"/>
  <c r="BF127" i="8"/>
  <c r="BF128" i="8"/>
  <c r="BF129" i="8"/>
  <c r="BF130" i="8"/>
  <c r="BF131" i="8"/>
  <c r="BF132" i="8"/>
  <c r="BF133" i="8"/>
  <c r="BF134" i="8"/>
  <c r="BF135" i="8"/>
  <c r="BF136" i="8"/>
  <c r="BF137" i="8"/>
  <c r="BF138" i="8"/>
  <c r="BF139" i="8"/>
  <c r="BF140" i="8"/>
  <c r="BF141" i="8"/>
  <c r="BF142" i="8"/>
  <c r="BF143" i="8"/>
  <c r="BF144" i="8"/>
  <c r="BF145" i="8"/>
  <c r="BF146" i="8"/>
  <c r="BF147" i="8"/>
  <c r="BF148" i="8"/>
  <c r="BF149" i="8"/>
  <c r="BF150" i="8"/>
  <c r="BF151" i="8"/>
  <c r="BF152" i="8"/>
  <c r="BF153" i="8"/>
  <c r="BF154" i="8"/>
  <c r="BF155" i="8"/>
  <c r="BF156" i="8"/>
  <c r="BF157" i="8"/>
  <c r="BF158" i="8"/>
  <c r="BF159" i="8"/>
  <c r="BF160" i="8"/>
  <c r="BF161" i="8"/>
  <c r="BF162" i="8"/>
  <c r="BF163" i="8"/>
  <c r="BF164" i="8"/>
  <c r="BF165" i="8"/>
  <c r="BF166" i="8"/>
  <c r="BF167" i="8"/>
  <c r="BF168" i="8"/>
  <c r="BF169" i="8"/>
  <c r="BF170" i="8"/>
  <c r="BF171" i="8"/>
  <c r="BF172" i="8"/>
  <c r="BF173" i="8"/>
  <c r="BF174" i="8"/>
  <c r="BF175" i="8"/>
  <c r="BF176" i="8"/>
  <c r="BF177" i="8"/>
  <c r="BF178" i="8"/>
  <c r="BF179" i="8"/>
  <c r="BF180" i="8"/>
  <c r="BF181" i="8"/>
  <c r="BF182" i="8"/>
  <c r="BF183" i="8"/>
  <c r="BF184" i="8"/>
  <c r="BF185" i="8"/>
  <c r="BF186" i="8"/>
  <c r="BF187" i="8"/>
  <c r="BF188" i="8"/>
  <c r="BF189" i="8"/>
  <c r="BF190" i="8"/>
  <c r="BF191" i="8"/>
  <c r="BF192" i="8"/>
  <c r="BF193" i="8"/>
  <c r="BF194" i="8"/>
  <c r="BF195" i="8"/>
  <c r="BF196" i="8"/>
  <c r="BF197" i="8"/>
  <c r="BF198" i="8"/>
  <c r="BF199" i="8"/>
  <c r="BF200" i="8"/>
  <c r="BF201" i="8"/>
  <c r="BF202" i="8"/>
  <c r="BF203" i="8"/>
  <c r="BF204" i="8"/>
  <c r="BF205" i="8"/>
  <c r="BF206" i="8"/>
  <c r="BF207" i="8"/>
  <c r="BF208" i="8"/>
  <c r="BF209" i="8"/>
  <c r="BF210" i="8"/>
  <c r="BF211" i="8"/>
  <c r="BF212" i="8"/>
  <c r="BF213" i="8"/>
  <c r="BF214" i="8"/>
  <c r="BF215" i="8"/>
  <c r="BF216" i="8"/>
  <c r="BF217" i="8"/>
  <c r="BF218" i="8"/>
  <c r="BF219" i="8"/>
  <c r="BF220" i="8"/>
  <c r="BF221" i="8"/>
  <c r="BF222" i="8"/>
  <c r="BF223" i="8"/>
  <c r="BF224" i="8"/>
  <c r="BF225" i="8"/>
  <c r="BF226" i="8"/>
  <c r="BF227" i="8"/>
  <c r="BF228" i="8"/>
  <c r="BF229" i="8"/>
  <c r="BF230" i="8"/>
  <c r="BF231" i="8"/>
  <c r="BF232" i="8"/>
  <c r="BF233" i="8"/>
  <c r="BF234" i="8"/>
  <c r="BF235" i="8"/>
  <c r="BF236" i="8"/>
  <c r="BF237" i="8"/>
  <c r="BF238" i="8"/>
  <c r="BF239" i="8"/>
  <c r="BF240" i="8"/>
  <c r="BF241" i="8"/>
  <c r="BF242" i="8"/>
  <c r="BF243" i="8"/>
  <c r="BF244" i="8"/>
  <c r="BF245" i="8"/>
  <c r="BF246" i="8"/>
  <c r="BF247" i="8"/>
  <c r="BF248" i="8"/>
  <c r="BF249" i="8"/>
  <c r="BF250" i="8"/>
  <c r="BF251" i="8"/>
  <c r="BF252" i="8"/>
  <c r="BF253" i="8"/>
  <c r="BF254" i="8"/>
  <c r="BF255" i="8"/>
  <c r="BF256" i="8"/>
  <c r="BF257" i="8"/>
  <c r="BF258" i="8"/>
  <c r="BF259" i="8"/>
  <c r="BF260" i="8"/>
  <c r="BF261" i="8"/>
  <c r="BF262" i="8"/>
  <c r="BF263" i="8"/>
  <c r="BF264" i="8"/>
  <c r="BF265" i="8"/>
  <c r="BF266" i="8"/>
  <c r="BF267" i="8"/>
  <c r="BF268" i="8"/>
  <c r="BF269" i="8"/>
  <c r="BF270" i="8"/>
  <c r="BF271" i="8"/>
  <c r="BF272" i="8"/>
  <c r="BF273" i="8"/>
  <c r="BF274" i="8"/>
  <c r="BF275" i="8"/>
  <c r="BF276" i="8"/>
  <c r="BF277" i="8"/>
  <c r="BF278" i="8"/>
  <c r="BF279" i="8"/>
  <c r="BF280" i="8"/>
  <c r="BF281" i="8"/>
  <c r="BF282" i="8"/>
  <c r="BF283" i="8"/>
  <c r="BF284" i="8"/>
  <c r="BF285" i="8"/>
  <c r="BF286" i="8"/>
  <c r="BF287" i="8"/>
  <c r="BF288" i="8"/>
  <c r="BF289" i="8"/>
  <c r="BF290" i="8"/>
  <c r="BF291" i="8"/>
  <c r="BF292" i="8"/>
  <c r="BF293" i="8"/>
  <c r="BF294" i="8"/>
  <c r="BF295" i="8"/>
  <c r="BF296" i="8"/>
  <c r="BF297" i="8"/>
  <c r="BF298" i="8"/>
  <c r="BF299" i="8"/>
  <c r="BF300" i="8"/>
  <c r="BF301" i="8"/>
  <c r="BF302" i="8"/>
  <c r="BF303" i="8"/>
  <c r="BF304" i="8"/>
  <c r="BF305" i="8"/>
  <c r="BF306" i="8"/>
  <c r="BF307" i="8"/>
  <c r="BF308" i="8"/>
  <c r="BF309" i="8"/>
  <c r="BF310" i="8"/>
  <c r="BF311" i="8"/>
  <c r="BF312" i="8"/>
  <c r="BF313" i="8"/>
  <c r="BF314" i="8"/>
  <c r="BF315" i="8"/>
  <c r="BF316" i="8"/>
  <c r="BF317" i="8"/>
  <c r="BF318" i="8"/>
  <c r="BF319" i="8"/>
  <c r="BF320" i="8"/>
  <c r="BF321" i="8"/>
  <c r="BF322" i="8"/>
  <c r="BF323" i="8"/>
  <c r="BF324" i="8"/>
  <c r="BF325" i="8"/>
  <c r="BF326" i="8"/>
  <c r="BF327" i="8"/>
  <c r="BF328" i="8"/>
  <c r="BF329" i="8"/>
  <c r="BF330" i="8"/>
  <c r="BF331" i="8"/>
  <c r="BF332" i="8"/>
  <c r="BF333" i="8"/>
  <c r="BF334" i="8"/>
  <c r="BF335" i="8"/>
  <c r="BF336" i="8"/>
  <c r="BF337" i="8"/>
  <c r="BF338" i="8"/>
  <c r="BF339" i="8"/>
  <c r="BF340" i="8"/>
  <c r="BF341" i="8"/>
  <c r="BF342" i="8"/>
  <c r="BF343" i="8"/>
  <c r="BF344" i="8"/>
  <c r="BF345" i="8"/>
  <c r="BF346" i="8"/>
  <c r="BF347" i="8"/>
  <c r="BF348" i="8"/>
  <c r="BF349" i="8"/>
  <c r="BF350" i="8"/>
  <c r="BF351" i="8"/>
  <c r="BF352" i="8"/>
  <c r="BF353" i="8"/>
  <c r="BF354" i="8"/>
  <c r="BF355" i="8"/>
  <c r="BF356" i="8"/>
  <c r="BF357" i="8"/>
  <c r="BF358" i="8"/>
  <c r="BF359" i="8"/>
  <c r="BF360" i="8"/>
  <c r="BF361" i="8"/>
  <c r="BF362" i="8"/>
  <c r="BF363" i="8"/>
  <c r="BF364" i="8"/>
  <c r="BF365" i="8"/>
  <c r="BF366" i="8"/>
  <c r="BF367" i="8"/>
  <c r="BF368" i="8"/>
  <c r="BF369" i="8"/>
  <c r="BF370" i="8"/>
  <c r="BF371" i="8"/>
  <c r="BF372" i="8"/>
  <c r="BF373" i="8"/>
  <c r="BF374" i="8"/>
  <c r="BF375" i="8"/>
  <c r="BF376" i="8"/>
  <c r="BF377" i="8"/>
  <c r="BF378" i="8"/>
  <c r="BF379" i="8"/>
  <c r="BF380" i="8"/>
  <c r="BF381" i="8"/>
  <c r="BF382" i="8"/>
  <c r="BF383" i="8"/>
  <c r="BF384" i="8"/>
  <c r="BF385" i="8"/>
  <c r="BF386" i="8"/>
  <c r="BF387" i="8"/>
  <c r="BF388" i="8"/>
  <c r="BF389" i="8"/>
  <c r="BF390" i="8"/>
  <c r="BF391" i="8"/>
  <c r="BF392" i="8"/>
  <c r="BF393" i="8"/>
  <c r="BF394" i="8"/>
  <c r="BF395" i="8"/>
  <c r="BF396" i="8"/>
  <c r="BF397" i="8"/>
  <c r="BF398" i="8"/>
  <c r="BF399" i="8"/>
  <c r="BF400" i="8"/>
  <c r="BF401" i="8"/>
  <c r="BF402" i="8"/>
  <c r="BF403" i="8"/>
  <c r="BF404" i="8"/>
  <c r="BF405" i="8"/>
  <c r="BF406" i="8"/>
  <c r="BF407" i="8"/>
  <c r="BF408" i="8"/>
  <c r="BF409" i="8"/>
  <c r="BF410" i="8"/>
  <c r="BF411" i="8"/>
  <c r="BF412" i="8"/>
  <c r="BF413" i="8"/>
  <c r="BF414" i="8"/>
  <c r="BF415" i="8"/>
  <c r="BF416" i="8"/>
  <c r="BF417" i="8"/>
  <c r="BF418" i="8"/>
  <c r="BF419" i="8"/>
  <c r="BF420" i="8"/>
  <c r="BF421" i="8"/>
  <c r="BF422" i="8"/>
  <c r="BF423" i="8"/>
  <c r="BF424" i="8"/>
  <c r="BF425" i="8"/>
  <c r="BF426" i="8"/>
  <c r="BF427" i="8"/>
  <c r="BF428" i="8"/>
  <c r="BF429" i="8"/>
  <c r="BF430" i="8"/>
  <c r="BF431" i="8"/>
  <c r="BF432" i="8"/>
  <c r="BF433" i="8"/>
  <c r="BF434" i="8"/>
  <c r="BF435" i="8"/>
  <c r="BF436" i="8"/>
  <c r="BF437" i="8"/>
  <c r="BF438" i="8"/>
  <c r="BF439" i="8"/>
  <c r="BF440" i="8"/>
  <c r="BF441" i="8"/>
  <c r="BF442" i="8"/>
  <c r="BF443" i="8"/>
  <c r="BF444" i="8"/>
  <c r="BF445" i="8"/>
  <c r="BF446" i="8"/>
  <c r="BF447" i="8"/>
  <c r="BF448" i="8"/>
  <c r="BF449" i="8"/>
  <c r="BF450" i="8"/>
  <c r="BF451" i="8"/>
  <c r="BF452" i="8"/>
  <c r="BF453" i="8"/>
  <c r="BF454" i="8"/>
  <c r="BF455" i="8"/>
  <c r="BF456" i="8"/>
  <c r="BF457" i="8"/>
  <c r="BF458" i="8"/>
  <c r="BF459" i="8"/>
  <c r="BF460" i="8"/>
  <c r="BF461" i="8"/>
  <c r="BF462" i="8"/>
  <c r="BF463" i="8"/>
  <c r="BF464" i="8"/>
  <c r="BF465" i="8"/>
  <c r="BF466" i="8"/>
  <c r="BF467" i="8"/>
  <c r="BF468" i="8"/>
  <c r="BF469" i="8"/>
  <c r="BF470" i="8"/>
  <c r="BF471" i="8"/>
  <c r="BF472" i="8"/>
  <c r="BF473" i="8"/>
  <c r="BF474" i="8"/>
  <c r="BF475" i="8"/>
  <c r="BF476" i="8"/>
  <c r="BF477" i="8"/>
  <c r="BF478" i="8"/>
  <c r="BF479" i="8"/>
  <c r="BF480" i="8"/>
  <c r="BF481" i="8"/>
  <c r="BF482" i="8"/>
  <c r="BF483" i="8"/>
  <c r="BF484" i="8"/>
  <c r="BF485" i="8"/>
  <c r="BF486" i="8"/>
  <c r="BF487" i="8"/>
  <c r="BF488" i="8"/>
  <c r="BF489" i="8"/>
  <c r="BF490" i="8"/>
  <c r="BF491" i="8"/>
  <c r="BF492" i="8"/>
  <c r="BF493" i="8"/>
  <c r="BF494" i="8"/>
  <c r="BF495" i="8"/>
  <c r="BF496" i="8"/>
  <c r="BF497" i="8"/>
  <c r="BF498" i="8"/>
  <c r="BF499" i="8"/>
  <c r="BF500" i="8"/>
  <c r="BF501" i="8"/>
  <c r="BF502" i="8"/>
  <c r="BF503" i="8"/>
  <c r="BF504" i="8"/>
  <c r="BF505" i="8"/>
  <c r="BF506" i="8"/>
  <c r="BF507" i="8"/>
  <c r="BF508" i="8"/>
  <c r="BF509" i="8"/>
  <c r="BF510" i="8"/>
  <c r="BF511" i="8"/>
  <c r="BF512" i="8"/>
  <c r="BF513" i="8"/>
  <c r="BF514" i="8"/>
  <c r="BF515" i="8"/>
  <c r="BF516" i="8"/>
  <c r="BF517" i="8"/>
  <c r="BF518" i="8"/>
  <c r="BF519" i="8"/>
  <c r="BF520" i="8"/>
  <c r="BF521" i="8"/>
  <c r="BF522" i="8"/>
  <c r="BF523" i="8"/>
  <c r="BF524" i="8"/>
  <c r="BF525" i="8"/>
  <c r="BF526" i="8"/>
  <c r="BF527" i="8"/>
  <c r="BF528" i="8"/>
  <c r="BF529" i="8"/>
  <c r="BF530" i="8"/>
  <c r="BF531" i="8"/>
  <c r="BF532" i="8"/>
  <c r="BF533" i="8"/>
  <c r="BF534" i="8"/>
  <c r="BF535" i="8"/>
  <c r="BF536" i="8"/>
  <c r="BF537" i="8"/>
  <c r="BF538" i="8"/>
  <c r="BF539" i="8"/>
  <c r="BF540" i="8"/>
  <c r="BF541" i="8"/>
  <c r="BF542" i="8"/>
  <c r="BF543" i="8"/>
  <c r="BF544" i="8"/>
  <c r="BF545" i="8"/>
  <c r="BF546" i="8"/>
  <c r="BF547" i="8"/>
  <c r="BF548" i="8"/>
  <c r="BF549" i="8"/>
  <c r="BF550" i="8"/>
  <c r="BF551" i="8"/>
  <c r="BF552" i="8"/>
  <c r="BF553" i="8"/>
  <c r="BF554" i="8"/>
  <c r="BF555" i="8"/>
  <c r="BF556" i="8"/>
  <c r="BF557" i="8"/>
  <c r="BF558" i="8"/>
  <c r="BF559" i="8"/>
  <c r="BF560" i="8"/>
  <c r="BF561" i="8"/>
  <c r="BF562" i="8"/>
  <c r="BF563" i="8"/>
  <c r="BF564" i="8"/>
  <c r="BF565" i="8"/>
  <c r="BF566" i="8"/>
  <c r="BF567" i="8"/>
  <c r="BF568" i="8"/>
  <c r="BF569" i="8"/>
  <c r="BF570" i="8"/>
  <c r="BF571" i="8"/>
  <c r="BF572" i="8"/>
  <c r="BF573" i="8"/>
  <c r="BF11" i="8"/>
  <c r="BB19" i="8"/>
  <c r="BB20" i="8"/>
  <c r="BB21" i="8"/>
  <c r="BB22" i="8"/>
  <c r="BB23" i="8"/>
  <c r="BB24" i="8"/>
  <c r="BB25" i="8"/>
  <c r="BB26" i="8"/>
  <c r="BB27" i="8"/>
  <c r="BB28" i="8"/>
  <c r="BB29" i="8"/>
  <c r="BB30" i="8"/>
  <c r="BB31" i="8"/>
  <c r="BB32" i="8"/>
  <c r="BB33" i="8"/>
  <c r="BB34" i="8"/>
  <c r="BB35" i="8"/>
  <c r="BB36" i="8"/>
  <c r="BB37" i="8"/>
  <c r="BB38" i="8"/>
  <c r="BB39" i="8"/>
  <c r="BB40" i="8"/>
  <c r="BB41" i="8"/>
  <c r="BB42" i="8"/>
  <c r="BB43" i="8"/>
  <c r="BB44" i="8"/>
  <c r="BB45" i="8"/>
  <c r="BB46" i="8"/>
  <c r="BB47" i="8"/>
  <c r="BB48" i="8"/>
  <c r="BB49" i="8"/>
  <c r="BB50" i="8"/>
  <c r="BB51" i="8"/>
  <c r="BB52" i="8"/>
  <c r="BB53" i="8"/>
  <c r="BB54" i="8"/>
  <c r="BB55" i="8"/>
  <c r="BB56" i="8"/>
  <c r="BB57" i="8"/>
  <c r="BB58" i="8"/>
  <c r="BB59" i="8"/>
  <c r="BB60" i="8"/>
  <c r="BB61" i="8"/>
  <c r="BB62" i="8"/>
  <c r="BB63" i="8"/>
  <c r="BB64" i="8"/>
  <c r="BB65" i="8"/>
  <c r="BB66" i="8"/>
  <c r="BB67" i="8"/>
  <c r="BB68" i="8"/>
  <c r="BB69" i="8"/>
  <c r="BB70" i="8"/>
  <c r="BB71" i="8"/>
  <c r="BB72" i="8"/>
  <c r="BB73" i="8"/>
  <c r="BB74" i="8"/>
  <c r="BB75" i="8"/>
  <c r="BB76" i="8"/>
  <c r="BB77" i="8"/>
  <c r="BB78" i="8"/>
  <c r="BB79" i="8"/>
  <c r="BB80" i="8"/>
  <c r="BB81" i="8"/>
  <c r="BB82" i="8"/>
  <c r="BB83" i="8"/>
  <c r="BB84" i="8"/>
  <c r="BB85" i="8"/>
  <c r="BB86" i="8"/>
  <c r="BB87" i="8"/>
  <c r="BB88" i="8"/>
  <c r="BB89" i="8"/>
  <c r="BB90" i="8"/>
  <c r="BB91" i="8"/>
  <c r="BB92" i="8"/>
  <c r="BB93" i="8"/>
  <c r="BB94" i="8"/>
  <c r="BB95" i="8"/>
  <c r="BB96" i="8"/>
  <c r="BB97" i="8"/>
  <c r="BB98" i="8"/>
  <c r="BB99" i="8"/>
  <c r="BB100" i="8"/>
  <c r="BB101" i="8"/>
  <c r="BB102" i="8"/>
  <c r="BB103" i="8"/>
  <c r="BB104" i="8"/>
  <c r="BB105" i="8"/>
  <c r="BB106" i="8"/>
  <c r="BB107" i="8"/>
  <c r="BB108" i="8"/>
  <c r="BB109" i="8"/>
  <c r="BB110" i="8"/>
  <c r="BB111" i="8"/>
  <c r="BB112" i="8"/>
  <c r="BB113" i="8"/>
  <c r="BB114" i="8"/>
  <c r="BB115" i="8"/>
  <c r="BB116" i="8"/>
  <c r="BB117" i="8"/>
  <c r="BB118" i="8"/>
  <c r="BB119" i="8"/>
  <c r="BB120" i="8"/>
  <c r="BB121" i="8"/>
  <c r="BB122" i="8"/>
  <c r="BB123" i="8"/>
  <c r="BB124" i="8"/>
  <c r="BB125" i="8"/>
  <c r="BB126" i="8"/>
  <c r="BB127" i="8"/>
  <c r="BB128" i="8"/>
  <c r="BB129" i="8"/>
  <c r="BB130" i="8"/>
  <c r="BB131" i="8"/>
  <c r="BB132" i="8"/>
  <c r="BB133" i="8"/>
  <c r="BB134" i="8"/>
  <c r="BB135" i="8"/>
  <c r="BB136" i="8"/>
  <c r="BB137" i="8"/>
  <c r="BB138" i="8"/>
  <c r="BB139" i="8"/>
  <c r="BB140" i="8"/>
  <c r="BB141" i="8"/>
  <c r="BB142" i="8"/>
  <c r="BB143" i="8"/>
  <c r="BB144" i="8"/>
  <c r="BB145" i="8"/>
  <c r="BB146" i="8"/>
  <c r="BB147" i="8"/>
  <c r="BB148" i="8"/>
  <c r="BB149" i="8"/>
  <c r="BB150" i="8"/>
  <c r="BB151" i="8"/>
  <c r="BB152" i="8"/>
  <c r="BB153" i="8"/>
  <c r="BB154" i="8"/>
  <c r="BB155" i="8"/>
  <c r="BB156" i="8"/>
  <c r="BB157" i="8"/>
  <c r="BB158" i="8"/>
  <c r="BB159" i="8"/>
  <c r="BB160" i="8"/>
  <c r="BB161" i="8"/>
  <c r="BB162" i="8"/>
  <c r="BB163" i="8"/>
  <c r="BB164" i="8"/>
  <c r="BB165" i="8"/>
  <c r="BB166" i="8"/>
  <c r="BB167" i="8"/>
  <c r="BB168" i="8"/>
  <c r="BB169" i="8"/>
  <c r="BB170" i="8"/>
  <c r="BB171" i="8"/>
  <c r="BB172" i="8"/>
  <c r="BB173" i="8"/>
  <c r="BB174" i="8"/>
  <c r="BB175" i="8"/>
  <c r="BB176" i="8"/>
  <c r="BB177" i="8"/>
  <c r="BB178" i="8"/>
  <c r="BB179" i="8"/>
  <c r="BB180" i="8"/>
  <c r="BB181" i="8"/>
  <c r="BB182" i="8"/>
  <c r="BB183" i="8"/>
  <c r="BB184" i="8"/>
  <c r="BB185" i="8"/>
  <c r="BB186" i="8"/>
  <c r="BB187" i="8"/>
  <c r="BB188" i="8"/>
  <c r="BB189" i="8"/>
  <c r="BB190" i="8"/>
  <c r="BB191" i="8"/>
  <c r="BB192" i="8"/>
  <c r="BB193" i="8"/>
  <c r="BB194" i="8"/>
  <c r="BB195" i="8"/>
  <c r="BB196" i="8"/>
  <c r="BB197" i="8"/>
  <c r="BB198" i="8"/>
  <c r="BB199" i="8"/>
  <c r="BB200" i="8"/>
  <c r="BB201" i="8"/>
  <c r="BB202" i="8"/>
  <c r="BB203" i="8"/>
  <c r="BB204" i="8"/>
  <c r="BB205" i="8"/>
  <c r="BB206" i="8"/>
  <c r="BB207" i="8"/>
  <c r="BB208" i="8"/>
  <c r="BB209" i="8"/>
  <c r="BB210" i="8"/>
  <c r="BB211" i="8"/>
  <c r="BB212" i="8"/>
  <c r="BB213" i="8"/>
  <c r="BB214" i="8"/>
  <c r="BB215" i="8"/>
  <c r="BB216" i="8"/>
  <c r="BB217" i="8"/>
  <c r="BB218" i="8"/>
  <c r="BB219" i="8"/>
  <c r="BB220" i="8"/>
  <c r="BB221" i="8"/>
  <c r="BB222" i="8"/>
  <c r="BB223" i="8"/>
  <c r="BB224" i="8"/>
  <c r="BB225" i="8"/>
  <c r="BB226" i="8"/>
  <c r="BB227" i="8"/>
  <c r="BB228" i="8"/>
  <c r="BB229" i="8"/>
  <c r="BB230" i="8"/>
  <c r="BB231" i="8"/>
  <c r="BB232" i="8"/>
  <c r="BB233" i="8"/>
  <c r="BB234" i="8"/>
  <c r="BB235" i="8"/>
  <c r="BB236" i="8"/>
  <c r="BB237" i="8"/>
  <c r="BB238" i="8"/>
  <c r="BB239" i="8"/>
  <c r="BB240" i="8"/>
  <c r="BB241" i="8"/>
  <c r="BB242" i="8"/>
  <c r="BB243" i="8"/>
  <c r="BB244" i="8"/>
  <c r="BB245" i="8"/>
  <c r="BB246" i="8"/>
  <c r="BB247" i="8"/>
  <c r="BB248" i="8"/>
  <c r="BB249" i="8"/>
  <c r="BB250" i="8"/>
  <c r="BB251" i="8"/>
  <c r="BB252" i="8"/>
  <c r="BB253" i="8"/>
  <c r="BB254" i="8"/>
  <c r="BB255" i="8"/>
  <c r="BB256" i="8"/>
  <c r="BB257" i="8"/>
  <c r="BB258" i="8"/>
  <c r="BB259" i="8"/>
  <c r="BB260" i="8"/>
  <c r="BB261" i="8"/>
  <c r="BB262" i="8"/>
  <c r="BB263" i="8"/>
  <c r="BB264" i="8"/>
  <c r="BB265" i="8"/>
  <c r="BB266" i="8"/>
  <c r="BB267" i="8"/>
  <c r="BB268" i="8"/>
  <c r="BB269" i="8"/>
  <c r="BB270" i="8"/>
  <c r="BB271" i="8"/>
  <c r="BB272" i="8"/>
  <c r="BB273" i="8"/>
  <c r="BB274" i="8"/>
  <c r="BB275" i="8"/>
  <c r="BB276" i="8"/>
  <c r="BB277" i="8"/>
  <c r="BB278" i="8"/>
  <c r="BB279" i="8"/>
  <c r="BB280" i="8"/>
  <c r="BB281" i="8"/>
  <c r="BB282" i="8"/>
  <c r="BB283" i="8"/>
  <c r="BB284" i="8"/>
  <c r="BB285" i="8"/>
  <c r="BB286" i="8"/>
  <c r="BB287" i="8"/>
  <c r="BB288" i="8"/>
  <c r="BB289" i="8"/>
  <c r="BB290" i="8"/>
  <c r="BB291" i="8"/>
  <c r="BB292" i="8"/>
  <c r="BB293" i="8"/>
  <c r="BB294" i="8"/>
  <c r="BB295" i="8"/>
  <c r="BB296" i="8"/>
  <c r="BB297" i="8"/>
  <c r="BB298" i="8"/>
  <c r="BB299" i="8"/>
  <c r="BB300" i="8"/>
  <c r="BB301" i="8"/>
  <c r="BB302" i="8"/>
  <c r="BB303" i="8"/>
  <c r="BB304" i="8"/>
  <c r="BB305" i="8"/>
  <c r="BB306" i="8"/>
  <c r="BB307" i="8"/>
  <c r="BB308" i="8"/>
  <c r="BB309" i="8"/>
  <c r="BB310" i="8"/>
  <c r="BB311" i="8"/>
  <c r="BB312" i="8"/>
  <c r="BB313" i="8"/>
  <c r="BB314" i="8"/>
  <c r="BB315" i="8"/>
  <c r="BB316" i="8"/>
  <c r="BB317" i="8"/>
  <c r="BB318" i="8"/>
  <c r="BB319" i="8"/>
  <c r="BB320" i="8"/>
  <c r="BB321" i="8"/>
  <c r="BB322" i="8"/>
  <c r="BB323" i="8"/>
  <c r="BB324" i="8"/>
  <c r="BB325" i="8"/>
  <c r="BB326" i="8"/>
  <c r="BB327" i="8"/>
  <c r="BB328" i="8"/>
  <c r="BB329" i="8"/>
  <c r="BB330" i="8"/>
  <c r="BB331" i="8"/>
  <c r="BB332" i="8"/>
  <c r="BB333" i="8"/>
  <c r="BB334" i="8"/>
  <c r="BB335" i="8"/>
  <c r="BB336" i="8"/>
  <c r="BB337" i="8"/>
  <c r="BB338" i="8"/>
  <c r="BB339" i="8"/>
  <c r="BB340" i="8"/>
  <c r="BB341" i="8"/>
  <c r="BB342" i="8"/>
  <c r="BB343" i="8"/>
  <c r="BB344" i="8"/>
  <c r="BB345" i="8"/>
  <c r="BB346" i="8"/>
  <c r="BB347" i="8"/>
  <c r="BB348" i="8"/>
  <c r="BB349" i="8"/>
  <c r="BB350" i="8"/>
  <c r="BB351" i="8"/>
  <c r="BB352" i="8"/>
  <c r="BB353" i="8"/>
  <c r="BB354" i="8"/>
  <c r="BB355" i="8"/>
  <c r="BB356" i="8"/>
  <c r="BB357" i="8"/>
  <c r="BB358" i="8"/>
  <c r="BB359" i="8"/>
  <c r="BB360" i="8"/>
  <c r="BB361" i="8"/>
  <c r="BB362" i="8"/>
  <c r="BB363" i="8"/>
  <c r="BB364" i="8"/>
  <c r="BB365" i="8"/>
  <c r="BB366" i="8"/>
  <c r="BB367" i="8"/>
  <c r="BB368" i="8"/>
  <c r="BB369" i="8"/>
  <c r="BB370" i="8"/>
  <c r="BB371" i="8"/>
  <c r="BB372" i="8"/>
  <c r="BB373" i="8"/>
  <c r="BB374" i="8"/>
  <c r="BB375" i="8"/>
  <c r="BB376" i="8"/>
  <c r="BB377" i="8"/>
  <c r="BB378" i="8"/>
  <c r="BB379" i="8"/>
  <c r="BB380" i="8"/>
  <c r="BB381" i="8"/>
  <c r="BB382" i="8"/>
  <c r="BB383" i="8"/>
  <c r="BB384" i="8"/>
  <c r="BB385" i="8"/>
  <c r="BB386" i="8"/>
  <c r="BB387" i="8"/>
  <c r="BB388" i="8"/>
  <c r="BB389" i="8"/>
  <c r="BB390" i="8"/>
  <c r="BB391" i="8"/>
  <c r="BB392" i="8"/>
  <c r="BB393" i="8"/>
  <c r="BB394" i="8"/>
  <c r="BB395" i="8"/>
  <c r="BB396" i="8"/>
  <c r="BB397" i="8"/>
  <c r="BB398" i="8"/>
  <c r="BB399" i="8"/>
  <c r="BB400" i="8"/>
  <c r="BB401" i="8"/>
  <c r="BB402" i="8"/>
  <c r="BB403" i="8"/>
  <c r="BB404" i="8"/>
  <c r="BB405" i="8"/>
  <c r="BB406" i="8"/>
  <c r="BB407" i="8"/>
  <c r="BB408" i="8"/>
  <c r="BB409" i="8"/>
  <c r="BB410" i="8"/>
  <c r="BB411" i="8"/>
  <c r="BB412" i="8"/>
  <c r="BB413" i="8"/>
  <c r="BB414" i="8"/>
  <c r="BB415" i="8"/>
  <c r="BB416" i="8"/>
  <c r="BB417" i="8"/>
  <c r="BB418" i="8"/>
  <c r="BB419" i="8"/>
  <c r="BB420" i="8"/>
  <c r="BB421" i="8"/>
  <c r="BB422" i="8"/>
  <c r="BB423" i="8"/>
  <c r="BB424" i="8"/>
  <c r="BB425" i="8"/>
  <c r="BB426" i="8"/>
  <c r="BB427" i="8"/>
  <c r="BB428" i="8"/>
  <c r="BB429" i="8"/>
  <c r="BB430" i="8"/>
  <c r="BB431" i="8"/>
  <c r="BB432" i="8"/>
  <c r="BB433" i="8"/>
  <c r="BB434" i="8"/>
  <c r="BB435" i="8"/>
  <c r="BB436" i="8"/>
  <c r="BB437" i="8"/>
  <c r="BB438" i="8"/>
  <c r="BB439" i="8"/>
  <c r="BB440" i="8"/>
  <c r="BB441" i="8"/>
  <c r="BB442" i="8"/>
  <c r="BB443" i="8"/>
  <c r="BB444" i="8"/>
  <c r="BB445" i="8"/>
  <c r="BB446" i="8"/>
  <c r="BB447" i="8"/>
  <c r="BB448" i="8"/>
  <c r="BB449" i="8"/>
  <c r="BB450" i="8"/>
  <c r="BB451" i="8"/>
  <c r="BB452" i="8"/>
  <c r="BB453" i="8"/>
  <c r="BB454" i="8"/>
  <c r="BB455" i="8"/>
  <c r="BB456" i="8"/>
  <c r="BB457" i="8"/>
  <c r="BB458" i="8"/>
  <c r="BB459" i="8"/>
  <c r="BB460" i="8"/>
  <c r="BB461" i="8"/>
  <c r="BB462" i="8"/>
  <c r="BB463" i="8"/>
  <c r="BB464" i="8"/>
  <c r="BB465" i="8"/>
  <c r="BB466" i="8"/>
  <c r="BB467" i="8"/>
  <c r="BB468" i="8"/>
  <c r="BB469" i="8"/>
  <c r="BB470" i="8"/>
  <c r="BB471" i="8"/>
  <c r="BB472" i="8"/>
  <c r="BB473" i="8"/>
  <c r="BB474" i="8"/>
  <c r="BB475" i="8"/>
  <c r="BB476" i="8"/>
  <c r="BB477" i="8"/>
  <c r="BB478" i="8"/>
  <c r="BB479" i="8"/>
  <c r="BB480" i="8"/>
  <c r="BB481" i="8"/>
  <c r="BB482" i="8"/>
  <c r="BB483" i="8"/>
  <c r="BB484" i="8"/>
  <c r="BB485" i="8"/>
  <c r="BB486" i="8"/>
  <c r="BB487" i="8"/>
  <c r="BB488" i="8"/>
  <c r="BB489" i="8"/>
  <c r="BB490" i="8"/>
  <c r="BB491" i="8"/>
  <c r="BB492" i="8"/>
  <c r="BB493" i="8"/>
  <c r="BB494" i="8"/>
  <c r="BB495" i="8"/>
  <c r="BB496" i="8"/>
  <c r="BB497" i="8"/>
  <c r="BB498" i="8"/>
  <c r="BB499" i="8"/>
  <c r="BB500" i="8"/>
  <c r="BB501" i="8"/>
  <c r="BB502" i="8"/>
  <c r="BB503" i="8"/>
  <c r="BB504" i="8"/>
  <c r="BB505" i="8"/>
  <c r="BB506" i="8"/>
  <c r="BB507" i="8"/>
  <c r="BB508" i="8"/>
  <c r="BB509" i="8"/>
  <c r="BB510" i="8"/>
  <c r="BB511" i="8"/>
  <c r="BB512" i="8"/>
  <c r="BB513" i="8"/>
  <c r="BB514" i="8"/>
  <c r="BB515" i="8"/>
  <c r="BB516" i="8"/>
  <c r="BB517" i="8"/>
  <c r="BB518" i="8"/>
  <c r="BB519" i="8"/>
  <c r="BB520" i="8"/>
  <c r="BB521" i="8"/>
  <c r="BB522" i="8"/>
  <c r="BB523" i="8"/>
  <c r="BB524" i="8"/>
  <c r="BB525" i="8"/>
  <c r="BB526" i="8"/>
  <c r="BB527" i="8"/>
  <c r="BB528" i="8"/>
  <c r="BB529" i="8"/>
  <c r="BB530" i="8"/>
  <c r="BB531" i="8"/>
  <c r="BB532" i="8"/>
  <c r="BB533" i="8"/>
  <c r="BB534" i="8"/>
  <c r="BB535" i="8"/>
  <c r="BB536" i="8"/>
  <c r="BB537" i="8"/>
  <c r="BB538" i="8"/>
  <c r="BB539" i="8"/>
  <c r="BB540" i="8"/>
  <c r="BB541" i="8"/>
  <c r="BB542" i="8"/>
  <c r="BB543" i="8"/>
  <c r="BB544" i="8"/>
  <c r="BB545" i="8"/>
  <c r="BB546" i="8"/>
  <c r="BB547" i="8"/>
  <c r="BB548" i="8"/>
  <c r="BB549" i="8"/>
  <c r="BB550" i="8"/>
  <c r="BB551" i="8"/>
  <c r="BB552" i="8"/>
  <c r="BB553" i="8"/>
  <c r="BB554" i="8"/>
  <c r="BB555" i="8"/>
  <c r="BB556" i="8"/>
  <c r="BB557" i="8"/>
  <c r="BB558" i="8"/>
  <c r="BB559" i="8"/>
  <c r="BB560" i="8"/>
  <c r="BB561" i="8"/>
  <c r="BB562" i="8"/>
  <c r="BB563" i="8"/>
  <c r="BB564" i="8"/>
  <c r="BB565" i="8"/>
  <c r="BB566" i="8"/>
  <c r="BB567" i="8"/>
  <c r="BB568" i="8"/>
  <c r="BB569" i="8"/>
  <c r="BB570" i="8"/>
  <c r="BB571" i="8"/>
  <c r="BB572" i="8"/>
  <c r="BB573" i="8"/>
  <c r="BB14" i="8"/>
  <c r="BB15" i="8"/>
  <c r="BB16" i="8"/>
  <c r="BB17" i="8"/>
  <c r="BB18" i="8"/>
  <c r="BB12" i="8"/>
  <c r="BB13" i="8"/>
  <c r="BB11" i="8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P78" i="7"/>
  <c r="AP79" i="7"/>
  <c r="AP80" i="7"/>
  <c r="AP81" i="7"/>
  <c r="AP82" i="7"/>
  <c r="AP83" i="7"/>
  <c r="AP84" i="7"/>
  <c r="AP85" i="7"/>
  <c r="AP86" i="7"/>
  <c r="AP87" i="7"/>
  <c r="AP88" i="7"/>
  <c r="AP89" i="7"/>
  <c r="AP90" i="7"/>
  <c r="AP91" i="7"/>
  <c r="AP92" i="7"/>
  <c r="AP93" i="7"/>
  <c r="AP94" i="7"/>
  <c r="AP95" i="7"/>
  <c r="AP96" i="7"/>
  <c r="AP97" i="7"/>
  <c r="AP98" i="7"/>
  <c r="AP99" i="7"/>
  <c r="AP100" i="7"/>
  <c r="AP101" i="7"/>
  <c r="AP102" i="7"/>
  <c r="AP103" i="7"/>
  <c r="AP104" i="7"/>
  <c r="AP105" i="7"/>
  <c r="AP106" i="7"/>
  <c r="AP107" i="7"/>
  <c r="AP108" i="7"/>
  <c r="AP109" i="7"/>
  <c r="AP110" i="7"/>
  <c r="AP111" i="7"/>
  <c r="AP112" i="7"/>
  <c r="AP113" i="7"/>
  <c r="AP114" i="7"/>
  <c r="AP115" i="7"/>
  <c r="AP116" i="7"/>
  <c r="AP117" i="7"/>
  <c r="AP118" i="7"/>
  <c r="AP119" i="7"/>
  <c r="AP120" i="7"/>
  <c r="AP121" i="7"/>
  <c r="AP122" i="7"/>
  <c r="AP123" i="7"/>
  <c r="AP124" i="7"/>
  <c r="AP125" i="7"/>
  <c r="AP126" i="7"/>
  <c r="AP127" i="7"/>
  <c r="AP128" i="7"/>
  <c r="AP129" i="7"/>
  <c r="AP130" i="7"/>
  <c r="AP131" i="7"/>
  <c r="AP132" i="7"/>
  <c r="AP133" i="7"/>
  <c r="AP134" i="7"/>
  <c r="AP135" i="7"/>
  <c r="AP136" i="7"/>
  <c r="AP137" i="7"/>
  <c r="AP138" i="7"/>
  <c r="AP139" i="7"/>
  <c r="AP140" i="7"/>
  <c r="AP141" i="7"/>
  <c r="AP142" i="7"/>
  <c r="AP143" i="7"/>
  <c r="AP144" i="7"/>
  <c r="AP145" i="7"/>
  <c r="AP146" i="7"/>
  <c r="AP147" i="7"/>
  <c r="AP148" i="7"/>
  <c r="AP149" i="7"/>
  <c r="AP150" i="7"/>
  <c r="AP151" i="7"/>
  <c r="AP152" i="7"/>
  <c r="AP153" i="7"/>
  <c r="AP154" i="7"/>
  <c r="AP155" i="7"/>
  <c r="AP156" i="7"/>
  <c r="AP157" i="7"/>
  <c r="AP158" i="7"/>
  <c r="AP159" i="7"/>
  <c r="AP160" i="7"/>
  <c r="AP161" i="7"/>
  <c r="AP162" i="7"/>
  <c r="AP163" i="7"/>
  <c r="AP164" i="7"/>
  <c r="AP165" i="7"/>
  <c r="AP166" i="7"/>
  <c r="AP167" i="7"/>
  <c r="AP168" i="7"/>
  <c r="AP169" i="7"/>
  <c r="AP170" i="7"/>
  <c r="AP171" i="7"/>
  <c r="AP172" i="7"/>
  <c r="AP173" i="7"/>
  <c r="AP174" i="7"/>
  <c r="AP175" i="7"/>
  <c r="AP176" i="7"/>
  <c r="AP177" i="7"/>
  <c r="AP178" i="7"/>
  <c r="AP179" i="7"/>
  <c r="AP180" i="7"/>
  <c r="AP181" i="7"/>
  <c r="AP182" i="7"/>
  <c r="AP183" i="7"/>
  <c r="AP184" i="7"/>
  <c r="AP185" i="7"/>
  <c r="AP186" i="7"/>
  <c r="AP187" i="7"/>
  <c r="AP188" i="7"/>
  <c r="AP189" i="7"/>
  <c r="AP190" i="7"/>
  <c r="AP191" i="7"/>
  <c r="AP192" i="7"/>
  <c r="AP193" i="7"/>
  <c r="AP194" i="7"/>
  <c r="AP195" i="7"/>
  <c r="AP196" i="7"/>
  <c r="AP197" i="7"/>
  <c r="AP198" i="7"/>
  <c r="AP199" i="7"/>
  <c r="AP200" i="7"/>
  <c r="AP201" i="7"/>
  <c r="AP202" i="7"/>
  <c r="AP203" i="7"/>
  <c r="AP204" i="7"/>
  <c r="AP205" i="7"/>
  <c r="AP206" i="7"/>
  <c r="AP207" i="7"/>
  <c r="AP208" i="7"/>
  <c r="AP209" i="7"/>
  <c r="AP210" i="7"/>
  <c r="AP211" i="7"/>
  <c r="AP212" i="7"/>
  <c r="AP213" i="7"/>
  <c r="AP214" i="7"/>
  <c r="AP215" i="7"/>
  <c r="AP216" i="7"/>
  <c r="AP217" i="7"/>
  <c r="AP218" i="7"/>
  <c r="AP219" i="7"/>
  <c r="AP220" i="7"/>
  <c r="AP221" i="7"/>
  <c r="AP222" i="7"/>
  <c r="AP223" i="7"/>
  <c r="AP224" i="7"/>
  <c r="AP225" i="7"/>
  <c r="AP226" i="7"/>
  <c r="AP227" i="7"/>
  <c r="AP228" i="7"/>
  <c r="AP229" i="7"/>
  <c r="AP230" i="7"/>
  <c r="AP231" i="7"/>
  <c r="AP232" i="7"/>
  <c r="AP233" i="7"/>
  <c r="AP234" i="7"/>
  <c r="AP235" i="7"/>
  <c r="AP236" i="7"/>
  <c r="AP237" i="7"/>
  <c r="AP238" i="7"/>
  <c r="AP239" i="7"/>
  <c r="AP240" i="7"/>
  <c r="AP241" i="7"/>
  <c r="AP242" i="7"/>
  <c r="AP243" i="7"/>
  <c r="AP244" i="7"/>
  <c r="AP245" i="7"/>
  <c r="AP246" i="7"/>
  <c r="AP247" i="7"/>
  <c r="AP248" i="7"/>
  <c r="AP249" i="7"/>
  <c r="AP250" i="7"/>
  <c r="AP251" i="7"/>
  <c r="AP252" i="7"/>
  <c r="AP253" i="7"/>
  <c r="AP254" i="7"/>
  <c r="AP255" i="7"/>
  <c r="AP256" i="7"/>
  <c r="AP257" i="7"/>
  <c r="AP258" i="7"/>
  <c r="AP259" i="7"/>
  <c r="AP260" i="7"/>
  <c r="AP261" i="7"/>
  <c r="AP262" i="7"/>
  <c r="AP263" i="7"/>
  <c r="AP264" i="7"/>
  <c r="AP265" i="7"/>
  <c r="AP266" i="7"/>
  <c r="AP267" i="7"/>
  <c r="AP268" i="7"/>
  <c r="AP269" i="7"/>
  <c r="AP270" i="7"/>
  <c r="AP271" i="7"/>
  <c r="AP272" i="7"/>
  <c r="AP273" i="7"/>
  <c r="AP274" i="7"/>
  <c r="AP275" i="7"/>
  <c r="AP276" i="7"/>
  <c r="AP277" i="7"/>
  <c r="AP278" i="7"/>
  <c r="AP279" i="7"/>
  <c r="AP280" i="7"/>
  <c r="AP281" i="7"/>
  <c r="AP282" i="7"/>
  <c r="AP283" i="7"/>
  <c r="AP284" i="7"/>
  <c r="AP285" i="7"/>
  <c r="AP286" i="7"/>
  <c r="AP287" i="7"/>
  <c r="AP288" i="7"/>
  <c r="AP289" i="7"/>
  <c r="AP290" i="7"/>
  <c r="AP291" i="7"/>
  <c r="AP292" i="7"/>
  <c r="AP293" i="7"/>
  <c r="AP294" i="7"/>
  <c r="AP295" i="7"/>
  <c r="AP296" i="7"/>
  <c r="AP297" i="7"/>
  <c r="AP298" i="7"/>
  <c r="AP299" i="7"/>
  <c r="AP300" i="7"/>
  <c r="AP301" i="7"/>
  <c r="AP302" i="7"/>
  <c r="AP303" i="7"/>
  <c r="AP304" i="7"/>
  <c r="AP305" i="7"/>
  <c r="AP306" i="7"/>
  <c r="AP307" i="7"/>
  <c r="AP308" i="7"/>
  <c r="AP309" i="7"/>
  <c r="AP310" i="7"/>
  <c r="AP311" i="7"/>
  <c r="AP312" i="7"/>
  <c r="AP313" i="7"/>
  <c r="AP314" i="7"/>
  <c r="AP315" i="7"/>
  <c r="AP316" i="7"/>
  <c r="AP317" i="7"/>
  <c r="AP318" i="7"/>
  <c r="AP319" i="7"/>
  <c r="AP320" i="7"/>
  <c r="AP321" i="7"/>
  <c r="AP322" i="7"/>
  <c r="AP323" i="7"/>
  <c r="AP324" i="7"/>
  <c r="AP325" i="7"/>
  <c r="AP326" i="7"/>
  <c r="AP327" i="7"/>
  <c r="AP328" i="7"/>
  <c r="AP329" i="7"/>
  <c r="AP330" i="7"/>
  <c r="AP331" i="7"/>
  <c r="AP332" i="7"/>
  <c r="AP333" i="7"/>
  <c r="AP334" i="7"/>
  <c r="AP335" i="7"/>
  <c r="AP336" i="7"/>
  <c r="AP337" i="7"/>
  <c r="AP338" i="7"/>
  <c r="AP339" i="7"/>
  <c r="AP340" i="7"/>
  <c r="AP341" i="7"/>
  <c r="AP342" i="7"/>
  <c r="AP343" i="7"/>
  <c r="AP344" i="7"/>
  <c r="AP345" i="7"/>
  <c r="AP346" i="7"/>
  <c r="AP347" i="7"/>
  <c r="AP348" i="7"/>
  <c r="AP349" i="7"/>
  <c r="AP350" i="7"/>
  <c r="AP351" i="7"/>
  <c r="AP352" i="7"/>
  <c r="AP353" i="7"/>
  <c r="AP354" i="7"/>
  <c r="AP355" i="7"/>
  <c r="AP356" i="7"/>
  <c r="AP357" i="7"/>
  <c r="AP358" i="7"/>
  <c r="AP359" i="7"/>
  <c r="AP360" i="7"/>
  <c r="AP361" i="7"/>
  <c r="AP362" i="7"/>
  <c r="AP363" i="7"/>
  <c r="AP364" i="7"/>
  <c r="AP365" i="7"/>
  <c r="AP366" i="7"/>
  <c r="AP367" i="7"/>
  <c r="AP368" i="7"/>
  <c r="AP369" i="7"/>
  <c r="AP370" i="7"/>
  <c r="AP371" i="7"/>
  <c r="AP372" i="7"/>
  <c r="AP373" i="7"/>
  <c r="AP374" i="7"/>
  <c r="AP375" i="7"/>
  <c r="AP376" i="7"/>
  <c r="AP377" i="7"/>
  <c r="AP378" i="7"/>
  <c r="AP379" i="7"/>
  <c r="AP380" i="7"/>
  <c r="AP381" i="7"/>
  <c r="AP382" i="7"/>
  <c r="AP383" i="7"/>
  <c r="AP384" i="7"/>
  <c r="AP385" i="7"/>
  <c r="AP386" i="7"/>
  <c r="AP387" i="7"/>
  <c r="AP388" i="7"/>
  <c r="AP389" i="7"/>
  <c r="AP390" i="7"/>
  <c r="AP391" i="7"/>
  <c r="AP392" i="7"/>
  <c r="AP393" i="7"/>
  <c r="AP394" i="7"/>
  <c r="AP395" i="7"/>
  <c r="AP396" i="7"/>
  <c r="AP397" i="7"/>
  <c r="AP398" i="7"/>
  <c r="AP399" i="7"/>
  <c r="AP400" i="7"/>
  <c r="AP401" i="7"/>
  <c r="AP402" i="7"/>
  <c r="AP403" i="7"/>
  <c r="AP404" i="7"/>
  <c r="AP405" i="7"/>
  <c r="AP406" i="7"/>
  <c r="AP407" i="7"/>
  <c r="AP408" i="7"/>
  <c r="AP409" i="7"/>
  <c r="AP410" i="7"/>
  <c r="AP411" i="7"/>
  <c r="AP412" i="7"/>
  <c r="AP413" i="7"/>
  <c r="AP414" i="7"/>
  <c r="AP415" i="7"/>
  <c r="AP416" i="7"/>
  <c r="AP417" i="7"/>
  <c r="AP418" i="7"/>
  <c r="AP419" i="7"/>
  <c r="AP420" i="7"/>
  <c r="AP421" i="7"/>
  <c r="AP422" i="7"/>
  <c r="AP423" i="7"/>
  <c r="AP424" i="7"/>
  <c r="AP425" i="7"/>
  <c r="AP426" i="7"/>
  <c r="AP427" i="7"/>
  <c r="AP428" i="7"/>
  <c r="AP429" i="7"/>
  <c r="AP430" i="7"/>
  <c r="AP431" i="7"/>
  <c r="AP432" i="7"/>
  <c r="AP433" i="7"/>
  <c r="AP434" i="7"/>
  <c r="AP435" i="7"/>
  <c r="AP436" i="7"/>
  <c r="AP437" i="7"/>
  <c r="AP438" i="7"/>
  <c r="AP439" i="7"/>
  <c r="AP440" i="7"/>
  <c r="AP441" i="7"/>
  <c r="AP442" i="7"/>
  <c r="AP443" i="7"/>
  <c r="AP444" i="7"/>
  <c r="AP445" i="7"/>
  <c r="AP446" i="7"/>
  <c r="AP447" i="7"/>
  <c r="AP448" i="7"/>
  <c r="AP449" i="7"/>
  <c r="AP450" i="7"/>
  <c r="AP451" i="7"/>
  <c r="AP452" i="7"/>
  <c r="AP453" i="7"/>
  <c r="AP454" i="7"/>
  <c r="AP455" i="7"/>
  <c r="AP456" i="7"/>
  <c r="AP457" i="7"/>
  <c r="AP458" i="7"/>
  <c r="AP459" i="7"/>
  <c r="AP460" i="7"/>
  <c r="AP461" i="7"/>
  <c r="AP462" i="7"/>
  <c r="AP463" i="7"/>
  <c r="AP464" i="7"/>
  <c r="AP465" i="7"/>
  <c r="AP466" i="7"/>
  <c r="AP467" i="7"/>
  <c r="AP468" i="7"/>
  <c r="AP469" i="7"/>
  <c r="AP470" i="7"/>
  <c r="AP471" i="7"/>
  <c r="AP472" i="7"/>
  <c r="AP473" i="7"/>
  <c r="AP474" i="7"/>
  <c r="AP475" i="7"/>
  <c r="AP476" i="7"/>
  <c r="AP477" i="7"/>
  <c r="AP11" i="7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115" i="1"/>
  <c r="U276" i="9"/>
  <c r="T276" i="9"/>
  <c r="S276" i="9"/>
  <c r="R276" i="9"/>
  <c r="Q276" i="9"/>
  <c r="A19" i="2"/>
  <c r="A106" i="2"/>
  <c r="A107" i="2"/>
  <c r="P110" i="2"/>
  <c r="P109" i="2"/>
  <c r="P108" i="2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P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P125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P118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N117" i="2"/>
  <c r="P117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P112" i="2"/>
  <c r="N112" i="2"/>
  <c r="O112" i="2"/>
  <c r="P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P8" i="2"/>
  <c r="H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A8" i="2"/>
  <c r="B8" i="2"/>
  <c r="C8" i="2"/>
  <c r="D8" i="2"/>
  <c r="E8" i="2"/>
  <c r="F8" i="2"/>
  <c r="G8" i="2"/>
  <c r="I8" i="2"/>
  <c r="J8" i="2"/>
  <c r="K8" i="2"/>
  <c r="L8" i="2"/>
  <c r="M8" i="2"/>
  <c r="N8" i="2"/>
  <c r="O8" i="2"/>
  <c r="A7" i="2"/>
  <c r="D6" i="9"/>
  <c r="D7" i="9"/>
  <c r="D8" i="9"/>
  <c r="D9" i="9"/>
  <c r="E32" i="9"/>
  <c r="E33" i="9"/>
  <c r="E34" i="9"/>
  <c r="E35" i="9"/>
  <c r="E36" i="9"/>
  <c r="E37" i="9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115" i="1"/>
  <c r="G175" i="8"/>
  <c r="G176" i="8"/>
  <c r="G177" i="8"/>
  <c r="G179" i="8"/>
  <c r="G180" i="8"/>
  <c r="G181" i="8"/>
  <c r="G182" i="8"/>
  <c r="G183" i="8"/>
  <c r="G184" i="8"/>
  <c r="G185" i="8"/>
  <c r="G186" i="8"/>
  <c r="G187" i="8"/>
  <c r="G188" i="8"/>
  <c r="G189" i="8"/>
  <c r="G23" i="8"/>
  <c r="G24" i="8"/>
  <c r="G25" i="8"/>
  <c r="G27" i="8"/>
  <c r="G28" i="8"/>
  <c r="G29" i="8"/>
  <c r="G35" i="8"/>
  <c r="G36" i="8"/>
  <c r="G37" i="8"/>
  <c r="G43" i="8"/>
  <c r="G44" i="8"/>
  <c r="G45" i="8"/>
  <c r="G59" i="8"/>
  <c r="G67" i="8"/>
  <c r="G75" i="8"/>
  <c r="G83" i="8"/>
  <c r="G91" i="8"/>
  <c r="G99" i="8"/>
  <c r="G107" i="8"/>
  <c r="G115" i="8"/>
  <c r="G123" i="8"/>
  <c r="G131" i="8"/>
  <c r="G139" i="8"/>
  <c r="G147" i="8"/>
  <c r="G155" i="8"/>
  <c r="G163" i="8"/>
  <c r="G171" i="8"/>
  <c r="G194" i="8"/>
  <c r="G202" i="8"/>
  <c r="G210" i="8"/>
  <c r="G218" i="8"/>
  <c r="G226" i="8"/>
  <c r="G234" i="8"/>
  <c r="G242" i="8"/>
  <c r="G250" i="8"/>
  <c r="G258" i="8"/>
  <c r="G266" i="8"/>
  <c r="G274" i="8"/>
  <c r="G282" i="8"/>
  <c r="G290" i="8"/>
  <c r="G298" i="8"/>
  <c r="G306" i="8"/>
  <c r="G314" i="8"/>
  <c r="G322" i="8"/>
  <c r="G330" i="8"/>
  <c r="G338" i="8"/>
  <c r="G346" i="8"/>
  <c r="G354" i="8"/>
  <c r="G362" i="8"/>
  <c r="G370" i="8"/>
  <c r="G378" i="8"/>
  <c r="G386" i="8"/>
  <c r="G394" i="8"/>
  <c r="G402" i="8"/>
  <c r="G410" i="8"/>
  <c r="G418" i="8"/>
  <c r="G426" i="8"/>
  <c r="G434" i="8"/>
  <c r="G442" i="8"/>
  <c r="G450" i="8"/>
  <c r="G458" i="8"/>
  <c r="G466" i="8"/>
  <c r="G474" i="8"/>
  <c r="G482" i="8"/>
  <c r="G490" i="8"/>
  <c r="G498" i="8"/>
  <c r="G506" i="8"/>
  <c r="G514" i="8"/>
  <c r="G522" i="8"/>
  <c r="G530" i="8"/>
  <c r="G538" i="8"/>
  <c r="G546" i="8"/>
  <c r="G554" i="8"/>
  <c r="G562" i="8"/>
  <c r="G570" i="8"/>
  <c r="AU12" i="8"/>
  <c r="AU13" i="8"/>
  <c r="AU14" i="8"/>
  <c r="AU15" i="8"/>
  <c r="AU16" i="8"/>
  <c r="AU17" i="8"/>
  <c r="AU18" i="8"/>
  <c r="AU19" i="8"/>
  <c r="AU20" i="8"/>
  <c r="AU21" i="8"/>
  <c r="AU22" i="8"/>
  <c r="AU23" i="8"/>
  <c r="AU24" i="8"/>
  <c r="AU25" i="8"/>
  <c r="AU26" i="8"/>
  <c r="AU27" i="8"/>
  <c r="AU28" i="8"/>
  <c r="AU29" i="8"/>
  <c r="AU30" i="8"/>
  <c r="AU31" i="8"/>
  <c r="AU32" i="8"/>
  <c r="AU33" i="8"/>
  <c r="AU34" i="8"/>
  <c r="AU35" i="8"/>
  <c r="AU36" i="8"/>
  <c r="AU37" i="8"/>
  <c r="AU38" i="8"/>
  <c r="AU39" i="8"/>
  <c r="AU40" i="8"/>
  <c r="AU41" i="8"/>
  <c r="AU42" i="8"/>
  <c r="AU43" i="8"/>
  <c r="AU44" i="8"/>
  <c r="AU45" i="8"/>
  <c r="AU46" i="8"/>
  <c r="AU47" i="8"/>
  <c r="AU48" i="8"/>
  <c r="AU49" i="8"/>
  <c r="AU50" i="8"/>
  <c r="AU51" i="8"/>
  <c r="AU52" i="8"/>
  <c r="AU53" i="8"/>
  <c r="AU54" i="8"/>
  <c r="AU55" i="8"/>
  <c r="AU56" i="8"/>
  <c r="AU57" i="8"/>
  <c r="AU58" i="8"/>
  <c r="AU59" i="8"/>
  <c r="AU60" i="8"/>
  <c r="AU61" i="8"/>
  <c r="AU62" i="8"/>
  <c r="AU63" i="8"/>
  <c r="AU64" i="8"/>
  <c r="AU65" i="8"/>
  <c r="AU66" i="8"/>
  <c r="AU67" i="8"/>
  <c r="AU68" i="8"/>
  <c r="AU69" i="8"/>
  <c r="AU70" i="8"/>
  <c r="AU71" i="8"/>
  <c r="AU72" i="8"/>
  <c r="AU73" i="8"/>
  <c r="AU74" i="8"/>
  <c r="AU75" i="8"/>
  <c r="AU76" i="8"/>
  <c r="AU77" i="8"/>
  <c r="AU78" i="8"/>
  <c r="AU79" i="8"/>
  <c r="AU80" i="8"/>
  <c r="AU81" i="8"/>
  <c r="AU82" i="8"/>
  <c r="AU83" i="8"/>
  <c r="AU84" i="8"/>
  <c r="AU85" i="8"/>
  <c r="AU86" i="8"/>
  <c r="AU87" i="8"/>
  <c r="AU88" i="8"/>
  <c r="AU89" i="8"/>
  <c r="AU90" i="8"/>
  <c r="AU91" i="8"/>
  <c r="AU92" i="8"/>
  <c r="AU93" i="8"/>
  <c r="AU94" i="8"/>
  <c r="AU95" i="8"/>
  <c r="AU96" i="8"/>
  <c r="AU97" i="8"/>
  <c r="AU98" i="8"/>
  <c r="AU99" i="8"/>
  <c r="AU100" i="8"/>
  <c r="AU101" i="8"/>
  <c r="AU102" i="8"/>
  <c r="AU103" i="8"/>
  <c r="AU104" i="8"/>
  <c r="AU105" i="8"/>
  <c r="AU106" i="8"/>
  <c r="AU107" i="8"/>
  <c r="AU108" i="8"/>
  <c r="AU109" i="8"/>
  <c r="AU110" i="8"/>
  <c r="AU111" i="8"/>
  <c r="AU112" i="8"/>
  <c r="AU113" i="8"/>
  <c r="AU114" i="8"/>
  <c r="AU115" i="8"/>
  <c r="AU116" i="8"/>
  <c r="AU117" i="8"/>
  <c r="AU118" i="8"/>
  <c r="AU119" i="8"/>
  <c r="AU120" i="8"/>
  <c r="AU121" i="8"/>
  <c r="AU122" i="8"/>
  <c r="AU123" i="8"/>
  <c r="AU124" i="8"/>
  <c r="AU125" i="8"/>
  <c r="AU126" i="8"/>
  <c r="AU127" i="8"/>
  <c r="AU128" i="8"/>
  <c r="AU129" i="8"/>
  <c r="AU130" i="8"/>
  <c r="AU131" i="8"/>
  <c r="AU132" i="8"/>
  <c r="AU133" i="8"/>
  <c r="AU134" i="8"/>
  <c r="AU135" i="8"/>
  <c r="AU136" i="8"/>
  <c r="AU137" i="8"/>
  <c r="AU138" i="8"/>
  <c r="AU139" i="8"/>
  <c r="AU140" i="8"/>
  <c r="AU141" i="8"/>
  <c r="AU142" i="8"/>
  <c r="AU143" i="8"/>
  <c r="AU144" i="8"/>
  <c r="AU145" i="8"/>
  <c r="AU146" i="8"/>
  <c r="AU147" i="8"/>
  <c r="AU148" i="8"/>
  <c r="AU149" i="8"/>
  <c r="AU150" i="8"/>
  <c r="AU151" i="8"/>
  <c r="AU152" i="8"/>
  <c r="AU153" i="8"/>
  <c r="AU154" i="8"/>
  <c r="AU155" i="8"/>
  <c r="AU156" i="8"/>
  <c r="AU157" i="8"/>
  <c r="AU158" i="8"/>
  <c r="AU159" i="8"/>
  <c r="AU160" i="8"/>
  <c r="AU161" i="8"/>
  <c r="AU162" i="8"/>
  <c r="AU163" i="8"/>
  <c r="AU164" i="8"/>
  <c r="AU165" i="8"/>
  <c r="AU166" i="8"/>
  <c r="AU167" i="8"/>
  <c r="AU168" i="8"/>
  <c r="AU169" i="8"/>
  <c r="AU170" i="8"/>
  <c r="AU171" i="8"/>
  <c r="AU172" i="8"/>
  <c r="AU173" i="8"/>
  <c r="AU174" i="8"/>
  <c r="AU175" i="8"/>
  <c r="AU176" i="8"/>
  <c r="AU177" i="8"/>
  <c r="AU178" i="8"/>
  <c r="AU179" i="8"/>
  <c r="AU180" i="8"/>
  <c r="AU181" i="8"/>
  <c r="AU182" i="8"/>
  <c r="AU183" i="8"/>
  <c r="AU184" i="8"/>
  <c r="AU185" i="8"/>
  <c r="AU186" i="8"/>
  <c r="AU187" i="8"/>
  <c r="AU188" i="8"/>
  <c r="AU189" i="8"/>
  <c r="AU190" i="8"/>
  <c r="AU191" i="8"/>
  <c r="AU192" i="8"/>
  <c r="AU193" i="8"/>
  <c r="AU194" i="8"/>
  <c r="AU195" i="8"/>
  <c r="AU196" i="8"/>
  <c r="AU197" i="8"/>
  <c r="AU198" i="8"/>
  <c r="AU199" i="8"/>
  <c r="AU200" i="8"/>
  <c r="AU201" i="8"/>
  <c r="AU202" i="8"/>
  <c r="AU203" i="8"/>
  <c r="AU204" i="8"/>
  <c r="AU205" i="8"/>
  <c r="AU206" i="8"/>
  <c r="AU207" i="8"/>
  <c r="AU208" i="8"/>
  <c r="AU209" i="8"/>
  <c r="AU210" i="8"/>
  <c r="AU211" i="8"/>
  <c r="AU212" i="8"/>
  <c r="AU213" i="8"/>
  <c r="AU214" i="8"/>
  <c r="AU215" i="8"/>
  <c r="AU216" i="8"/>
  <c r="AU217" i="8"/>
  <c r="AU218" i="8"/>
  <c r="AU219" i="8"/>
  <c r="AU220" i="8"/>
  <c r="AU221" i="8"/>
  <c r="AU222" i="8"/>
  <c r="AU223" i="8"/>
  <c r="AU224" i="8"/>
  <c r="AU225" i="8"/>
  <c r="AU226" i="8"/>
  <c r="AU227" i="8"/>
  <c r="AU228" i="8"/>
  <c r="AU229" i="8"/>
  <c r="AU230" i="8"/>
  <c r="AU231" i="8"/>
  <c r="AU232" i="8"/>
  <c r="AU233" i="8"/>
  <c r="AU234" i="8"/>
  <c r="AU235" i="8"/>
  <c r="AU236" i="8"/>
  <c r="AU237" i="8"/>
  <c r="AU238" i="8"/>
  <c r="AU239" i="8"/>
  <c r="AU240" i="8"/>
  <c r="AU241" i="8"/>
  <c r="AU242" i="8"/>
  <c r="AU243" i="8"/>
  <c r="AU244" i="8"/>
  <c r="AU245" i="8"/>
  <c r="AU246" i="8"/>
  <c r="AU247" i="8"/>
  <c r="AU248" i="8"/>
  <c r="AU249" i="8"/>
  <c r="AU250" i="8"/>
  <c r="AU251" i="8"/>
  <c r="AU252" i="8"/>
  <c r="AU253" i="8"/>
  <c r="AU254" i="8"/>
  <c r="AU255" i="8"/>
  <c r="AU256" i="8"/>
  <c r="AU257" i="8"/>
  <c r="AU258" i="8"/>
  <c r="AU259" i="8"/>
  <c r="AU260" i="8"/>
  <c r="AU261" i="8"/>
  <c r="AU262" i="8"/>
  <c r="AU263" i="8"/>
  <c r="AU264" i="8"/>
  <c r="AU265" i="8"/>
  <c r="AU266" i="8"/>
  <c r="AU267" i="8"/>
  <c r="AU268" i="8"/>
  <c r="AU269" i="8"/>
  <c r="AU270" i="8"/>
  <c r="AU271" i="8"/>
  <c r="AU272" i="8"/>
  <c r="AU273" i="8"/>
  <c r="AU274" i="8"/>
  <c r="AU275" i="8"/>
  <c r="AU276" i="8"/>
  <c r="AU277" i="8"/>
  <c r="AU278" i="8"/>
  <c r="AU279" i="8"/>
  <c r="AU280" i="8"/>
  <c r="AU281" i="8"/>
  <c r="AU282" i="8"/>
  <c r="AU283" i="8"/>
  <c r="AU284" i="8"/>
  <c r="AU285" i="8"/>
  <c r="AU286" i="8"/>
  <c r="AU287" i="8"/>
  <c r="AU288" i="8"/>
  <c r="AU289" i="8"/>
  <c r="AU290" i="8"/>
  <c r="AU291" i="8"/>
  <c r="AU292" i="8"/>
  <c r="AU293" i="8"/>
  <c r="AU294" i="8"/>
  <c r="AU295" i="8"/>
  <c r="AU296" i="8"/>
  <c r="AU297" i="8"/>
  <c r="AU298" i="8"/>
  <c r="AU299" i="8"/>
  <c r="AU300" i="8"/>
  <c r="AU301" i="8"/>
  <c r="AU302" i="8"/>
  <c r="AU303" i="8"/>
  <c r="AU304" i="8"/>
  <c r="AU305" i="8"/>
  <c r="AU306" i="8"/>
  <c r="AU307" i="8"/>
  <c r="AU308" i="8"/>
  <c r="AU309" i="8"/>
  <c r="AU310" i="8"/>
  <c r="AU311" i="8"/>
  <c r="AU312" i="8"/>
  <c r="AU313" i="8"/>
  <c r="AU314" i="8"/>
  <c r="AU315" i="8"/>
  <c r="AU316" i="8"/>
  <c r="AU317" i="8"/>
  <c r="AU318" i="8"/>
  <c r="AU319" i="8"/>
  <c r="AU320" i="8"/>
  <c r="AU321" i="8"/>
  <c r="AU322" i="8"/>
  <c r="AU323" i="8"/>
  <c r="AU324" i="8"/>
  <c r="AU325" i="8"/>
  <c r="AU326" i="8"/>
  <c r="AU327" i="8"/>
  <c r="AU328" i="8"/>
  <c r="AU329" i="8"/>
  <c r="AU330" i="8"/>
  <c r="AU331" i="8"/>
  <c r="AU332" i="8"/>
  <c r="AU333" i="8"/>
  <c r="AU334" i="8"/>
  <c r="AU335" i="8"/>
  <c r="AU336" i="8"/>
  <c r="AU337" i="8"/>
  <c r="AU338" i="8"/>
  <c r="AU339" i="8"/>
  <c r="AU340" i="8"/>
  <c r="AU341" i="8"/>
  <c r="AU342" i="8"/>
  <c r="AU343" i="8"/>
  <c r="AU344" i="8"/>
  <c r="AU345" i="8"/>
  <c r="AU346" i="8"/>
  <c r="AU347" i="8"/>
  <c r="AU348" i="8"/>
  <c r="AU349" i="8"/>
  <c r="AU350" i="8"/>
  <c r="AU351" i="8"/>
  <c r="AU352" i="8"/>
  <c r="AU353" i="8"/>
  <c r="AU354" i="8"/>
  <c r="AU355" i="8"/>
  <c r="AU356" i="8"/>
  <c r="AU357" i="8"/>
  <c r="AU358" i="8"/>
  <c r="AU359" i="8"/>
  <c r="AU360" i="8"/>
  <c r="AU361" i="8"/>
  <c r="AU362" i="8"/>
  <c r="AU363" i="8"/>
  <c r="AU364" i="8"/>
  <c r="AU365" i="8"/>
  <c r="AU366" i="8"/>
  <c r="AU367" i="8"/>
  <c r="AU368" i="8"/>
  <c r="AU369" i="8"/>
  <c r="AU370" i="8"/>
  <c r="AU371" i="8"/>
  <c r="AU372" i="8"/>
  <c r="AU373" i="8"/>
  <c r="AU374" i="8"/>
  <c r="AU375" i="8"/>
  <c r="AU376" i="8"/>
  <c r="AU377" i="8"/>
  <c r="AU378" i="8"/>
  <c r="AU379" i="8"/>
  <c r="AU380" i="8"/>
  <c r="AU381" i="8"/>
  <c r="AU382" i="8"/>
  <c r="AU383" i="8"/>
  <c r="AU384" i="8"/>
  <c r="AU385" i="8"/>
  <c r="AU386" i="8"/>
  <c r="AU387" i="8"/>
  <c r="AU388" i="8"/>
  <c r="AU389" i="8"/>
  <c r="AU390" i="8"/>
  <c r="AU391" i="8"/>
  <c r="AU392" i="8"/>
  <c r="AU393" i="8"/>
  <c r="AU394" i="8"/>
  <c r="AU395" i="8"/>
  <c r="AU396" i="8"/>
  <c r="AU397" i="8"/>
  <c r="AU398" i="8"/>
  <c r="AU399" i="8"/>
  <c r="AU400" i="8"/>
  <c r="AU401" i="8"/>
  <c r="AU402" i="8"/>
  <c r="AU403" i="8"/>
  <c r="AU404" i="8"/>
  <c r="AU405" i="8"/>
  <c r="AU406" i="8"/>
  <c r="AU407" i="8"/>
  <c r="AU408" i="8"/>
  <c r="AU409" i="8"/>
  <c r="AU410" i="8"/>
  <c r="AU411" i="8"/>
  <c r="AU412" i="8"/>
  <c r="AU413" i="8"/>
  <c r="AU414" i="8"/>
  <c r="AU415" i="8"/>
  <c r="AU416" i="8"/>
  <c r="AU417" i="8"/>
  <c r="AU418" i="8"/>
  <c r="AU419" i="8"/>
  <c r="AU420" i="8"/>
  <c r="AU421" i="8"/>
  <c r="AU422" i="8"/>
  <c r="AU423" i="8"/>
  <c r="AU424" i="8"/>
  <c r="AU425" i="8"/>
  <c r="AU426" i="8"/>
  <c r="AU427" i="8"/>
  <c r="AU428" i="8"/>
  <c r="AU429" i="8"/>
  <c r="AU430" i="8"/>
  <c r="AU431" i="8"/>
  <c r="AU432" i="8"/>
  <c r="AU433" i="8"/>
  <c r="AU434" i="8"/>
  <c r="AU435" i="8"/>
  <c r="AU436" i="8"/>
  <c r="AU437" i="8"/>
  <c r="AU438" i="8"/>
  <c r="AU439" i="8"/>
  <c r="AU440" i="8"/>
  <c r="AU441" i="8"/>
  <c r="AU442" i="8"/>
  <c r="AU443" i="8"/>
  <c r="AU444" i="8"/>
  <c r="AU445" i="8"/>
  <c r="AU446" i="8"/>
  <c r="AU447" i="8"/>
  <c r="AU448" i="8"/>
  <c r="AU449" i="8"/>
  <c r="AU450" i="8"/>
  <c r="AU451" i="8"/>
  <c r="AU452" i="8"/>
  <c r="AU453" i="8"/>
  <c r="AU454" i="8"/>
  <c r="AU455" i="8"/>
  <c r="AU456" i="8"/>
  <c r="AU457" i="8"/>
  <c r="AU458" i="8"/>
  <c r="AU459" i="8"/>
  <c r="AU460" i="8"/>
  <c r="AU461" i="8"/>
  <c r="AU462" i="8"/>
  <c r="AU463" i="8"/>
  <c r="AU464" i="8"/>
  <c r="AU465" i="8"/>
  <c r="AU466" i="8"/>
  <c r="AU467" i="8"/>
  <c r="AU468" i="8"/>
  <c r="AU469" i="8"/>
  <c r="AU470" i="8"/>
  <c r="AU471" i="8"/>
  <c r="AU472" i="8"/>
  <c r="AU473" i="8"/>
  <c r="AU474" i="8"/>
  <c r="AU475" i="8"/>
  <c r="AU476" i="8"/>
  <c r="AU477" i="8"/>
  <c r="AU478" i="8"/>
  <c r="AU479" i="8"/>
  <c r="AU480" i="8"/>
  <c r="AU481" i="8"/>
  <c r="AU482" i="8"/>
  <c r="AU483" i="8"/>
  <c r="AU484" i="8"/>
  <c r="AU485" i="8"/>
  <c r="AU486" i="8"/>
  <c r="AU487" i="8"/>
  <c r="AU488" i="8"/>
  <c r="AU489" i="8"/>
  <c r="AU490" i="8"/>
  <c r="AU491" i="8"/>
  <c r="AU492" i="8"/>
  <c r="AU493" i="8"/>
  <c r="AU494" i="8"/>
  <c r="AU495" i="8"/>
  <c r="AU496" i="8"/>
  <c r="AU497" i="8"/>
  <c r="AU498" i="8"/>
  <c r="AU499" i="8"/>
  <c r="AU500" i="8"/>
  <c r="AU501" i="8"/>
  <c r="AU502" i="8"/>
  <c r="AU503" i="8"/>
  <c r="AU504" i="8"/>
  <c r="AU505" i="8"/>
  <c r="AU506" i="8"/>
  <c r="AU507" i="8"/>
  <c r="AU508" i="8"/>
  <c r="AU509" i="8"/>
  <c r="AU510" i="8"/>
  <c r="AU511" i="8"/>
  <c r="AU512" i="8"/>
  <c r="AU513" i="8"/>
  <c r="AU514" i="8"/>
  <c r="AU515" i="8"/>
  <c r="AU516" i="8"/>
  <c r="AU517" i="8"/>
  <c r="AU518" i="8"/>
  <c r="AU519" i="8"/>
  <c r="AU520" i="8"/>
  <c r="AU521" i="8"/>
  <c r="AU522" i="8"/>
  <c r="AU523" i="8"/>
  <c r="AU524" i="8"/>
  <c r="AU525" i="8"/>
  <c r="AU526" i="8"/>
  <c r="AU527" i="8"/>
  <c r="AU528" i="8"/>
  <c r="AU529" i="8"/>
  <c r="AU530" i="8"/>
  <c r="AU531" i="8"/>
  <c r="AU532" i="8"/>
  <c r="AU533" i="8"/>
  <c r="AU534" i="8"/>
  <c r="AU535" i="8"/>
  <c r="AU536" i="8"/>
  <c r="AU537" i="8"/>
  <c r="AU538" i="8"/>
  <c r="AU539" i="8"/>
  <c r="AU540" i="8"/>
  <c r="AU541" i="8"/>
  <c r="AU542" i="8"/>
  <c r="AU543" i="8"/>
  <c r="AU544" i="8"/>
  <c r="AU545" i="8"/>
  <c r="AU546" i="8"/>
  <c r="AU547" i="8"/>
  <c r="AU548" i="8"/>
  <c r="AU549" i="8"/>
  <c r="AU550" i="8"/>
  <c r="AU551" i="8"/>
  <c r="AU552" i="8"/>
  <c r="AU553" i="8"/>
  <c r="AU554" i="8"/>
  <c r="AU555" i="8"/>
  <c r="AU556" i="8"/>
  <c r="AU557" i="8"/>
  <c r="AU558" i="8"/>
  <c r="AU559" i="8"/>
  <c r="AU560" i="8"/>
  <c r="AU561" i="8"/>
  <c r="AU562" i="8"/>
  <c r="AU563" i="8"/>
  <c r="AU564" i="8"/>
  <c r="AU565" i="8"/>
  <c r="AU566" i="8"/>
  <c r="AU567" i="8"/>
  <c r="AU568" i="8"/>
  <c r="AU569" i="8"/>
  <c r="AU570" i="8"/>
  <c r="AU571" i="8"/>
  <c r="AU572" i="8"/>
  <c r="AU573" i="8"/>
  <c r="AU11" i="8"/>
  <c r="B71" i="2"/>
  <c r="P89" i="2"/>
  <c r="P88" i="2"/>
  <c r="P87" i="2"/>
  <c r="P86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D55" i="9"/>
  <c r="D56" i="9"/>
  <c r="E29" i="9"/>
  <c r="E30" i="9"/>
  <c r="E31" i="9"/>
  <c r="D23" i="9"/>
  <c r="D24" i="9"/>
  <c r="D25" i="9"/>
  <c r="D13" i="9"/>
  <c r="D14" i="9"/>
  <c r="D15" i="9"/>
  <c r="A11" i="2"/>
  <c r="D19" i="9"/>
  <c r="A3" i="2"/>
  <c r="A2" i="2"/>
  <c r="D4" i="9"/>
  <c r="D5" i="9"/>
  <c r="D3" i="9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51" i="8"/>
  <c r="AQ52" i="8"/>
  <c r="AQ53" i="8"/>
  <c r="AQ54" i="8"/>
  <c r="AQ55" i="8"/>
  <c r="AQ56" i="8"/>
  <c r="AQ57" i="8"/>
  <c r="AQ58" i="8"/>
  <c r="AQ59" i="8"/>
  <c r="AQ60" i="8"/>
  <c r="AQ61" i="8"/>
  <c r="AQ62" i="8"/>
  <c r="AQ63" i="8"/>
  <c r="AQ64" i="8"/>
  <c r="AQ65" i="8"/>
  <c r="AQ66" i="8"/>
  <c r="AQ67" i="8"/>
  <c r="AQ68" i="8"/>
  <c r="AQ69" i="8"/>
  <c r="AQ70" i="8"/>
  <c r="AQ71" i="8"/>
  <c r="AQ72" i="8"/>
  <c r="AQ73" i="8"/>
  <c r="AQ74" i="8"/>
  <c r="AQ75" i="8"/>
  <c r="AQ76" i="8"/>
  <c r="AQ77" i="8"/>
  <c r="AQ78" i="8"/>
  <c r="AQ79" i="8"/>
  <c r="AQ80" i="8"/>
  <c r="AQ81" i="8"/>
  <c r="AQ82" i="8"/>
  <c r="AQ83" i="8"/>
  <c r="AQ84" i="8"/>
  <c r="AQ85" i="8"/>
  <c r="AQ86" i="8"/>
  <c r="AQ87" i="8"/>
  <c r="AQ88" i="8"/>
  <c r="AQ89" i="8"/>
  <c r="AQ90" i="8"/>
  <c r="AQ91" i="8"/>
  <c r="AQ92" i="8"/>
  <c r="AQ93" i="8"/>
  <c r="AQ94" i="8"/>
  <c r="AQ95" i="8"/>
  <c r="AQ96" i="8"/>
  <c r="AQ97" i="8"/>
  <c r="AQ98" i="8"/>
  <c r="AQ99" i="8"/>
  <c r="AQ100" i="8"/>
  <c r="AQ101" i="8"/>
  <c r="AQ102" i="8"/>
  <c r="AQ103" i="8"/>
  <c r="AQ104" i="8"/>
  <c r="AQ105" i="8"/>
  <c r="AQ106" i="8"/>
  <c r="AQ107" i="8"/>
  <c r="AQ108" i="8"/>
  <c r="AQ109" i="8"/>
  <c r="AQ110" i="8"/>
  <c r="AQ111" i="8"/>
  <c r="AQ112" i="8"/>
  <c r="AQ113" i="8"/>
  <c r="AQ114" i="8"/>
  <c r="AQ115" i="8"/>
  <c r="AQ116" i="8"/>
  <c r="AQ117" i="8"/>
  <c r="AQ118" i="8"/>
  <c r="AQ119" i="8"/>
  <c r="AQ120" i="8"/>
  <c r="AQ121" i="8"/>
  <c r="AQ122" i="8"/>
  <c r="AQ123" i="8"/>
  <c r="AQ124" i="8"/>
  <c r="AQ125" i="8"/>
  <c r="AQ126" i="8"/>
  <c r="AQ127" i="8"/>
  <c r="AQ128" i="8"/>
  <c r="AQ129" i="8"/>
  <c r="AQ130" i="8"/>
  <c r="AQ131" i="8"/>
  <c r="AQ132" i="8"/>
  <c r="AQ133" i="8"/>
  <c r="AQ134" i="8"/>
  <c r="AQ135" i="8"/>
  <c r="AQ136" i="8"/>
  <c r="AQ137" i="8"/>
  <c r="AQ138" i="8"/>
  <c r="AQ139" i="8"/>
  <c r="AQ140" i="8"/>
  <c r="AQ141" i="8"/>
  <c r="AQ142" i="8"/>
  <c r="AQ143" i="8"/>
  <c r="AQ144" i="8"/>
  <c r="AQ145" i="8"/>
  <c r="AQ146" i="8"/>
  <c r="AQ147" i="8"/>
  <c r="AQ148" i="8"/>
  <c r="AQ149" i="8"/>
  <c r="AQ150" i="8"/>
  <c r="AQ151" i="8"/>
  <c r="AQ152" i="8"/>
  <c r="AQ153" i="8"/>
  <c r="AQ154" i="8"/>
  <c r="AQ155" i="8"/>
  <c r="AQ156" i="8"/>
  <c r="AQ157" i="8"/>
  <c r="AQ158" i="8"/>
  <c r="AQ159" i="8"/>
  <c r="AQ160" i="8"/>
  <c r="AQ161" i="8"/>
  <c r="AQ162" i="8"/>
  <c r="AQ163" i="8"/>
  <c r="AQ164" i="8"/>
  <c r="AQ165" i="8"/>
  <c r="AQ166" i="8"/>
  <c r="AQ167" i="8"/>
  <c r="AQ168" i="8"/>
  <c r="AQ169" i="8"/>
  <c r="AQ170" i="8"/>
  <c r="AQ171" i="8"/>
  <c r="AQ172" i="8"/>
  <c r="AQ173" i="8"/>
  <c r="AQ174" i="8"/>
  <c r="AQ175" i="8"/>
  <c r="AQ176" i="8"/>
  <c r="AQ177" i="8"/>
  <c r="AQ178" i="8"/>
  <c r="AQ179" i="8"/>
  <c r="AQ180" i="8"/>
  <c r="AQ181" i="8"/>
  <c r="AQ182" i="8"/>
  <c r="AQ183" i="8"/>
  <c r="AQ184" i="8"/>
  <c r="AQ185" i="8"/>
  <c r="AQ186" i="8"/>
  <c r="AQ187" i="8"/>
  <c r="AQ188" i="8"/>
  <c r="AQ189" i="8"/>
  <c r="AQ190" i="8"/>
  <c r="AQ191" i="8"/>
  <c r="AQ192" i="8"/>
  <c r="AQ193" i="8"/>
  <c r="AQ194" i="8"/>
  <c r="AQ195" i="8"/>
  <c r="AQ196" i="8"/>
  <c r="AQ197" i="8"/>
  <c r="AQ198" i="8"/>
  <c r="AQ199" i="8"/>
  <c r="AQ200" i="8"/>
  <c r="AQ201" i="8"/>
  <c r="AQ202" i="8"/>
  <c r="AQ203" i="8"/>
  <c r="AQ204" i="8"/>
  <c r="AQ205" i="8"/>
  <c r="AQ206" i="8"/>
  <c r="AQ207" i="8"/>
  <c r="AQ208" i="8"/>
  <c r="AQ209" i="8"/>
  <c r="AQ210" i="8"/>
  <c r="AQ211" i="8"/>
  <c r="AQ212" i="8"/>
  <c r="AQ213" i="8"/>
  <c r="AQ214" i="8"/>
  <c r="AQ215" i="8"/>
  <c r="AQ216" i="8"/>
  <c r="AQ217" i="8"/>
  <c r="AQ218" i="8"/>
  <c r="AQ219" i="8"/>
  <c r="AQ220" i="8"/>
  <c r="AQ221" i="8"/>
  <c r="AQ222" i="8"/>
  <c r="AQ223" i="8"/>
  <c r="AQ224" i="8"/>
  <c r="AQ225" i="8"/>
  <c r="AQ226" i="8"/>
  <c r="AQ227" i="8"/>
  <c r="AQ228" i="8"/>
  <c r="AQ229" i="8"/>
  <c r="AQ230" i="8"/>
  <c r="AQ231" i="8"/>
  <c r="AQ232" i="8"/>
  <c r="AQ233" i="8"/>
  <c r="AQ234" i="8"/>
  <c r="AQ235" i="8"/>
  <c r="AQ236" i="8"/>
  <c r="AQ237" i="8"/>
  <c r="AQ238" i="8"/>
  <c r="AQ239" i="8"/>
  <c r="AQ240" i="8"/>
  <c r="AQ241" i="8"/>
  <c r="AQ242" i="8"/>
  <c r="AQ243" i="8"/>
  <c r="AQ244" i="8"/>
  <c r="AQ245" i="8"/>
  <c r="AQ246" i="8"/>
  <c r="AQ247" i="8"/>
  <c r="AQ248" i="8"/>
  <c r="AQ249" i="8"/>
  <c r="AQ250" i="8"/>
  <c r="AQ251" i="8"/>
  <c r="AQ252" i="8"/>
  <c r="AQ253" i="8"/>
  <c r="AQ254" i="8"/>
  <c r="AQ255" i="8"/>
  <c r="AQ256" i="8"/>
  <c r="AQ257" i="8"/>
  <c r="AQ258" i="8"/>
  <c r="AQ259" i="8"/>
  <c r="AQ260" i="8"/>
  <c r="AQ261" i="8"/>
  <c r="AQ262" i="8"/>
  <c r="AQ263" i="8"/>
  <c r="AQ264" i="8"/>
  <c r="AQ265" i="8"/>
  <c r="AQ266" i="8"/>
  <c r="AQ267" i="8"/>
  <c r="AQ268" i="8"/>
  <c r="AQ269" i="8"/>
  <c r="AQ270" i="8"/>
  <c r="AQ271" i="8"/>
  <c r="AQ272" i="8"/>
  <c r="AQ273" i="8"/>
  <c r="AQ274" i="8"/>
  <c r="AQ275" i="8"/>
  <c r="AQ276" i="8"/>
  <c r="AQ277" i="8"/>
  <c r="AQ278" i="8"/>
  <c r="AQ279" i="8"/>
  <c r="AQ280" i="8"/>
  <c r="AQ281" i="8"/>
  <c r="AQ282" i="8"/>
  <c r="AQ283" i="8"/>
  <c r="AQ284" i="8"/>
  <c r="AQ285" i="8"/>
  <c r="AQ286" i="8"/>
  <c r="AQ287" i="8"/>
  <c r="AQ288" i="8"/>
  <c r="AQ289" i="8"/>
  <c r="AQ290" i="8"/>
  <c r="AQ291" i="8"/>
  <c r="AQ292" i="8"/>
  <c r="AQ293" i="8"/>
  <c r="AQ294" i="8"/>
  <c r="AQ295" i="8"/>
  <c r="AQ296" i="8"/>
  <c r="AQ297" i="8"/>
  <c r="AQ298" i="8"/>
  <c r="AQ299" i="8"/>
  <c r="AQ300" i="8"/>
  <c r="AQ301" i="8"/>
  <c r="AQ302" i="8"/>
  <c r="AQ303" i="8"/>
  <c r="AQ304" i="8"/>
  <c r="AQ305" i="8"/>
  <c r="AQ306" i="8"/>
  <c r="AQ307" i="8"/>
  <c r="AQ308" i="8"/>
  <c r="AQ309" i="8"/>
  <c r="AQ310" i="8"/>
  <c r="AQ311" i="8"/>
  <c r="AQ312" i="8"/>
  <c r="AQ313" i="8"/>
  <c r="AQ314" i="8"/>
  <c r="AQ315" i="8"/>
  <c r="AQ316" i="8"/>
  <c r="AQ317" i="8"/>
  <c r="AQ318" i="8"/>
  <c r="AQ319" i="8"/>
  <c r="AQ320" i="8"/>
  <c r="AQ321" i="8"/>
  <c r="AQ322" i="8"/>
  <c r="AQ323" i="8"/>
  <c r="AQ324" i="8"/>
  <c r="AQ325" i="8"/>
  <c r="AQ326" i="8"/>
  <c r="AQ327" i="8"/>
  <c r="AQ328" i="8"/>
  <c r="AQ329" i="8"/>
  <c r="AQ330" i="8"/>
  <c r="AQ331" i="8"/>
  <c r="AQ332" i="8"/>
  <c r="AQ333" i="8"/>
  <c r="AQ334" i="8"/>
  <c r="AQ335" i="8"/>
  <c r="AQ336" i="8"/>
  <c r="AQ337" i="8"/>
  <c r="AQ338" i="8"/>
  <c r="AQ339" i="8"/>
  <c r="AQ340" i="8"/>
  <c r="AQ341" i="8"/>
  <c r="AQ342" i="8"/>
  <c r="AQ343" i="8"/>
  <c r="AQ344" i="8"/>
  <c r="AQ345" i="8"/>
  <c r="AQ346" i="8"/>
  <c r="AQ347" i="8"/>
  <c r="AQ348" i="8"/>
  <c r="AQ349" i="8"/>
  <c r="AQ350" i="8"/>
  <c r="AQ351" i="8"/>
  <c r="AQ352" i="8"/>
  <c r="AQ353" i="8"/>
  <c r="AQ354" i="8"/>
  <c r="AQ355" i="8"/>
  <c r="AQ356" i="8"/>
  <c r="AQ357" i="8"/>
  <c r="AQ358" i="8"/>
  <c r="AQ359" i="8"/>
  <c r="AQ360" i="8"/>
  <c r="AQ361" i="8"/>
  <c r="AQ362" i="8"/>
  <c r="AQ363" i="8"/>
  <c r="AQ364" i="8"/>
  <c r="AQ365" i="8"/>
  <c r="AQ366" i="8"/>
  <c r="AQ367" i="8"/>
  <c r="AQ368" i="8"/>
  <c r="AQ369" i="8"/>
  <c r="AQ370" i="8"/>
  <c r="AQ371" i="8"/>
  <c r="AQ372" i="8"/>
  <c r="AQ373" i="8"/>
  <c r="AQ374" i="8"/>
  <c r="AQ375" i="8"/>
  <c r="AQ376" i="8"/>
  <c r="AQ377" i="8"/>
  <c r="AQ378" i="8"/>
  <c r="AQ379" i="8"/>
  <c r="AQ380" i="8"/>
  <c r="AQ381" i="8"/>
  <c r="AQ382" i="8"/>
  <c r="AQ383" i="8"/>
  <c r="AQ384" i="8"/>
  <c r="AQ385" i="8"/>
  <c r="AQ386" i="8"/>
  <c r="AQ387" i="8"/>
  <c r="AQ388" i="8"/>
  <c r="AQ389" i="8"/>
  <c r="AQ390" i="8"/>
  <c r="AQ391" i="8"/>
  <c r="AQ392" i="8"/>
  <c r="AQ393" i="8"/>
  <c r="AQ394" i="8"/>
  <c r="AQ395" i="8"/>
  <c r="AQ396" i="8"/>
  <c r="AQ397" i="8"/>
  <c r="AQ398" i="8"/>
  <c r="AQ399" i="8"/>
  <c r="AQ400" i="8"/>
  <c r="AQ401" i="8"/>
  <c r="AQ402" i="8"/>
  <c r="AQ403" i="8"/>
  <c r="AQ404" i="8"/>
  <c r="AQ405" i="8"/>
  <c r="AQ406" i="8"/>
  <c r="AQ407" i="8"/>
  <c r="AQ408" i="8"/>
  <c r="AQ409" i="8"/>
  <c r="AQ410" i="8"/>
  <c r="AQ411" i="8"/>
  <c r="AQ412" i="8"/>
  <c r="AQ413" i="8"/>
  <c r="AQ414" i="8"/>
  <c r="AQ415" i="8"/>
  <c r="AQ416" i="8"/>
  <c r="AQ417" i="8"/>
  <c r="AQ418" i="8"/>
  <c r="AQ419" i="8"/>
  <c r="AQ420" i="8"/>
  <c r="AQ421" i="8"/>
  <c r="AQ422" i="8"/>
  <c r="AQ423" i="8"/>
  <c r="AQ424" i="8"/>
  <c r="AQ425" i="8"/>
  <c r="AQ426" i="8"/>
  <c r="AQ427" i="8"/>
  <c r="AQ428" i="8"/>
  <c r="AQ429" i="8"/>
  <c r="AQ430" i="8"/>
  <c r="AQ431" i="8"/>
  <c r="AQ432" i="8"/>
  <c r="AQ433" i="8"/>
  <c r="AQ434" i="8"/>
  <c r="AQ435" i="8"/>
  <c r="AQ436" i="8"/>
  <c r="AQ437" i="8"/>
  <c r="AQ438" i="8"/>
  <c r="AQ439" i="8"/>
  <c r="AQ440" i="8"/>
  <c r="AQ441" i="8"/>
  <c r="AQ442" i="8"/>
  <c r="AQ443" i="8"/>
  <c r="AQ444" i="8"/>
  <c r="AQ445" i="8"/>
  <c r="AQ446" i="8"/>
  <c r="AQ447" i="8"/>
  <c r="AQ448" i="8"/>
  <c r="AQ449" i="8"/>
  <c r="AQ450" i="8"/>
  <c r="AQ451" i="8"/>
  <c r="AQ452" i="8"/>
  <c r="AQ453" i="8"/>
  <c r="AQ454" i="8"/>
  <c r="AQ455" i="8"/>
  <c r="AQ456" i="8"/>
  <c r="AQ457" i="8"/>
  <c r="AQ458" i="8"/>
  <c r="AQ459" i="8"/>
  <c r="AQ460" i="8"/>
  <c r="AQ461" i="8"/>
  <c r="AQ462" i="8"/>
  <c r="AQ463" i="8"/>
  <c r="AQ464" i="8"/>
  <c r="AQ465" i="8"/>
  <c r="AQ466" i="8"/>
  <c r="AQ467" i="8"/>
  <c r="AQ468" i="8"/>
  <c r="AQ469" i="8"/>
  <c r="AQ470" i="8"/>
  <c r="AQ471" i="8"/>
  <c r="AQ472" i="8"/>
  <c r="AQ473" i="8"/>
  <c r="AQ474" i="8"/>
  <c r="AQ475" i="8"/>
  <c r="AQ476" i="8"/>
  <c r="AQ477" i="8"/>
  <c r="AQ478" i="8"/>
  <c r="AQ479" i="8"/>
  <c r="AQ480" i="8"/>
  <c r="AQ481" i="8"/>
  <c r="AQ482" i="8"/>
  <c r="AQ483" i="8"/>
  <c r="AQ484" i="8"/>
  <c r="AQ485" i="8"/>
  <c r="AQ486" i="8"/>
  <c r="AQ487" i="8"/>
  <c r="AQ488" i="8"/>
  <c r="AQ489" i="8"/>
  <c r="AQ490" i="8"/>
  <c r="AQ491" i="8"/>
  <c r="AQ492" i="8"/>
  <c r="AQ493" i="8"/>
  <c r="AQ494" i="8"/>
  <c r="AQ495" i="8"/>
  <c r="AQ496" i="8"/>
  <c r="AQ497" i="8"/>
  <c r="AQ498" i="8"/>
  <c r="AQ499" i="8"/>
  <c r="AQ500" i="8"/>
  <c r="AQ501" i="8"/>
  <c r="AQ502" i="8"/>
  <c r="AQ503" i="8"/>
  <c r="AQ504" i="8"/>
  <c r="AQ505" i="8"/>
  <c r="AQ506" i="8"/>
  <c r="AQ507" i="8"/>
  <c r="AQ508" i="8"/>
  <c r="AQ509" i="8"/>
  <c r="AQ510" i="8"/>
  <c r="AQ511" i="8"/>
  <c r="AQ512" i="8"/>
  <c r="AQ513" i="8"/>
  <c r="AQ514" i="8"/>
  <c r="AQ515" i="8"/>
  <c r="AQ516" i="8"/>
  <c r="AQ517" i="8"/>
  <c r="AQ518" i="8"/>
  <c r="AQ519" i="8"/>
  <c r="AQ520" i="8"/>
  <c r="AQ521" i="8"/>
  <c r="AQ522" i="8"/>
  <c r="AQ523" i="8"/>
  <c r="AQ524" i="8"/>
  <c r="AQ525" i="8"/>
  <c r="AQ526" i="8"/>
  <c r="AQ527" i="8"/>
  <c r="AQ528" i="8"/>
  <c r="AQ529" i="8"/>
  <c r="AQ530" i="8"/>
  <c r="AQ531" i="8"/>
  <c r="AQ532" i="8"/>
  <c r="AQ533" i="8"/>
  <c r="AQ534" i="8"/>
  <c r="AQ535" i="8"/>
  <c r="AQ536" i="8"/>
  <c r="AQ537" i="8"/>
  <c r="AQ538" i="8"/>
  <c r="AQ539" i="8"/>
  <c r="AQ540" i="8"/>
  <c r="AQ541" i="8"/>
  <c r="AQ542" i="8"/>
  <c r="AQ543" i="8"/>
  <c r="AQ544" i="8"/>
  <c r="AQ545" i="8"/>
  <c r="AQ546" i="8"/>
  <c r="AQ547" i="8"/>
  <c r="AQ548" i="8"/>
  <c r="AQ549" i="8"/>
  <c r="AQ550" i="8"/>
  <c r="AQ551" i="8"/>
  <c r="AQ552" i="8"/>
  <c r="AQ553" i="8"/>
  <c r="AQ554" i="8"/>
  <c r="AQ555" i="8"/>
  <c r="AQ556" i="8"/>
  <c r="AQ557" i="8"/>
  <c r="AQ558" i="8"/>
  <c r="AQ559" i="8"/>
  <c r="AQ560" i="8"/>
  <c r="AQ561" i="8"/>
  <c r="AQ562" i="8"/>
  <c r="AQ563" i="8"/>
  <c r="AQ564" i="8"/>
  <c r="AQ565" i="8"/>
  <c r="AQ566" i="8"/>
  <c r="AQ567" i="8"/>
  <c r="AQ568" i="8"/>
  <c r="AQ569" i="8"/>
  <c r="AQ570" i="8"/>
  <c r="AQ571" i="8"/>
  <c r="AQ572" i="8"/>
  <c r="AQ573" i="8"/>
  <c r="AQ8" i="8"/>
  <c r="AQ9" i="8"/>
  <c r="AQ10" i="8"/>
  <c r="AQ11" i="8"/>
  <c r="AQ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59" i="8"/>
  <c r="AM60" i="8"/>
  <c r="AM61" i="8"/>
  <c r="AM62" i="8"/>
  <c r="AM63" i="8"/>
  <c r="AM64" i="8"/>
  <c r="AM65" i="8"/>
  <c r="AM66" i="8"/>
  <c r="AM67" i="8"/>
  <c r="AM68" i="8"/>
  <c r="AM69" i="8"/>
  <c r="AM70" i="8"/>
  <c r="AM71" i="8"/>
  <c r="AM72" i="8"/>
  <c r="AM73" i="8"/>
  <c r="AM74" i="8"/>
  <c r="AM75" i="8"/>
  <c r="AM76" i="8"/>
  <c r="AM77" i="8"/>
  <c r="AM78" i="8"/>
  <c r="AM79" i="8"/>
  <c r="AM80" i="8"/>
  <c r="AM81" i="8"/>
  <c r="AM82" i="8"/>
  <c r="AM83" i="8"/>
  <c r="AM84" i="8"/>
  <c r="AM85" i="8"/>
  <c r="AM86" i="8"/>
  <c r="AM87" i="8"/>
  <c r="AM88" i="8"/>
  <c r="AM89" i="8"/>
  <c r="AM90" i="8"/>
  <c r="AM91" i="8"/>
  <c r="AM92" i="8"/>
  <c r="AM93" i="8"/>
  <c r="AM94" i="8"/>
  <c r="AM95" i="8"/>
  <c r="AM96" i="8"/>
  <c r="AM97" i="8"/>
  <c r="AM98" i="8"/>
  <c r="AM99" i="8"/>
  <c r="AM100" i="8"/>
  <c r="AM101" i="8"/>
  <c r="AM102" i="8"/>
  <c r="AM103" i="8"/>
  <c r="AM104" i="8"/>
  <c r="AM105" i="8"/>
  <c r="AM106" i="8"/>
  <c r="AM107" i="8"/>
  <c r="AM108" i="8"/>
  <c r="AM109" i="8"/>
  <c r="AM110" i="8"/>
  <c r="AM111" i="8"/>
  <c r="AM112" i="8"/>
  <c r="AM113" i="8"/>
  <c r="AM114" i="8"/>
  <c r="AM115" i="8"/>
  <c r="AM116" i="8"/>
  <c r="AM117" i="8"/>
  <c r="AM118" i="8"/>
  <c r="AM119" i="8"/>
  <c r="AM120" i="8"/>
  <c r="AM121" i="8"/>
  <c r="AM122" i="8"/>
  <c r="AM123" i="8"/>
  <c r="AM124" i="8"/>
  <c r="AM125" i="8"/>
  <c r="AM126" i="8"/>
  <c r="AM127" i="8"/>
  <c r="AM128" i="8"/>
  <c r="AM129" i="8"/>
  <c r="AM130" i="8"/>
  <c r="AM131" i="8"/>
  <c r="AM132" i="8"/>
  <c r="AM133" i="8"/>
  <c r="AM134" i="8"/>
  <c r="AM135" i="8"/>
  <c r="AM136" i="8"/>
  <c r="AM137" i="8"/>
  <c r="AM138" i="8"/>
  <c r="AM139" i="8"/>
  <c r="AM140" i="8"/>
  <c r="AM141" i="8"/>
  <c r="AM142" i="8"/>
  <c r="AM143" i="8"/>
  <c r="AM144" i="8"/>
  <c r="AM145" i="8"/>
  <c r="AM146" i="8"/>
  <c r="AM147" i="8"/>
  <c r="AM148" i="8"/>
  <c r="AM149" i="8"/>
  <c r="AM150" i="8"/>
  <c r="AM151" i="8"/>
  <c r="AM152" i="8"/>
  <c r="AM153" i="8"/>
  <c r="AM154" i="8"/>
  <c r="AM155" i="8"/>
  <c r="AM156" i="8"/>
  <c r="AM157" i="8"/>
  <c r="AM158" i="8"/>
  <c r="AM159" i="8"/>
  <c r="AM160" i="8"/>
  <c r="AM161" i="8"/>
  <c r="AM162" i="8"/>
  <c r="AM163" i="8"/>
  <c r="AM164" i="8"/>
  <c r="AM165" i="8"/>
  <c r="AM166" i="8"/>
  <c r="AM167" i="8"/>
  <c r="AM168" i="8"/>
  <c r="AM169" i="8"/>
  <c r="AM170" i="8"/>
  <c r="AM171" i="8"/>
  <c r="AM172" i="8"/>
  <c r="AM173" i="8"/>
  <c r="AM174" i="8"/>
  <c r="AM175" i="8"/>
  <c r="AM176" i="8"/>
  <c r="AM177" i="8"/>
  <c r="AM178" i="8"/>
  <c r="AM179" i="8"/>
  <c r="AM180" i="8"/>
  <c r="AM181" i="8"/>
  <c r="AM182" i="8"/>
  <c r="AM183" i="8"/>
  <c r="AM184" i="8"/>
  <c r="AM185" i="8"/>
  <c r="AM186" i="8"/>
  <c r="AM187" i="8"/>
  <c r="AM188" i="8"/>
  <c r="AM189" i="8"/>
  <c r="AM190" i="8"/>
  <c r="AM191" i="8"/>
  <c r="AM192" i="8"/>
  <c r="AM193" i="8"/>
  <c r="AM194" i="8"/>
  <c r="AM195" i="8"/>
  <c r="AM196" i="8"/>
  <c r="AM197" i="8"/>
  <c r="AM198" i="8"/>
  <c r="AM199" i="8"/>
  <c r="AM200" i="8"/>
  <c r="AM201" i="8"/>
  <c r="AM202" i="8"/>
  <c r="AM203" i="8"/>
  <c r="AM204" i="8"/>
  <c r="AM205" i="8"/>
  <c r="AM206" i="8"/>
  <c r="AM207" i="8"/>
  <c r="AM208" i="8"/>
  <c r="AM209" i="8"/>
  <c r="AM210" i="8"/>
  <c r="AM211" i="8"/>
  <c r="AM212" i="8"/>
  <c r="AM213" i="8"/>
  <c r="AM214" i="8"/>
  <c r="AM215" i="8"/>
  <c r="AM216" i="8"/>
  <c r="AM217" i="8"/>
  <c r="AM218" i="8"/>
  <c r="AM219" i="8"/>
  <c r="AM220" i="8"/>
  <c r="AM221" i="8"/>
  <c r="AM222" i="8"/>
  <c r="AM223" i="8"/>
  <c r="AM224" i="8"/>
  <c r="AM225" i="8"/>
  <c r="AM226" i="8"/>
  <c r="AM227" i="8"/>
  <c r="AM228" i="8"/>
  <c r="AM229" i="8"/>
  <c r="AM230" i="8"/>
  <c r="AM231" i="8"/>
  <c r="AM232" i="8"/>
  <c r="AM233" i="8"/>
  <c r="AM234" i="8"/>
  <c r="AM235" i="8"/>
  <c r="AM236" i="8"/>
  <c r="AM237" i="8"/>
  <c r="AM238" i="8"/>
  <c r="AM239" i="8"/>
  <c r="AM240" i="8"/>
  <c r="AM241" i="8"/>
  <c r="AM242" i="8"/>
  <c r="AM243" i="8"/>
  <c r="AM244" i="8"/>
  <c r="AM245" i="8"/>
  <c r="AM246" i="8"/>
  <c r="AM247" i="8"/>
  <c r="AM248" i="8"/>
  <c r="AM249" i="8"/>
  <c r="AM250" i="8"/>
  <c r="AM251" i="8"/>
  <c r="AM252" i="8"/>
  <c r="AM253" i="8"/>
  <c r="AM254" i="8"/>
  <c r="AM255" i="8"/>
  <c r="AM256" i="8"/>
  <c r="AM257" i="8"/>
  <c r="AM258" i="8"/>
  <c r="AM259" i="8"/>
  <c r="AM260" i="8"/>
  <c r="AM261" i="8"/>
  <c r="AM262" i="8"/>
  <c r="AM263" i="8"/>
  <c r="AM264" i="8"/>
  <c r="AM265" i="8"/>
  <c r="AM266" i="8"/>
  <c r="AM267" i="8"/>
  <c r="AM268" i="8"/>
  <c r="AM269" i="8"/>
  <c r="AM270" i="8"/>
  <c r="AM271" i="8"/>
  <c r="AM272" i="8"/>
  <c r="AM273" i="8"/>
  <c r="AM274" i="8"/>
  <c r="AM275" i="8"/>
  <c r="AM276" i="8"/>
  <c r="AM277" i="8"/>
  <c r="AM278" i="8"/>
  <c r="AM279" i="8"/>
  <c r="AM280" i="8"/>
  <c r="AM281" i="8"/>
  <c r="AM282" i="8"/>
  <c r="AM283" i="8"/>
  <c r="AM284" i="8"/>
  <c r="AM285" i="8"/>
  <c r="AM286" i="8"/>
  <c r="AM287" i="8"/>
  <c r="AM288" i="8"/>
  <c r="AM289" i="8"/>
  <c r="AM290" i="8"/>
  <c r="AM291" i="8"/>
  <c r="AM292" i="8"/>
  <c r="AM293" i="8"/>
  <c r="AM294" i="8"/>
  <c r="AM295" i="8"/>
  <c r="AM296" i="8"/>
  <c r="AM297" i="8"/>
  <c r="AM298" i="8"/>
  <c r="AM299" i="8"/>
  <c r="AM300" i="8"/>
  <c r="AM301" i="8"/>
  <c r="AM302" i="8"/>
  <c r="AM303" i="8"/>
  <c r="AM304" i="8"/>
  <c r="AM305" i="8"/>
  <c r="AM306" i="8"/>
  <c r="AM307" i="8"/>
  <c r="AM308" i="8"/>
  <c r="AM309" i="8"/>
  <c r="AM310" i="8"/>
  <c r="AM311" i="8"/>
  <c r="AM312" i="8"/>
  <c r="AM313" i="8"/>
  <c r="AM314" i="8"/>
  <c r="AM315" i="8"/>
  <c r="AM316" i="8"/>
  <c r="AM317" i="8"/>
  <c r="AM318" i="8"/>
  <c r="AM319" i="8"/>
  <c r="AM320" i="8"/>
  <c r="AM321" i="8"/>
  <c r="AM322" i="8"/>
  <c r="AM323" i="8"/>
  <c r="AM324" i="8"/>
  <c r="AM325" i="8"/>
  <c r="AM326" i="8"/>
  <c r="AM327" i="8"/>
  <c r="AM328" i="8"/>
  <c r="AM329" i="8"/>
  <c r="AM330" i="8"/>
  <c r="AM331" i="8"/>
  <c r="AM332" i="8"/>
  <c r="AM333" i="8"/>
  <c r="AM334" i="8"/>
  <c r="AM335" i="8"/>
  <c r="AM336" i="8"/>
  <c r="AM337" i="8"/>
  <c r="AM338" i="8"/>
  <c r="AM339" i="8"/>
  <c r="AM340" i="8"/>
  <c r="AM341" i="8"/>
  <c r="AM342" i="8"/>
  <c r="AM343" i="8"/>
  <c r="AM344" i="8"/>
  <c r="AM345" i="8"/>
  <c r="AM346" i="8"/>
  <c r="AM347" i="8"/>
  <c r="AM348" i="8"/>
  <c r="AM349" i="8"/>
  <c r="AM350" i="8"/>
  <c r="AM351" i="8"/>
  <c r="AM352" i="8"/>
  <c r="AM353" i="8"/>
  <c r="AM354" i="8"/>
  <c r="AM355" i="8"/>
  <c r="AM356" i="8"/>
  <c r="AM357" i="8"/>
  <c r="AM358" i="8"/>
  <c r="AM359" i="8"/>
  <c r="AM360" i="8"/>
  <c r="AM361" i="8"/>
  <c r="AM362" i="8"/>
  <c r="AM363" i="8"/>
  <c r="AM364" i="8"/>
  <c r="AM365" i="8"/>
  <c r="AM366" i="8"/>
  <c r="AM367" i="8"/>
  <c r="AM368" i="8"/>
  <c r="AM369" i="8"/>
  <c r="AM370" i="8"/>
  <c r="AM371" i="8"/>
  <c r="AM372" i="8"/>
  <c r="AM373" i="8"/>
  <c r="AM374" i="8"/>
  <c r="AM375" i="8"/>
  <c r="AM376" i="8"/>
  <c r="AM377" i="8"/>
  <c r="AM378" i="8"/>
  <c r="AM379" i="8"/>
  <c r="AM380" i="8"/>
  <c r="AM381" i="8"/>
  <c r="AM382" i="8"/>
  <c r="AM383" i="8"/>
  <c r="AM384" i="8"/>
  <c r="AM385" i="8"/>
  <c r="AM386" i="8"/>
  <c r="AM387" i="8"/>
  <c r="AM388" i="8"/>
  <c r="AM389" i="8"/>
  <c r="AM390" i="8"/>
  <c r="AM391" i="8"/>
  <c r="AM392" i="8"/>
  <c r="AM393" i="8"/>
  <c r="AM394" i="8"/>
  <c r="AM395" i="8"/>
  <c r="AM396" i="8"/>
  <c r="AM397" i="8"/>
  <c r="AM398" i="8"/>
  <c r="AM399" i="8"/>
  <c r="AM400" i="8"/>
  <c r="AM401" i="8"/>
  <c r="AM402" i="8"/>
  <c r="AM403" i="8"/>
  <c r="AM404" i="8"/>
  <c r="AM405" i="8"/>
  <c r="AM406" i="8"/>
  <c r="AM407" i="8"/>
  <c r="AM408" i="8"/>
  <c r="AM409" i="8"/>
  <c r="AM410" i="8"/>
  <c r="AM411" i="8"/>
  <c r="AM412" i="8"/>
  <c r="AM413" i="8"/>
  <c r="AM414" i="8"/>
  <c r="AM415" i="8"/>
  <c r="AM416" i="8"/>
  <c r="AM417" i="8"/>
  <c r="AM418" i="8"/>
  <c r="AM419" i="8"/>
  <c r="AM420" i="8"/>
  <c r="AM421" i="8"/>
  <c r="AM422" i="8"/>
  <c r="AM423" i="8"/>
  <c r="AM424" i="8"/>
  <c r="AM425" i="8"/>
  <c r="AM426" i="8"/>
  <c r="AM427" i="8"/>
  <c r="AM428" i="8"/>
  <c r="AM429" i="8"/>
  <c r="AM430" i="8"/>
  <c r="AM431" i="8"/>
  <c r="AM432" i="8"/>
  <c r="AM433" i="8"/>
  <c r="AM434" i="8"/>
  <c r="AM435" i="8"/>
  <c r="AM436" i="8"/>
  <c r="AM437" i="8"/>
  <c r="AM438" i="8"/>
  <c r="AM439" i="8"/>
  <c r="AM440" i="8"/>
  <c r="AM441" i="8"/>
  <c r="AM442" i="8"/>
  <c r="AM443" i="8"/>
  <c r="AM444" i="8"/>
  <c r="AM445" i="8"/>
  <c r="AM446" i="8"/>
  <c r="AM447" i="8"/>
  <c r="AM448" i="8"/>
  <c r="AM449" i="8"/>
  <c r="AM450" i="8"/>
  <c r="AM451" i="8"/>
  <c r="AM452" i="8"/>
  <c r="AM453" i="8"/>
  <c r="AM454" i="8"/>
  <c r="AM455" i="8"/>
  <c r="AM456" i="8"/>
  <c r="AM457" i="8"/>
  <c r="AM458" i="8"/>
  <c r="AM459" i="8"/>
  <c r="AM460" i="8"/>
  <c r="AM461" i="8"/>
  <c r="AM462" i="8"/>
  <c r="AM463" i="8"/>
  <c r="AM464" i="8"/>
  <c r="AM465" i="8"/>
  <c r="AM466" i="8"/>
  <c r="AM467" i="8"/>
  <c r="AM468" i="8"/>
  <c r="AM469" i="8"/>
  <c r="AM470" i="8"/>
  <c r="AM471" i="8"/>
  <c r="AM472" i="8"/>
  <c r="AM473" i="8"/>
  <c r="AM474" i="8"/>
  <c r="AM475" i="8"/>
  <c r="AM476" i="8"/>
  <c r="AM477" i="8"/>
  <c r="AM478" i="8"/>
  <c r="AM479" i="8"/>
  <c r="AM480" i="8"/>
  <c r="AM481" i="8"/>
  <c r="AM482" i="8"/>
  <c r="AM483" i="8"/>
  <c r="AM484" i="8"/>
  <c r="AM485" i="8"/>
  <c r="AM486" i="8"/>
  <c r="AM487" i="8"/>
  <c r="AM488" i="8"/>
  <c r="AM489" i="8"/>
  <c r="AM490" i="8"/>
  <c r="AM491" i="8"/>
  <c r="AM492" i="8"/>
  <c r="AM493" i="8"/>
  <c r="AM494" i="8"/>
  <c r="AM495" i="8"/>
  <c r="AM496" i="8"/>
  <c r="AM497" i="8"/>
  <c r="AM498" i="8"/>
  <c r="AM499" i="8"/>
  <c r="AM500" i="8"/>
  <c r="AM501" i="8"/>
  <c r="AM502" i="8"/>
  <c r="AM503" i="8"/>
  <c r="AM504" i="8"/>
  <c r="AM505" i="8"/>
  <c r="AM506" i="8"/>
  <c r="AM507" i="8"/>
  <c r="AM508" i="8"/>
  <c r="AM509" i="8"/>
  <c r="AM510" i="8"/>
  <c r="AM511" i="8"/>
  <c r="AM512" i="8"/>
  <c r="AM513" i="8"/>
  <c r="AM514" i="8"/>
  <c r="AM515" i="8"/>
  <c r="AM516" i="8"/>
  <c r="AM517" i="8"/>
  <c r="AM518" i="8"/>
  <c r="AM519" i="8"/>
  <c r="AM520" i="8"/>
  <c r="AM521" i="8"/>
  <c r="AM522" i="8"/>
  <c r="AM523" i="8"/>
  <c r="AM524" i="8"/>
  <c r="AM525" i="8"/>
  <c r="AM526" i="8"/>
  <c r="AM527" i="8"/>
  <c r="AM528" i="8"/>
  <c r="AM529" i="8"/>
  <c r="AM530" i="8"/>
  <c r="AM531" i="8"/>
  <c r="AM532" i="8"/>
  <c r="AM533" i="8"/>
  <c r="AM534" i="8"/>
  <c r="AM535" i="8"/>
  <c r="AM536" i="8"/>
  <c r="AM537" i="8"/>
  <c r="AM538" i="8"/>
  <c r="AM539" i="8"/>
  <c r="AM540" i="8"/>
  <c r="AM541" i="8"/>
  <c r="AM542" i="8"/>
  <c r="AM543" i="8"/>
  <c r="AM544" i="8"/>
  <c r="AM545" i="8"/>
  <c r="AM546" i="8"/>
  <c r="AM547" i="8"/>
  <c r="AM548" i="8"/>
  <c r="AM549" i="8"/>
  <c r="AM550" i="8"/>
  <c r="AM551" i="8"/>
  <c r="AM552" i="8"/>
  <c r="AM553" i="8"/>
  <c r="AM554" i="8"/>
  <c r="AM555" i="8"/>
  <c r="AM556" i="8"/>
  <c r="AM557" i="8"/>
  <c r="AM558" i="8"/>
  <c r="AM559" i="8"/>
  <c r="AM560" i="8"/>
  <c r="AM561" i="8"/>
  <c r="AM562" i="8"/>
  <c r="AM563" i="8"/>
  <c r="AM564" i="8"/>
  <c r="AM565" i="8"/>
  <c r="AM566" i="8"/>
  <c r="AM567" i="8"/>
  <c r="AM568" i="8"/>
  <c r="AM569" i="8"/>
  <c r="AM570" i="8"/>
  <c r="AM571" i="8"/>
  <c r="AM572" i="8"/>
  <c r="AM573" i="8"/>
  <c r="AM7" i="8"/>
  <c r="A60" i="2"/>
  <c r="P67" i="2"/>
  <c r="P66" i="2"/>
  <c r="P65" i="2"/>
  <c r="P64" i="2"/>
  <c r="A83" i="2"/>
  <c r="A80" i="2"/>
  <c r="A79" i="2"/>
  <c r="A78" i="2"/>
  <c r="A77" i="2"/>
  <c r="A76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A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A75" i="2"/>
  <c r="A74" i="2"/>
  <c r="A73" i="2"/>
  <c r="A69" i="2"/>
  <c r="A68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4" i="1"/>
  <c r="AM5" i="1"/>
  <c r="AM6" i="1"/>
  <c r="AM7" i="1"/>
  <c r="AM8" i="1"/>
  <c r="AM9" i="1"/>
  <c r="AM10" i="1"/>
  <c r="AM11" i="1"/>
  <c r="AM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4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7" i="8"/>
  <c r="AI68" i="8"/>
  <c r="AI69" i="8"/>
  <c r="AI70" i="8"/>
  <c r="AI71" i="8"/>
  <c r="AI72" i="8"/>
  <c r="AI73" i="8"/>
  <c r="AI74" i="8"/>
  <c r="AI75" i="8"/>
  <c r="AI76" i="8"/>
  <c r="AI77" i="8"/>
  <c r="AI78" i="8"/>
  <c r="AI79" i="8"/>
  <c r="AI80" i="8"/>
  <c r="AI81" i="8"/>
  <c r="AI82" i="8"/>
  <c r="AI83" i="8"/>
  <c r="AI84" i="8"/>
  <c r="AI85" i="8"/>
  <c r="AI86" i="8"/>
  <c r="AI87" i="8"/>
  <c r="AI88" i="8"/>
  <c r="AI89" i="8"/>
  <c r="AI90" i="8"/>
  <c r="AI91" i="8"/>
  <c r="AI92" i="8"/>
  <c r="AI93" i="8"/>
  <c r="AI94" i="8"/>
  <c r="AI95" i="8"/>
  <c r="AI96" i="8"/>
  <c r="AI97" i="8"/>
  <c r="AI98" i="8"/>
  <c r="AI99" i="8"/>
  <c r="AI100" i="8"/>
  <c r="AI101" i="8"/>
  <c r="AI102" i="8"/>
  <c r="AI103" i="8"/>
  <c r="AI104" i="8"/>
  <c r="AI105" i="8"/>
  <c r="AI106" i="8"/>
  <c r="AI107" i="8"/>
  <c r="AI108" i="8"/>
  <c r="AI109" i="8"/>
  <c r="AI110" i="8"/>
  <c r="AI111" i="8"/>
  <c r="AI112" i="8"/>
  <c r="AI113" i="8"/>
  <c r="AI114" i="8"/>
  <c r="AI115" i="8"/>
  <c r="AI116" i="8"/>
  <c r="AI117" i="8"/>
  <c r="AI118" i="8"/>
  <c r="AI119" i="8"/>
  <c r="AI120" i="8"/>
  <c r="AI121" i="8"/>
  <c r="AI122" i="8"/>
  <c r="AI123" i="8"/>
  <c r="AI124" i="8"/>
  <c r="AI125" i="8"/>
  <c r="AI126" i="8"/>
  <c r="AI127" i="8"/>
  <c r="AI128" i="8"/>
  <c r="AI129" i="8"/>
  <c r="AI130" i="8"/>
  <c r="AI131" i="8"/>
  <c r="AI132" i="8"/>
  <c r="AI133" i="8"/>
  <c r="AI134" i="8"/>
  <c r="AI135" i="8"/>
  <c r="AI136" i="8"/>
  <c r="AI137" i="8"/>
  <c r="AI138" i="8"/>
  <c r="AI139" i="8"/>
  <c r="AI140" i="8"/>
  <c r="AI141" i="8"/>
  <c r="AI142" i="8"/>
  <c r="AI143" i="8"/>
  <c r="AI144" i="8"/>
  <c r="AI145" i="8"/>
  <c r="AI146" i="8"/>
  <c r="AI147" i="8"/>
  <c r="AI148" i="8"/>
  <c r="AI149" i="8"/>
  <c r="AI150" i="8"/>
  <c r="AI151" i="8"/>
  <c r="AI152" i="8"/>
  <c r="AI153" i="8"/>
  <c r="AI154" i="8"/>
  <c r="AI155" i="8"/>
  <c r="AI156" i="8"/>
  <c r="AI157" i="8"/>
  <c r="AI158" i="8"/>
  <c r="AI159" i="8"/>
  <c r="AI160" i="8"/>
  <c r="AI161" i="8"/>
  <c r="AI162" i="8"/>
  <c r="AI163" i="8"/>
  <c r="AI164" i="8"/>
  <c r="AI165" i="8"/>
  <c r="AI166" i="8"/>
  <c r="AI167" i="8"/>
  <c r="AI168" i="8"/>
  <c r="AI169" i="8"/>
  <c r="AI170" i="8"/>
  <c r="AI171" i="8"/>
  <c r="AI172" i="8"/>
  <c r="AI173" i="8"/>
  <c r="AI174" i="8"/>
  <c r="AI175" i="8"/>
  <c r="AI176" i="8"/>
  <c r="AI177" i="8"/>
  <c r="AI178" i="8"/>
  <c r="AI179" i="8"/>
  <c r="AI180" i="8"/>
  <c r="AI181" i="8"/>
  <c r="AI182" i="8"/>
  <c r="AI183" i="8"/>
  <c r="AI184" i="8"/>
  <c r="AI185" i="8"/>
  <c r="AI186" i="8"/>
  <c r="AI187" i="8"/>
  <c r="AI188" i="8"/>
  <c r="AI189" i="8"/>
  <c r="AI190" i="8"/>
  <c r="AI191" i="8"/>
  <c r="AI192" i="8"/>
  <c r="AI193" i="8"/>
  <c r="AI194" i="8"/>
  <c r="AI195" i="8"/>
  <c r="AI196" i="8"/>
  <c r="AI197" i="8"/>
  <c r="AI198" i="8"/>
  <c r="AI199" i="8"/>
  <c r="AI200" i="8"/>
  <c r="AI201" i="8"/>
  <c r="AI202" i="8"/>
  <c r="AI203" i="8"/>
  <c r="AI204" i="8"/>
  <c r="AI205" i="8"/>
  <c r="AI206" i="8"/>
  <c r="AI207" i="8"/>
  <c r="AI208" i="8"/>
  <c r="AI209" i="8"/>
  <c r="AI210" i="8"/>
  <c r="AI211" i="8"/>
  <c r="AI212" i="8"/>
  <c r="AI213" i="8"/>
  <c r="AI214" i="8"/>
  <c r="AI215" i="8"/>
  <c r="AI216" i="8"/>
  <c r="AI217" i="8"/>
  <c r="AI218" i="8"/>
  <c r="AI219" i="8"/>
  <c r="AI220" i="8"/>
  <c r="AI221" i="8"/>
  <c r="AI222" i="8"/>
  <c r="AI223" i="8"/>
  <c r="AI224" i="8"/>
  <c r="AI225" i="8"/>
  <c r="AI226" i="8"/>
  <c r="AI227" i="8"/>
  <c r="AI228" i="8"/>
  <c r="AI229" i="8"/>
  <c r="AI230" i="8"/>
  <c r="AI231" i="8"/>
  <c r="AI232" i="8"/>
  <c r="AI233" i="8"/>
  <c r="AI234" i="8"/>
  <c r="AI235" i="8"/>
  <c r="AI236" i="8"/>
  <c r="AI237" i="8"/>
  <c r="AI238" i="8"/>
  <c r="AI239" i="8"/>
  <c r="AI240" i="8"/>
  <c r="AI241" i="8"/>
  <c r="AI242" i="8"/>
  <c r="AI243" i="8"/>
  <c r="AI244" i="8"/>
  <c r="AI245" i="8"/>
  <c r="AI246" i="8"/>
  <c r="AI247" i="8"/>
  <c r="AI248" i="8"/>
  <c r="AI249" i="8"/>
  <c r="AI250" i="8"/>
  <c r="AI251" i="8"/>
  <c r="AI252" i="8"/>
  <c r="AI253" i="8"/>
  <c r="AI254" i="8"/>
  <c r="AI255" i="8"/>
  <c r="AI256" i="8"/>
  <c r="AI257" i="8"/>
  <c r="AI258" i="8"/>
  <c r="AI259" i="8"/>
  <c r="AI260" i="8"/>
  <c r="AI261" i="8"/>
  <c r="AI262" i="8"/>
  <c r="AI263" i="8"/>
  <c r="AI264" i="8"/>
  <c r="AI265" i="8"/>
  <c r="AI266" i="8"/>
  <c r="AI267" i="8"/>
  <c r="AI268" i="8"/>
  <c r="AI269" i="8"/>
  <c r="AI270" i="8"/>
  <c r="AI271" i="8"/>
  <c r="AI272" i="8"/>
  <c r="AI273" i="8"/>
  <c r="AI274" i="8"/>
  <c r="AI275" i="8"/>
  <c r="AI276" i="8"/>
  <c r="AI277" i="8"/>
  <c r="AI278" i="8"/>
  <c r="AI279" i="8"/>
  <c r="AI280" i="8"/>
  <c r="AI281" i="8"/>
  <c r="AI282" i="8"/>
  <c r="AI283" i="8"/>
  <c r="AI284" i="8"/>
  <c r="AI285" i="8"/>
  <c r="AI286" i="8"/>
  <c r="AI287" i="8"/>
  <c r="AI288" i="8"/>
  <c r="AI289" i="8"/>
  <c r="AI290" i="8"/>
  <c r="AI291" i="8"/>
  <c r="AI292" i="8"/>
  <c r="AI293" i="8"/>
  <c r="AI294" i="8"/>
  <c r="AI295" i="8"/>
  <c r="AI296" i="8"/>
  <c r="AI297" i="8"/>
  <c r="AI298" i="8"/>
  <c r="AI299" i="8"/>
  <c r="AI300" i="8"/>
  <c r="AI301" i="8"/>
  <c r="AI302" i="8"/>
  <c r="AI303" i="8"/>
  <c r="AI304" i="8"/>
  <c r="AI305" i="8"/>
  <c r="AI306" i="8"/>
  <c r="AI307" i="8"/>
  <c r="AI308" i="8"/>
  <c r="AI309" i="8"/>
  <c r="AI310" i="8"/>
  <c r="AI311" i="8"/>
  <c r="AI312" i="8"/>
  <c r="AI313" i="8"/>
  <c r="AI314" i="8"/>
  <c r="AI315" i="8"/>
  <c r="AI316" i="8"/>
  <c r="AI317" i="8"/>
  <c r="AI318" i="8"/>
  <c r="AI319" i="8"/>
  <c r="AI320" i="8"/>
  <c r="AI321" i="8"/>
  <c r="AI322" i="8"/>
  <c r="AI323" i="8"/>
  <c r="AI324" i="8"/>
  <c r="AI325" i="8"/>
  <c r="AI326" i="8"/>
  <c r="AI327" i="8"/>
  <c r="AI328" i="8"/>
  <c r="AI329" i="8"/>
  <c r="AI330" i="8"/>
  <c r="AI331" i="8"/>
  <c r="AI332" i="8"/>
  <c r="AI333" i="8"/>
  <c r="AI334" i="8"/>
  <c r="AI335" i="8"/>
  <c r="AI336" i="8"/>
  <c r="AI337" i="8"/>
  <c r="AI338" i="8"/>
  <c r="AI339" i="8"/>
  <c r="AI340" i="8"/>
  <c r="AI341" i="8"/>
  <c r="AI342" i="8"/>
  <c r="AI343" i="8"/>
  <c r="AI344" i="8"/>
  <c r="AI345" i="8"/>
  <c r="AI346" i="8"/>
  <c r="AI347" i="8"/>
  <c r="AI348" i="8"/>
  <c r="AI349" i="8"/>
  <c r="AI350" i="8"/>
  <c r="AI351" i="8"/>
  <c r="AI352" i="8"/>
  <c r="AI353" i="8"/>
  <c r="AI354" i="8"/>
  <c r="AI355" i="8"/>
  <c r="AI356" i="8"/>
  <c r="AI357" i="8"/>
  <c r="AI358" i="8"/>
  <c r="AI359" i="8"/>
  <c r="AI360" i="8"/>
  <c r="AI361" i="8"/>
  <c r="AI362" i="8"/>
  <c r="AI363" i="8"/>
  <c r="AI364" i="8"/>
  <c r="AI365" i="8"/>
  <c r="AI366" i="8"/>
  <c r="AI367" i="8"/>
  <c r="AI368" i="8"/>
  <c r="AI369" i="8"/>
  <c r="AI370" i="8"/>
  <c r="AI371" i="8"/>
  <c r="AI372" i="8"/>
  <c r="AI373" i="8"/>
  <c r="AI374" i="8"/>
  <c r="AI375" i="8"/>
  <c r="AI376" i="8"/>
  <c r="AI377" i="8"/>
  <c r="AI378" i="8"/>
  <c r="AI379" i="8"/>
  <c r="AI380" i="8"/>
  <c r="AI381" i="8"/>
  <c r="AI382" i="8"/>
  <c r="AI383" i="8"/>
  <c r="AI384" i="8"/>
  <c r="AI385" i="8"/>
  <c r="AI386" i="8"/>
  <c r="AI387" i="8"/>
  <c r="AI388" i="8"/>
  <c r="AI389" i="8"/>
  <c r="AI390" i="8"/>
  <c r="AI391" i="8"/>
  <c r="AI392" i="8"/>
  <c r="AI393" i="8"/>
  <c r="AI394" i="8"/>
  <c r="AI395" i="8"/>
  <c r="AI396" i="8"/>
  <c r="AI397" i="8"/>
  <c r="AI398" i="8"/>
  <c r="AI399" i="8"/>
  <c r="AI400" i="8"/>
  <c r="AI401" i="8"/>
  <c r="AI402" i="8"/>
  <c r="AI403" i="8"/>
  <c r="AI404" i="8"/>
  <c r="AI405" i="8"/>
  <c r="AI406" i="8"/>
  <c r="AI407" i="8"/>
  <c r="AI408" i="8"/>
  <c r="AI409" i="8"/>
  <c r="AI410" i="8"/>
  <c r="AI411" i="8"/>
  <c r="AI412" i="8"/>
  <c r="AI413" i="8"/>
  <c r="AI414" i="8"/>
  <c r="AI415" i="8"/>
  <c r="AI416" i="8"/>
  <c r="AI417" i="8"/>
  <c r="AI418" i="8"/>
  <c r="AI419" i="8"/>
  <c r="AI420" i="8"/>
  <c r="AI421" i="8"/>
  <c r="AI422" i="8"/>
  <c r="AI423" i="8"/>
  <c r="AI424" i="8"/>
  <c r="AI425" i="8"/>
  <c r="AI426" i="8"/>
  <c r="AI427" i="8"/>
  <c r="AI428" i="8"/>
  <c r="AI429" i="8"/>
  <c r="AI430" i="8"/>
  <c r="AI431" i="8"/>
  <c r="AI432" i="8"/>
  <c r="AI433" i="8"/>
  <c r="AI434" i="8"/>
  <c r="AI435" i="8"/>
  <c r="AI436" i="8"/>
  <c r="AI437" i="8"/>
  <c r="AI438" i="8"/>
  <c r="AI439" i="8"/>
  <c r="AI440" i="8"/>
  <c r="AI441" i="8"/>
  <c r="AI442" i="8"/>
  <c r="AI443" i="8"/>
  <c r="AI444" i="8"/>
  <c r="AI445" i="8"/>
  <c r="AI446" i="8"/>
  <c r="AI447" i="8"/>
  <c r="AI448" i="8"/>
  <c r="AI449" i="8"/>
  <c r="AI450" i="8"/>
  <c r="AI451" i="8"/>
  <c r="AI452" i="8"/>
  <c r="AI453" i="8"/>
  <c r="AI454" i="8"/>
  <c r="AI455" i="8"/>
  <c r="AI456" i="8"/>
  <c r="AI457" i="8"/>
  <c r="AI458" i="8"/>
  <c r="AI459" i="8"/>
  <c r="AI460" i="8"/>
  <c r="AI461" i="8"/>
  <c r="AI462" i="8"/>
  <c r="AI463" i="8"/>
  <c r="AI464" i="8"/>
  <c r="AI465" i="8"/>
  <c r="AI466" i="8"/>
  <c r="AI467" i="8"/>
  <c r="AI468" i="8"/>
  <c r="AI469" i="8"/>
  <c r="AI470" i="8"/>
  <c r="AI471" i="8"/>
  <c r="AI472" i="8"/>
  <c r="AI473" i="8"/>
  <c r="AI474" i="8"/>
  <c r="AI475" i="8"/>
  <c r="AI476" i="8"/>
  <c r="AI477" i="8"/>
  <c r="AI478" i="8"/>
  <c r="AI479" i="8"/>
  <c r="AI480" i="8"/>
  <c r="AI481" i="8"/>
  <c r="AI482" i="8"/>
  <c r="AI483" i="8"/>
  <c r="AI484" i="8"/>
  <c r="AI485" i="8"/>
  <c r="AI486" i="8"/>
  <c r="AI487" i="8"/>
  <c r="AI488" i="8"/>
  <c r="AI489" i="8"/>
  <c r="AI490" i="8"/>
  <c r="AI491" i="8"/>
  <c r="AI492" i="8"/>
  <c r="AI493" i="8"/>
  <c r="AI494" i="8"/>
  <c r="AI495" i="8"/>
  <c r="AI496" i="8"/>
  <c r="AI497" i="8"/>
  <c r="AI498" i="8"/>
  <c r="AI499" i="8"/>
  <c r="AI500" i="8"/>
  <c r="AI501" i="8"/>
  <c r="AI502" i="8"/>
  <c r="AI503" i="8"/>
  <c r="AI504" i="8"/>
  <c r="AI505" i="8"/>
  <c r="AI506" i="8"/>
  <c r="AI507" i="8"/>
  <c r="AI508" i="8"/>
  <c r="AI509" i="8"/>
  <c r="AI510" i="8"/>
  <c r="AI511" i="8"/>
  <c r="AI512" i="8"/>
  <c r="AI513" i="8"/>
  <c r="AI514" i="8"/>
  <c r="AI515" i="8"/>
  <c r="AI516" i="8"/>
  <c r="AI517" i="8"/>
  <c r="AI518" i="8"/>
  <c r="AI519" i="8"/>
  <c r="AI520" i="8"/>
  <c r="AI521" i="8"/>
  <c r="AI522" i="8"/>
  <c r="AI523" i="8"/>
  <c r="AI524" i="8"/>
  <c r="AI525" i="8"/>
  <c r="AI526" i="8"/>
  <c r="AI527" i="8"/>
  <c r="AI528" i="8"/>
  <c r="AI529" i="8"/>
  <c r="AI530" i="8"/>
  <c r="AI531" i="8"/>
  <c r="AI532" i="8"/>
  <c r="AI533" i="8"/>
  <c r="AI534" i="8"/>
  <c r="AI535" i="8"/>
  <c r="AI536" i="8"/>
  <c r="AI537" i="8"/>
  <c r="AI538" i="8"/>
  <c r="AI539" i="8"/>
  <c r="AI540" i="8"/>
  <c r="AI541" i="8"/>
  <c r="AI542" i="8"/>
  <c r="AI543" i="8"/>
  <c r="AI544" i="8"/>
  <c r="AI545" i="8"/>
  <c r="AI546" i="8"/>
  <c r="AI547" i="8"/>
  <c r="AI548" i="8"/>
  <c r="AI549" i="8"/>
  <c r="AI550" i="8"/>
  <c r="AI551" i="8"/>
  <c r="AI552" i="8"/>
  <c r="AI553" i="8"/>
  <c r="AI554" i="8"/>
  <c r="AI555" i="8"/>
  <c r="AI556" i="8"/>
  <c r="AI557" i="8"/>
  <c r="AI558" i="8"/>
  <c r="AI559" i="8"/>
  <c r="AI560" i="8"/>
  <c r="AI561" i="8"/>
  <c r="AI562" i="8"/>
  <c r="AI563" i="8"/>
  <c r="AI564" i="8"/>
  <c r="AI565" i="8"/>
  <c r="AI566" i="8"/>
  <c r="AI567" i="8"/>
  <c r="AI568" i="8"/>
  <c r="AI569" i="8"/>
  <c r="AI570" i="8"/>
  <c r="AI571" i="8"/>
  <c r="AI572" i="8"/>
  <c r="AI573" i="8"/>
  <c r="AI4" i="8"/>
  <c r="AI5" i="8"/>
  <c r="AI6" i="8"/>
  <c r="AI7" i="8"/>
  <c r="AI8" i="8"/>
  <c r="AI9" i="8"/>
  <c r="AI10" i="8"/>
  <c r="AI11" i="8"/>
  <c r="AI12" i="8"/>
  <c r="AI13" i="8"/>
  <c r="AI14" i="8"/>
  <c r="AI15" i="8"/>
  <c r="AI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68" i="8"/>
  <c r="AE169" i="8"/>
  <c r="AE170" i="8"/>
  <c r="AE171" i="8"/>
  <c r="AE172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216" i="8"/>
  <c r="AE217" i="8"/>
  <c r="AE218" i="8"/>
  <c r="AE219" i="8"/>
  <c r="AE220" i="8"/>
  <c r="AE221" i="8"/>
  <c r="AE222" i="8"/>
  <c r="AE223" i="8"/>
  <c r="AE224" i="8"/>
  <c r="AE225" i="8"/>
  <c r="AE226" i="8"/>
  <c r="AE227" i="8"/>
  <c r="AE228" i="8"/>
  <c r="AE229" i="8"/>
  <c r="AE230" i="8"/>
  <c r="AE231" i="8"/>
  <c r="AE232" i="8"/>
  <c r="AE233" i="8"/>
  <c r="AE234" i="8"/>
  <c r="AE235" i="8"/>
  <c r="AE236" i="8"/>
  <c r="AE237" i="8"/>
  <c r="AE238" i="8"/>
  <c r="AE239" i="8"/>
  <c r="AE240" i="8"/>
  <c r="AE241" i="8"/>
  <c r="AE242" i="8"/>
  <c r="AE243" i="8"/>
  <c r="AE244" i="8"/>
  <c r="AE245" i="8"/>
  <c r="AE246" i="8"/>
  <c r="AE247" i="8"/>
  <c r="AE248" i="8"/>
  <c r="AE249" i="8"/>
  <c r="AE250" i="8"/>
  <c r="AE251" i="8"/>
  <c r="AE252" i="8"/>
  <c r="AE253" i="8"/>
  <c r="AE254" i="8"/>
  <c r="AE255" i="8"/>
  <c r="AE256" i="8"/>
  <c r="AE257" i="8"/>
  <c r="AE258" i="8"/>
  <c r="AE259" i="8"/>
  <c r="AE260" i="8"/>
  <c r="AE261" i="8"/>
  <c r="AE262" i="8"/>
  <c r="AE263" i="8"/>
  <c r="AE264" i="8"/>
  <c r="AE265" i="8"/>
  <c r="AE266" i="8"/>
  <c r="AE267" i="8"/>
  <c r="AE268" i="8"/>
  <c r="AE269" i="8"/>
  <c r="AE270" i="8"/>
  <c r="AE271" i="8"/>
  <c r="AE272" i="8"/>
  <c r="AE273" i="8"/>
  <c r="AE274" i="8"/>
  <c r="AE275" i="8"/>
  <c r="AE276" i="8"/>
  <c r="AE277" i="8"/>
  <c r="AE278" i="8"/>
  <c r="AE279" i="8"/>
  <c r="AE280" i="8"/>
  <c r="AE281" i="8"/>
  <c r="AE282" i="8"/>
  <c r="AE283" i="8"/>
  <c r="AE284" i="8"/>
  <c r="AE285" i="8"/>
  <c r="AE286" i="8"/>
  <c r="AE287" i="8"/>
  <c r="AE288" i="8"/>
  <c r="AE289" i="8"/>
  <c r="AE290" i="8"/>
  <c r="AE291" i="8"/>
  <c r="AE292" i="8"/>
  <c r="AE293" i="8"/>
  <c r="AE294" i="8"/>
  <c r="AE295" i="8"/>
  <c r="AE296" i="8"/>
  <c r="AE297" i="8"/>
  <c r="AE298" i="8"/>
  <c r="AE299" i="8"/>
  <c r="AE300" i="8"/>
  <c r="AE301" i="8"/>
  <c r="AE302" i="8"/>
  <c r="AE303" i="8"/>
  <c r="AE304" i="8"/>
  <c r="AE305" i="8"/>
  <c r="AE306" i="8"/>
  <c r="AE307" i="8"/>
  <c r="AE308" i="8"/>
  <c r="AE309" i="8"/>
  <c r="AE310" i="8"/>
  <c r="AE311" i="8"/>
  <c r="AE312" i="8"/>
  <c r="AE313" i="8"/>
  <c r="AE314" i="8"/>
  <c r="AE315" i="8"/>
  <c r="AE316" i="8"/>
  <c r="AE317" i="8"/>
  <c r="AE318" i="8"/>
  <c r="AE319" i="8"/>
  <c r="AE320" i="8"/>
  <c r="AE321" i="8"/>
  <c r="AE322" i="8"/>
  <c r="AE323" i="8"/>
  <c r="AE324" i="8"/>
  <c r="AE325" i="8"/>
  <c r="AE326" i="8"/>
  <c r="AE327" i="8"/>
  <c r="AE328" i="8"/>
  <c r="AE329" i="8"/>
  <c r="AE330" i="8"/>
  <c r="AE331" i="8"/>
  <c r="AE332" i="8"/>
  <c r="AE333" i="8"/>
  <c r="AE334" i="8"/>
  <c r="AE335" i="8"/>
  <c r="AE336" i="8"/>
  <c r="AE337" i="8"/>
  <c r="AE338" i="8"/>
  <c r="AE339" i="8"/>
  <c r="AE340" i="8"/>
  <c r="AE341" i="8"/>
  <c r="AE342" i="8"/>
  <c r="AE343" i="8"/>
  <c r="AE344" i="8"/>
  <c r="AE345" i="8"/>
  <c r="AE346" i="8"/>
  <c r="AE347" i="8"/>
  <c r="AE348" i="8"/>
  <c r="AE349" i="8"/>
  <c r="AE350" i="8"/>
  <c r="AE351" i="8"/>
  <c r="AE352" i="8"/>
  <c r="AE353" i="8"/>
  <c r="AE354" i="8"/>
  <c r="AE355" i="8"/>
  <c r="AE356" i="8"/>
  <c r="AE357" i="8"/>
  <c r="AE358" i="8"/>
  <c r="AE359" i="8"/>
  <c r="AE360" i="8"/>
  <c r="AE361" i="8"/>
  <c r="AE362" i="8"/>
  <c r="AE363" i="8"/>
  <c r="AE364" i="8"/>
  <c r="AE365" i="8"/>
  <c r="AE366" i="8"/>
  <c r="AE367" i="8"/>
  <c r="AE368" i="8"/>
  <c r="AE369" i="8"/>
  <c r="AE370" i="8"/>
  <c r="AE371" i="8"/>
  <c r="AE372" i="8"/>
  <c r="AE373" i="8"/>
  <c r="AE374" i="8"/>
  <c r="AE375" i="8"/>
  <c r="AE376" i="8"/>
  <c r="AE377" i="8"/>
  <c r="AE378" i="8"/>
  <c r="AE379" i="8"/>
  <c r="AE380" i="8"/>
  <c r="AE381" i="8"/>
  <c r="AE382" i="8"/>
  <c r="AE383" i="8"/>
  <c r="AE384" i="8"/>
  <c r="AE385" i="8"/>
  <c r="AE386" i="8"/>
  <c r="AE387" i="8"/>
  <c r="AE388" i="8"/>
  <c r="AE389" i="8"/>
  <c r="AE390" i="8"/>
  <c r="AE391" i="8"/>
  <c r="AE392" i="8"/>
  <c r="AE393" i="8"/>
  <c r="AE394" i="8"/>
  <c r="AE395" i="8"/>
  <c r="AE396" i="8"/>
  <c r="AE397" i="8"/>
  <c r="AE398" i="8"/>
  <c r="AE399" i="8"/>
  <c r="AE400" i="8"/>
  <c r="AE401" i="8"/>
  <c r="AE402" i="8"/>
  <c r="AE403" i="8"/>
  <c r="AE404" i="8"/>
  <c r="AE405" i="8"/>
  <c r="AE406" i="8"/>
  <c r="AE407" i="8"/>
  <c r="AE408" i="8"/>
  <c r="AE409" i="8"/>
  <c r="AE410" i="8"/>
  <c r="AE411" i="8"/>
  <c r="AE412" i="8"/>
  <c r="AE413" i="8"/>
  <c r="AE414" i="8"/>
  <c r="AE415" i="8"/>
  <c r="AE416" i="8"/>
  <c r="AE417" i="8"/>
  <c r="AE418" i="8"/>
  <c r="AE419" i="8"/>
  <c r="AE420" i="8"/>
  <c r="AE421" i="8"/>
  <c r="AE422" i="8"/>
  <c r="AE423" i="8"/>
  <c r="AE424" i="8"/>
  <c r="AE425" i="8"/>
  <c r="AE426" i="8"/>
  <c r="AE427" i="8"/>
  <c r="AE428" i="8"/>
  <c r="AE429" i="8"/>
  <c r="AE430" i="8"/>
  <c r="AE431" i="8"/>
  <c r="AE432" i="8"/>
  <c r="AE433" i="8"/>
  <c r="AE434" i="8"/>
  <c r="AE435" i="8"/>
  <c r="AE436" i="8"/>
  <c r="AE437" i="8"/>
  <c r="AE438" i="8"/>
  <c r="AE439" i="8"/>
  <c r="AE440" i="8"/>
  <c r="AE441" i="8"/>
  <c r="AE442" i="8"/>
  <c r="AE443" i="8"/>
  <c r="AE444" i="8"/>
  <c r="AE445" i="8"/>
  <c r="AE446" i="8"/>
  <c r="AE447" i="8"/>
  <c r="AE448" i="8"/>
  <c r="AE449" i="8"/>
  <c r="AE450" i="8"/>
  <c r="AE451" i="8"/>
  <c r="AE452" i="8"/>
  <c r="AE453" i="8"/>
  <c r="AE454" i="8"/>
  <c r="AE455" i="8"/>
  <c r="AE456" i="8"/>
  <c r="AE457" i="8"/>
  <c r="AE458" i="8"/>
  <c r="AE459" i="8"/>
  <c r="AE460" i="8"/>
  <c r="AE461" i="8"/>
  <c r="AE462" i="8"/>
  <c r="AE463" i="8"/>
  <c r="AE464" i="8"/>
  <c r="AE465" i="8"/>
  <c r="AE466" i="8"/>
  <c r="AE467" i="8"/>
  <c r="AE468" i="8"/>
  <c r="AE469" i="8"/>
  <c r="AE470" i="8"/>
  <c r="AE471" i="8"/>
  <c r="AE472" i="8"/>
  <c r="AE473" i="8"/>
  <c r="AE474" i="8"/>
  <c r="AE475" i="8"/>
  <c r="AE476" i="8"/>
  <c r="AE477" i="8"/>
  <c r="AE478" i="8"/>
  <c r="AE479" i="8"/>
  <c r="AE480" i="8"/>
  <c r="AE481" i="8"/>
  <c r="AE482" i="8"/>
  <c r="AE483" i="8"/>
  <c r="AE484" i="8"/>
  <c r="AE485" i="8"/>
  <c r="AE486" i="8"/>
  <c r="AE487" i="8"/>
  <c r="AE488" i="8"/>
  <c r="AE489" i="8"/>
  <c r="AE490" i="8"/>
  <c r="AE491" i="8"/>
  <c r="AE492" i="8"/>
  <c r="AE493" i="8"/>
  <c r="AE494" i="8"/>
  <c r="AE495" i="8"/>
  <c r="AE496" i="8"/>
  <c r="AE497" i="8"/>
  <c r="AE498" i="8"/>
  <c r="AE499" i="8"/>
  <c r="AE500" i="8"/>
  <c r="AE501" i="8"/>
  <c r="AE502" i="8"/>
  <c r="AE503" i="8"/>
  <c r="AE504" i="8"/>
  <c r="AE505" i="8"/>
  <c r="AE506" i="8"/>
  <c r="AE507" i="8"/>
  <c r="AE508" i="8"/>
  <c r="AE509" i="8"/>
  <c r="AE510" i="8"/>
  <c r="AE511" i="8"/>
  <c r="AE512" i="8"/>
  <c r="AE513" i="8"/>
  <c r="AE514" i="8"/>
  <c r="AE515" i="8"/>
  <c r="AE516" i="8"/>
  <c r="AE517" i="8"/>
  <c r="AE518" i="8"/>
  <c r="AE519" i="8"/>
  <c r="AE520" i="8"/>
  <c r="AE521" i="8"/>
  <c r="AE522" i="8"/>
  <c r="AE523" i="8"/>
  <c r="AE524" i="8"/>
  <c r="AE525" i="8"/>
  <c r="AE526" i="8"/>
  <c r="AE527" i="8"/>
  <c r="AE528" i="8"/>
  <c r="AE529" i="8"/>
  <c r="AE530" i="8"/>
  <c r="AE531" i="8"/>
  <c r="AE532" i="8"/>
  <c r="AE533" i="8"/>
  <c r="AE534" i="8"/>
  <c r="AE535" i="8"/>
  <c r="AE536" i="8"/>
  <c r="AE537" i="8"/>
  <c r="AE538" i="8"/>
  <c r="AE539" i="8"/>
  <c r="AE540" i="8"/>
  <c r="AE541" i="8"/>
  <c r="AE542" i="8"/>
  <c r="AE543" i="8"/>
  <c r="AE544" i="8"/>
  <c r="AE545" i="8"/>
  <c r="AE546" i="8"/>
  <c r="AE547" i="8"/>
  <c r="AE548" i="8"/>
  <c r="AE549" i="8"/>
  <c r="AE550" i="8"/>
  <c r="AE551" i="8"/>
  <c r="AE552" i="8"/>
  <c r="AE553" i="8"/>
  <c r="AE554" i="8"/>
  <c r="AE555" i="8"/>
  <c r="AE556" i="8"/>
  <c r="AE557" i="8"/>
  <c r="AE558" i="8"/>
  <c r="AE559" i="8"/>
  <c r="AE560" i="8"/>
  <c r="AE561" i="8"/>
  <c r="AE562" i="8"/>
  <c r="AE563" i="8"/>
  <c r="AE564" i="8"/>
  <c r="AE565" i="8"/>
  <c r="AE566" i="8"/>
  <c r="AE567" i="8"/>
  <c r="AE568" i="8"/>
  <c r="AE569" i="8"/>
  <c r="AE570" i="8"/>
  <c r="AE571" i="8"/>
  <c r="AE572" i="8"/>
  <c r="AE573" i="8"/>
  <c r="AE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2" i="8"/>
  <c r="AA123" i="8"/>
  <c r="AA124" i="8"/>
  <c r="AA125" i="8"/>
  <c r="AA126" i="8"/>
  <c r="AA127" i="8"/>
  <c r="AA128" i="8"/>
  <c r="AA129" i="8"/>
  <c r="AA130" i="8"/>
  <c r="AA131" i="8"/>
  <c r="AA132" i="8"/>
  <c r="AA133" i="8"/>
  <c r="AA134" i="8"/>
  <c r="AA135" i="8"/>
  <c r="AA136" i="8"/>
  <c r="AA137" i="8"/>
  <c r="AA138" i="8"/>
  <c r="AA139" i="8"/>
  <c r="AA140" i="8"/>
  <c r="AA141" i="8"/>
  <c r="AA142" i="8"/>
  <c r="AA143" i="8"/>
  <c r="AA144" i="8"/>
  <c r="AA145" i="8"/>
  <c r="AA146" i="8"/>
  <c r="AA147" i="8"/>
  <c r="AA148" i="8"/>
  <c r="AA149" i="8"/>
  <c r="AA150" i="8"/>
  <c r="AA151" i="8"/>
  <c r="AA152" i="8"/>
  <c r="AA153" i="8"/>
  <c r="AA154" i="8"/>
  <c r="AA155" i="8"/>
  <c r="AA156" i="8"/>
  <c r="AA157" i="8"/>
  <c r="AA158" i="8"/>
  <c r="AA159" i="8"/>
  <c r="AA160" i="8"/>
  <c r="AA161" i="8"/>
  <c r="AA162" i="8"/>
  <c r="AA163" i="8"/>
  <c r="AA164" i="8"/>
  <c r="AA165" i="8"/>
  <c r="AA166" i="8"/>
  <c r="AA167" i="8"/>
  <c r="AA168" i="8"/>
  <c r="AA169" i="8"/>
  <c r="AA170" i="8"/>
  <c r="AA171" i="8"/>
  <c r="AA172" i="8"/>
  <c r="AA173" i="8"/>
  <c r="AA174" i="8"/>
  <c r="AA175" i="8"/>
  <c r="AA176" i="8"/>
  <c r="AA177" i="8"/>
  <c r="AA178" i="8"/>
  <c r="AA179" i="8"/>
  <c r="AA180" i="8"/>
  <c r="AA181" i="8"/>
  <c r="AA182" i="8"/>
  <c r="AA183" i="8"/>
  <c r="AA184" i="8"/>
  <c r="AA185" i="8"/>
  <c r="AA186" i="8"/>
  <c r="AA187" i="8"/>
  <c r="AA188" i="8"/>
  <c r="AA189" i="8"/>
  <c r="AA190" i="8"/>
  <c r="AA191" i="8"/>
  <c r="AA192" i="8"/>
  <c r="AA193" i="8"/>
  <c r="AA194" i="8"/>
  <c r="AA195" i="8"/>
  <c r="AA196" i="8"/>
  <c r="AA197" i="8"/>
  <c r="AA198" i="8"/>
  <c r="AA199" i="8"/>
  <c r="AA200" i="8"/>
  <c r="AA201" i="8"/>
  <c r="AA202" i="8"/>
  <c r="AA203" i="8"/>
  <c r="AA204" i="8"/>
  <c r="AA205" i="8"/>
  <c r="AA206" i="8"/>
  <c r="AA207" i="8"/>
  <c r="AA208" i="8"/>
  <c r="AA209" i="8"/>
  <c r="AA210" i="8"/>
  <c r="AA211" i="8"/>
  <c r="AA212" i="8"/>
  <c r="AA213" i="8"/>
  <c r="AA214" i="8"/>
  <c r="AA215" i="8"/>
  <c r="AA216" i="8"/>
  <c r="AA217" i="8"/>
  <c r="AA218" i="8"/>
  <c r="AA219" i="8"/>
  <c r="AA220" i="8"/>
  <c r="AA221" i="8"/>
  <c r="AA222" i="8"/>
  <c r="AA223" i="8"/>
  <c r="AA224" i="8"/>
  <c r="AA225" i="8"/>
  <c r="AA226" i="8"/>
  <c r="AA227" i="8"/>
  <c r="AA228" i="8"/>
  <c r="AA229" i="8"/>
  <c r="AA230" i="8"/>
  <c r="AA231" i="8"/>
  <c r="AA232" i="8"/>
  <c r="AA233" i="8"/>
  <c r="AA234" i="8"/>
  <c r="AA235" i="8"/>
  <c r="AA236" i="8"/>
  <c r="AA237" i="8"/>
  <c r="AA238" i="8"/>
  <c r="AA239" i="8"/>
  <c r="AA240" i="8"/>
  <c r="AA241" i="8"/>
  <c r="AA242" i="8"/>
  <c r="AA243" i="8"/>
  <c r="AA244" i="8"/>
  <c r="AA245" i="8"/>
  <c r="AA246" i="8"/>
  <c r="AA247" i="8"/>
  <c r="AA248" i="8"/>
  <c r="AA249" i="8"/>
  <c r="AA250" i="8"/>
  <c r="AA251" i="8"/>
  <c r="AA252" i="8"/>
  <c r="AA253" i="8"/>
  <c r="AA254" i="8"/>
  <c r="AA255" i="8"/>
  <c r="AA256" i="8"/>
  <c r="AA257" i="8"/>
  <c r="AA258" i="8"/>
  <c r="AA259" i="8"/>
  <c r="AA260" i="8"/>
  <c r="AA261" i="8"/>
  <c r="AA262" i="8"/>
  <c r="AA263" i="8"/>
  <c r="AA264" i="8"/>
  <c r="AA265" i="8"/>
  <c r="AA266" i="8"/>
  <c r="AA267" i="8"/>
  <c r="AA268" i="8"/>
  <c r="AA269" i="8"/>
  <c r="AA270" i="8"/>
  <c r="AA271" i="8"/>
  <c r="AA272" i="8"/>
  <c r="AA273" i="8"/>
  <c r="AA274" i="8"/>
  <c r="AA275" i="8"/>
  <c r="AA276" i="8"/>
  <c r="AA277" i="8"/>
  <c r="AA278" i="8"/>
  <c r="AA279" i="8"/>
  <c r="AA280" i="8"/>
  <c r="AA281" i="8"/>
  <c r="AA282" i="8"/>
  <c r="AA283" i="8"/>
  <c r="AA284" i="8"/>
  <c r="AA285" i="8"/>
  <c r="AA286" i="8"/>
  <c r="AA287" i="8"/>
  <c r="AA288" i="8"/>
  <c r="AA289" i="8"/>
  <c r="AA290" i="8"/>
  <c r="AA291" i="8"/>
  <c r="AA292" i="8"/>
  <c r="AA293" i="8"/>
  <c r="AA294" i="8"/>
  <c r="AA295" i="8"/>
  <c r="AA296" i="8"/>
  <c r="AA297" i="8"/>
  <c r="AA298" i="8"/>
  <c r="AA299" i="8"/>
  <c r="AA300" i="8"/>
  <c r="AA301" i="8"/>
  <c r="AA302" i="8"/>
  <c r="AA303" i="8"/>
  <c r="AA304" i="8"/>
  <c r="AA305" i="8"/>
  <c r="AA306" i="8"/>
  <c r="AA307" i="8"/>
  <c r="AA308" i="8"/>
  <c r="AA309" i="8"/>
  <c r="AA310" i="8"/>
  <c r="AA311" i="8"/>
  <c r="AA312" i="8"/>
  <c r="AA313" i="8"/>
  <c r="AA314" i="8"/>
  <c r="AA315" i="8"/>
  <c r="AA316" i="8"/>
  <c r="AA317" i="8"/>
  <c r="AA318" i="8"/>
  <c r="AA319" i="8"/>
  <c r="AA320" i="8"/>
  <c r="AA321" i="8"/>
  <c r="AA322" i="8"/>
  <c r="AA323" i="8"/>
  <c r="AA324" i="8"/>
  <c r="AA325" i="8"/>
  <c r="AA326" i="8"/>
  <c r="AA327" i="8"/>
  <c r="AA328" i="8"/>
  <c r="AA329" i="8"/>
  <c r="AA330" i="8"/>
  <c r="AA331" i="8"/>
  <c r="AA332" i="8"/>
  <c r="AA333" i="8"/>
  <c r="AA334" i="8"/>
  <c r="AA335" i="8"/>
  <c r="AA336" i="8"/>
  <c r="AA337" i="8"/>
  <c r="AA338" i="8"/>
  <c r="AA339" i="8"/>
  <c r="AA340" i="8"/>
  <c r="AA341" i="8"/>
  <c r="AA342" i="8"/>
  <c r="AA343" i="8"/>
  <c r="AA344" i="8"/>
  <c r="AA345" i="8"/>
  <c r="AA346" i="8"/>
  <c r="AA347" i="8"/>
  <c r="AA348" i="8"/>
  <c r="AA349" i="8"/>
  <c r="AA350" i="8"/>
  <c r="AA351" i="8"/>
  <c r="AA352" i="8"/>
  <c r="AA353" i="8"/>
  <c r="AA354" i="8"/>
  <c r="AA355" i="8"/>
  <c r="AA356" i="8"/>
  <c r="AA357" i="8"/>
  <c r="AA358" i="8"/>
  <c r="AA359" i="8"/>
  <c r="AA360" i="8"/>
  <c r="AA361" i="8"/>
  <c r="AA362" i="8"/>
  <c r="AA363" i="8"/>
  <c r="AA364" i="8"/>
  <c r="AA365" i="8"/>
  <c r="AA366" i="8"/>
  <c r="AA367" i="8"/>
  <c r="AA368" i="8"/>
  <c r="AA369" i="8"/>
  <c r="AA370" i="8"/>
  <c r="AA371" i="8"/>
  <c r="AA372" i="8"/>
  <c r="AA373" i="8"/>
  <c r="AA374" i="8"/>
  <c r="AA375" i="8"/>
  <c r="AA376" i="8"/>
  <c r="AA377" i="8"/>
  <c r="AA378" i="8"/>
  <c r="AA379" i="8"/>
  <c r="AA380" i="8"/>
  <c r="AA381" i="8"/>
  <c r="AA382" i="8"/>
  <c r="AA383" i="8"/>
  <c r="AA384" i="8"/>
  <c r="AA385" i="8"/>
  <c r="AA386" i="8"/>
  <c r="AA387" i="8"/>
  <c r="AA388" i="8"/>
  <c r="AA389" i="8"/>
  <c r="AA390" i="8"/>
  <c r="AA391" i="8"/>
  <c r="AA392" i="8"/>
  <c r="AA393" i="8"/>
  <c r="AA394" i="8"/>
  <c r="AA395" i="8"/>
  <c r="AA396" i="8"/>
  <c r="AA397" i="8"/>
  <c r="AA398" i="8"/>
  <c r="AA399" i="8"/>
  <c r="AA400" i="8"/>
  <c r="AA401" i="8"/>
  <c r="AA402" i="8"/>
  <c r="AA403" i="8"/>
  <c r="AA404" i="8"/>
  <c r="AA405" i="8"/>
  <c r="AA406" i="8"/>
  <c r="AA407" i="8"/>
  <c r="AA408" i="8"/>
  <c r="AA409" i="8"/>
  <c r="AA410" i="8"/>
  <c r="AA411" i="8"/>
  <c r="AA412" i="8"/>
  <c r="AA413" i="8"/>
  <c r="AA414" i="8"/>
  <c r="AA415" i="8"/>
  <c r="AA416" i="8"/>
  <c r="AA417" i="8"/>
  <c r="AA418" i="8"/>
  <c r="AA419" i="8"/>
  <c r="AA420" i="8"/>
  <c r="AA421" i="8"/>
  <c r="AA422" i="8"/>
  <c r="AA423" i="8"/>
  <c r="AA424" i="8"/>
  <c r="AA425" i="8"/>
  <c r="AA426" i="8"/>
  <c r="AA427" i="8"/>
  <c r="AA428" i="8"/>
  <c r="AA429" i="8"/>
  <c r="AA430" i="8"/>
  <c r="AA431" i="8"/>
  <c r="AA432" i="8"/>
  <c r="AA433" i="8"/>
  <c r="AA434" i="8"/>
  <c r="AA435" i="8"/>
  <c r="AA436" i="8"/>
  <c r="AA437" i="8"/>
  <c r="AA438" i="8"/>
  <c r="AA439" i="8"/>
  <c r="AA440" i="8"/>
  <c r="AA441" i="8"/>
  <c r="AA442" i="8"/>
  <c r="AA443" i="8"/>
  <c r="AA444" i="8"/>
  <c r="AA445" i="8"/>
  <c r="AA446" i="8"/>
  <c r="AA447" i="8"/>
  <c r="AA448" i="8"/>
  <c r="AA449" i="8"/>
  <c r="AA450" i="8"/>
  <c r="AA451" i="8"/>
  <c r="AA452" i="8"/>
  <c r="AA453" i="8"/>
  <c r="AA454" i="8"/>
  <c r="AA455" i="8"/>
  <c r="AA456" i="8"/>
  <c r="AA457" i="8"/>
  <c r="AA458" i="8"/>
  <c r="AA459" i="8"/>
  <c r="AA460" i="8"/>
  <c r="AA461" i="8"/>
  <c r="AA462" i="8"/>
  <c r="AA463" i="8"/>
  <c r="AA464" i="8"/>
  <c r="AA465" i="8"/>
  <c r="AA466" i="8"/>
  <c r="AA467" i="8"/>
  <c r="AA468" i="8"/>
  <c r="AA469" i="8"/>
  <c r="AA470" i="8"/>
  <c r="AA471" i="8"/>
  <c r="AA472" i="8"/>
  <c r="AA473" i="8"/>
  <c r="AA474" i="8"/>
  <c r="AA475" i="8"/>
  <c r="AA476" i="8"/>
  <c r="AA477" i="8"/>
  <c r="AA478" i="8"/>
  <c r="AA479" i="8"/>
  <c r="AA480" i="8"/>
  <c r="AA481" i="8"/>
  <c r="AA482" i="8"/>
  <c r="AA483" i="8"/>
  <c r="AA484" i="8"/>
  <c r="AA485" i="8"/>
  <c r="AA486" i="8"/>
  <c r="AA487" i="8"/>
  <c r="AA488" i="8"/>
  <c r="AA489" i="8"/>
  <c r="AA490" i="8"/>
  <c r="AA491" i="8"/>
  <c r="AA492" i="8"/>
  <c r="AA493" i="8"/>
  <c r="AA494" i="8"/>
  <c r="AA495" i="8"/>
  <c r="AA496" i="8"/>
  <c r="AA497" i="8"/>
  <c r="AA498" i="8"/>
  <c r="AA499" i="8"/>
  <c r="AA500" i="8"/>
  <c r="AA501" i="8"/>
  <c r="AA502" i="8"/>
  <c r="AA503" i="8"/>
  <c r="AA504" i="8"/>
  <c r="AA505" i="8"/>
  <c r="AA506" i="8"/>
  <c r="AA507" i="8"/>
  <c r="AA508" i="8"/>
  <c r="AA509" i="8"/>
  <c r="AA510" i="8"/>
  <c r="AA511" i="8"/>
  <c r="AA512" i="8"/>
  <c r="AA513" i="8"/>
  <c r="AA514" i="8"/>
  <c r="AA515" i="8"/>
  <c r="AA516" i="8"/>
  <c r="AA517" i="8"/>
  <c r="AA518" i="8"/>
  <c r="AA519" i="8"/>
  <c r="AA520" i="8"/>
  <c r="AA521" i="8"/>
  <c r="AA522" i="8"/>
  <c r="AA523" i="8"/>
  <c r="AA524" i="8"/>
  <c r="AA525" i="8"/>
  <c r="AA526" i="8"/>
  <c r="AA527" i="8"/>
  <c r="AA528" i="8"/>
  <c r="AA529" i="8"/>
  <c r="AA530" i="8"/>
  <c r="AA531" i="8"/>
  <c r="AA532" i="8"/>
  <c r="AA533" i="8"/>
  <c r="AA534" i="8"/>
  <c r="AA535" i="8"/>
  <c r="AA536" i="8"/>
  <c r="AA537" i="8"/>
  <c r="AA538" i="8"/>
  <c r="AA539" i="8"/>
  <c r="AA540" i="8"/>
  <c r="AA541" i="8"/>
  <c r="AA542" i="8"/>
  <c r="AA543" i="8"/>
  <c r="AA544" i="8"/>
  <c r="AA545" i="8"/>
  <c r="AA546" i="8"/>
  <c r="AA547" i="8"/>
  <c r="AA548" i="8"/>
  <c r="AA549" i="8"/>
  <c r="AA550" i="8"/>
  <c r="AA551" i="8"/>
  <c r="AA552" i="8"/>
  <c r="AA553" i="8"/>
  <c r="AA554" i="8"/>
  <c r="AA555" i="8"/>
  <c r="AA556" i="8"/>
  <c r="AA557" i="8"/>
  <c r="AA558" i="8"/>
  <c r="AA559" i="8"/>
  <c r="AA560" i="8"/>
  <c r="AA561" i="8"/>
  <c r="AA562" i="8"/>
  <c r="AA563" i="8"/>
  <c r="AA564" i="8"/>
  <c r="AA565" i="8"/>
  <c r="AA566" i="8"/>
  <c r="AA567" i="8"/>
  <c r="AA568" i="8"/>
  <c r="AA569" i="8"/>
  <c r="AA570" i="8"/>
  <c r="AA571" i="8"/>
  <c r="AA572" i="8"/>
  <c r="AA573" i="8"/>
  <c r="AA3" i="8"/>
  <c r="W3" i="8"/>
  <c r="W4" i="8"/>
  <c r="W5" i="8"/>
  <c r="W6" i="8"/>
  <c r="W7" i="8"/>
  <c r="W8" i="8"/>
  <c r="W9" i="8"/>
  <c r="W10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1" i="8"/>
  <c r="W212" i="8"/>
  <c r="W213" i="8"/>
  <c r="W214" i="8"/>
  <c r="W215" i="8"/>
  <c r="W216" i="8"/>
  <c r="W217" i="8"/>
  <c r="W218" i="8"/>
  <c r="W219" i="8"/>
  <c r="W220" i="8"/>
  <c r="W221" i="8"/>
  <c r="W222" i="8"/>
  <c r="W223" i="8"/>
  <c r="W224" i="8"/>
  <c r="W225" i="8"/>
  <c r="W226" i="8"/>
  <c r="W227" i="8"/>
  <c r="W228" i="8"/>
  <c r="W229" i="8"/>
  <c r="W230" i="8"/>
  <c r="W231" i="8"/>
  <c r="W232" i="8"/>
  <c r="W233" i="8"/>
  <c r="W234" i="8"/>
  <c r="W235" i="8"/>
  <c r="W236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259" i="8"/>
  <c r="W260" i="8"/>
  <c r="W261" i="8"/>
  <c r="W262" i="8"/>
  <c r="W263" i="8"/>
  <c r="W264" i="8"/>
  <c r="W265" i="8"/>
  <c r="W266" i="8"/>
  <c r="W267" i="8"/>
  <c r="W268" i="8"/>
  <c r="W269" i="8"/>
  <c r="W270" i="8"/>
  <c r="W271" i="8"/>
  <c r="W272" i="8"/>
  <c r="W273" i="8"/>
  <c r="W274" i="8"/>
  <c r="W275" i="8"/>
  <c r="W276" i="8"/>
  <c r="W277" i="8"/>
  <c r="W278" i="8"/>
  <c r="W279" i="8"/>
  <c r="W280" i="8"/>
  <c r="W281" i="8"/>
  <c r="W282" i="8"/>
  <c r="W283" i="8"/>
  <c r="W284" i="8"/>
  <c r="W285" i="8"/>
  <c r="W286" i="8"/>
  <c r="W287" i="8"/>
  <c r="W288" i="8"/>
  <c r="W289" i="8"/>
  <c r="W290" i="8"/>
  <c r="W291" i="8"/>
  <c r="W292" i="8"/>
  <c r="W293" i="8"/>
  <c r="W294" i="8"/>
  <c r="W295" i="8"/>
  <c r="W296" i="8"/>
  <c r="W297" i="8"/>
  <c r="W298" i="8"/>
  <c r="W299" i="8"/>
  <c r="W300" i="8"/>
  <c r="W301" i="8"/>
  <c r="W302" i="8"/>
  <c r="W303" i="8"/>
  <c r="W304" i="8"/>
  <c r="W305" i="8"/>
  <c r="W306" i="8"/>
  <c r="W307" i="8"/>
  <c r="W308" i="8"/>
  <c r="W309" i="8"/>
  <c r="W310" i="8"/>
  <c r="W311" i="8"/>
  <c r="W312" i="8"/>
  <c r="W313" i="8"/>
  <c r="W314" i="8"/>
  <c r="W315" i="8"/>
  <c r="W316" i="8"/>
  <c r="W317" i="8"/>
  <c r="W318" i="8"/>
  <c r="W319" i="8"/>
  <c r="W320" i="8"/>
  <c r="W321" i="8"/>
  <c r="W322" i="8"/>
  <c r="W323" i="8"/>
  <c r="W324" i="8"/>
  <c r="W325" i="8"/>
  <c r="W326" i="8"/>
  <c r="W327" i="8"/>
  <c r="W328" i="8"/>
  <c r="W329" i="8"/>
  <c r="W330" i="8"/>
  <c r="W331" i="8"/>
  <c r="W332" i="8"/>
  <c r="W333" i="8"/>
  <c r="W334" i="8"/>
  <c r="W335" i="8"/>
  <c r="W336" i="8"/>
  <c r="W337" i="8"/>
  <c r="W338" i="8"/>
  <c r="W339" i="8"/>
  <c r="W340" i="8"/>
  <c r="W341" i="8"/>
  <c r="W342" i="8"/>
  <c r="W343" i="8"/>
  <c r="W344" i="8"/>
  <c r="W345" i="8"/>
  <c r="W346" i="8"/>
  <c r="W347" i="8"/>
  <c r="W348" i="8"/>
  <c r="W349" i="8"/>
  <c r="W350" i="8"/>
  <c r="W351" i="8"/>
  <c r="W352" i="8"/>
  <c r="W353" i="8"/>
  <c r="W354" i="8"/>
  <c r="W355" i="8"/>
  <c r="W356" i="8"/>
  <c r="W357" i="8"/>
  <c r="W358" i="8"/>
  <c r="W359" i="8"/>
  <c r="W360" i="8"/>
  <c r="W361" i="8"/>
  <c r="W362" i="8"/>
  <c r="W363" i="8"/>
  <c r="W364" i="8"/>
  <c r="W365" i="8"/>
  <c r="W366" i="8"/>
  <c r="W367" i="8"/>
  <c r="W368" i="8"/>
  <c r="W369" i="8"/>
  <c r="W370" i="8"/>
  <c r="W371" i="8"/>
  <c r="W372" i="8"/>
  <c r="W373" i="8"/>
  <c r="W374" i="8"/>
  <c r="W375" i="8"/>
  <c r="W376" i="8"/>
  <c r="W377" i="8"/>
  <c r="W378" i="8"/>
  <c r="W379" i="8"/>
  <c r="W380" i="8"/>
  <c r="W381" i="8"/>
  <c r="W382" i="8"/>
  <c r="W383" i="8"/>
  <c r="W384" i="8"/>
  <c r="W385" i="8"/>
  <c r="W386" i="8"/>
  <c r="W387" i="8"/>
  <c r="W388" i="8"/>
  <c r="W389" i="8"/>
  <c r="W390" i="8"/>
  <c r="W391" i="8"/>
  <c r="W392" i="8"/>
  <c r="W393" i="8"/>
  <c r="W394" i="8"/>
  <c r="W395" i="8"/>
  <c r="W396" i="8"/>
  <c r="W397" i="8"/>
  <c r="W398" i="8"/>
  <c r="W399" i="8"/>
  <c r="W400" i="8"/>
  <c r="W401" i="8"/>
  <c r="W402" i="8"/>
  <c r="W403" i="8"/>
  <c r="W404" i="8"/>
  <c r="W405" i="8"/>
  <c r="W406" i="8"/>
  <c r="W407" i="8"/>
  <c r="W408" i="8"/>
  <c r="W409" i="8"/>
  <c r="W410" i="8"/>
  <c r="W411" i="8"/>
  <c r="W412" i="8"/>
  <c r="W413" i="8"/>
  <c r="W414" i="8"/>
  <c r="W415" i="8"/>
  <c r="W416" i="8"/>
  <c r="W417" i="8"/>
  <c r="W418" i="8"/>
  <c r="W419" i="8"/>
  <c r="W420" i="8"/>
  <c r="W421" i="8"/>
  <c r="W422" i="8"/>
  <c r="W423" i="8"/>
  <c r="W424" i="8"/>
  <c r="W425" i="8"/>
  <c r="W426" i="8"/>
  <c r="W427" i="8"/>
  <c r="W428" i="8"/>
  <c r="W429" i="8"/>
  <c r="W430" i="8"/>
  <c r="W431" i="8"/>
  <c r="W432" i="8"/>
  <c r="W433" i="8"/>
  <c r="W434" i="8"/>
  <c r="W435" i="8"/>
  <c r="W436" i="8"/>
  <c r="W437" i="8"/>
  <c r="W438" i="8"/>
  <c r="W439" i="8"/>
  <c r="W440" i="8"/>
  <c r="W441" i="8"/>
  <c r="W442" i="8"/>
  <c r="W443" i="8"/>
  <c r="W444" i="8"/>
  <c r="W445" i="8"/>
  <c r="W446" i="8"/>
  <c r="W447" i="8"/>
  <c r="W448" i="8"/>
  <c r="W449" i="8"/>
  <c r="W450" i="8"/>
  <c r="W451" i="8"/>
  <c r="W452" i="8"/>
  <c r="W453" i="8"/>
  <c r="W454" i="8"/>
  <c r="W455" i="8"/>
  <c r="W456" i="8"/>
  <c r="W457" i="8"/>
  <c r="W458" i="8"/>
  <c r="W459" i="8"/>
  <c r="W460" i="8"/>
  <c r="W461" i="8"/>
  <c r="W462" i="8"/>
  <c r="W463" i="8"/>
  <c r="W464" i="8"/>
  <c r="W465" i="8"/>
  <c r="W466" i="8"/>
  <c r="W467" i="8"/>
  <c r="W468" i="8"/>
  <c r="W469" i="8"/>
  <c r="W470" i="8"/>
  <c r="W471" i="8"/>
  <c r="W472" i="8"/>
  <c r="W473" i="8"/>
  <c r="W474" i="8"/>
  <c r="W475" i="8"/>
  <c r="W476" i="8"/>
  <c r="W477" i="8"/>
  <c r="W478" i="8"/>
  <c r="W479" i="8"/>
  <c r="W480" i="8"/>
  <c r="W481" i="8"/>
  <c r="W482" i="8"/>
  <c r="W483" i="8"/>
  <c r="W484" i="8"/>
  <c r="W485" i="8"/>
  <c r="W486" i="8"/>
  <c r="W487" i="8"/>
  <c r="W488" i="8"/>
  <c r="W489" i="8"/>
  <c r="W490" i="8"/>
  <c r="W491" i="8"/>
  <c r="W492" i="8"/>
  <c r="W493" i="8"/>
  <c r="W494" i="8"/>
  <c r="W495" i="8"/>
  <c r="W496" i="8"/>
  <c r="W497" i="8"/>
  <c r="W498" i="8"/>
  <c r="W499" i="8"/>
  <c r="W500" i="8"/>
  <c r="W501" i="8"/>
  <c r="W502" i="8"/>
  <c r="W503" i="8"/>
  <c r="W504" i="8"/>
  <c r="W505" i="8"/>
  <c r="W506" i="8"/>
  <c r="W507" i="8"/>
  <c r="W508" i="8"/>
  <c r="W509" i="8"/>
  <c r="W510" i="8"/>
  <c r="W511" i="8"/>
  <c r="W512" i="8"/>
  <c r="W513" i="8"/>
  <c r="W514" i="8"/>
  <c r="W515" i="8"/>
  <c r="W516" i="8"/>
  <c r="W517" i="8"/>
  <c r="W518" i="8"/>
  <c r="W519" i="8"/>
  <c r="W520" i="8"/>
  <c r="W521" i="8"/>
  <c r="W522" i="8"/>
  <c r="W523" i="8"/>
  <c r="W524" i="8"/>
  <c r="W525" i="8"/>
  <c r="W526" i="8"/>
  <c r="W527" i="8"/>
  <c r="W528" i="8"/>
  <c r="W529" i="8"/>
  <c r="W530" i="8"/>
  <c r="W531" i="8"/>
  <c r="W532" i="8"/>
  <c r="W533" i="8"/>
  <c r="W534" i="8"/>
  <c r="W535" i="8"/>
  <c r="W536" i="8"/>
  <c r="W537" i="8"/>
  <c r="W538" i="8"/>
  <c r="W539" i="8"/>
  <c r="W540" i="8"/>
  <c r="W541" i="8"/>
  <c r="W542" i="8"/>
  <c r="W543" i="8"/>
  <c r="W544" i="8"/>
  <c r="W545" i="8"/>
  <c r="W546" i="8"/>
  <c r="W547" i="8"/>
  <c r="W548" i="8"/>
  <c r="W549" i="8"/>
  <c r="W550" i="8"/>
  <c r="W551" i="8"/>
  <c r="W552" i="8"/>
  <c r="W553" i="8"/>
  <c r="W554" i="8"/>
  <c r="W555" i="8"/>
  <c r="W556" i="8"/>
  <c r="W557" i="8"/>
  <c r="W558" i="8"/>
  <c r="W559" i="8"/>
  <c r="W560" i="8"/>
  <c r="W561" i="8"/>
  <c r="W562" i="8"/>
  <c r="W563" i="8"/>
  <c r="W564" i="8"/>
  <c r="W565" i="8"/>
  <c r="W566" i="8"/>
  <c r="W567" i="8"/>
  <c r="W568" i="8"/>
  <c r="W569" i="8"/>
  <c r="W570" i="8"/>
  <c r="W571" i="8"/>
  <c r="W572" i="8"/>
  <c r="W573" i="8"/>
  <c r="W11" i="8"/>
  <c r="AL3" i="7"/>
  <c r="AL4" i="7"/>
  <c r="AL5" i="7"/>
  <c r="AL6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L91" i="7"/>
  <c r="AL92" i="7"/>
  <c r="AL93" i="7"/>
  <c r="AL94" i="7"/>
  <c r="AL95" i="7"/>
  <c r="AL96" i="7"/>
  <c r="AL97" i="7"/>
  <c r="AL98" i="7"/>
  <c r="AL99" i="7"/>
  <c r="AL100" i="7"/>
  <c r="AL101" i="7"/>
  <c r="AL102" i="7"/>
  <c r="AL103" i="7"/>
  <c r="AL104" i="7"/>
  <c r="AL105" i="7"/>
  <c r="AL106" i="7"/>
  <c r="AL107" i="7"/>
  <c r="AL108" i="7"/>
  <c r="AL109" i="7"/>
  <c r="AL110" i="7"/>
  <c r="AL111" i="7"/>
  <c r="AL112" i="7"/>
  <c r="AL113" i="7"/>
  <c r="AL114" i="7"/>
  <c r="AL115" i="7"/>
  <c r="AL116" i="7"/>
  <c r="AL117" i="7"/>
  <c r="AL118" i="7"/>
  <c r="AL119" i="7"/>
  <c r="AL120" i="7"/>
  <c r="AL121" i="7"/>
  <c r="AL122" i="7"/>
  <c r="AL123" i="7"/>
  <c r="AL124" i="7"/>
  <c r="AL125" i="7"/>
  <c r="AL126" i="7"/>
  <c r="AL127" i="7"/>
  <c r="AL128" i="7"/>
  <c r="AL129" i="7"/>
  <c r="AL130" i="7"/>
  <c r="AL131" i="7"/>
  <c r="AL132" i="7"/>
  <c r="AL133" i="7"/>
  <c r="AL134" i="7"/>
  <c r="AL135" i="7"/>
  <c r="AL136" i="7"/>
  <c r="AL137" i="7"/>
  <c r="AL138" i="7"/>
  <c r="AL139" i="7"/>
  <c r="AL140" i="7"/>
  <c r="AL141" i="7"/>
  <c r="AL142" i="7"/>
  <c r="AL143" i="7"/>
  <c r="AL144" i="7"/>
  <c r="AL145" i="7"/>
  <c r="AL146" i="7"/>
  <c r="AL147" i="7"/>
  <c r="AL148" i="7"/>
  <c r="AL149" i="7"/>
  <c r="AL150" i="7"/>
  <c r="AL151" i="7"/>
  <c r="AL152" i="7"/>
  <c r="AL153" i="7"/>
  <c r="AL154" i="7"/>
  <c r="AL155" i="7"/>
  <c r="AL156" i="7"/>
  <c r="AL157" i="7"/>
  <c r="AL158" i="7"/>
  <c r="AL159" i="7"/>
  <c r="AL160" i="7"/>
  <c r="AL161" i="7"/>
  <c r="AL162" i="7"/>
  <c r="AL163" i="7"/>
  <c r="AL164" i="7"/>
  <c r="AL165" i="7"/>
  <c r="AL166" i="7"/>
  <c r="AL167" i="7"/>
  <c r="AL168" i="7"/>
  <c r="AL169" i="7"/>
  <c r="AL170" i="7"/>
  <c r="AL171" i="7"/>
  <c r="AL172" i="7"/>
  <c r="AL173" i="7"/>
  <c r="AL174" i="7"/>
  <c r="AL175" i="7"/>
  <c r="AL176" i="7"/>
  <c r="AL177" i="7"/>
  <c r="AL178" i="7"/>
  <c r="AL179" i="7"/>
  <c r="AL180" i="7"/>
  <c r="AL181" i="7"/>
  <c r="AL182" i="7"/>
  <c r="AL183" i="7"/>
  <c r="AL184" i="7"/>
  <c r="AL185" i="7"/>
  <c r="AL186" i="7"/>
  <c r="AL187" i="7"/>
  <c r="AL188" i="7"/>
  <c r="AL189" i="7"/>
  <c r="AL190" i="7"/>
  <c r="AL191" i="7"/>
  <c r="AL192" i="7"/>
  <c r="AL193" i="7"/>
  <c r="AL194" i="7"/>
  <c r="AL195" i="7"/>
  <c r="AL196" i="7"/>
  <c r="AL197" i="7"/>
  <c r="AL198" i="7"/>
  <c r="AL199" i="7"/>
  <c r="AL200" i="7"/>
  <c r="AL201" i="7"/>
  <c r="AL202" i="7"/>
  <c r="AL203" i="7"/>
  <c r="AL204" i="7"/>
  <c r="AL205" i="7"/>
  <c r="AL206" i="7"/>
  <c r="AL207" i="7"/>
  <c r="AL208" i="7"/>
  <c r="AL209" i="7"/>
  <c r="AL210" i="7"/>
  <c r="AL211" i="7"/>
  <c r="AL212" i="7"/>
  <c r="AL213" i="7"/>
  <c r="AL214" i="7"/>
  <c r="AL215" i="7"/>
  <c r="AL216" i="7"/>
  <c r="AL217" i="7"/>
  <c r="AL218" i="7"/>
  <c r="AL219" i="7"/>
  <c r="AL220" i="7"/>
  <c r="AL221" i="7"/>
  <c r="AL222" i="7"/>
  <c r="AL223" i="7"/>
  <c r="AL224" i="7"/>
  <c r="AL225" i="7"/>
  <c r="AL226" i="7"/>
  <c r="AL227" i="7"/>
  <c r="AL228" i="7"/>
  <c r="AL229" i="7"/>
  <c r="AL230" i="7"/>
  <c r="AL231" i="7"/>
  <c r="AL232" i="7"/>
  <c r="AL233" i="7"/>
  <c r="AL234" i="7"/>
  <c r="AL235" i="7"/>
  <c r="AL236" i="7"/>
  <c r="AL237" i="7"/>
  <c r="AL238" i="7"/>
  <c r="AL239" i="7"/>
  <c r="AL240" i="7"/>
  <c r="AL241" i="7"/>
  <c r="AL242" i="7"/>
  <c r="AL243" i="7"/>
  <c r="AL244" i="7"/>
  <c r="AL245" i="7"/>
  <c r="AL246" i="7"/>
  <c r="AL247" i="7"/>
  <c r="AL248" i="7"/>
  <c r="AL249" i="7"/>
  <c r="AL250" i="7"/>
  <c r="AL251" i="7"/>
  <c r="AL252" i="7"/>
  <c r="AL253" i="7"/>
  <c r="AL254" i="7"/>
  <c r="AL255" i="7"/>
  <c r="AL256" i="7"/>
  <c r="AL257" i="7"/>
  <c r="AL258" i="7"/>
  <c r="AL259" i="7"/>
  <c r="AL260" i="7"/>
  <c r="AL261" i="7"/>
  <c r="AL262" i="7"/>
  <c r="AL263" i="7"/>
  <c r="AL264" i="7"/>
  <c r="AL265" i="7"/>
  <c r="AL266" i="7"/>
  <c r="AL267" i="7"/>
  <c r="AL268" i="7"/>
  <c r="AL269" i="7"/>
  <c r="AL270" i="7"/>
  <c r="AL271" i="7"/>
  <c r="AL272" i="7"/>
  <c r="AL273" i="7"/>
  <c r="AL274" i="7"/>
  <c r="AL275" i="7"/>
  <c r="AL276" i="7"/>
  <c r="AL277" i="7"/>
  <c r="AL278" i="7"/>
  <c r="AL279" i="7"/>
  <c r="AL280" i="7"/>
  <c r="AL281" i="7"/>
  <c r="AL282" i="7"/>
  <c r="AL283" i="7"/>
  <c r="AL284" i="7"/>
  <c r="AL285" i="7"/>
  <c r="AL286" i="7"/>
  <c r="AL287" i="7"/>
  <c r="AL288" i="7"/>
  <c r="AL289" i="7"/>
  <c r="AL290" i="7"/>
  <c r="AL291" i="7"/>
  <c r="AL292" i="7"/>
  <c r="AL293" i="7"/>
  <c r="AL294" i="7"/>
  <c r="AL295" i="7"/>
  <c r="AL296" i="7"/>
  <c r="AL297" i="7"/>
  <c r="AL298" i="7"/>
  <c r="AL299" i="7"/>
  <c r="AL300" i="7"/>
  <c r="AL301" i="7"/>
  <c r="AL302" i="7"/>
  <c r="AL303" i="7"/>
  <c r="AL304" i="7"/>
  <c r="AL305" i="7"/>
  <c r="AL306" i="7"/>
  <c r="AL307" i="7"/>
  <c r="AL308" i="7"/>
  <c r="AL309" i="7"/>
  <c r="AL310" i="7"/>
  <c r="AL311" i="7"/>
  <c r="AL312" i="7"/>
  <c r="AL313" i="7"/>
  <c r="AL314" i="7"/>
  <c r="AL315" i="7"/>
  <c r="AL316" i="7"/>
  <c r="AL317" i="7"/>
  <c r="AL318" i="7"/>
  <c r="AL319" i="7"/>
  <c r="AL320" i="7"/>
  <c r="AL321" i="7"/>
  <c r="AL322" i="7"/>
  <c r="AL323" i="7"/>
  <c r="AL324" i="7"/>
  <c r="AL325" i="7"/>
  <c r="AL326" i="7"/>
  <c r="AL327" i="7"/>
  <c r="AL328" i="7"/>
  <c r="AL329" i="7"/>
  <c r="AL330" i="7"/>
  <c r="AL331" i="7"/>
  <c r="AL332" i="7"/>
  <c r="AL333" i="7"/>
  <c r="AL334" i="7"/>
  <c r="AL335" i="7"/>
  <c r="AL336" i="7"/>
  <c r="AL337" i="7"/>
  <c r="AL338" i="7"/>
  <c r="AL339" i="7"/>
  <c r="AL340" i="7"/>
  <c r="AL341" i="7"/>
  <c r="AL342" i="7"/>
  <c r="AL343" i="7"/>
  <c r="AL344" i="7"/>
  <c r="AL345" i="7"/>
  <c r="AL346" i="7"/>
  <c r="AL347" i="7"/>
  <c r="AL348" i="7"/>
  <c r="AL349" i="7"/>
  <c r="AL350" i="7"/>
  <c r="AL351" i="7"/>
  <c r="AL352" i="7"/>
  <c r="AL353" i="7"/>
  <c r="AL354" i="7"/>
  <c r="AL355" i="7"/>
  <c r="AL356" i="7"/>
  <c r="AL357" i="7"/>
  <c r="AL358" i="7"/>
  <c r="AL359" i="7"/>
  <c r="AL360" i="7"/>
  <c r="AL361" i="7"/>
  <c r="AL362" i="7"/>
  <c r="AL363" i="7"/>
  <c r="AL364" i="7"/>
  <c r="AL365" i="7"/>
  <c r="AL366" i="7"/>
  <c r="AL367" i="7"/>
  <c r="AL368" i="7"/>
  <c r="AL369" i="7"/>
  <c r="AL370" i="7"/>
  <c r="AL371" i="7"/>
  <c r="AL372" i="7"/>
  <c r="AL373" i="7"/>
  <c r="AL374" i="7"/>
  <c r="AL375" i="7"/>
  <c r="AL376" i="7"/>
  <c r="AL377" i="7"/>
  <c r="AL378" i="7"/>
  <c r="AL379" i="7"/>
  <c r="AL380" i="7"/>
  <c r="AL381" i="7"/>
  <c r="AL382" i="7"/>
  <c r="AL383" i="7"/>
  <c r="AL384" i="7"/>
  <c r="AL385" i="7"/>
  <c r="AL386" i="7"/>
  <c r="AL387" i="7"/>
  <c r="AL388" i="7"/>
  <c r="AL389" i="7"/>
  <c r="AL390" i="7"/>
  <c r="AL391" i="7"/>
  <c r="AL392" i="7"/>
  <c r="AL393" i="7"/>
  <c r="AL394" i="7"/>
  <c r="AL395" i="7"/>
  <c r="AL396" i="7"/>
  <c r="AL397" i="7"/>
  <c r="AL398" i="7"/>
  <c r="AL399" i="7"/>
  <c r="AL400" i="7"/>
  <c r="AL401" i="7"/>
  <c r="AL402" i="7"/>
  <c r="AL403" i="7"/>
  <c r="AL404" i="7"/>
  <c r="AL405" i="7"/>
  <c r="AL406" i="7"/>
  <c r="AL407" i="7"/>
  <c r="AL408" i="7"/>
  <c r="AL409" i="7"/>
  <c r="AL410" i="7"/>
  <c r="AL411" i="7"/>
  <c r="AL412" i="7"/>
  <c r="AL413" i="7"/>
  <c r="AL414" i="7"/>
  <c r="AL415" i="7"/>
  <c r="AL416" i="7"/>
  <c r="AL417" i="7"/>
  <c r="AL418" i="7"/>
  <c r="AL419" i="7"/>
  <c r="AL420" i="7"/>
  <c r="AL421" i="7"/>
  <c r="AL422" i="7"/>
  <c r="AL423" i="7"/>
  <c r="AL424" i="7"/>
  <c r="AL425" i="7"/>
  <c r="AL426" i="7"/>
  <c r="AL427" i="7"/>
  <c r="AL428" i="7"/>
  <c r="AL429" i="7"/>
  <c r="AL430" i="7"/>
  <c r="AL431" i="7"/>
  <c r="AL432" i="7"/>
  <c r="AL433" i="7"/>
  <c r="AL434" i="7"/>
  <c r="AL435" i="7"/>
  <c r="AL436" i="7"/>
  <c r="AL437" i="7"/>
  <c r="AL438" i="7"/>
  <c r="AL439" i="7"/>
  <c r="AL440" i="7"/>
  <c r="AL441" i="7"/>
  <c r="AL442" i="7"/>
  <c r="AL443" i="7"/>
  <c r="AL444" i="7"/>
  <c r="AL445" i="7"/>
  <c r="AL446" i="7"/>
  <c r="AL447" i="7"/>
  <c r="AL448" i="7"/>
  <c r="AL449" i="7"/>
  <c r="AL450" i="7"/>
  <c r="AL451" i="7"/>
  <c r="AL452" i="7"/>
  <c r="AL453" i="7"/>
  <c r="AL454" i="7"/>
  <c r="AL455" i="7"/>
  <c r="AL456" i="7"/>
  <c r="AL457" i="7"/>
  <c r="AL458" i="7"/>
  <c r="AL459" i="7"/>
  <c r="AL460" i="7"/>
  <c r="AL461" i="7"/>
  <c r="AL462" i="7"/>
  <c r="AL463" i="7"/>
  <c r="AL464" i="7"/>
  <c r="AL465" i="7"/>
  <c r="AL466" i="7"/>
  <c r="AL467" i="7"/>
  <c r="AL468" i="7"/>
  <c r="AL469" i="7"/>
  <c r="AL470" i="7"/>
  <c r="AL471" i="7"/>
  <c r="AL472" i="7"/>
  <c r="AL473" i="7"/>
  <c r="AL474" i="7"/>
  <c r="AL475" i="7"/>
  <c r="AL476" i="7"/>
  <c r="AL477" i="7"/>
  <c r="AL7" i="7"/>
  <c r="AH28" i="7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301" i="8"/>
  <c r="S302" i="8"/>
  <c r="S303" i="8"/>
  <c r="S304" i="8"/>
  <c r="S305" i="8"/>
  <c r="S306" i="8"/>
  <c r="S307" i="8"/>
  <c r="S308" i="8"/>
  <c r="S309" i="8"/>
  <c r="S310" i="8"/>
  <c r="S311" i="8"/>
  <c r="S312" i="8"/>
  <c r="S313" i="8"/>
  <c r="S314" i="8"/>
  <c r="S315" i="8"/>
  <c r="S316" i="8"/>
  <c r="S317" i="8"/>
  <c r="S318" i="8"/>
  <c r="S319" i="8"/>
  <c r="S320" i="8"/>
  <c r="S321" i="8"/>
  <c r="S322" i="8"/>
  <c r="S323" i="8"/>
  <c r="S324" i="8"/>
  <c r="S325" i="8"/>
  <c r="S326" i="8"/>
  <c r="S327" i="8"/>
  <c r="S328" i="8"/>
  <c r="S329" i="8"/>
  <c r="S330" i="8"/>
  <c r="S331" i="8"/>
  <c r="S332" i="8"/>
  <c r="S333" i="8"/>
  <c r="S334" i="8"/>
  <c r="S335" i="8"/>
  <c r="S336" i="8"/>
  <c r="S337" i="8"/>
  <c r="S338" i="8"/>
  <c r="S339" i="8"/>
  <c r="S340" i="8"/>
  <c r="S341" i="8"/>
  <c r="S342" i="8"/>
  <c r="S343" i="8"/>
  <c r="S344" i="8"/>
  <c r="S345" i="8"/>
  <c r="S346" i="8"/>
  <c r="S347" i="8"/>
  <c r="S348" i="8"/>
  <c r="S349" i="8"/>
  <c r="S350" i="8"/>
  <c r="S351" i="8"/>
  <c r="S352" i="8"/>
  <c r="S353" i="8"/>
  <c r="S354" i="8"/>
  <c r="S355" i="8"/>
  <c r="S356" i="8"/>
  <c r="S357" i="8"/>
  <c r="S358" i="8"/>
  <c r="S359" i="8"/>
  <c r="S360" i="8"/>
  <c r="S361" i="8"/>
  <c r="S362" i="8"/>
  <c r="S363" i="8"/>
  <c r="S364" i="8"/>
  <c r="S365" i="8"/>
  <c r="S366" i="8"/>
  <c r="S367" i="8"/>
  <c r="S368" i="8"/>
  <c r="S369" i="8"/>
  <c r="S370" i="8"/>
  <c r="S371" i="8"/>
  <c r="S372" i="8"/>
  <c r="S373" i="8"/>
  <c r="S374" i="8"/>
  <c r="S375" i="8"/>
  <c r="S376" i="8"/>
  <c r="S377" i="8"/>
  <c r="S378" i="8"/>
  <c r="S379" i="8"/>
  <c r="S380" i="8"/>
  <c r="S381" i="8"/>
  <c r="S382" i="8"/>
  <c r="S383" i="8"/>
  <c r="S384" i="8"/>
  <c r="S385" i="8"/>
  <c r="S386" i="8"/>
  <c r="S387" i="8"/>
  <c r="S388" i="8"/>
  <c r="S389" i="8"/>
  <c r="S390" i="8"/>
  <c r="S391" i="8"/>
  <c r="S392" i="8"/>
  <c r="S393" i="8"/>
  <c r="S394" i="8"/>
  <c r="S395" i="8"/>
  <c r="S396" i="8"/>
  <c r="S397" i="8"/>
  <c r="S398" i="8"/>
  <c r="S399" i="8"/>
  <c r="S400" i="8"/>
  <c r="S401" i="8"/>
  <c r="S402" i="8"/>
  <c r="S403" i="8"/>
  <c r="S404" i="8"/>
  <c r="S405" i="8"/>
  <c r="S406" i="8"/>
  <c r="S407" i="8"/>
  <c r="S408" i="8"/>
  <c r="S409" i="8"/>
  <c r="S410" i="8"/>
  <c r="S411" i="8"/>
  <c r="S412" i="8"/>
  <c r="S413" i="8"/>
  <c r="S414" i="8"/>
  <c r="S415" i="8"/>
  <c r="S416" i="8"/>
  <c r="S417" i="8"/>
  <c r="S418" i="8"/>
  <c r="S419" i="8"/>
  <c r="S420" i="8"/>
  <c r="S421" i="8"/>
  <c r="S422" i="8"/>
  <c r="S423" i="8"/>
  <c r="S424" i="8"/>
  <c r="S425" i="8"/>
  <c r="S426" i="8"/>
  <c r="S427" i="8"/>
  <c r="S428" i="8"/>
  <c r="S429" i="8"/>
  <c r="S430" i="8"/>
  <c r="S431" i="8"/>
  <c r="S432" i="8"/>
  <c r="S433" i="8"/>
  <c r="S434" i="8"/>
  <c r="S435" i="8"/>
  <c r="S436" i="8"/>
  <c r="S437" i="8"/>
  <c r="S438" i="8"/>
  <c r="S439" i="8"/>
  <c r="S440" i="8"/>
  <c r="S441" i="8"/>
  <c r="S442" i="8"/>
  <c r="S443" i="8"/>
  <c r="S444" i="8"/>
  <c r="S445" i="8"/>
  <c r="S446" i="8"/>
  <c r="S447" i="8"/>
  <c r="S448" i="8"/>
  <c r="S449" i="8"/>
  <c r="S450" i="8"/>
  <c r="S451" i="8"/>
  <c r="S452" i="8"/>
  <c r="S453" i="8"/>
  <c r="S454" i="8"/>
  <c r="S455" i="8"/>
  <c r="S456" i="8"/>
  <c r="S457" i="8"/>
  <c r="S458" i="8"/>
  <c r="S459" i="8"/>
  <c r="S460" i="8"/>
  <c r="S461" i="8"/>
  <c r="S462" i="8"/>
  <c r="S463" i="8"/>
  <c r="S464" i="8"/>
  <c r="S465" i="8"/>
  <c r="S466" i="8"/>
  <c r="S467" i="8"/>
  <c r="S468" i="8"/>
  <c r="S469" i="8"/>
  <c r="S470" i="8"/>
  <c r="S471" i="8"/>
  <c r="S472" i="8"/>
  <c r="S473" i="8"/>
  <c r="S474" i="8"/>
  <c r="S475" i="8"/>
  <c r="S476" i="8"/>
  <c r="S477" i="8"/>
  <c r="S478" i="8"/>
  <c r="S479" i="8"/>
  <c r="S480" i="8"/>
  <c r="S481" i="8"/>
  <c r="S482" i="8"/>
  <c r="S483" i="8"/>
  <c r="S484" i="8"/>
  <c r="S485" i="8"/>
  <c r="S486" i="8"/>
  <c r="S487" i="8"/>
  <c r="S488" i="8"/>
  <c r="S489" i="8"/>
  <c r="S490" i="8"/>
  <c r="S491" i="8"/>
  <c r="S492" i="8"/>
  <c r="S493" i="8"/>
  <c r="S494" i="8"/>
  <c r="S495" i="8"/>
  <c r="S496" i="8"/>
  <c r="S497" i="8"/>
  <c r="S498" i="8"/>
  <c r="S499" i="8"/>
  <c r="S500" i="8"/>
  <c r="S501" i="8"/>
  <c r="S502" i="8"/>
  <c r="S503" i="8"/>
  <c r="S504" i="8"/>
  <c r="S505" i="8"/>
  <c r="S506" i="8"/>
  <c r="S507" i="8"/>
  <c r="S508" i="8"/>
  <c r="S509" i="8"/>
  <c r="S510" i="8"/>
  <c r="S511" i="8"/>
  <c r="S512" i="8"/>
  <c r="S513" i="8"/>
  <c r="S514" i="8"/>
  <c r="S515" i="8"/>
  <c r="S516" i="8"/>
  <c r="S517" i="8"/>
  <c r="S518" i="8"/>
  <c r="S519" i="8"/>
  <c r="S520" i="8"/>
  <c r="S521" i="8"/>
  <c r="S522" i="8"/>
  <c r="S523" i="8"/>
  <c r="S524" i="8"/>
  <c r="S525" i="8"/>
  <c r="S526" i="8"/>
  <c r="S527" i="8"/>
  <c r="S528" i="8"/>
  <c r="S529" i="8"/>
  <c r="S530" i="8"/>
  <c r="S531" i="8"/>
  <c r="S532" i="8"/>
  <c r="S533" i="8"/>
  <c r="S534" i="8"/>
  <c r="S535" i="8"/>
  <c r="S536" i="8"/>
  <c r="S537" i="8"/>
  <c r="S538" i="8"/>
  <c r="S539" i="8"/>
  <c r="S540" i="8"/>
  <c r="S541" i="8"/>
  <c r="S542" i="8"/>
  <c r="S543" i="8"/>
  <c r="S544" i="8"/>
  <c r="S545" i="8"/>
  <c r="S546" i="8"/>
  <c r="S547" i="8"/>
  <c r="S548" i="8"/>
  <c r="S549" i="8"/>
  <c r="S550" i="8"/>
  <c r="S551" i="8"/>
  <c r="S552" i="8"/>
  <c r="S553" i="8"/>
  <c r="S554" i="8"/>
  <c r="S555" i="8"/>
  <c r="S556" i="8"/>
  <c r="S557" i="8"/>
  <c r="S558" i="8"/>
  <c r="S559" i="8"/>
  <c r="S560" i="8"/>
  <c r="S561" i="8"/>
  <c r="S562" i="8"/>
  <c r="S563" i="8"/>
  <c r="S564" i="8"/>
  <c r="S565" i="8"/>
  <c r="S566" i="8"/>
  <c r="S567" i="8"/>
  <c r="S568" i="8"/>
  <c r="S569" i="8"/>
  <c r="S570" i="8"/>
  <c r="S571" i="8"/>
  <c r="S572" i="8"/>
  <c r="S573" i="8"/>
  <c r="S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11" i="8"/>
  <c r="G11" i="8"/>
  <c r="G12" i="8"/>
  <c r="G13" i="8"/>
  <c r="G14" i="8"/>
  <c r="G15" i="8"/>
  <c r="G16" i="8"/>
  <c r="G17" i="8"/>
  <c r="G18" i="8"/>
  <c r="G19" i="8"/>
  <c r="G20" i="8"/>
  <c r="G21" i="8"/>
  <c r="D22" i="8"/>
  <c r="G22" i="8" s="1"/>
  <c r="D26" i="8"/>
  <c r="G26" i="8" s="1"/>
  <c r="D30" i="8"/>
  <c r="G30" i="8" s="1"/>
  <c r="D31" i="8"/>
  <c r="G31" i="8" s="1"/>
  <c r="D32" i="8"/>
  <c r="G32" i="8" s="1"/>
  <c r="D33" i="8"/>
  <c r="G33" i="8" s="1"/>
  <c r="D34" i="8"/>
  <c r="G34" i="8" s="1"/>
  <c r="D38" i="8"/>
  <c r="G38" i="8" s="1"/>
  <c r="D39" i="8"/>
  <c r="G39" i="8" s="1"/>
  <c r="D40" i="8"/>
  <c r="G40" i="8" s="1"/>
  <c r="D41" i="8"/>
  <c r="G41" i="8" s="1"/>
  <c r="D42" i="8"/>
  <c r="G42" i="8" s="1"/>
  <c r="D46" i="8"/>
  <c r="G46" i="8" s="1"/>
  <c r="D47" i="8"/>
  <c r="G47" i="8" s="1"/>
  <c r="D48" i="8"/>
  <c r="G48" i="8" s="1"/>
  <c r="D49" i="8"/>
  <c r="G49" i="8" s="1"/>
  <c r="D50" i="8"/>
  <c r="G50" i="8" s="1"/>
  <c r="D51" i="8"/>
  <c r="G51" i="8" s="1"/>
  <c r="D52" i="8"/>
  <c r="G52" i="8" s="1"/>
  <c r="D53" i="8"/>
  <c r="G53" i="8" s="1"/>
  <c r="D54" i="8"/>
  <c r="G54" i="8" s="1"/>
  <c r="D55" i="8"/>
  <c r="G55" i="8" s="1"/>
  <c r="D56" i="8"/>
  <c r="G56" i="8" s="1"/>
  <c r="D57" i="8"/>
  <c r="G57" i="8" s="1"/>
  <c r="D58" i="8"/>
  <c r="G58" i="8" s="1"/>
  <c r="D59" i="8"/>
  <c r="D60" i="8"/>
  <c r="G60" i="8" s="1"/>
  <c r="D61" i="8"/>
  <c r="G61" i="8" s="1"/>
  <c r="D62" i="8"/>
  <c r="G62" i="8" s="1"/>
  <c r="D63" i="8"/>
  <c r="G63" i="8" s="1"/>
  <c r="D64" i="8"/>
  <c r="G64" i="8" s="1"/>
  <c r="D65" i="8"/>
  <c r="G65" i="8" s="1"/>
  <c r="D66" i="8"/>
  <c r="G66" i="8" s="1"/>
  <c r="D67" i="8"/>
  <c r="D68" i="8"/>
  <c r="G68" i="8" s="1"/>
  <c r="D69" i="8"/>
  <c r="G69" i="8" s="1"/>
  <c r="D70" i="8"/>
  <c r="G70" i="8" s="1"/>
  <c r="D71" i="8"/>
  <c r="G71" i="8" s="1"/>
  <c r="D72" i="8"/>
  <c r="G72" i="8" s="1"/>
  <c r="D73" i="8"/>
  <c r="G73" i="8" s="1"/>
  <c r="D74" i="8"/>
  <c r="G74" i="8" s="1"/>
  <c r="D75" i="8"/>
  <c r="D76" i="8"/>
  <c r="G76" i="8" s="1"/>
  <c r="D77" i="8"/>
  <c r="G77" i="8" s="1"/>
  <c r="D78" i="8"/>
  <c r="G78" i="8" s="1"/>
  <c r="D79" i="8"/>
  <c r="G79" i="8" s="1"/>
  <c r="D80" i="8"/>
  <c r="G80" i="8" s="1"/>
  <c r="D81" i="8"/>
  <c r="G81" i="8" s="1"/>
  <c r="D82" i="8"/>
  <c r="G82" i="8" s="1"/>
  <c r="D83" i="8"/>
  <c r="D84" i="8"/>
  <c r="G84" i="8" s="1"/>
  <c r="D85" i="8"/>
  <c r="G85" i="8" s="1"/>
  <c r="D86" i="8"/>
  <c r="G86" i="8" s="1"/>
  <c r="D87" i="8"/>
  <c r="G87" i="8" s="1"/>
  <c r="D88" i="8"/>
  <c r="G88" i="8" s="1"/>
  <c r="D89" i="8"/>
  <c r="G89" i="8" s="1"/>
  <c r="D90" i="8"/>
  <c r="G90" i="8" s="1"/>
  <c r="D91" i="8"/>
  <c r="D92" i="8"/>
  <c r="G92" i="8" s="1"/>
  <c r="D93" i="8"/>
  <c r="G93" i="8" s="1"/>
  <c r="D94" i="8"/>
  <c r="G94" i="8" s="1"/>
  <c r="D95" i="8"/>
  <c r="G95" i="8" s="1"/>
  <c r="D96" i="8"/>
  <c r="G96" i="8" s="1"/>
  <c r="D97" i="8"/>
  <c r="G97" i="8" s="1"/>
  <c r="D98" i="8"/>
  <c r="G98" i="8" s="1"/>
  <c r="D99" i="8"/>
  <c r="D100" i="8"/>
  <c r="G100" i="8" s="1"/>
  <c r="D101" i="8"/>
  <c r="G101" i="8" s="1"/>
  <c r="D102" i="8"/>
  <c r="G102" i="8" s="1"/>
  <c r="D103" i="8"/>
  <c r="G103" i="8" s="1"/>
  <c r="D104" i="8"/>
  <c r="G104" i="8" s="1"/>
  <c r="D105" i="8"/>
  <c r="G105" i="8" s="1"/>
  <c r="D106" i="8"/>
  <c r="G106" i="8" s="1"/>
  <c r="D107" i="8"/>
  <c r="D108" i="8"/>
  <c r="G108" i="8" s="1"/>
  <c r="D109" i="8"/>
  <c r="G109" i="8" s="1"/>
  <c r="D110" i="8"/>
  <c r="G110" i="8" s="1"/>
  <c r="D111" i="8"/>
  <c r="G111" i="8" s="1"/>
  <c r="D112" i="8"/>
  <c r="G112" i="8" s="1"/>
  <c r="D113" i="8"/>
  <c r="G113" i="8" s="1"/>
  <c r="D114" i="8"/>
  <c r="G114" i="8" s="1"/>
  <c r="D115" i="8"/>
  <c r="D116" i="8"/>
  <c r="G116" i="8" s="1"/>
  <c r="D117" i="8"/>
  <c r="G117" i="8" s="1"/>
  <c r="D118" i="8"/>
  <c r="G118" i="8" s="1"/>
  <c r="D119" i="8"/>
  <c r="G119" i="8" s="1"/>
  <c r="D120" i="8"/>
  <c r="G120" i="8" s="1"/>
  <c r="D121" i="8"/>
  <c r="G121" i="8" s="1"/>
  <c r="D122" i="8"/>
  <c r="G122" i="8" s="1"/>
  <c r="D123" i="8"/>
  <c r="D124" i="8"/>
  <c r="G124" i="8" s="1"/>
  <c r="D125" i="8"/>
  <c r="G125" i="8" s="1"/>
  <c r="D126" i="8"/>
  <c r="G126" i="8" s="1"/>
  <c r="D127" i="8"/>
  <c r="G127" i="8" s="1"/>
  <c r="D128" i="8"/>
  <c r="G128" i="8" s="1"/>
  <c r="D129" i="8"/>
  <c r="G129" i="8" s="1"/>
  <c r="D130" i="8"/>
  <c r="G130" i="8" s="1"/>
  <c r="D131" i="8"/>
  <c r="D132" i="8"/>
  <c r="G132" i="8" s="1"/>
  <c r="D133" i="8"/>
  <c r="G133" i="8" s="1"/>
  <c r="D134" i="8"/>
  <c r="G134" i="8" s="1"/>
  <c r="D135" i="8"/>
  <c r="G135" i="8" s="1"/>
  <c r="D136" i="8"/>
  <c r="G136" i="8" s="1"/>
  <c r="D137" i="8"/>
  <c r="G137" i="8" s="1"/>
  <c r="D138" i="8"/>
  <c r="G138" i="8" s="1"/>
  <c r="D139" i="8"/>
  <c r="D140" i="8"/>
  <c r="G140" i="8" s="1"/>
  <c r="D141" i="8"/>
  <c r="G141" i="8" s="1"/>
  <c r="D142" i="8"/>
  <c r="G142" i="8" s="1"/>
  <c r="D143" i="8"/>
  <c r="G143" i="8" s="1"/>
  <c r="D144" i="8"/>
  <c r="G144" i="8" s="1"/>
  <c r="D145" i="8"/>
  <c r="G145" i="8" s="1"/>
  <c r="D146" i="8"/>
  <c r="G146" i="8" s="1"/>
  <c r="D147" i="8"/>
  <c r="D148" i="8"/>
  <c r="G148" i="8" s="1"/>
  <c r="D149" i="8"/>
  <c r="G149" i="8" s="1"/>
  <c r="D150" i="8"/>
  <c r="G150" i="8" s="1"/>
  <c r="D151" i="8"/>
  <c r="G151" i="8" s="1"/>
  <c r="D152" i="8"/>
  <c r="G152" i="8" s="1"/>
  <c r="D153" i="8"/>
  <c r="G153" i="8" s="1"/>
  <c r="D154" i="8"/>
  <c r="G154" i="8" s="1"/>
  <c r="D155" i="8"/>
  <c r="D156" i="8"/>
  <c r="G156" i="8" s="1"/>
  <c r="D157" i="8"/>
  <c r="G157" i="8" s="1"/>
  <c r="D158" i="8"/>
  <c r="G158" i="8" s="1"/>
  <c r="D159" i="8"/>
  <c r="G159" i="8" s="1"/>
  <c r="D160" i="8"/>
  <c r="G160" i="8" s="1"/>
  <c r="D161" i="8"/>
  <c r="G161" i="8" s="1"/>
  <c r="D162" i="8"/>
  <c r="G162" i="8" s="1"/>
  <c r="D163" i="8"/>
  <c r="D164" i="8"/>
  <c r="G164" i="8" s="1"/>
  <c r="D165" i="8"/>
  <c r="G165" i="8" s="1"/>
  <c r="D166" i="8"/>
  <c r="G166" i="8" s="1"/>
  <c r="D167" i="8"/>
  <c r="G167" i="8" s="1"/>
  <c r="D168" i="8"/>
  <c r="G168" i="8" s="1"/>
  <c r="D169" i="8"/>
  <c r="G169" i="8" s="1"/>
  <c r="D170" i="8"/>
  <c r="G170" i="8" s="1"/>
  <c r="D171" i="8"/>
  <c r="D172" i="8"/>
  <c r="G172" i="8" s="1"/>
  <c r="D173" i="8"/>
  <c r="G173" i="8" s="1"/>
  <c r="D174" i="8"/>
  <c r="G174" i="8" s="1"/>
  <c r="D178" i="8"/>
  <c r="G178" i="8" s="1"/>
  <c r="D190" i="8"/>
  <c r="G190" i="8" s="1"/>
  <c r="D191" i="8"/>
  <c r="G191" i="8" s="1"/>
  <c r="D192" i="8"/>
  <c r="G192" i="8" s="1"/>
  <c r="D193" i="8"/>
  <c r="G193" i="8" s="1"/>
  <c r="D194" i="8"/>
  <c r="D195" i="8"/>
  <c r="G195" i="8" s="1"/>
  <c r="D196" i="8"/>
  <c r="G196" i="8" s="1"/>
  <c r="D197" i="8"/>
  <c r="G197" i="8" s="1"/>
  <c r="D198" i="8"/>
  <c r="G198" i="8" s="1"/>
  <c r="D199" i="8"/>
  <c r="G199" i="8" s="1"/>
  <c r="D200" i="8"/>
  <c r="G200" i="8" s="1"/>
  <c r="D201" i="8"/>
  <c r="G201" i="8" s="1"/>
  <c r="D202" i="8"/>
  <c r="D203" i="8"/>
  <c r="G203" i="8" s="1"/>
  <c r="D204" i="8"/>
  <c r="G204" i="8" s="1"/>
  <c r="D205" i="8"/>
  <c r="G205" i="8" s="1"/>
  <c r="D206" i="8"/>
  <c r="G206" i="8" s="1"/>
  <c r="D207" i="8"/>
  <c r="G207" i="8" s="1"/>
  <c r="D208" i="8"/>
  <c r="G208" i="8" s="1"/>
  <c r="D209" i="8"/>
  <c r="G209" i="8" s="1"/>
  <c r="D210" i="8"/>
  <c r="D211" i="8"/>
  <c r="G211" i="8" s="1"/>
  <c r="D212" i="8"/>
  <c r="G212" i="8" s="1"/>
  <c r="D213" i="8"/>
  <c r="G213" i="8" s="1"/>
  <c r="D214" i="8"/>
  <c r="G214" i="8" s="1"/>
  <c r="D215" i="8"/>
  <c r="G215" i="8" s="1"/>
  <c r="D216" i="8"/>
  <c r="G216" i="8" s="1"/>
  <c r="D217" i="8"/>
  <c r="G217" i="8" s="1"/>
  <c r="D218" i="8"/>
  <c r="D219" i="8"/>
  <c r="G219" i="8" s="1"/>
  <c r="D220" i="8"/>
  <c r="G220" i="8" s="1"/>
  <c r="D221" i="8"/>
  <c r="G221" i="8" s="1"/>
  <c r="D222" i="8"/>
  <c r="G222" i="8" s="1"/>
  <c r="D223" i="8"/>
  <c r="G223" i="8" s="1"/>
  <c r="D224" i="8"/>
  <c r="G224" i="8" s="1"/>
  <c r="D225" i="8"/>
  <c r="G225" i="8" s="1"/>
  <c r="D226" i="8"/>
  <c r="D227" i="8"/>
  <c r="G227" i="8" s="1"/>
  <c r="D228" i="8"/>
  <c r="G228" i="8" s="1"/>
  <c r="D229" i="8"/>
  <c r="G229" i="8" s="1"/>
  <c r="D230" i="8"/>
  <c r="G230" i="8" s="1"/>
  <c r="D231" i="8"/>
  <c r="G231" i="8" s="1"/>
  <c r="D232" i="8"/>
  <c r="G232" i="8" s="1"/>
  <c r="D233" i="8"/>
  <c r="G233" i="8" s="1"/>
  <c r="D234" i="8"/>
  <c r="D235" i="8"/>
  <c r="G235" i="8" s="1"/>
  <c r="D236" i="8"/>
  <c r="G236" i="8" s="1"/>
  <c r="D237" i="8"/>
  <c r="G237" i="8" s="1"/>
  <c r="D238" i="8"/>
  <c r="G238" i="8" s="1"/>
  <c r="D239" i="8"/>
  <c r="G239" i="8" s="1"/>
  <c r="D240" i="8"/>
  <c r="G240" i="8" s="1"/>
  <c r="D241" i="8"/>
  <c r="G241" i="8" s="1"/>
  <c r="D242" i="8"/>
  <c r="D243" i="8"/>
  <c r="G243" i="8" s="1"/>
  <c r="D244" i="8"/>
  <c r="G244" i="8" s="1"/>
  <c r="D245" i="8"/>
  <c r="G245" i="8" s="1"/>
  <c r="D246" i="8"/>
  <c r="G246" i="8" s="1"/>
  <c r="D247" i="8"/>
  <c r="G247" i="8" s="1"/>
  <c r="D248" i="8"/>
  <c r="G248" i="8" s="1"/>
  <c r="D249" i="8"/>
  <c r="G249" i="8" s="1"/>
  <c r="D250" i="8"/>
  <c r="D251" i="8"/>
  <c r="G251" i="8" s="1"/>
  <c r="D252" i="8"/>
  <c r="G252" i="8" s="1"/>
  <c r="D253" i="8"/>
  <c r="G253" i="8" s="1"/>
  <c r="D254" i="8"/>
  <c r="G254" i="8" s="1"/>
  <c r="D255" i="8"/>
  <c r="G255" i="8" s="1"/>
  <c r="D256" i="8"/>
  <c r="G256" i="8" s="1"/>
  <c r="D257" i="8"/>
  <c r="G257" i="8" s="1"/>
  <c r="D258" i="8"/>
  <c r="D259" i="8"/>
  <c r="G259" i="8" s="1"/>
  <c r="D260" i="8"/>
  <c r="G260" i="8" s="1"/>
  <c r="D261" i="8"/>
  <c r="G261" i="8" s="1"/>
  <c r="D262" i="8"/>
  <c r="G262" i="8" s="1"/>
  <c r="D263" i="8"/>
  <c r="G263" i="8" s="1"/>
  <c r="D264" i="8"/>
  <c r="G264" i="8" s="1"/>
  <c r="D265" i="8"/>
  <c r="G265" i="8" s="1"/>
  <c r="D266" i="8"/>
  <c r="D267" i="8"/>
  <c r="G267" i="8" s="1"/>
  <c r="D268" i="8"/>
  <c r="G268" i="8" s="1"/>
  <c r="D269" i="8"/>
  <c r="G269" i="8" s="1"/>
  <c r="D270" i="8"/>
  <c r="G270" i="8" s="1"/>
  <c r="D271" i="8"/>
  <c r="G271" i="8" s="1"/>
  <c r="D272" i="8"/>
  <c r="G272" i="8" s="1"/>
  <c r="D273" i="8"/>
  <c r="G273" i="8" s="1"/>
  <c r="D274" i="8"/>
  <c r="D275" i="8"/>
  <c r="G275" i="8" s="1"/>
  <c r="D276" i="8"/>
  <c r="G276" i="8" s="1"/>
  <c r="D277" i="8"/>
  <c r="G277" i="8" s="1"/>
  <c r="D278" i="8"/>
  <c r="G278" i="8" s="1"/>
  <c r="D279" i="8"/>
  <c r="G279" i="8" s="1"/>
  <c r="D280" i="8"/>
  <c r="G280" i="8" s="1"/>
  <c r="D281" i="8"/>
  <c r="G281" i="8" s="1"/>
  <c r="D282" i="8"/>
  <c r="D283" i="8"/>
  <c r="G283" i="8" s="1"/>
  <c r="D284" i="8"/>
  <c r="G284" i="8" s="1"/>
  <c r="D285" i="8"/>
  <c r="G285" i="8" s="1"/>
  <c r="D286" i="8"/>
  <c r="G286" i="8" s="1"/>
  <c r="D287" i="8"/>
  <c r="G287" i="8" s="1"/>
  <c r="D288" i="8"/>
  <c r="G288" i="8" s="1"/>
  <c r="D289" i="8"/>
  <c r="G289" i="8" s="1"/>
  <c r="D290" i="8"/>
  <c r="D291" i="8"/>
  <c r="G291" i="8" s="1"/>
  <c r="D292" i="8"/>
  <c r="G292" i="8" s="1"/>
  <c r="D293" i="8"/>
  <c r="G293" i="8" s="1"/>
  <c r="D294" i="8"/>
  <c r="G294" i="8" s="1"/>
  <c r="D295" i="8"/>
  <c r="G295" i="8" s="1"/>
  <c r="D296" i="8"/>
  <c r="G296" i="8" s="1"/>
  <c r="D297" i="8"/>
  <c r="G297" i="8" s="1"/>
  <c r="D298" i="8"/>
  <c r="D299" i="8"/>
  <c r="G299" i="8" s="1"/>
  <c r="D300" i="8"/>
  <c r="G300" i="8" s="1"/>
  <c r="D301" i="8"/>
  <c r="G301" i="8" s="1"/>
  <c r="D302" i="8"/>
  <c r="G302" i="8" s="1"/>
  <c r="D303" i="8"/>
  <c r="G303" i="8" s="1"/>
  <c r="D304" i="8"/>
  <c r="G304" i="8" s="1"/>
  <c r="D305" i="8"/>
  <c r="G305" i="8" s="1"/>
  <c r="D306" i="8"/>
  <c r="D307" i="8"/>
  <c r="G307" i="8" s="1"/>
  <c r="D308" i="8"/>
  <c r="G308" i="8" s="1"/>
  <c r="D309" i="8"/>
  <c r="G309" i="8" s="1"/>
  <c r="D310" i="8"/>
  <c r="G310" i="8" s="1"/>
  <c r="D311" i="8"/>
  <c r="G311" i="8" s="1"/>
  <c r="D312" i="8"/>
  <c r="G312" i="8" s="1"/>
  <c r="D313" i="8"/>
  <c r="G313" i="8" s="1"/>
  <c r="D314" i="8"/>
  <c r="D315" i="8"/>
  <c r="G315" i="8" s="1"/>
  <c r="D316" i="8"/>
  <c r="G316" i="8" s="1"/>
  <c r="D317" i="8"/>
  <c r="G317" i="8" s="1"/>
  <c r="D318" i="8"/>
  <c r="G318" i="8" s="1"/>
  <c r="D319" i="8"/>
  <c r="G319" i="8" s="1"/>
  <c r="D320" i="8"/>
  <c r="G320" i="8" s="1"/>
  <c r="D321" i="8"/>
  <c r="G321" i="8" s="1"/>
  <c r="D322" i="8"/>
  <c r="D323" i="8"/>
  <c r="G323" i="8" s="1"/>
  <c r="D324" i="8"/>
  <c r="G324" i="8" s="1"/>
  <c r="D325" i="8"/>
  <c r="G325" i="8" s="1"/>
  <c r="D326" i="8"/>
  <c r="G326" i="8" s="1"/>
  <c r="D327" i="8"/>
  <c r="G327" i="8" s="1"/>
  <c r="D328" i="8"/>
  <c r="G328" i="8" s="1"/>
  <c r="D329" i="8"/>
  <c r="G329" i="8" s="1"/>
  <c r="D330" i="8"/>
  <c r="D331" i="8"/>
  <c r="G331" i="8" s="1"/>
  <c r="D332" i="8"/>
  <c r="G332" i="8" s="1"/>
  <c r="D333" i="8"/>
  <c r="G333" i="8" s="1"/>
  <c r="D334" i="8"/>
  <c r="G334" i="8" s="1"/>
  <c r="D335" i="8"/>
  <c r="G335" i="8" s="1"/>
  <c r="D336" i="8"/>
  <c r="G336" i="8" s="1"/>
  <c r="D337" i="8"/>
  <c r="G337" i="8" s="1"/>
  <c r="D338" i="8"/>
  <c r="D339" i="8"/>
  <c r="G339" i="8" s="1"/>
  <c r="D340" i="8"/>
  <c r="G340" i="8" s="1"/>
  <c r="D341" i="8"/>
  <c r="G341" i="8" s="1"/>
  <c r="D342" i="8"/>
  <c r="G342" i="8" s="1"/>
  <c r="D343" i="8"/>
  <c r="G343" i="8" s="1"/>
  <c r="D344" i="8"/>
  <c r="G344" i="8" s="1"/>
  <c r="D345" i="8"/>
  <c r="G345" i="8" s="1"/>
  <c r="D346" i="8"/>
  <c r="D347" i="8"/>
  <c r="G347" i="8" s="1"/>
  <c r="D348" i="8"/>
  <c r="G348" i="8" s="1"/>
  <c r="D349" i="8"/>
  <c r="G349" i="8" s="1"/>
  <c r="D350" i="8"/>
  <c r="G350" i="8" s="1"/>
  <c r="D351" i="8"/>
  <c r="G351" i="8" s="1"/>
  <c r="D352" i="8"/>
  <c r="G352" i="8" s="1"/>
  <c r="D353" i="8"/>
  <c r="G353" i="8" s="1"/>
  <c r="D354" i="8"/>
  <c r="D355" i="8"/>
  <c r="G355" i="8" s="1"/>
  <c r="D356" i="8"/>
  <c r="G356" i="8" s="1"/>
  <c r="D357" i="8"/>
  <c r="G357" i="8" s="1"/>
  <c r="D358" i="8"/>
  <c r="G358" i="8" s="1"/>
  <c r="D359" i="8"/>
  <c r="G359" i="8" s="1"/>
  <c r="D360" i="8"/>
  <c r="G360" i="8" s="1"/>
  <c r="D361" i="8"/>
  <c r="G361" i="8" s="1"/>
  <c r="D362" i="8"/>
  <c r="D363" i="8"/>
  <c r="G363" i="8" s="1"/>
  <c r="D364" i="8"/>
  <c r="G364" i="8" s="1"/>
  <c r="D365" i="8"/>
  <c r="G365" i="8" s="1"/>
  <c r="D366" i="8"/>
  <c r="G366" i="8" s="1"/>
  <c r="D367" i="8"/>
  <c r="G367" i="8" s="1"/>
  <c r="D368" i="8"/>
  <c r="G368" i="8" s="1"/>
  <c r="D369" i="8"/>
  <c r="G369" i="8" s="1"/>
  <c r="D370" i="8"/>
  <c r="D371" i="8"/>
  <c r="G371" i="8" s="1"/>
  <c r="D372" i="8"/>
  <c r="G372" i="8" s="1"/>
  <c r="D373" i="8"/>
  <c r="G373" i="8" s="1"/>
  <c r="D374" i="8"/>
  <c r="G374" i="8" s="1"/>
  <c r="D375" i="8"/>
  <c r="G375" i="8" s="1"/>
  <c r="D376" i="8"/>
  <c r="G376" i="8" s="1"/>
  <c r="D377" i="8"/>
  <c r="G377" i="8" s="1"/>
  <c r="D378" i="8"/>
  <c r="D379" i="8"/>
  <c r="G379" i="8" s="1"/>
  <c r="D380" i="8"/>
  <c r="G380" i="8" s="1"/>
  <c r="D381" i="8"/>
  <c r="G381" i="8" s="1"/>
  <c r="D382" i="8"/>
  <c r="G382" i="8" s="1"/>
  <c r="D383" i="8"/>
  <c r="G383" i="8" s="1"/>
  <c r="D384" i="8"/>
  <c r="G384" i="8" s="1"/>
  <c r="D385" i="8"/>
  <c r="G385" i="8" s="1"/>
  <c r="D386" i="8"/>
  <c r="D387" i="8"/>
  <c r="G387" i="8" s="1"/>
  <c r="D388" i="8"/>
  <c r="G388" i="8" s="1"/>
  <c r="D389" i="8"/>
  <c r="G389" i="8" s="1"/>
  <c r="D390" i="8"/>
  <c r="G390" i="8" s="1"/>
  <c r="D391" i="8"/>
  <c r="G391" i="8" s="1"/>
  <c r="D392" i="8"/>
  <c r="G392" i="8" s="1"/>
  <c r="D393" i="8"/>
  <c r="G393" i="8" s="1"/>
  <c r="D394" i="8"/>
  <c r="D395" i="8"/>
  <c r="G395" i="8" s="1"/>
  <c r="D396" i="8"/>
  <c r="G396" i="8" s="1"/>
  <c r="D397" i="8"/>
  <c r="G397" i="8" s="1"/>
  <c r="D398" i="8"/>
  <c r="G398" i="8" s="1"/>
  <c r="D399" i="8"/>
  <c r="G399" i="8" s="1"/>
  <c r="D400" i="8"/>
  <c r="G400" i="8" s="1"/>
  <c r="D401" i="8"/>
  <c r="G401" i="8" s="1"/>
  <c r="D402" i="8"/>
  <c r="D403" i="8"/>
  <c r="G403" i="8" s="1"/>
  <c r="D404" i="8"/>
  <c r="G404" i="8" s="1"/>
  <c r="D405" i="8"/>
  <c r="G405" i="8" s="1"/>
  <c r="D406" i="8"/>
  <c r="G406" i="8" s="1"/>
  <c r="D407" i="8"/>
  <c r="G407" i="8" s="1"/>
  <c r="D408" i="8"/>
  <c r="G408" i="8" s="1"/>
  <c r="D409" i="8"/>
  <c r="G409" i="8" s="1"/>
  <c r="D410" i="8"/>
  <c r="D411" i="8"/>
  <c r="G411" i="8" s="1"/>
  <c r="D412" i="8"/>
  <c r="G412" i="8" s="1"/>
  <c r="D413" i="8"/>
  <c r="G413" i="8" s="1"/>
  <c r="D414" i="8"/>
  <c r="G414" i="8" s="1"/>
  <c r="D415" i="8"/>
  <c r="G415" i="8" s="1"/>
  <c r="D416" i="8"/>
  <c r="G416" i="8" s="1"/>
  <c r="D417" i="8"/>
  <c r="G417" i="8" s="1"/>
  <c r="D418" i="8"/>
  <c r="D419" i="8"/>
  <c r="G419" i="8" s="1"/>
  <c r="D420" i="8"/>
  <c r="G420" i="8" s="1"/>
  <c r="D421" i="8"/>
  <c r="G421" i="8" s="1"/>
  <c r="D422" i="8"/>
  <c r="G422" i="8" s="1"/>
  <c r="D423" i="8"/>
  <c r="G423" i="8" s="1"/>
  <c r="D424" i="8"/>
  <c r="G424" i="8" s="1"/>
  <c r="D425" i="8"/>
  <c r="G425" i="8" s="1"/>
  <c r="D426" i="8"/>
  <c r="D427" i="8"/>
  <c r="G427" i="8" s="1"/>
  <c r="D428" i="8"/>
  <c r="G428" i="8" s="1"/>
  <c r="D429" i="8"/>
  <c r="G429" i="8" s="1"/>
  <c r="D430" i="8"/>
  <c r="G430" i="8" s="1"/>
  <c r="D431" i="8"/>
  <c r="G431" i="8" s="1"/>
  <c r="D432" i="8"/>
  <c r="G432" i="8" s="1"/>
  <c r="D433" i="8"/>
  <c r="G433" i="8" s="1"/>
  <c r="D434" i="8"/>
  <c r="D435" i="8"/>
  <c r="G435" i="8" s="1"/>
  <c r="D436" i="8"/>
  <c r="G436" i="8" s="1"/>
  <c r="D437" i="8"/>
  <c r="G437" i="8" s="1"/>
  <c r="D438" i="8"/>
  <c r="G438" i="8" s="1"/>
  <c r="D439" i="8"/>
  <c r="G439" i="8" s="1"/>
  <c r="D440" i="8"/>
  <c r="G440" i="8" s="1"/>
  <c r="D441" i="8"/>
  <c r="G441" i="8" s="1"/>
  <c r="D442" i="8"/>
  <c r="D443" i="8"/>
  <c r="G443" i="8" s="1"/>
  <c r="D444" i="8"/>
  <c r="G444" i="8" s="1"/>
  <c r="D445" i="8"/>
  <c r="G445" i="8" s="1"/>
  <c r="D446" i="8"/>
  <c r="G446" i="8" s="1"/>
  <c r="D447" i="8"/>
  <c r="G447" i="8" s="1"/>
  <c r="D448" i="8"/>
  <c r="G448" i="8" s="1"/>
  <c r="D449" i="8"/>
  <c r="G449" i="8" s="1"/>
  <c r="D450" i="8"/>
  <c r="D451" i="8"/>
  <c r="G451" i="8" s="1"/>
  <c r="D452" i="8"/>
  <c r="G452" i="8" s="1"/>
  <c r="D453" i="8"/>
  <c r="G453" i="8" s="1"/>
  <c r="D454" i="8"/>
  <c r="G454" i="8" s="1"/>
  <c r="D455" i="8"/>
  <c r="G455" i="8" s="1"/>
  <c r="D456" i="8"/>
  <c r="G456" i="8" s="1"/>
  <c r="D457" i="8"/>
  <c r="G457" i="8" s="1"/>
  <c r="D458" i="8"/>
  <c r="D459" i="8"/>
  <c r="G459" i="8" s="1"/>
  <c r="D460" i="8"/>
  <c r="G460" i="8" s="1"/>
  <c r="D461" i="8"/>
  <c r="G461" i="8" s="1"/>
  <c r="D462" i="8"/>
  <c r="G462" i="8" s="1"/>
  <c r="D463" i="8"/>
  <c r="G463" i="8" s="1"/>
  <c r="D464" i="8"/>
  <c r="G464" i="8" s="1"/>
  <c r="D465" i="8"/>
  <c r="G465" i="8" s="1"/>
  <c r="D466" i="8"/>
  <c r="D467" i="8"/>
  <c r="G467" i="8" s="1"/>
  <c r="D468" i="8"/>
  <c r="G468" i="8" s="1"/>
  <c r="D469" i="8"/>
  <c r="G469" i="8" s="1"/>
  <c r="D470" i="8"/>
  <c r="G470" i="8" s="1"/>
  <c r="D471" i="8"/>
  <c r="G471" i="8" s="1"/>
  <c r="D472" i="8"/>
  <c r="G472" i="8" s="1"/>
  <c r="D473" i="8"/>
  <c r="G473" i="8" s="1"/>
  <c r="D474" i="8"/>
  <c r="D475" i="8"/>
  <c r="G475" i="8" s="1"/>
  <c r="D476" i="8"/>
  <c r="G476" i="8" s="1"/>
  <c r="D477" i="8"/>
  <c r="G477" i="8" s="1"/>
  <c r="D478" i="8"/>
  <c r="G478" i="8" s="1"/>
  <c r="D479" i="8"/>
  <c r="G479" i="8" s="1"/>
  <c r="D480" i="8"/>
  <c r="G480" i="8" s="1"/>
  <c r="D481" i="8"/>
  <c r="G481" i="8" s="1"/>
  <c r="D482" i="8"/>
  <c r="D483" i="8"/>
  <c r="G483" i="8" s="1"/>
  <c r="D484" i="8"/>
  <c r="G484" i="8" s="1"/>
  <c r="D485" i="8"/>
  <c r="G485" i="8" s="1"/>
  <c r="D486" i="8"/>
  <c r="G486" i="8" s="1"/>
  <c r="D487" i="8"/>
  <c r="G487" i="8" s="1"/>
  <c r="D488" i="8"/>
  <c r="G488" i="8" s="1"/>
  <c r="D489" i="8"/>
  <c r="G489" i="8" s="1"/>
  <c r="D490" i="8"/>
  <c r="D491" i="8"/>
  <c r="G491" i="8" s="1"/>
  <c r="D492" i="8"/>
  <c r="G492" i="8" s="1"/>
  <c r="D493" i="8"/>
  <c r="G493" i="8" s="1"/>
  <c r="D494" i="8"/>
  <c r="G494" i="8" s="1"/>
  <c r="D495" i="8"/>
  <c r="G495" i="8" s="1"/>
  <c r="D496" i="8"/>
  <c r="G496" i="8" s="1"/>
  <c r="D497" i="8"/>
  <c r="G497" i="8" s="1"/>
  <c r="D498" i="8"/>
  <c r="D499" i="8"/>
  <c r="G499" i="8" s="1"/>
  <c r="D500" i="8"/>
  <c r="G500" i="8" s="1"/>
  <c r="D501" i="8"/>
  <c r="G501" i="8" s="1"/>
  <c r="D502" i="8"/>
  <c r="G502" i="8" s="1"/>
  <c r="D503" i="8"/>
  <c r="G503" i="8" s="1"/>
  <c r="D504" i="8"/>
  <c r="G504" i="8" s="1"/>
  <c r="D505" i="8"/>
  <c r="G505" i="8" s="1"/>
  <c r="D506" i="8"/>
  <c r="D507" i="8"/>
  <c r="G507" i="8" s="1"/>
  <c r="D508" i="8"/>
  <c r="G508" i="8" s="1"/>
  <c r="D509" i="8"/>
  <c r="G509" i="8" s="1"/>
  <c r="D510" i="8"/>
  <c r="G510" i="8" s="1"/>
  <c r="D511" i="8"/>
  <c r="G511" i="8" s="1"/>
  <c r="D512" i="8"/>
  <c r="G512" i="8" s="1"/>
  <c r="D513" i="8"/>
  <c r="G513" i="8" s="1"/>
  <c r="D514" i="8"/>
  <c r="D515" i="8"/>
  <c r="G515" i="8" s="1"/>
  <c r="D516" i="8"/>
  <c r="G516" i="8" s="1"/>
  <c r="D517" i="8"/>
  <c r="G517" i="8" s="1"/>
  <c r="D518" i="8"/>
  <c r="G518" i="8" s="1"/>
  <c r="D519" i="8"/>
  <c r="G519" i="8" s="1"/>
  <c r="D520" i="8"/>
  <c r="G520" i="8" s="1"/>
  <c r="D521" i="8"/>
  <c r="G521" i="8" s="1"/>
  <c r="D522" i="8"/>
  <c r="D523" i="8"/>
  <c r="G523" i="8" s="1"/>
  <c r="D524" i="8"/>
  <c r="G524" i="8" s="1"/>
  <c r="D525" i="8"/>
  <c r="G525" i="8" s="1"/>
  <c r="D526" i="8"/>
  <c r="G526" i="8" s="1"/>
  <c r="D527" i="8"/>
  <c r="G527" i="8" s="1"/>
  <c r="D528" i="8"/>
  <c r="G528" i="8" s="1"/>
  <c r="D529" i="8"/>
  <c r="G529" i="8" s="1"/>
  <c r="D530" i="8"/>
  <c r="D531" i="8"/>
  <c r="G531" i="8" s="1"/>
  <c r="D532" i="8"/>
  <c r="G532" i="8" s="1"/>
  <c r="D533" i="8"/>
  <c r="G533" i="8" s="1"/>
  <c r="D534" i="8"/>
  <c r="G534" i="8" s="1"/>
  <c r="D535" i="8"/>
  <c r="G535" i="8" s="1"/>
  <c r="D536" i="8"/>
  <c r="G536" i="8" s="1"/>
  <c r="D537" i="8"/>
  <c r="G537" i="8" s="1"/>
  <c r="D538" i="8"/>
  <c r="D539" i="8"/>
  <c r="G539" i="8" s="1"/>
  <c r="D540" i="8"/>
  <c r="G540" i="8" s="1"/>
  <c r="D541" i="8"/>
  <c r="G541" i="8" s="1"/>
  <c r="D542" i="8"/>
  <c r="G542" i="8" s="1"/>
  <c r="D543" i="8"/>
  <c r="G543" i="8" s="1"/>
  <c r="D544" i="8"/>
  <c r="G544" i="8" s="1"/>
  <c r="D545" i="8"/>
  <c r="G545" i="8" s="1"/>
  <c r="D546" i="8"/>
  <c r="D547" i="8"/>
  <c r="G547" i="8" s="1"/>
  <c r="D548" i="8"/>
  <c r="G548" i="8" s="1"/>
  <c r="D549" i="8"/>
  <c r="G549" i="8" s="1"/>
  <c r="D550" i="8"/>
  <c r="G550" i="8" s="1"/>
  <c r="D551" i="8"/>
  <c r="G551" i="8" s="1"/>
  <c r="D552" i="8"/>
  <c r="G552" i="8" s="1"/>
  <c r="D553" i="8"/>
  <c r="G553" i="8" s="1"/>
  <c r="D554" i="8"/>
  <c r="D555" i="8"/>
  <c r="G555" i="8" s="1"/>
  <c r="D556" i="8"/>
  <c r="G556" i="8" s="1"/>
  <c r="D557" i="8"/>
  <c r="G557" i="8" s="1"/>
  <c r="D558" i="8"/>
  <c r="G558" i="8" s="1"/>
  <c r="D559" i="8"/>
  <c r="G559" i="8" s="1"/>
  <c r="D560" i="8"/>
  <c r="G560" i="8" s="1"/>
  <c r="D561" i="8"/>
  <c r="G561" i="8" s="1"/>
  <c r="D562" i="8"/>
  <c r="D563" i="8"/>
  <c r="G563" i="8" s="1"/>
  <c r="D564" i="8"/>
  <c r="G564" i="8" s="1"/>
  <c r="D565" i="8"/>
  <c r="G565" i="8" s="1"/>
  <c r="D566" i="8"/>
  <c r="G566" i="8" s="1"/>
  <c r="D567" i="8"/>
  <c r="G567" i="8" s="1"/>
  <c r="D568" i="8"/>
  <c r="G568" i="8" s="1"/>
  <c r="D569" i="8"/>
  <c r="G569" i="8" s="1"/>
  <c r="D570" i="8"/>
  <c r="D571" i="8"/>
  <c r="G571" i="8" s="1"/>
  <c r="D572" i="8"/>
  <c r="G572" i="8" s="1"/>
  <c r="D573" i="8"/>
  <c r="G573" i="8" s="1"/>
  <c r="AH7" i="7"/>
  <c r="AH8" i="7"/>
  <c r="AH9" i="7"/>
  <c r="AH10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104" i="7"/>
  <c r="AH105" i="7"/>
  <c r="AH106" i="7"/>
  <c r="AH107" i="7"/>
  <c r="AH108" i="7"/>
  <c r="AH109" i="7"/>
  <c r="AH110" i="7"/>
  <c r="AH111" i="7"/>
  <c r="AH112" i="7"/>
  <c r="AH113" i="7"/>
  <c r="AH114" i="7"/>
  <c r="AH115" i="7"/>
  <c r="AH116" i="7"/>
  <c r="AH117" i="7"/>
  <c r="AH118" i="7"/>
  <c r="AH119" i="7"/>
  <c r="AH120" i="7"/>
  <c r="AH121" i="7"/>
  <c r="AH122" i="7"/>
  <c r="AH123" i="7"/>
  <c r="AH124" i="7"/>
  <c r="AH125" i="7"/>
  <c r="AH126" i="7"/>
  <c r="AH127" i="7"/>
  <c r="AH128" i="7"/>
  <c r="AH129" i="7"/>
  <c r="AH130" i="7"/>
  <c r="AH131" i="7"/>
  <c r="AH132" i="7"/>
  <c r="AH133" i="7"/>
  <c r="AH134" i="7"/>
  <c r="AH135" i="7"/>
  <c r="AH136" i="7"/>
  <c r="AH137" i="7"/>
  <c r="AH138" i="7"/>
  <c r="AH139" i="7"/>
  <c r="AH140" i="7"/>
  <c r="AH141" i="7"/>
  <c r="AH142" i="7"/>
  <c r="AH143" i="7"/>
  <c r="AH144" i="7"/>
  <c r="AH145" i="7"/>
  <c r="AH146" i="7"/>
  <c r="AH147" i="7"/>
  <c r="AH148" i="7"/>
  <c r="AH149" i="7"/>
  <c r="AH150" i="7"/>
  <c r="AH151" i="7"/>
  <c r="AH152" i="7"/>
  <c r="AH153" i="7"/>
  <c r="AH154" i="7"/>
  <c r="AH155" i="7"/>
  <c r="AH156" i="7"/>
  <c r="AH157" i="7"/>
  <c r="AH158" i="7"/>
  <c r="AH159" i="7"/>
  <c r="AH160" i="7"/>
  <c r="AH161" i="7"/>
  <c r="AH162" i="7"/>
  <c r="AH163" i="7"/>
  <c r="AH164" i="7"/>
  <c r="AH165" i="7"/>
  <c r="AH166" i="7"/>
  <c r="AH167" i="7"/>
  <c r="AH168" i="7"/>
  <c r="AH169" i="7"/>
  <c r="AH170" i="7"/>
  <c r="AH171" i="7"/>
  <c r="AH172" i="7"/>
  <c r="AH173" i="7"/>
  <c r="AH174" i="7"/>
  <c r="AH175" i="7"/>
  <c r="AH176" i="7"/>
  <c r="AH177" i="7"/>
  <c r="AH178" i="7"/>
  <c r="AH179" i="7"/>
  <c r="AH180" i="7"/>
  <c r="AH181" i="7"/>
  <c r="AH182" i="7"/>
  <c r="AH183" i="7"/>
  <c r="AH184" i="7"/>
  <c r="AH185" i="7"/>
  <c r="AH186" i="7"/>
  <c r="AH187" i="7"/>
  <c r="AH188" i="7"/>
  <c r="AH189" i="7"/>
  <c r="AH190" i="7"/>
  <c r="AH191" i="7"/>
  <c r="AH192" i="7"/>
  <c r="AH193" i="7"/>
  <c r="AH194" i="7"/>
  <c r="AH195" i="7"/>
  <c r="AH196" i="7"/>
  <c r="AH197" i="7"/>
  <c r="AH198" i="7"/>
  <c r="AH199" i="7"/>
  <c r="AH200" i="7"/>
  <c r="AH201" i="7"/>
  <c r="AH202" i="7"/>
  <c r="AH203" i="7"/>
  <c r="AH204" i="7"/>
  <c r="AH205" i="7"/>
  <c r="AH206" i="7"/>
  <c r="AH207" i="7"/>
  <c r="AH208" i="7"/>
  <c r="AH209" i="7"/>
  <c r="AH210" i="7"/>
  <c r="AH211" i="7"/>
  <c r="AH212" i="7"/>
  <c r="AH213" i="7"/>
  <c r="AH214" i="7"/>
  <c r="AH215" i="7"/>
  <c r="AH216" i="7"/>
  <c r="AH217" i="7"/>
  <c r="AH218" i="7"/>
  <c r="AH219" i="7"/>
  <c r="AH220" i="7"/>
  <c r="AH221" i="7"/>
  <c r="AH222" i="7"/>
  <c r="AH223" i="7"/>
  <c r="AH224" i="7"/>
  <c r="AH225" i="7"/>
  <c r="AH226" i="7"/>
  <c r="AH227" i="7"/>
  <c r="AH228" i="7"/>
  <c r="AH229" i="7"/>
  <c r="AH230" i="7"/>
  <c r="AH231" i="7"/>
  <c r="AH232" i="7"/>
  <c r="AH233" i="7"/>
  <c r="AH234" i="7"/>
  <c r="AH235" i="7"/>
  <c r="AH236" i="7"/>
  <c r="AH237" i="7"/>
  <c r="AH238" i="7"/>
  <c r="AH239" i="7"/>
  <c r="AH240" i="7"/>
  <c r="AH241" i="7"/>
  <c r="AH242" i="7"/>
  <c r="AH243" i="7"/>
  <c r="AH244" i="7"/>
  <c r="AH245" i="7"/>
  <c r="AH246" i="7"/>
  <c r="AH247" i="7"/>
  <c r="AH248" i="7"/>
  <c r="AH249" i="7"/>
  <c r="AH250" i="7"/>
  <c r="AH251" i="7"/>
  <c r="AH252" i="7"/>
  <c r="AH253" i="7"/>
  <c r="AH254" i="7"/>
  <c r="AH255" i="7"/>
  <c r="AH256" i="7"/>
  <c r="AH257" i="7"/>
  <c r="AH258" i="7"/>
  <c r="AH259" i="7"/>
  <c r="AH260" i="7"/>
  <c r="AH261" i="7"/>
  <c r="AH262" i="7"/>
  <c r="AH263" i="7"/>
  <c r="AH264" i="7"/>
  <c r="AH265" i="7"/>
  <c r="AH266" i="7"/>
  <c r="AH267" i="7"/>
  <c r="AH268" i="7"/>
  <c r="AH269" i="7"/>
  <c r="AH270" i="7"/>
  <c r="AH271" i="7"/>
  <c r="AH272" i="7"/>
  <c r="AH273" i="7"/>
  <c r="AH274" i="7"/>
  <c r="AH275" i="7"/>
  <c r="AH276" i="7"/>
  <c r="AH277" i="7"/>
  <c r="AH278" i="7"/>
  <c r="AH279" i="7"/>
  <c r="AH280" i="7"/>
  <c r="AH281" i="7"/>
  <c r="AH282" i="7"/>
  <c r="AH283" i="7"/>
  <c r="AH284" i="7"/>
  <c r="AH285" i="7"/>
  <c r="AH286" i="7"/>
  <c r="AH287" i="7"/>
  <c r="AH288" i="7"/>
  <c r="AH289" i="7"/>
  <c r="AH290" i="7"/>
  <c r="AH291" i="7"/>
  <c r="AH292" i="7"/>
  <c r="AH293" i="7"/>
  <c r="AH294" i="7"/>
  <c r="AH295" i="7"/>
  <c r="AH296" i="7"/>
  <c r="AH297" i="7"/>
  <c r="AH298" i="7"/>
  <c r="AH299" i="7"/>
  <c r="AH300" i="7"/>
  <c r="AH301" i="7"/>
  <c r="AH302" i="7"/>
  <c r="AH303" i="7"/>
  <c r="AH304" i="7"/>
  <c r="AH305" i="7"/>
  <c r="AH306" i="7"/>
  <c r="AH307" i="7"/>
  <c r="AH308" i="7"/>
  <c r="AH309" i="7"/>
  <c r="AH310" i="7"/>
  <c r="AH311" i="7"/>
  <c r="AH312" i="7"/>
  <c r="AH313" i="7"/>
  <c r="AH314" i="7"/>
  <c r="AH315" i="7"/>
  <c r="AH316" i="7"/>
  <c r="AH317" i="7"/>
  <c r="AH318" i="7"/>
  <c r="AH319" i="7"/>
  <c r="AH320" i="7"/>
  <c r="AH321" i="7"/>
  <c r="AH322" i="7"/>
  <c r="AH323" i="7"/>
  <c r="AH324" i="7"/>
  <c r="AH325" i="7"/>
  <c r="AH326" i="7"/>
  <c r="AH327" i="7"/>
  <c r="AH328" i="7"/>
  <c r="AH329" i="7"/>
  <c r="AH330" i="7"/>
  <c r="AH331" i="7"/>
  <c r="AH332" i="7"/>
  <c r="AH333" i="7"/>
  <c r="AH334" i="7"/>
  <c r="AH335" i="7"/>
  <c r="AH336" i="7"/>
  <c r="AH337" i="7"/>
  <c r="AH338" i="7"/>
  <c r="AH339" i="7"/>
  <c r="AH340" i="7"/>
  <c r="AH341" i="7"/>
  <c r="AH342" i="7"/>
  <c r="AH343" i="7"/>
  <c r="AH344" i="7"/>
  <c r="AH345" i="7"/>
  <c r="AH346" i="7"/>
  <c r="AH347" i="7"/>
  <c r="AH348" i="7"/>
  <c r="AH349" i="7"/>
  <c r="AH350" i="7"/>
  <c r="AH351" i="7"/>
  <c r="AH352" i="7"/>
  <c r="AH353" i="7"/>
  <c r="AH354" i="7"/>
  <c r="AH355" i="7"/>
  <c r="AH356" i="7"/>
  <c r="AH357" i="7"/>
  <c r="AH358" i="7"/>
  <c r="AH359" i="7"/>
  <c r="AH360" i="7"/>
  <c r="AH361" i="7"/>
  <c r="AH362" i="7"/>
  <c r="AH363" i="7"/>
  <c r="AH364" i="7"/>
  <c r="AH365" i="7"/>
  <c r="AH366" i="7"/>
  <c r="AH367" i="7"/>
  <c r="AH368" i="7"/>
  <c r="AH369" i="7"/>
  <c r="AH370" i="7"/>
  <c r="AH371" i="7"/>
  <c r="AH372" i="7"/>
  <c r="AH373" i="7"/>
  <c r="AH374" i="7"/>
  <c r="AH375" i="7"/>
  <c r="AH376" i="7"/>
  <c r="AH377" i="7"/>
  <c r="AH378" i="7"/>
  <c r="AH379" i="7"/>
  <c r="AH380" i="7"/>
  <c r="AH381" i="7"/>
  <c r="AH382" i="7"/>
  <c r="AH383" i="7"/>
  <c r="AH384" i="7"/>
  <c r="AH385" i="7"/>
  <c r="AH386" i="7"/>
  <c r="AH387" i="7"/>
  <c r="AH388" i="7"/>
  <c r="AH389" i="7"/>
  <c r="AH390" i="7"/>
  <c r="AH391" i="7"/>
  <c r="AH392" i="7"/>
  <c r="AH393" i="7"/>
  <c r="AH394" i="7"/>
  <c r="AH395" i="7"/>
  <c r="AH396" i="7"/>
  <c r="AH397" i="7"/>
  <c r="AH398" i="7"/>
  <c r="AH399" i="7"/>
  <c r="AH400" i="7"/>
  <c r="AH401" i="7"/>
  <c r="AH402" i="7"/>
  <c r="AH403" i="7"/>
  <c r="AH404" i="7"/>
  <c r="AH405" i="7"/>
  <c r="AH406" i="7"/>
  <c r="AH407" i="7"/>
  <c r="AH408" i="7"/>
  <c r="AH409" i="7"/>
  <c r="AH410" i="7"/>
  <c r="AH411" i="7"/>
  <c r="AH412" i="7"/>
  <c r="AH413" i="7"/>
  <c r="AH414" i="7"/>
  <c r="AH415" i="7"/>
  <c r="AH416" i="7"/>
  <c r="AH417" i="7"/>
  <c r="AH418" i="7"/>
  <c r="AH419" i="7"/>
  <c r="AH420" i="7"/>
  <c r="AH421" i="7"/>
  <c r="AH422" i="7"/>
  <c r="AH423" i="7"/>
  <c r="AH424" i="7"/>
  <c r="AH425" i="7"/>
  <c r="AH426" i="7"/>
  <c r="AH427" i="7"/>
  <c r="AH428" i="7"/>
  <c r="AH429" i="7"/>
  <c r="AH430" i="7"/>
  <c r="AH431" i="7"/>
  <c r="AH432" i="7"/>
  <c r="AH433" i="7"/>
  <c r="AH434" i="7"/>
  <c r="AH435" i="7"/>
  <c r="AH436" i="7"/>
  <c r="AH437" i="7"/>
  <c r="AH438" i="7"/>
  <c r="AH439" i="7"/>
  <c r="AH440" i="7"/>
  <c r="AH441" i="7"/>
  <c r="AH442" i="7"/>
  <c r="AH443" i="7"/>
  <c r="AH444" i="7"/>
  <c r="AH445" i="7"/>
  <c r="AH446" i="7"/>
  <c r="AH447" i="7"/>
  <c r="AH448" i="7"/>
  <c r="AH449" i="7"/>
  <c r="AH450" i="7"/>
  <c r="AH451" i="7"/>
  <c r="AH452" i="7"/>
  <c r="AH453" i="7"/>
  <c r="AH454" i="7"/>
  <c r="AH455" i="7"/>
  <c r="AH456" i="7"/>
  <c r="AH457" i="7"/>
  <c r="AH458" i="7"/>
  <c r="AH459" i="7"/>
  <c r="AH460" i="7"/>
  <c r="AH461" i="7"/>
  <c r="AH462" i="7"/>
  <c r="AH463" i="7"/>
  <c r="AH464" i="7"/>
  <c r="AH465" i="7"/>
  <c r="AH466" i="7"/>
  <c r="AH467" i="7"/>
  <c r="AH468" i="7"/>
  <c r="AH469" i="7"/>
  <c r="AH470" i="7"/>
  <c r="AH471" i="7"/>
  <c r="AH472" i="7"/>
  <c r="AH473" i="7"/>
  <c r="AH474" i="7"/>
  <c r="AH475" i="7"/>
  <c r="AH476" i="7"/>
  <c r="AH477" i="7"/>
  <c r="AH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362" i="7"/>
  <c r="AD363" i="7"/>
  <c r="AD364" i="7"/>
  <c r="AD365" i="7"/>
  <c r="AD366" i="7"/>
  <c r="AD367" i="7"/>
  <c r="AD368" i="7"/>
  <c r="AD369" i="7"/>
  <c r="AD370" i="7"/>
  <c r="AD371" i="7"/>
  <c r="AD372" i="7"/>
  <c r="AD373" i="7"/>
  <c r="AD374" i="7"/>
  <c r="AD375" i="7"/>
  <c r="AD376" i="7"/>
  <c r="AD377" i="7"/>
  <c r="AD378" i="7"/>
  <c r="AD379" i="7"/>
  <c r="AD380" i="7"/>
  <c r="AD381" i="7"/>
  <c r="AD382" i="7"/>
  <c r="AD383" i="7"/>
  <c r="AD384" i="7"/>
  <c r="AD385" i="7"/>
  <c r="AD386" i="7"/>
  <c r="AD387" i="7"/>
  <c r="AD388" i="7"/>
  <c r="AD389" i="7"/>
  <c r="AD390" i="7"/>
  <c r="AD391" i="7"/>
  <c r="AD392" i="7"/>
  <c r="AD393" i="7"/>
  <c r="AD394" i="7"/>
  <c r="AD395" i="7"/>
  <c r="AD396" i="7"/>
  <c r="AD397" i="7"/>
  <c r="AD398" i="7"/>
  <c r="AD399" i="7"/>
  <c r="AD400" i="7"/>
  <c r="AD401" i="7"/>
  <c r="AD402" i="7"/>
  <c r="AD403" i="7"/>
  <c r="AD404" i="7"/>
  <c r="AD405" i="7"/>
  <c r="AD406" i="7"/>
  <c r="AD407" i="7"/>
  <c r="AD408" i="7"/>
  <c r="AD409" i="7"/>
  <c r="AD410" i="7"/>
  <c r="AD411" i="7"/>
  <c r="AD412" i="7"/>
  <c r="AD413" i="7"/>
  <c r="AD414" i="7"/>
  <c r="AD415" i="7"/>
  <c r="AD416" i="7"/>
  <c r="AD417" i="7"/>
  <c r="AD418" i="7"/>
  <c r="AD419" i="7"/>
  <c r="AD420" i="7"/>
  <c r="AD421" i="7"/>
  <c r="AD422" i="7"/>
  <c r="AD423" i="7"/>
  <c r="AD424" i="7"/>
  <c r="AD425" i="7"/>
  <c r="AD426" i="7"/>
  <c r="AD427" i="7"/>
  <c r="AD428" i="7"/>
  <c r="AD429" i="7"/>
  <c r="AD430" i="7"/>
  <c r="AD431" i="7"/>
  <c r="AD432" i="7"/>
  <c r="AD433" i="7"/>
  <c r="AD434" i="7"/>
  <c r="AD435" i="7"/>
  <c r="AD436" i="7"/>
  <c r="AD437" i="7"/>
  <c r="AD438" i="7"/>
  <c r="AD439" i="7"/>
  <c r="AD440" i="7"/>
  <c r="AD441" i="7"/>
  <c r="AD442" i="7"/>
  <c r="AD443" i="7"/>
  <c r="AD444" i="7"/>
  <c r="AD445" i="7"/>
  <c r="AD446" i="7"/>
  <c r="AD447" i="7"/>
  <c r="AD448" i="7"/>
  <c r="AD449" i="7"/>
  <c r="AD450" i="7"/>
  <c r="AD451" i="7"/>
  <c r="AD452" i="7"/>
  <c r="AD453" i="7"/>
  <c r="AD454" i="7"/>
  <c r="AD455" i="7"/>
  <c r="AD456" i="7"/>
  <c r="AD457" i="7"/>
  <c r="AD458" i="7"/>
  <c r="AD459" i="7"/>
  <c r="AD460" i="7"/>
  <c r="AD461" i="7"/>
  <c r="AD462" i="7"/>
  <c r="AD463" i="7"/>
  <c r="AD464" i="7"/>
  <c r="AD465" i="7"/>
  <c r="AD466" i="7"/>
  <c r="AD467" i="7"/>
  <c r="AD468" i="7"/>
  <c r="AD469" i="7"/>
  <c r="AD470" i="7"/>
  <c r="AD471" i="7"/>
  <c r="AD472" i="7"/>
  <c r="AD473" i="7"/>
  <c r="AD474" i="7"/>
  <c r="AD475" i="7"/>
  <c r="AD476" i="7"/>
  <c r="AD477" i="7"/>
  <c r="AD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458" i="7"/>
  <c r="V459" i="7"/>
  <c r="V460" i="7"/>
  <c r="V461" i="7"/>
  <c r="V462" i="7"/>
  <c r="V463" i="7"/>
  <c r="V464" i="7"/>
  <c r="V465" i="7"/>
  <c r="V466" i="7"/>
  <c r="V467" i="7"/>
  <c r="V468" i="7"/>
  <c r="V469" i="7"/>
  <c r="V470" i="7"/>
  <c r="V471" i="7"/>
  <c r="V472" i="7"/>
  <c r="V473" i="7"/>
  <c r="V474" i="7"/>
  <c r="V475" i="7"/>
  <c r="V476" i="7"/>
  <c r="V477" i="7"/>
  <c r="V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11" i="7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3" i="1"/>
  <c r="AE2" i="1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11" i="7"/>
  <c r="J12" i="7"/>
  <c r="J13" i="7"/>
  <c r="J14" i="7"/>
  <c r="J15" i="7"/>
  <c r="J16" i="7"/>
  <c r="J17" i="7"/>
  <c r="J18" i="7"/>
  <c r="J19" i="7"/>
  <c r="J20" i="7"/>
  <c r="J21" i="7"/>
  <c r="J1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4" i="1"/>
  <c r="AA5" i="1"/>
  <c r="AA6" i="1"/>
  <c r="AA7" i="1"/>
  <c r="AA8" i="1"/>
  <c r="AA9" i="1"/>
  <c r="AA10" i="1"/>
  <c r="AA11" i="1"/>
  <c r="AA12" i="1"/>
  <c r="AA13" i="1"/>
  <c r="AA3" i="1"/>
  <c r="P39" i="2"/>
  <c r="P45" i="2"/>
  <c r="P38" i="2"/>
  <c r="P37" i="2"/>
  <c r="P36" i="2"/>
  <c r="P35" i="2"/>
  <c r="P7" i="2"/>
  <c r="P6" i="2"/>
  <c r="P5" i="2"/>
  <c r="P4" i="2"/>
  <c r="G164" i="1"/>
  <c r="P58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A61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A59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A52" i="2"/>
  <c r="B52" i="2"/>
  <c r="C52" i="2"/>
  <c r="D52" i="2"/>
  <c r="E52" i="2"/>
  <c r="F52" i="2"/>
  <c r="G52" i="2"/>
  <c r="H52" i="2"/>
  <c r="I52" i="2"/>
  <c r="J52" i="2"/>
  <c r="K52" i="2"/>
  <c r="L52" i="2"/>
  <c r="N52" i="2"/>
  <c r="O52" i="2"/>
  <c r="P52" i="2"/>
  <c r="A51" i="2"/>
  <c r="B51" i="2"/>
  <c r="C51" i="2"/>
  <c r="D51" i="2"/>
  <c r="E51" i="2"/>
  <c r="F51" i="2"/>
  <c r="G51" i="2"/>
  <c r="H51" i="2"/>
  <c r="I51" i="2"/>
  <c r="J51" i="2"/>
  <c r="K51" i="2"/>
  <c r="L51" i="2"/>
  <c r="N51" i="2"/>
  <c r="O51" i="2"/>
  <c r="P51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A32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N12" i="2"/>
  <c r="O12" i="2"/>
  <c r="P12" i="2"/>
  <c r="F12" i="2"/>
  <c r="G12" i="2"/>
  <c r="H12" i="2"/>
  <c r="I12" i="2"/>
  <c r="J12" i="2"/>
  <c r="K12" i="2"/>
  <c r="L12" i="2"/>
  <c r="M12" i="2"/>
  <c r="N11" i="2"/>
  <c r="O11" i="2"/>
  <c r="P11" i="2"/>
  <c r="A12" i="2"/>
  <c r="B12" i="2"/>
  <c r="C12" i="2"/>
  <c r="D12" i="2"/>
  <c r="E12" i="2"/>
  <c r="C11" i="2"/>
  <c r="D11" i="2"/>
  <c r="E11" i="2"/>
  <c r="F11" i="2"/>
  <c r="G11" i="2"/>
  <c r="H11" i="2"/>
  <c r="I11" i="2"/>
  <c r="J11" i="2"/>
  <c r="K11" i="2"/>
  <c r="L11" i="2"/>
  <c r="M11" i="2"/>
  <c r="N10" i="2"/>
  <c r="O10" i="2"/>
  <c r="P10" i="2"/>
  <c r="B11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E2" i="2"/>
  <c r="F2" i="2"/>
  <c r="G2" i="2"/>
  <c r="H2" i="2"/>
  <c r="I2" i="2"/>
  <c r="J2" i="2"/>
  <c r="K2" i="2"/>
  <c r="L2" i="2"/>
  <c r="M2" i="2"/>
  <c r="N2" i="2"/>
  <c r="O2" i="2"/>
  <c r="P2" i="2"/>
  <c r="C2" i="2"/>
  <c r="D2" i="2"/>
  <c r="B2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3" i="1"/>
  <c r="O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11" i="1"/>
  <c r="G12" i="1"/>
  <c r="G13" i="1"/>
  <c r="G4" i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<sst xmlns="http://schemas.openxmlformats.org/spreadsheetml/2006/main" count="5116" uniqueCount="663">
  <si>
    <t>binarySearch4KB-Lauf1</t>
  </si>
  <si>
    <t>DATATYPE: INTUNIFORM</t>
  </si>
  <si>
    <t>DATATYPE: INTLITTLEENDIAN</t>
  </si>
  <si>
    <t>DATATYPE: FILE</t>
  </si>
  <si>
    <t>INTRANDOMSEED/FALSHAPE/CFALSHAPE/BYTESIZE/keyMaxByteSize</t>
  </si>
  <si>
    <t>binarySearch4KB-Lauf2</t>
  </si>
  <si>
    <t>binarySearch4KB-Lauf3</t>
  </si>
  <si>
    <t>binarySearch4KB-Median</t>
  </si>
  <si>
    <t>binarySearchNoPrefix4KB-Lauf1</t>
  </si>
  <si>
    <t>binarySearchNoPrefix4KB-Lauf2</t>
  </si>
  <si>
    <t>binarySearchNoPrefix4KB-Lauf3</t>
  </si>
  <si>
    <t>binarySearchNoPrefix4KB-Median</t>
  </si>
  <si>
    <t>binarySearchHints4KB-lauf1</t>
  </si>
  <si>
    <t>binarySearchHints4KB-lauf2</t>
  </si>
  <si>
    <t>binarySearchHints4KB-lauf3</t>
  </si>
  <si>
    <t>binarySearchHints4KB-Median</t>
  </si>
  <si>
    <t>interpolationSearch4KB-Lauf1</t>
  </si>
  <si>
    <t>interpolationSearch4KB-Lauf2</t>
  </si>
  <si>
    <t>interpolationSearch4KB-Lauf3</t>
  </si>
  <si>
    <t>interpolationSearch4KB-Median</t>
  </si>
  <si>
    <t>interpolationSearchKeyHeads4KB-Lauf1</t>
  </si>
  <si>
    <t>interpolationSearchKeyHeads4KB-Lauf2</t>
  </si>
  <si>
    <t>interpolationSearchKeyHeads4KB-Lauf3</t>
  </si>
  <si>
    <t>interpolationSearchKeyHeads4KB-Median</t>
  </si>
  <si>
    <t xml:space="preserve">BTree Distribution Analysis for datatype </t>
  </si>
  <si>
    <t>Leaf Analysis with Leafs in total</t>
  </si>
  <si>
    <t>Average amount of Keys in a Leaf</t>
  </si>
  <si>
    <t>lowest numKey in a Leaf</t>
  </si>
  <si>
    <t>highest numKey in a Leaf</t>
  </si>
  <si>
    <t>Mean of Coefficients</t>
  </si>
  <si>
    <t>lowest Coefficients</t>
  </si>
  <si>
    <t>InnerNode Analysis with InnerNodes in total</t>
  </si>
  <si>
    <t xml:space="preserve">Average amount of Keys in a InnerNode </t>
  </si>
  <si>
    <t>lowest numKey in a InnerNode</t>
  </si>
  <si>
    <t>highest numKey in a InnerNode</t>
  </si>
  <si>
    <t>highest Coefficients</t>
  </si>
  <si>
    <t>Single Leaf Replication Distribution Analysis for datatype: INTUNIFORM with keys in Leaf</t>
  </si>
  <si>
    <t>Coefficient of Variation</t>
  </si>
  <si>
    <t>Single InnerNode Replication Distribution Analysis for datatype: INTUNIFORM with keys in InnerNode</t>
  </si>
  <si>
    <t>Single Node Replication Distribution Analysis for datatype: INTUNIFORM with all X keys in 1 'Node'</t>
  </si>
  <si>
    <t>Single Leaf Replication Distribution Analysis for datatype: INTLITTLEENDIAN with 500</t>
  </si>
  <si>
    <t>Single Leaf Replication Distribution Analysis for datatype: INTLITTLEENDIAN (SORTED for Comparison) with 500</t>
  </si>
  <si>
    <t>Single InnerNode Replication Distribution Analysis for datatype: INTLITTLEENDIAN with 1000</t>
  </si>
  <si>
    <t>Single Node Replication Distribution Analysis for datatype: INTLITTLEENDIAN with all 10000000</t>
  </si>
  <si>
    <t>Single Node Replication Distribution Analysis for datatype: INTLITTLEENDIAN with all 20000000</t>
  </si>
  <si>
    <t>Single Leaf Replication Distribution Analysis for datatype: INTRANDOM with 500</t>
  </si>
  <si>
    <t>Single Leaf Replication Distribution Analysis for datatype: INTRANDOM (SORTED for Comparison) with 500</t>
  </si>
  <si>
    <t>Single InnerNode Replication Distribution Analysis for datatype: INTRANDOMS with 1000</t>
  </si>
  <si>
    <t>Single Node Replication Distribution Analysis for datatype: INTRANDOM with all 10000000</t>
  </si>
  <si>
    <t>Single Node Replication Distribution Analysis for datatype: INTRANDOM with all 20000000</t>
  </si>
  <si>
    <t>Single Leaf Replication Distribution Analysis for datatype: INTFAL with 500</t>
  </si>
  <si>
    <t>Single InnerNode Replication Distribution Analysis for datatype: INTFAL with 1000</t>
  </si>
  <si>
    <t>Single Node Replication Distribution Analysis for datatype: INTFAL with all 10000000</t>
  </si>
  <si>
    <t>Single Node Replication Distribution Analysis for datatype: INTFAL with all 20000000</t>
  </si>
  <si>
    <t>Single Leaf Replication Distribution Analysis for datatype: INTCFAL with 500</t>
  </si>
  <si>
    <t>Single InnerNode Replication Distribution Analysis for datatype: INTCFAL with 1000</t>
  </si>
  <si>
    <t>Single Node Replication Distribution Analysis for datatype: INTCFAL with all 10000000</t>
  </si>
  <si>
    <t>Single Node Replication Distribution Analysis for datatype: INTCFAL with all 20000000</t>
  </si>
  <si>
    <t>Single Leaf Replication Distribution Analysis for datatype: BYTE with 500</t>
  </si>
  <si>
    <t>Single InnerNode Replication Distribution Analysis for datatype: BYTE with 1000</t>
  </si>
  <si>
    <t>Single Node Replication Distribution Analysis for datatype: BYTE with all 10000000</t>
  </si>
  <si>
    <t>Single Node Replication Distribution Analysis for datatype: BYTE with all 20000000</t>
  </si>
  <si>
    <t xml:space="preserve"> -nan</t>
  </si>
  <si>
    <t>Single Leaf Replication Distribution Analysis for datatype: VARIABLEBYTE with 500</t>
  </si>
  <si>
    <t>Single InnerNode Replication Distribution Analysis for datatype: VARIABLEBYTE with 1000</t>
  </si>
  <si>
    <t>Single Node Replication Distribution Analysis for datatype: VARIABLEBYTE with all 10000000</t>
  </si>
  <si>
    <t>Single Node Replication Distribution Analysis for datatype: VARIABLEBYTE with all 20000000</t>
  </si>
  <si>
    <t>Single Leaf Replication Distribution Analysis for datatype: FILE with 500</t>
  </si>
  <si>
    <t>Single InnerNode Replication Distribution Analysis for datatype: FILE with 1000</t>
  </si>
  <si>
    <t>Single Node Replication Distribution Analysis for datatype: FILE with all 6391379</t>
  </si>
  <si>
    <t>Urls Mean Byte-Size: 62,2039, Median: 59, lowestSize: 14, highestSize: 255</t>
  </si>
  <si>
    <t>BTree Distribution Analysis for datatype</t>
  </si>
  <si>
    <t>InnerNode Analysis with</t>
  </si>
  <si>
    <t>Average amount of Keys in a InnerNode</t>
  </si>
  <si>
    <t>Single Leaf Replication Distribution Analysis for datatype</t>
  </si>
  <si>
    <t xml:space="preserve"> INTUNIFORM with 1012</t>
  </si>
  <si>
    <t>Single InnerNode Replication Distribution Analysis for datatype</t>
  </si>
  <si>
    <t xml:space="preserve"> INTUNIFORM with 2024</t>
  </si>
  <si>
    <t>Single Node Replication Distribution Analysis for datatype</t>
  </si>
  <si>
    <t xml:space="preserve"> INTUNIFORM with all 10000000</t>
  </si>
  <si>
    <t xml:space="preserve"> INTUNIFORM with all 20000000</t>
  </si>
  <si>
    <t xml:space="preserve"> INTLITTLEENDIAN with 1012</t>
  </si>
  <si>
    <t xml:space="preserve"> INTLITTLEENDIAN (SORTED for Comparison) with 1012</t>
  </si>
  <si>
    <t xml:space="preserve"> INTLITTLEENDIAN with 2024</t>
  </si>
  <si>
    <t xml:space="preserve"> INTLITTLEENDIAN with all 10000000</t>
  </si>
  <si>
    <t xml:space="preserve"> INTLITTLEENDIAN with all 20000000</t>
  </si>
  <si>
    <t xml:space="preserve"> INTRANDOM with 1012</t>
  </si>
  <si>
    <t xml:space="preserve"> INTRANDOM (SORTED for Comparison) with 1012</t>
  </si>
  <si>
    <t xml:space="preserve"> INTRANDOMS with 2024</t>
  </si>
  <si>
    <t xml:space="preserve"> INTRANDOM with all 10000000</t>
  </si>
  <si>
    <t xml:space="preserve"> INTRANDOM with all 20000000</t>
  </si>
  <si>
    <t xml:space="preserve"> INTFAL with 1012</t>
  </si>
  <si>
    <t xml:space="preserve"> INTFAL with 2024</t>
  </si>
  <si>
    <t xml:space="preserve"> INTFAL with all 10000000</t>
  </si>
  <si>
    <t xml:space="preserve"> INTFAL with all 20000000</t>
  </si>
  <si>
    <t xml:space="preserve"> INTCFAL with 1012</t>
  </si>
  <si>
    <t xml:space="preserve"> INTCFAL with 2024</t>
  </si>
  <si>
    <t xml:space="preserve"> INTCFAL with all 10000000</t>
  </si>
  <si>
    <t xml:space="preserve"> INTCFAL with all 20000000</t>
  </si>
  <si>
    <t xml:space="preserve"> BYTE with 1012</t>
  </si>
  <si>
    <t xml:space="preserve"> BYTE with 2024</t>
  </si>
  <si>
    <t xml:space="preserve"> BYTE with all 10000000</t>
  </si>
  <si>
    <t xml:space="preserve"> BYTE with all 20000000</t>
  </si>
  <si>
    <t xml:space="preserve"> VARIABLEBYTE with 1012</t>
  </si>
  <si>
    <t xml:space="preserve"> VARIABLEBYTE with 2024</t>
  </si>
  <si>
    <t xml:space="preserve"> VARIABLEBYTE with all 10000000</t>
  </si>
  <si>
    <t xml:space="preserve"> VARIABLEBYTE with all 20000000</t>
  </si>
  <si>
    <t xml:space="preserve"> FILE with 1012</t>
  </si>
  <si>
    <t xml:space="preserve"> FILE with 2024</t>
  </si>
  <si>
    <t xml:space="preserve"> FILE with all 6391379</t>
  </si>
  <si>
    <t>adaptiveSearch4KB (AS) -Lauf1</t>
  </si>
  <si>
    <t>adaptiveSearch4KB (AS) -Lauf2</t>
  </si>
  <si>
    <t>adaptiveSearch4KB (AS) -Lauf3</t>
  </si>
  <si>
    <t>adaptiveSearch4KB (AS) -Median</t>
  </si>
  <si>
    <t>adaptiveSearch8KB (AS) -Lauf1</t>
  </si>
  <si>
    <t>adaptiveSearch8KB (AS) -Lauf2</t>
  </si>
  <si>
    <t>adaptiveSearch8KB (AS) -Lauf3</t>
  </si>
  <si>
    <t>adaptiveSearch8KB (AS) -Median</t>
  </si>
  <si>
    <t>InterpolatedBinarySearch8KB-Lauf1</t>
  </si>
  <si>
    <t>InterpolatedBinarySearch8KB-Lauf2</t>
  </si>
  <si>
    <t>InterpolatedBinarySearch8KB-Lauf3</t>
  </si>
  <si>
    <t>InterpolatedBinarySearch8KB-Median</t>
  </si>
  <si>
    <t>interpolatedBinarySearch4KB (IBS) -Lauf1</t>
  </si>
  <si>
    <t>interpolatedBinarySearch4KB (IBS) -Lauf2</t>
  </si>
  <si>
    <t>interpolatedBinarySearch4KB (IBS) -Lauf3</t>
  </si>
  <si>
    <t>interpolatedBinarySearch4KB (IBS) -Median</t>
  </si>
  <si>
    <t>interpolationSearchKeyHeads8KB-Lauf1</t>
  </si>
  <si>
    <t>interpolationSearchKeyHeads8KB-Lauf2</t>
  </si>
  <si>
    <t>interpolationSearchKeyHeads8KB-Lauf3</t>
  </si>
  <si>
    <t>interpolationSearchKeyHeads8KB-Median</t>
  </si>
  <si>
    <t>binarySearch8KB-Lauf1</t>
  </si>
  <si>
    <t>binarySearch8KB-Lauf2</t>
  </si>
  <si>
    <t>binarySearch8KB-Lauf3</t>
  </si>
  <si>
    <t>binarySearch8KB-Median</t>
  </si>
  <si>
    <t>binarySearchHints8KB-Lauf1</t>
  </si>
  <si>
    <t>binarySearchHints8KB-Lauf2</t>
  </si>
  <si>
    <t>binarySearchHints8KB-Lauf3</t>
  </si>
  <si>
    <t>binarySearchHints8KB-Median</t>
  </si>
  <si>
    <t>interpolationSearch8KB-Lauf1</t>
  </si>
  <si>
    <t>interpolationSearch8KB-Lauf2</t>
  </si>
  <si>
    <t>interpolationSearch8KB-Lauf3</t>
  </si>
  <si>
    <t>interpolationSearch8KB-Median</t>
  </si>
  <si>
    <t>linearSearch8KB-Lauf1</t>
  </si>
  <si>
    <t>linearSearch8KB-Lauf2</t>
  </si>
  <si>
    <t>linearSearch8KB-Lauf3</t>
  </si>
  <si>
    <t>linearSearch8KB-Median</t>
  </si>
  <si>
    <t>interpolationSearchKeyHeads16KB-Lauf1</t>
  </si>
  <si>
    <t>interpolationSearchKeyHeads16KB-Lauf2</t>
  </si>
  <si>
    <t>interpolationSearchKeyHeads16KB-Lauf3</t>
  </si>
  <si>
    <t>interpolationSearchKeyHeads32KB-Lauf1</t>
  </si>
  <si>
    <t>interpolationSearchKeyHeads32KB-Lauf2</t>
  </si>
  <si>
    <t>interpolationSearchKeyHeads32KB-Lauf3</t>
  </si>
  <si>
    <t>interpolationSearchKeyHeads65KB-Lauf1</t>
  </si>
  <si>
    <t>interpolationSearchKeyHeads65KB-Lauf2</t>
  </si>
  <si>
    <t>interpolationSearchKeyHeads65KB-Lauf3</t>
  </si>
  <si>
    <t>binarySearchHints16KB-Lauf1</t>
  </si>
  <si>
    <t>binarySearchHints16KB-Lauf2</t>
  </si>
  <si>
    <t>binarySearchHints16KB-Lauf3</t>
  </si>
  <si>
    <t>DATATYPE: INTRANDOM</t>
  </si>
  <si>
    <t>SIP8KB-Lauf1</t>
  </si>
  <si>
    <t>SIP8KB-Lauf2</t>
  </si>
  <si>
    <t>SIP8KB-Lauf3</t>
  </si>
  <si>
    <t>SIP8KB-Median</t>
  </si>
  <si>
    <t>SIP16KB-Lauf1</t>
  </si>
  <si>
    <t>SIP16KB-Lauf2</t>
  </si>
  <si>
    <t>SIP16KB-Lauf3</t>
  </si>
  <si>
    <t>SIP16KB-Median</t>
  </si>
  <si>
    <t>4KB</t>
  </si>
  <si>
    <t>SIP32KB-Lauf1</t>
  </si>
  <si>
    <t>SIP32KB-Lauf2</t>
  </si>
  <si>
    <t>SIP32KB-Lauf3</t>
  </si>
  <si>
    <t>SIP32KB-Median</t>
  </si>
  <si>
    <t>SIP65KB-Lauf1</t>
  </si>
  <si>
    <t>SIP65KB-Lauf2</t>
  </si>
  <si>
    <t>SIP65KB-Lauf3</t>
  </si>
  <si>
    <t>SIP65KB-Median</t>
  </si>
  <si>
    <t>SIP131KB-Lauf1</t>
  </si>
  <si>
    <t>SIP131KB-Lauf2</t>
  </si>
  <si>
    <t>SIP131KB-Lauf3</t>
  </si>
  <si>
    <t>SIP131KB-Median</t>
  </si>
  <si>
    <t xml:space="preserve">        </t>
  </si>
  <si>
    <t xml:space="preserve">      </t>
  </si>
  <si>
    <t xml:space="preserve">       </t>
  </si>
  <si>
    <t>SIP4KB-Lauf1</t>
  </si>
  <si>
    <t>SIP4KB-Lauf2</t>
  </si>
  <si>
    <t>SIP4KB-Lauf3</t>
  </si>
  <si>
    <t>SIP4KB-Median</t>
  </si>
  <si>
    <t>linearSearch4KB-Lauf1</t>
  </si>
  <si>
    <t>linearSearch4KB-Lauf2</t>
  </si>
  <si>
    <t>linearSearch4KB-Lauf3</t>
  </si>
  <si>
    <t>linearSearch4KB-Median</t>
  </si>
  <si>
    <t xml:space="preserve"> INTUNIFORM with 2036 keys in Leaf</t>
  </si>
  <si>
    <t xml:space="preserve"> INTUNIFORM with 4072 keys in InnerNode</t>
  </si>
  <si>
    <t xml:space="preserve"> INTUNIFORM with all 10000000 keys in 1 'Node'</t>
  </si>
  <si>
    <t xml:space="preserve"> INTUNIFORM with all 20000000 keys in 1 'Node'</t>
  </si>
  <si>
    <t xml:space="preserve"> INTLITTLEENDIAN with 2036 keys in Leaf</t>
  </si>
  <si>
    <t xml:space="preserve"> INTLITTLEENDIAN (SORTED for Comparison) with 2036 keys in Leaf</t>
  </si>
  <si>
    <t xml:space="preserve"> INTLITTLEENDIAN with 4072 keys in InnerNode</t>
  </si>
  <si>
    <t xml:space="preserve"> INTLITTLEENDIAN with all 10000000 keys in 1 'Node'</t>
  </si>
  <si>
    <t xml:space="preserve"> INTLITTLEENDIAN with all 20000000 keys in 1 'Node'</t>
  </si>
  <si>
    <t xml:space="preserve"> INTRANDOM with 2036 keys in Leaf</t>
  </si>
  <si>
    <t xml:space="preserve"> INTRANDOM (SORTED for Comparison) with 2036 keys in Leaf</t>
  </si>
  <si>
    <t xml:space="preserve"> INTRANDOMS with 4072 keys in InnerNode</t>
  </si>
  <si>
    <t xml:space="preserve"> INTRANDOM with all 10000000 keys in 1 'Node'</t>
  </si>
  <si>
    <t xml:space="preserve"> INTRANDOM with all 20000000 keys in 1 'Node'</t>
  </si>
  <si>
    <t xml:space="preserve"> INTFAL with 2036 keys in Leaf</t>
  </si>
  <si>
    <t xml:space="preserve"> INTFAL with 4072 keys in InnerNode</t>
  </si>
  <si>
    <t xml:space="preserve"> INTFAL with all 10000000 keys in 1 'Node'</t>
  </si>
  <si>
    <t xml:space="preserve"> INTFAL with all 20000000 keys in 1 'Node'</t>
  </si>
  <si>
    <t xml:space="preserve"> INTCFAL with 2036 keys in Leaf</t>
  </si>
  <si>
    <t xml:space="preserve"> INTCFAL with 4072 keys in InnerNode</t>
  </si>
  <si>
    <t xml:space="preserve"> INTCFAL with all 10000000 keys in 1 'Node'</t>
  </si>
  <si>
    <t xml:space="preserve"> INTCFAL with all 20000000 keys in 1 'Node'</t>
  </si>
  <si>
    <t>NoPrefix-Prefix</t>
  </si>
  <si>
    <t>Prefix-Hints</t>
  </si>
  <si>
    <t>AS-KeyHeads</t>
  </si>
  <si>
    <t>AS-IBS</t>
  </si>
  <si>
    <t>SIP-BinaryHints</t>
  </si>
  <si>
    <t>Map-NoPrefix4KB</t>
  </si>
  <si>
    <t>lookup</t>
  </si>
  <si>
    <t>Interpolation</t>
  </si>
  <si>
    <t>InterpolationKeyHeads</t>
  </si>
  <si>
    <t>insert</t>
  </si>
  <si>
    <t>SIP-Linear</t>
  </si>
  <si>
    <t>intuni 2e7</t>
  </si>
  <si>
    <t>linearSearch16KB-Lauf1</t>
  </si>
  <si>
    <t>linearSearch16KB-Lauf2</t>
  </si>
  <si>
    <t>linearSearch16KB-Lauf3</t>
  </si>
  <si>
    <t>binarySearchHints32KB-Lauf1</t>
  </si>
  <si>
    <t>binarySearchHints32KB-Lauf2</t>
  </si>
  <si>
    <t>binarySearchHints32KB-Lauf3</t>
  </si>
  <si>
    <t xml:space="preserve">insert </t>
  </si>
  <si>
    <t xml:space="preserve">lookup </t>
  </si>
  <si>
    <t xml:space="preserve">remove </t>
  </si>
  <si>
    <t>Verhältnis</t>
  </si>
  <si>
    <t>1</t>
  </si>
  <si>
    <t>urls</t>
  </si>
  <si>
    <t>2</t>
  </si>
  <si>
    <t>3</t>
  </si>
  <si>
    <t xml:space="preserve"> INTUNIFORM=1e7 (4KB Node)</t>
  </si>
  <si>
    <t xml:space="preserve"> INTUNIFORM=2e7 (4KB Node)</t>
  </si>
  <si>
    <t xml:space="preserve"> INTLITTLEENDIAN=1e7 (4KB Node)</t>
  </si>
  <si>
    <t xml:space="preserve"> INTLITTLEENDIAN=2e7 (4KB Node)</t>
  </si>
  <si>
    <t>intuni</t>
  </si>
  <si>
    <t>4</t>
  </si>
  <si>
    <t xml:space="preserve"> INTRANDOM(30)=2e7 (4KB Node)</t>
  </si>
  <si>
    <t xml:space="preserve"> INTRANDOM(30)=1e7 (4KB Node)</t>
  </si>
  <si>
    <t xml:space="preserve"> INTFAL(0.5)=1e7 (4KB Node)</t>
  </si>
  <si>
    <t>8KB</t>
  </si>
  <si>
    <t>5</t>
  </si>
  <si>
    <t xml:space="preserve"> INTFAL(1.05)=1e7 (4KB Node)</t>
  </si>
  <si>
    <t xml:space="preserve"> INTFAL(1.25)=1e7 (4KB Node)</t>
  </si>
  <si>
    <t xml:space="preserve"> INTFAL(1.5)=1e7 (4KB Node)</t>
  </si>
  <si>
    <t xml:space="preserve"> INTFAL(0.5)=2e7 (4KB Node)</t>
  </si>
  <si>
    <t xml:space="preserve"> INTFAL(1.05)=2e7 (4KB Node)</t>
  </si>
  <si>
    <t xml:space="preserve"> INTFAL(1.25)=2e7 (4KB Node)</t>
  </si>
  <si>
    <t xml:space="preserve"> INTFAL(1.5)=2e7 (4KB Node)</t>
  </si>
  <si>
    <t xml:space="preserve"> INTCFAL(1.05)=2e7 (4KB Node)</t>
  </si>
  <si>
    <t xml:space="preserve"> INTCFAL(0.5)=2e7 (4KB Node)</t>
  </si>
  <si>
    <t xml:space="preserve"> INTCFAL(1.25)=2e7 (4KB Node)</t>
  </si>
  <si>
    <t xml:space="preserve"> INTCFAL(1.5)=2e7 (4KB Node)</t>
  </si>
  <si>
    <t xml:space="preserve"> INTCFAL(1.5)=1e7 (4KB Node)</t>
  </si>
  <si>
    <t xml:space="preserve"> INTCFAL(1.25)=1e7 (4KB Node)</t>
  </si>
  <si>
    <t xml:space="preserve"> INTCFAL(1.05)=1e7 (4KB Node)</t>
  </si>
  <si>
    <t xml:space="preserve"> INTCFAL(0.5)=1e7 (4KB Node)</t>
  </si>
  <si>
    <t xml:space="preserve"> BYTE(8)=1e7 (4KB Node)</t>
  </si>
  <si>
    <t xml:space="preserve"> BYTE(32)=1e7 (4KB Node)</t>
  </si>
  <si>
    <t xml:space="preserve"> BYTE(8)=2e7 (4KB Node)</t>
  </si>
  <si>
    <t xml:space="preserve"> BYTE(32)=2e7 (4KB Node)</t>
  </si>
  <si>
    <t xml:space="preserve"> VARIABLEBYTE(&lt;=250)=1e7 (4KB Node)</t>
  </si>
  <si>
    <t xml:space="preserve"> VARIABLEBYTE(&lt;=250)=2e7 (4KB Node)</t>
  </si>
  <si>
    <t xml:space="preserve"> FILE(urls)=6391379 (4KB Node)</t>
  </si>
  <si>
    <t>Leafs total</t>
  </si>
  <si>
    <t>InnerNodes total</t>
  </si>
  <si>
    <t>Average numKeys InnerNodes</t>
  </si>
  <si>
    <t>Average numKeys Leafs</t>
  </si>
  <si>
    <t>lowest numKeys Leafs</t>
  </si>
  <si>
    <t>highest numKeys Leafs</t>
  </si>
  <si>
    <t>lowest numKey InnerNodes</t>
  </si>
  <si>
    <t>highest numKey InnerNodes</t>
  </si>
  <si>
    <t xml:space="preserve"> INTUNIFORM=1e7 (8KB Node)</t>
  </si>
  <si>
    <t xml:space="preserve"> INTUNIFORM=2e7 (8KB Node)</t>
  </si>
  <si>
    <t xml:space="preserve"> INTLITTLEENDIAN=1e7 (8KB Node)</t>
  </si>
  <si>
    <t xml:space="preserve"> INTLITTLEENDIAN=2e7 (8KB Node)</t>
  </si>
  <si>
    <t xml:space="preserve"> INTRANDOM(30)=1e7 (8KB Node)</t>
  </si>
  <si>
    <t xml:space="preserve"> INTRANDOM(30)=2e7 (8KB Node)</t>
  </si>
  <si>
    <t xml:space="preserve"> INTFAL(0.5)=1e7 (8KB Node)</t>
  </si>
  <si>
    <t xml:space="preserve"> INTFAL(1.25)=1e7 (8KB Node)</t>
  </si>
  <si>
    <t xml:space="preserve"> INTFAL(1.5)=1e7 (8KB Node)</t>
  </si>
  <si>
    <t xml:space="preserve"> INTFAL(0.5)=2e7 (8KB Node)</t>
  </si>
  <si>
    <t xml:space="preserve"> INTFAL(1.05)=2e7 (8KB Node)</t>
  </si>
  <si>
    <t xml:space="preserve"> INTFAL(1.25)=2e7 (8KB Node)</t>
  </si>
  <si>
    <t xml:space="preserve"> INTFAL(1.5)=2e7 (8KB Node)</t>
  </si>
  <si>
    <t xml:space="preserve"> INTCFAL(0.5)=1e7 (8KB Node)</t>
  </si>
  <si>
    <t xml:space="preserve"> INTCFAL(1.05)=1e7 (8KB Node)</t>
  </si>
  <si>
    <t xml:space="preserve"> INTCFAL(1.25)=1e7 (8KB Node)</t>
  </si>
  <si>
    <t xml:space="preserve"> INTCFAL(1.5)=1e7 (8KB Node)</t>
  </si>
  <si>
    <t xml:space="preserve"> INTCFAL(0.5)=2e7 (8KB Node)</t>
  </si>
  <si>
    <t xml:space="preserve"> INTCFAL(1.05)=2e7 (8KB Node)</t>
  </si>
  <si>
    <t xml:space="preserve"> INTCFAL(1.25)=2e7 (8KB Node)</t>
  </si>
  <si>
    <t xml:space="preserve"> INTCFAL(1.5)=2e7 (8KB Node)</t>
  </si>
  <si>
    <t xml:space="preserve"> BYTE(8)=1e7 (8KB Node)</t>
  </si>
  <si>
    <t xml:space="preserve"> BYTE(32)=1e7 (8KB Node)</t>
  </si>
  <si>
    <t xml:space="preserve"> BYTE(8)=2e7 (8KB Node)</t>
  </si>
  <si>
    <t xml:space="preserve"> BYTE(32)=2e7 (8KB Node)</t>
  </si>
  <si>
    <t xml:space="preserve"> VARIABLEBYTE(&lt;=250)=1e7 (8KB Node)</t>
  </si>
  <si>
    <t xml:space="preserve"> VARIABLEBYTE(&lt;=250)=2e7 (8KB Node)</t>
  </si>
  <si>
    <t xml:space="preserve"> FILE(urls)=6391379 (8KB Node)</t>
  </si>
  <si>
    <t xml:space="preserve"> INTUNIFORM=1e7 (16KB Node)</t>
  </si>
  <si>
    <t xml:space="preserve"> INTUNIFORM=2e7 (16KB Node)</t>
  </si>
  <si>
    <t xml:space="preserve"> INTLITTLEENDIAN=1e7 (16KB Node)</t>
  </si>
  <si>
    <t xml:space="preserve"> INTLITTLEENDIAN=2e7 (16KB Node)</t>
  </si>
  <si>
    <t xml:space="preserve"> INTRANDOM(30)=1e7 (16KB Node)</t>
  </si>
  <si>
    <t xml:space="preserve"> INTRANDOM(30)=2e7 (16KB Node)</t>
  </si>
  <si>
    <t xml:space="preserve"> INTFAL(0.5)=1e7 (16KB Node)</t>
  </si>
  <si>
    <t xml:space="preserve"> INTFAL(1.05)=1e7 (16KB Node)</t>
  </si>
  <si>
    <t xml:space="preserve"> INTFAL(1.25)=1e7 (16KB Node)</t>
  </si>
  <si>
    <t xml:space="preserve"> INTFAL(1.5)=1e7 (16KB Node)</t>
  </si>
  <si>
    <t xml:space="preserve"> INTFAL(0.5)=2e7 (16KB Node)</t>
  </si>
  <si>
    <t xml:space="preserve"> INTFAL(1.05)=2e7 (16KB Node)</t>
  </si>
  <si>
    <t xml:space="preserve"> INTFAL(1.25)=2e7 (16KB Node)</t>
  </si>
  <si>
    <t xml:space="preserve"> INTFAL(1.5)=2e7 (16KB Node)</t>
  </si>
  <si>
    <t xml:space="preserve"> INTCFAL(0.5)=1e7 (16KB Node)</t>
  </si>
  <si>
    <t xml:space="preserve"> INTCFAL(1.05)=1e7 (16KB Node)</t>
  </si>
  <si>
    <t xml:space="preserve"> INTCFAL(1.25)=1e7 (16KB Node)</t>
  </si>
  <si>
    <t xml:space="preserve"> INTCFAL(1.5)=1e7 (16KB Node)</t>
  </si>
  <si>
    <t xml:space="preserve"> INTCFAL(0.5)=2e7 (16KB Node)</t>
  </si>
  <si>
    <t xml:space="preserve"> INTCFAL(1.05)=2e7 (16KB Node)</t>
  </si>
  <si>
    <t xml:space="preserve"> INTCFAL(1.25)=2e7 (16KB Node)</t>
  </si>
  <si>
    <t xml:space="preserve"> INTCFAL(1.5)=2e7 (16KB Node)</t>
  </si>
  <si>
    <t xml:space="preserve"> INTFAL(1.05)=1e7 (8KB Node)</t>
  </si>
  <si>
    <t>BTree Distribution Analysis</t>
  </si>
  <si>
    <t>Lookup, intuni 2e7</t>
  </si>
  <si>
    <t>6</t>
  </si>
  <si>
    <t>Seed/Shapes</t>
  </si>
  <si>
    <t>7</t>
  </si>
  <si>
    <t>Type</t>
  </si>
  <si>
    <t>lookup intuni 2e7</t>
  </si>
  <si>
    <t>8</t>
  </si>
  <si>
    <t>lookup, 2e7</t>
  </si>
  <si>
    <t>AS 4KB</t>
  </si>
  <si>
    <t>KeyHeads 4KB</t>
  </si>
  <si>
    <t>AS 8KB</t>
  </si>
  <si>
    <t>KeyHeads 8KB</t>
  </si>
  <si>
    <t>Seed/Shapes/Bytesize</t>
  </si>
  <si>
    <t>9</t>
  </si>
  <si>
    <t>10</t>
  </si>
  <si>
    <t>IBS 4KB</t>
  </si>
  <si>
    <t>AS-SIP</t>
  </si>
  <si>
    <t>11</t>
  </si>
  <si>
    <t>IBS 8KB</t>
  </si>
  <si>
    <t>SIP 4KB</t>
  </si>
  <si>
    <t>SIP 8KB</t>
  </si>
  <si>
    <t>SIP</t>
  </si>
  <si>
    <t>lookup, 2e7, intuni</t>
  </si>
  <si>
    <t>12</t>
  </si>
  <si>
    <t>13</t>
  </si>
  <si>
    <t>13b</t>
  </si>
  <si>
    <t>insert, 2e7, intuni</t>
  </si>
  <si>
    <t xml:space="preserve"> INTUNIFORM with 4084 keys in Leaf</t>
  </si>
  <si>
    <t xml:space="preserve"> INTUNIFORM with 8168 keys in InnerNode</t>
  </si>
  <si>
    <t xml:space="preserve"> INTLITTLEENDIAN with 4084 keys in Leaf</t>
  </si>
  <si>
    <t xml:space="preserve"> INTLITTLEENDIAN (SORTED for Comparison) with 4084 keys in Leaf</t>
  </si>
  <si>
    <t xml:space="preserve"> INTLITTLEENDIAN with 8168 keys in InnerNode</t>
  </si>
  <si>
    <t xml:space="preserve"> INTRANDOM with 4084 keys in Leaf</t>
  </si>
  <si>
    <t xml:space="preserve"> INTRANDOM (SORTED for Comparison) with 4084 keys in Leaf</t>
  </si>
  <si>
    <t xml:space="preserve"> INTRANDOMS with 8168 keys in InnerNode</t>
  </si>
  <si>
    <t xml:space="preserve"> INTFAL with 4084 keys in Leaf</t>
  </si>
  <si>
    <t xml:space="preserve"> INTFAL with 8168 keys in InnerNode</t>
  </si>
  <si>
    <t xml:space="preserve"> INTCFAL with 4084 keys in Leaf</t>
  </si>
  <si>
    <t xml:space="preserve"> INTCFAL with 8168 keys in InnerNode</t>
  </si>
  <si>
    <t>INTUNIFORM=1e7 (32KB Node)</t>
  </si>
  <si>
    <t>INTUNIFORM=2e7 (32KB Node)</t>
  </si>
  <si>
    <t>INTLITTLEENDIAN=1e7 (32KB Node)</t>
  </si>
  <si>
    <t>INTLITTLEENDIAN=2e7 (32KB Node)</t>
  </si>
  <si>
    <t>INTRANDOM(30)=1e7 (32KB Node)</t>
  </si>
  <si>
    <t>INTRANDOM(30)=2e7 (32KB Node)</t>
  </si>
  <si>
    <t>INTFAL(0.5)=1e7 (32KB Node)</t>
  </si>
  <si>
    <t>INTFAL(1.05)=1e7 (32KB Node)</t>
  </si>
  <si>
    <t>INTFAL(1.25)=1e7 (32KB Node)</t>
  </si>
  <si>
    <t>INTFAL(1.5)=1e7 (32KB Node)</t>
  </si>
  <si>
    <t>INTFAL(0.5)=2e7 (32KB Node)</t>
  </si>
  <si>
    <t>INTFAL(1.05)=2e7 (32KB Node)</t>
  </si>
  <si>
    <t>INTFAL(1.25)=2e7 (32KB Node)</t>
  </si>
  <si>
    <t>INTFAL(1.5)=2e7 (32KB Node)</t>
  </si>
  <si>
    <t>INTCFAL(0.5)=1e7 (32KB Node)</t>
  </si>
  <si>
    <t>INTCFAL(1.05)=1e7 (32KB Node)</t>
  </si>
  <si>
    <t>INTCFAL(1.25)=1e7 (32KB Node)</t>
  </si>
  <si>
    <t>INTCFAL(1.5)=1e7 (32KB Node)</t>
  </si>
  <si>
    <t>INTCFAL(0.5)=2e7 (32KB Node)</t>
  </si>
  <si>
    <t>INTCFAL(1.05)=2e7 (32KB Node)</t>
  </si>
  <si>
    <t>INTCFAL(1.25)=2e7 (32KB Node)</t>
  </si>
  <si>
    <t>INTCFAL(1.5)=2e7 (32KB Node)</t>
  </si>
  <si>
    <t>binarySearchHints65kb-lauf1</t>
  </si>
  <si>
    <t>binarySearchHints65kb-lauf2</t>
  </si>
  <si>
    <t>binarySearchHints65kb-lauf3</t>
  </si>
  <si>
    <t>MAP-Lauf1</t>
  </si>
  <si>
    <t>MAP-Lauf2</t>
  </si>
  <si>
    <t>MAP-Lauf3</t>
  </si>
  <si>
    <t>MAP-Median</t>
  </si>
  <si>
    <t xml:space="preserve">    </t>
  </si>
  <si>
    <t>2¹²</t>
  </si>
  <si>
    <t>2¹³</t>
  </si>
  <si>
    <t>2¹⁴</t>
  </si>
  <si>
    <t>2¹⁵</t>
  </si>
  <si>
    <t>2¹⁶</t>
  </si>
  <si>
    <t>2¹⁷</t>
  </si>
  <si>
    <t>insert (intuni 1e7)</t>
  </si>
  <si>
    <t>lookup (intuni 1e7)</t>
  </si>
  <si>
    <t>remove (intuni 1e7)</t>
  </si>
  <si>
    <r>
      <t xml:space="preserve">intuni 1e7, </t>
    </r>
    <r>
      <rPr>
        <b/>
        <sz val="11"/>
        <color theme="1"/>
        <rFont val="Palatino Linotype"/>
        <family val="1"/>
      </rPr>
      <t>lookup only</t>
    </r>
    <r>
      <rPr>
        <sz val="11"/>
        <color theme="1"/>
        <rFont val="Palatino Linotype"/>
        <family val="1"/>
      </rPr>
      <t>: byte8 1e7, byte8 2e7, byte32 1e7, byte32 2e7</t>
    </r>
  </si>
  <si>
    <t>lookup (byte8 1e7)</t>
  </si>
  <si>
    <t>lookup (byte32 1e7)</t>
  </si>
  <si>
    <t>lookup (byte8 2e7)</t>
  </si>
  <si>
    <t>lookup (byte32 2e7)</t>
  </si>
  <si>
    <t xml:space="preserve"> INTRANDOM with 500 keys in Leaf</t>
  </si>
  <si>
    <t xml:space="preserve"> INTRANDOM (SORTED for Comparison) with 500 keys in Leaf</t>
  </si>
  <si>
    <t xml:space="preserve"> INTRANDOMS with 1000 keys in InnerNode</t>
  </si>
  <si>
    <t xml:space="preserve"> INTUNIFORM with 8178 keys in Leaf</t>
  </si>
  <si>
    <t xml:space="preserve"> INTUNIFORM with 16356 keys in InnerNode</t>
  </si>
  <si>
    <t xml:space="preserve"> INTLITTLEENDIAN with 8178 keys in Leaf</t>
  </si>
  <si>
    <t xml:space="preserve"> INTLITTLEENDIAN (SORTED for Comparison) with 8178 keys in Leaf</t>
  </si>
  <si>
    <t xml:space="preserve"> INTLITTLEENDIAN with 16356 keys in InnerNode</t>
  </si>
  <si>
    <t xml:space="preserve"> INTRANDOM with 8178 keys in Leaf</t>
  </si>
  <si>
    <t xml:space="preserve"> INTRANDOM (SORTED for Comparison) with 8178 keys in Leaf</t>
  </si>
  <si>
    <t xml:space="preserve"> INTRANDOMS with 16356 keys in InnerNode</t>
  </si>
  <si>
    <t xml:space="preserve"> 0,5 and with 10000000 keys (Node ContentSize = 65424)</t>
  </si>
  <si>
    <t xml:space="preserve"> INTCFAL with 8178 keys in Leaf</t>
  </si>
  <si>
    <t xml:space="preserve"> INTCFAL with 16356 keys in InnerNode</t>
  </si>
  <si>
    <t xml:space="preserve"> 1,05 and with 10000000 keys (Node ContentSize = 65424)</t>
  </si>
  <si>
    <t xml:space="preserve"> 0,5 and with 20000000 keys (Node ContentSize = 65424)</t>
  </si>
  <si>
    <t xml:space="preserve"> 1,05 and with 20000000 keys (Node ContentSize = 65424)</t>
  </si>
  <si>
    <t xml:space="preserve"> INTUNIFORM with 16370 keys in Leaf</t>
  </si>
  <si>
    <t xml:space="preserve"> INTUNIFORM with 32740 keys in InnerNode</t>
  </si>
  <si>
    <t xml:space="preserve"> INTLITTLEENDIAN with 16370 keys in Leaf</t>
  </si>
  <si>
    <t xml:space="preserve"> INTLITTLEENDIAN (SORTED for Comparison) with 16370 keys in Leaf</t>
  </si>
  <si>
    <t xml:space="preserve"> INTLITTLEENDIAN with 32740 keys in InnerNode</t>
  </si>
  <si>
    <t xml:space="preserve"> INTRANDOM with 16370 keys in Leaf</t>
  </si>
  <si>
    <t xml:space="preserve"> INTRANDOM (SORTED for Comparison) with 16370 keys in Leaf</t>
  </si>
  <si>
    <t xml:space="preserve"> INTRANDOMS with 32740 keys in InnerNode</t>
  </si>
  <si>
    <t xml:space="preserve"> 0,5 and with 10000000 keys (Node ContentSize = 130960)</t>
  </si>
  <si>
    <t xml:space="preserve"> INTCFAL with 16370 keys in Leaf</t>
  </si>
  <si>
    <t xml:space="preserve"> INTCFAL with 32740 keys in InnerNode</t>
  </si>
  <si>
    <t xml:space="preserve"> 1,05 and with 10000000 keys (Node ContentSize = 130960)</t>
  </si>
  <si>
    <t xml:space="preserve"> 0,5 and with 20000000 keys (Node ContentSize = 130960)</t>
  </si>
  <si>
    <t xml:space="preserve"> 1,05 and with 20000000 keys (Node ContentSize = 130960)</t>
  </si>
  <si>
    <t xml:space="preserve"> INTRANDOM(66)=1e7 (4KB Node)</t>
  </si>
  <si>
    <t xml:space="preserve"> INTRANDOM(66)=2e7 (4KB Node)</t>
  </si>
  <si>
    <t>-</t>
  </si>
  <si>
    <t xml:space="preserve"> INTUNIFORM=1e7</t>
  </si>
  <si>
    <t xml:space="preserve"> INTUNIFORM=2e7 </t>
  </si>
  <si>
    <t xml:space="preserve"> INTLITTLEENDIAN=1e7 </t>
  </si>
  <si>
    <t xml:space="preserve"> INTLITTLEENDIAN=2e7 </t>
  </si>
  <si>
    <t xml:space="preserve"> INTRANDOM(30)=1e7 </t>
  </si>
  <si>
    <t xml:space="preserve"> INTRANDOM(30)=2e7 </t>
  </si>
  <si>
    <t xml:space="preserve"> INTCFAL(0.5)=1e7 </t>
  </si>
  <si>
    <t xml:space="preserve"> INTCFAL(0.5)=2e7 </t>
  </si>
  <si>
    <t xml:space="preserve"> INTCFAL(1.05)=1e7 </t>
  </si>
  <si>
    <t xml:space="preserve"> INTCFAL(1.05)=2e7 </t>
  </si>
  <si>
    <t>INTUNIFORM=1e7 (131KB Node)</t>
  </si>
  <si>
    <t>INTUNIFORM=2e7 (131KB Node)</t>
  </si>
  <si>
    <t>INTUNIFORM=1e7 (65KB Node)</t>
  </si>
  <si>
    <t>INTUNIFORM=2e7 (65KB Node)</t>
  </si>
  <si>
    <t xml:space="preserve"> INTUNIFORM=1e7 (65KB Node)</t>
  </si>
  <si>
    <t xml:space="preserve"> INTUNIFORM=2e7 (65KB Node)</t>
  </si>
  <si>
    <t xml:space="preserve"> INTLITTLEENDIAN=1e7 (65KB Node)</t>
  </si>
  <si>
    <t xml:space="preserve"> INTLITTLEENDIAN=2e7 (65KB Node)</t>
  </si>
  <si>
    <t xml:space="preserve"> INTRANDOM(30)=1e7 (65KB Node)</t>
  </si>
  <si>
    <t xml:space="preserve"> INTRANDOM(30)=2e7 (65KB Node)</t>
  </si>
  <si>
    <t xml:space="preserve"> INTCFAL(0.5)=1e7 (65KB Node)</t>
  </si>
  <si>
    <t xml:space="preserve"> INTCFAL(1.05)=1e7 (65KB Node)</t>
  </si>
  <si>
    <t xml:space="preserve"> INTCFAL(1.05)=2e7 (65KB Node)</t>
  </si>
  <si>
    <t xml:space="preserve"> INTCFAL(0.5)=2e7 (65KB Node)</t>
  </si>
  <si>
    <t xml:space="preserve"> INTUNIFORM=1e7 (131KB Node)</t>
  </si>
  <si>
    <t xml:space="preserve"> INTUNIFORM=2e7 (131KB Node)</t>
  </si>
  <si>
    <t xml:space="preserve"> INTLITTLEENDIAN=1e7 (131KB Node)</t>
  </si>
  <si>
    <t xml:space="preserve"> INTLITTLEENDIAN=2e7 (131KB Node)</t>
  </si>
  <si>
    <t xml:space="preserve"> INTRANDOM(30)=1e7 (131KB Node)</t>
  </si>
  <si>
    <t xml:space="preserve"> INTRANDOM(30)=2e7 (131KB Node)</t>
  </si>
  <si>
    <t xml:space="preserve"> INTCFAL(0.5)=2e7 (131KB Node)</t>
  </si>
  <si>
    <t xml:space="preserve"> INTCFAL(0.5)=1e7 (131KB Node)</t>
  </si>
  <si>
    <t xml:space="preserve"> INTCFAL(1.05)=1e7 (131KB Node)</t>
  </si>
  <si>
    <t xml:space="preserve"> INTCFAL(1.05)=2e7 (131KB Node)</t>
  </si>
  <si>
    <t>Average numKeys Leafs 4KB</t>
  </si>
  <si>
    <t>Average numKeys InnerNodes 4KB</t>
  </si>
  <si>
    <t>1e7</t>
  </si>
  <si>
    <t>2e7</t>
  </si>
  <si>
    <t>Leafs</t>
  </si>
  <si>
    <t>InnerNodes</t>
  </si>
  <si>
    <t>4KB / 1e7</t>
  </si>
  <si>
    <t>Average numKeys Leafs 1e7</t>
  </si>
  <si>
    <t>Average numKeys InnerNodes 1e7</t>
  </si>
  <si>
    <t>Average numKeys 1e7</t>
  </si>
  <si>
    <t>intlendian</t>
  </si>
  <si>
    <t>intrand30</t>
  </si>
  <si>
    <t>cfal(0.5)</t>
  </si>
  <si>
    <t>cfal(1.05)</t>
  </si>
  <si>
    <t>B1</t>
  </si>
  <si>
    <t>B2</t>
  </si>
  <si>
    <t>B4</t>
  </si>
  <si>
    <t>B5</t>
  </si>
  <si>
    <t>4KB 1e7</t>
  </si>
  <si>
    <t>Average amount of keys in Leafs in various datasets with 1e7 records for different Node Sizes</t>
  </si>
  <si>
    <t>intuni 1e7</t>
  </si>
  <si>
    <t>intrand66</t>
  </si>
  <si>
    <t>Average amount of keys in Leafs for different datasets in 1e7 and 2e7 record size in 4KB Node</t>
  </si>
  <si>
    <t>Average amount of keys in InnerNodes for different datasets in 1e7 and 2e7 size in 4KB Node</t>
  </si>
  <si>
    <t>Average amount of keys in InnerNodes and Leafs for dataset intuni with 1e7 record size for 4KB and 8KB Node size</t>
  </si>
  <si>
    <t>B6</t>
  </si>
  <si>
    <t>B2b</t>
  </si>
  <si>
    <t>intlendian 1e7</t>
  </si>
  <si>
    <t>intrand30 1e7</t>
  </si>
  <si>
    <t>cfal(0.5) 1e7</t>
  </si>
  <si>
    <t>cfal(1.05) 1e7</t>
  </si>
  <si>
    <t>intlendian 2e7</t>
  </si>
  <si>
    <t>intrand30 2e7</t>
  </si>
  <si>
    <t>cfal(0.5) 2e7</t>
  </si>
  <si>
    <t>cfal(1.05) 2e7</t>
  </si>
  <si>
    <t>fal(0.5)</t>
  </si>
  <si>
    <t>fal(1.05)</t>
  </si>
  <si>
    <t>fal(1.25)</t>
  </si>
  <si>
    <t>fal(1.5)</t>
  </si>
  <si>
    <t>cfal(1.25)</t>
  </si>
  <si>
    <t>cfal(1.5)</t>
  </si>
  <si>
    <t>B3 intlendian</t>
  </si>
  <si>
    <t>10⁷</t>
  </si>
  <si>
    <t>2 * 10⁷</t>
  </si>
  <si>
    <t>B6 1e7</t>
  </si>
  <si>
    <t>B6 2e7</t>
  </si>
  <si>
    <t>Veränderung von 1e7 zu 2e7 wird nur schriftlich erwähnt</t>
  </si>
  <si>
    <t>Leafs Mean</t>
  </si>
  <si>
    <t>InnerNodes Mean</t>
  </si>
  <si>
    <t>Dataset</t>
  </si>
  <si>
    <t>Mean CV Leafs</t>
  </si>
  <si>
    <t>lowest CV Leafs</t>
  </si>
  <si>
    <t>highest CV Leafs</t>
  </si>
  <si>
    <t>Mean CV InnerNodes</t>
  </si>
  <si>
    <t>lowest CV InnerNodes</t>
  </si>
  <si>
    <t>highest CV InnerNodes</t>
  </si>
  <si>
    <t>CV Keys all in 1 Node</t>
  </si>
  <si>
    <t>8byte</t>
  </si>
  <si>
    <t>32byte</t>
  </si>
  <si>
    <t>BinarySearch</t>
  </si>
  <si>
    <t>InterpolationSearch</t>
  </si>
  <si>
    <t>Interpolation-Binary 4KB</t>
  </si>
  <si>
    <t>uint, intrand30, intcfal, intfal</t>
  </si>
  <si>
    <t>8b</t>
  </si>
  <si>
    <t>(8B)  InterpolationKeyHeads-Binary-Hints</t>
  </si>
  <si>
    <t>lookup intrand30 2e7</t>
  </si>
  <si>
    <t>16KB</t>
  </si>
  <si>
    <t>32KB</t>
  </si>
  <si>
    <t>65KB</t>
  </si>
  <si>
    <t>intrand</t>
  </si>
  <si>
    <t>cfal</t>
  </si>
  <si>
    <t>(6) Lookup, INTUNI 2E+07</t>
  </si>
  <si>
    <t>(5) KurvenDiagramm machen für die 3 Lookups für 4 KB und 8 KB X Achse 4KB 8KB, Y Achse Zeit Kurven: datasets</t>
  </si>
  <si>
    <t>(4) SäulenDiagramm machen mit allen 6 Werten</t>
  </si>
  <si>
    <t>BinarySearch4KB</t>
  </si>
  <si>
    <t>BinarySearchHints4KB</t>
  </si>
  <si>
    <t>BinarySearchNoPrefix4KB</t>
  </si>
  <si>
    <t>Map</t>
  </si>
  <si>
    <t>BinarySearchHints</t>
  </si>
  <si>
    <t>LinearSearch</t>
  </si>
  <si>
    <t>intcfal(0.5)</t>
  </si>
  <si>
    <t>intcfal(1.05)</t>
  </si>
  <si>
    <t>d1</t>
  </si>
  <si>
    <t>d2</t>
  </si>
  <si>
    <t>d3</t>
  </si>
  <si>
    <t>d4</t>
  </si>
  <si>
    <t>Lookup, intlendian 1e7 2e7</t>
  </si>
  <si>
    <t>6B</t>
  </si>
  <si>
    <t>(8) InterpolationKeyHeads-Binary-Hints</t>
  </si>
  <si>
    <t>(6) Interpolation - InterpolationKeyHeads</t>
  </si>
  <si>
    <t>AS</t>
  </si>
  <si>
    <t>IBS</t>
  </si>
  <si>
    <t>AS-IBS-KeyHeads</t>
  </si>
  <si>
    <t>intrand33 2e7</t>
  </si>
  <si>
    <t>cfal(105)</t>
  </si>
  <si>
    <t>remove</t>
  </si>
  <si>
    <t>DATATYPE: INTFAL</t>
  </si>
  <si>
    <t>DATATYPE: INTCFAL</t>
  </si>
  <si>
    <t>DATATYPE: BYTE</t>
  </si>
  <si>
    <t>DATATYPE: VARIABLEBYTE</t>
  </si>
  <si>
    <t>(12) SIP-Linear</t>
  </si>
  <si>
    <t>(13) SIP-BinaryHints - LOOKUP</t>
  </si>
  <si>
    <t>(13b) SIP-BinaryHints - INSERT</t>
  </si>
  <si>
    <t>BinarySearchHints32KB-Median</t>
  </si>
  <si>
    <t>InterpolationSearchKeyHeads65KB-Median</t>
  </si>
  <si>
    <t>InterpolationSearchKeyHeads16KB-Median</t>
  </si>
  <si>
    <t>InterpolationSearchKeyHeads32KB-Median</t>
  </si>
  <si>
    <t>BinarySearchHints16KB-Median</t>
  </si>
  <si>
    <t>LinearSearch16KB-Median</t>
  </si>
  <si>
    <t>LinearSearch32KB-Median</t>
  </si>
  <si>
    <t>e1</t>
  </si>
  <si>
    <t>e2</t>
  </si>
  <si>
    <t>f4</t>
  </si>
  <si>
    <t>f5</t>
  </si>
  <si>
    <t>f6</t>
  </si>
  <si>
    <t>e3</t>
  </si>
  <si>
    <t>f7</t>
  </si>
  <si>
    <t>f8</t>
  </si>
  <si>
    <t>f9</t>
  </si>
  <si>
    <t>SIP-BinarySearchHints Insert</t>
  </si>
  <si>
    <t>BinarySearchHints131KB-Median</t>
  </si>
  <si>
    <t>BinarySearchHints65KB-Median</t>
  </si>
  <si>
    <t>InterpolationSearchKeyHeads131KB-Median</t>
  </si>
  <si>
    <t>2e7, intuni</t>
  </si>
  <si>
    <t xml:space="preserve"> 2e7, intuni</t>
  </si>
  <si>
    <t>2e7, intrand30</t>
  </si>
  <si>
    <t>2e7, intcfal(0.5)</t>
  </si>
  <si>
    <t>2e7, intcfal(1.05)</t>
  </si>
  <si>
    <t>g1</t>
  </si>
  <si>
    <t>g2</t>
  </si>
  <si>
    <t>g4</t>
  </si>
  <si>
    <t>g3</t>
  </si>
  <si>
    <t>g5</t>
  </si>
  <si>
    <t>g6</t>
  </si>
  <si>
    <t>g7</t>
  </si>
  <si>
    <t>DATASIZE</t>
  </si>
  <si>
    <t>4KB Node Size</t>
  </si>
  <si>
    <t>8KB Node Size</t>
  </si>
  <si>
    <t>16KB-131KB Node Size</t>
  </si>
  <si>
    <t>(15) SIP 4-16KB</t>
  </si>
  <si>
    <t>fal</t>
  </si>
  <si>
    <t>c1</t>
  </si>
  <si>
    <t>c2</t>
  </si>
  <si>
    <t>14.85 (für 15.17)</t>
  </si>
  <si>
    <t>ISS</t>
  </si>
  <si>
    <t>12B</t>
  </si>
  <si>
    <t>14B</t>
  </si>
  <si>
    <t>h4</t>
  </si>
  <si>
    <t>(14) SIP-BinaryHints</t>
  </si>
  <si>
    <t>14C</t>
  </si>
  <si>
    <t>14A</t>
  </si>
  <si>
    <t>(14) ISS-SIP-BinaryHints</t>
  </si>
  <si>
    <t>ISS-Lauf1</t>
  </si>
  <si>
    <t>ISS-Lauf2</t>
  </si>
  <si>
    <t>ISS-Lauf3</t>
  </si>
  <si>
    <t>ISS-Median</t>
  </si>
  <si>
    <t>ISS8KB-Lauf1</t>
  </si>
  <si>
    <t>ISS8KB-Median</t>
  </si>
  <si>
    <t>ISS8KB-Lauf3</t>
  </si>
  <si>
    <t>ISS8KB-Lauf2</t>
  </si>
  <si>
    <t>ISS16KB-Lauf1</t>
  </si>
  <si>
    <t>ISS16KB-Lauf2</t>
  </si>
  <si>
    <t>ISS16KB-Lauf3</t>
  </si>
  <si>
    <t>ISS16KB-Median</t>
  </si>
  <si>
    <t>ISS32KB-Lauf1</t>
  </si>
  <si>
    <t>ISS32KB-Lauf2</t>
  </si>
  <si>
    <t>ISS32KB-Lauf3</t>
  </si>
  <si>
    <t>ISS32KB-Median</t>
  </si>
  <si>
    <t>14D</t>
  </si>
  <si>
    <t>ISS65KB-Lauf1</t>
  </si>
  <si>
    <t>ISS65KB-Lauf2</t>
  </si>
  <si>
    <t>ISS65KB-Lauf3</t>
  </si>
  <si>
    <t>ISS65KB-Median</t>
  </si>
  <si>
    <t>ISS131KB-Lauf1</t>
  </si>
  <si>
    <t>ISS131KB-Lauf2</t>
  </si>
  <si>
    <t>ISS131KB-Lauf3</t>
  </si>
  <si>
    <t>ISS131KB-Median</t>
  </si>
  <si>
    <t>h1</t>
  </si>
  <si>
    <t>h5</t>
  </si>
  <si>
    <t>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</si>
</sst>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"/>
  </numFmts>
  <fonts count="2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CE9178"/>
      <name val="Courier New"/>
      <family val="3"/>
    </font>
    <font>
      <sz val="11"/>
      <color theme="1"/>
      <name val="Palatino Linotype"/>
      <family val="1"/>
    </font>
    <font>
      <b/>
      <sz val="11"/>
      <color theme="0"/>
      <name val="Palatino Linotype"/>
      <family val="1"/>
    </font>
    <font>
      <b/>
      <sz val="11"/>
      <color theme="1"/>
      <name val="Palatino Linotype"/>
      <family val="1"/>
    </font>
    <font>
      <b/>
      <sz val="11"/>
      <color rgb="FFFF0000"/>
      <name val="Palatino Linotype"/>
      <family val="1"/>
    </font>
    <font>
      <sz val="11"/>
      <color rgb="FFFF0000"/>
      <name val="Palatino Linotype"/>
      <family val="1"/>
    </font>
    <font>
      <sz val="12"/>
      <color theme="1"/>
      <name val="Palatino Linotype"/>
      <family val="1"/>
    </font>
    <font>
      <b/>
      <sz val="12"/>
      <color theme="0"/>
      <name val="Palatino Linotype"/>
      <family val="1"/>
    </font>
    <font>
      <sz val="13.2"/>
      <color rgb="FF595959"/>
      <name val="Palatino Linotype"/>
      <family val="1"/>
    </font>
    <font>
      <sz val="13"/>
      <color rgb="FF595959"/>
      <name val="Palatino Linotype"/>
      <family val="1"/>
    </font>
    <font>
      <sz val="15.6"/>
      <color rgb="FF595959"/>
      <name val="Palatino Linotype"/>
      <family val="1"/>
    </font>
    <font>
      <b/>
      <sz val="14"/>
      <color theme="1"/>
      <name val="Palatino Linotype"/>
      <family val="1"/>
    </font>
    <font>
      <u/>
      <sz val="11"/>
      <color theme="1"/>
      <name val="Palatino Linotype"/>
      <family val="1"/>
    </font>
    <font>
      <sz val="11"/>
      <name val="Palatino Linotype"/>
      <family val="1"/>
    </font>
    <font>
      <b/>
      <sz val="11"/>
      <color rgb="FF000000"/>
      <name val="Palatino Linotype"/>
      <family val="1"/>
    </font>
    <font>
      <b/>
      <u/>
      <sz val="11"/>
      <color theme="1"/>
      <name val="Palatino Linotype"/>
      <family val="1"/>
    </font>
    <font>
      <i/>
      <sz val="11"/>
      <color theme="1"/>
      <name val="Palatino Linotype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83">
    <xf numFmtId="0" fontId="0" fillId="0" borderId="0" xfId="0"/>
    <xf numFmtId="11" fontId="0" fillId="0" borderId="0" xfId="0" applyNumberFormat="1"/>
    <xf numFmtId="0" fontId="3" fillId="2" borderId="1" xfId="0" applyFont="1" applyFill="1" applyBorder="1"/>
    <xf numFmtId="0" fontId="1" fillId="0" borderId="1" xfId="0" applyFont="1" applyBorder="1"/>
    <xf numFmtId="0" fontId="4" fillId="0" borderId="0" xfId="0" applyFont="1" applyAlignment="1">
      <alignment vertical="center"/>
    </xf>
    <xf numFmtId="0" fontId="0" fillId="0" borderId="4" xfId="0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6" borderId="0" xfId="0" applyFont="1" applyFill="1"/>
    <xf numFmtId="11" fontId="5" fillId="6" borderId="0" xfId="0" applyNumberFormat="1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6" fillId="5" borderId="6" xfId="0" applyFont="1" applyFill="1" applyBorder="1"/>
    <xf numFmtId="0" fontId="6" fillId="5" borderId="7" xfId="0" applyFont="1" applyFill="1" applyBorder="1"/>
    <xf numFmtId="11" fontId="5" fillId="6" borderId="5" xfId="0" applyNumberFormat="1" applyFont="1" applyFill="1" applyBorder="1" applyAlignment="1">
      <alignment horizontal="left"/>
    </xf>
    <xf numFmtId="0" fontId="5" fillId="0" borderId="6" xfId="0" applyFont="1" applyBorder="1"/>
    <xf numFmtId="11" fontId="5" fillId="0" borderId="0" xfId="0" applyNumberFormat="1" applyFont="1"/>
    <xf numFmtId="11" fontId="5" fillId="6" borderId="8" xfId="0" applyNumberFormat="1" applyFont="1" applyFill="1" applyBorder="1" applyAlignment="1">
      <alignment horizontal="left"/>
    </xf>
    <xf numFmtId="0" fontId="5" fillId="0" borderId="9" xfId="0" applyFont="1" applyBorder="1"/>
    <xf numFmtId="0" fontId="5" fillId="6" borderId="5" xfId="0" applyFont="1" applyFill="1" applyBorder="1"/>
    <xf numFmtId="0" fontId="5" fillId="6" borderId="8" xfId="0" applyFont="1" applyFill="1" applyBorder="1"/>
    <xf numFmtId="0" fontId="5" fillId="7" borderId="0" xfId="0" applyFont="1" applyFill="1"/>
    <xf numFmtId="0" fontId="5" fillId="6" borderId="1" xfId="0" applyFont="1" applyFill="1" applyBorder="1"/>
    <xf numFmtId="0" fontId="5" fillId="6" borderId="6" xfId="0" applyFont="1" applyFill="1" applyBorder="1"/>
    <xf numFmtId="2" fontId="5" fillId="0" borderId="0" xfId="0" applyNumberFormat="1" applyFont="1"/>
    <xf numFmtId="0" fontId="5" fillId="6" borderId="9" xfId="0" applyFont="1" applyFill="1" applyBorder="1"/>
    <xf numFmtId="0" fontId="7" fillId="0" borderId="0" xfId="0" applyFont="1"/>
    <xf numFmtId="0" fontId="5" fillId="0" borderId="0" xfId="0" applyFont="1" applyAlignment="1">
      <alignment horizontal="right"/>
    </xf>
    <xf numFmtId="0" fontId="8" fillId="0" borderId="0" xfId="0" applyFont="1"/>
    <xf numFmtId="0" fontId="6" fillId="5" borderId="0" xfId="0" applyFont="1" applyFill="1"/>
    <xf numFmtId="0" fontId="9" fillId="0" borderId="0" xfId="0" applyFont="1"/>
    <xf numFmtId="0" fontId="5" fillId="0" borderId="0" xfId="0" quotePrefix="1" applyFont="1"/>
    <xf numFmtId="0" fontId="10" fillId="0" borderId="0" xfId="0" applyFont="1" applyAlignment="1">
      <alignment vertical="center"/>
    </xf>
    <xf numFmtId="0" fontId="10" fillId="0" borderId="0" xfId="0" quotePrefix="1" applyFont="1" applyAlignment="1">
      <alignment vertical="center"/>
    </xf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6" borderId="5" xfId="0" applyFill="1" applyBorder="1"/>
    <xf numFmtId="0" fontId="0" fillId="6" borderId="8" xfId="0" applyFill="1" applyBorder="1"/>
    <xf numFmtId="0" fontId="6" fillId="5" borderId="0" xfId="0" applyFont="1" applyFill="1" applyAlignment="1">
      <alignment horizontal="center"/>
    </xf>
    <xf numFmtId="0" fontId="6" fillId="5" borderId="10" xfId="0" applyFont="1" applyFill="1" applyBorder="1"/>
    <xf numFmtId="0" fontId="5" fillId="0" borderId="7" xfId="0" applyFont="1" applyBorder="1"/>
    <xf numFmtId="0" fontId="6" fillId="5" borderId="5" xfId="0" applyFont="1" applyFill="1" applyBorder="1" applyAlignment="1">
      <alignment horizontal="center"/>
    </xf>
    <xf numFmtId="11" fontId="6" fillId="5" borderId="6" xfId="0" quotePrefix="1" applyNumberFormat="1" applyFont="1" applyFill="1" applyBorder="1"/>
    <xf numFmtId="0" fontId="5" fillId="0" borderId="1" xfId="0" applyFont="1" applyBorder="1"/>
    <xf numFmtId="0" fontId="6" fillId="5" borderId="11" xfId="0" applyFont="1" applyFill="1" applyBorder="1" applyAlignment="1">
      <alignment horizontal="center"/>
    </xf>
    <xf numFmtId="0" fontId="7" fillId="2" borderId="1" xfId="0" applyFont="1" applyFill="1" applyBorder="1"/>
    <xf numFmtId="0" fontId="7" fillId="3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7" fillId="4" borderId="1" xfId="0" applyFont="1" applyFill="1" applyBorder="1"/>
    <xf numFmtId="0" fontId="5" fillId="0" borderId="4" xfId="0" applyFont="1" applyBorder="1"/>
    <xf numFmtId="0" fontId="5" fillId="0" borderId="4" xfId="0" applyFont="1" applyBorder="1" applyAlignment="1">
      <alignment horizontal="right"/>
    </xf>
    <xf numFmtId="11" fontId="5" fillId="0" borderId="0" xfId="0" applyNumberFormat="1" applyFont="1" applyAlignment="1">
      <alignment horizontal="right"/>
    </xf>
    <xf numFmtId="0" fontId="6" fillId="5" borderId="1" xfId="0" applyFont="1" applyFill="1" applyBorder="1"/>
    <xf numFmtId="0" fontId="11" fillId="5" borderId="6" xfId="0" applyFont="1" applyFill="1" applyBorder="1" applyAlignment="1">
      <alignment vertical="center"/>
    </xf>
    <xf numFmtId="0" fontId="11" fillId="5" borderId="7" xfId="0" applyFont="1" applyFill="1" applyBorder="1" applyAlignment="1">
      <alignment vertical="center"/>
    </xf>
    <xf numFmtId="0" fontId="11" fillId="5" borderId="6" xfId="0" quotePrefix="1" applyFont="1" applyFill="1" applyBorder="1" applyAlignment="1">
      <alignment vertical="center"/>
    </xf>
    <xf numFmtId="0" fontId="5" fillId="2" borderId="2" xfId="0" applyFont="1" applyFill="1" applyBorder="1"/>
    <xf numFmtId="0" fontId="5" fillId="2" borderId="1" xfId="0" applyFont="1" applyFill="1" applyBorder="1"/>
    <xf numFmtId="11" fontId="5" fillId="2" borderId="1" xfId="0" applyNumberFormat="1" applyFont="1" applyFill="1" applyBorder="1"/>
    <xf numFmtId="0" fontId="5" fillId="2" borderId="3" xfId="0" applyFont="1" applyFill="1" applyBorder="1"/>
    <xf numFmtId="0" fontId="5" fillId="0" borderId="1" xfId="0" applyFont="1" applyBorder="1" applyAlignment="1">
      <alignment horizontal="right"/>
    </xf>
    <xf numFmtId="0" fontId="5" fillId="0" borderId="12" xfId="0" applyFont="1" applyBorder="1"/>
    <xf numFmtId="0" fontId="12" fillId="0" borderId="0" xfId="0" applyFont="1" applyAlignment="1">
      <alignment horizontal="center" vertical="center" readingOrder="1"/>
    </xf>
    <xf numFmtId="0" fontId="11" fillId="5" borderId="0" xfId="0" applyFont="1" applyFill="1" applyAlignment="1">
      <alignment vertical="center"/>
    </xf>
    <xf numFmtId="0" fontId="11" fillId="5" borderId="0" xfId="0" quotePrefix="1" applyFont="1" applyFill="1" applyAlignment="1">
      <alignment vertical="center"/>
    </xf>
    <xf numFmtId="0" fontId="11" fillId="5" borderId="10" xfId="0" applyFont="1" applyFill="1" applyBorder="1" applyAlignment="1">
      <alignment vertical="center"/>
    </xf>
    <xf numFmtId="0" fontId="5" fillId="0" borderId="13" xfId="0" applyFont="1" applyBorder="1"/>
    <xf numFmtId="0" fontId="5" fillId="0" borderId="14" xfId="0" applyFont="1" applyBorder="1"/>
    <xf numFmtId="0" fontId="13" fillId="0" borderId="0" xfId="0" applyFont="1" applyAlignment="1">
      <alignment horizontal="center" vertical="center" readingOrder="1"/>
    </xf>
    <xf numFmtId="165" fontId="5" fillId="0" borderId="1" xfId="0" applyNumberFormat="1" applyFont="1" applyBorder="1" applyAlignment="1">
      <alignment horizontal="right"/>
    </xf>
    <xf numFmtId="165" fontId="5" fillId="0" borderId="1" xfId="0" applyNumberFormat="1" applyFont="1" applyBorder="1"/>
    <xf numFmtId="0" fontId="14" fillId="0" borderId="0" xfId="0" applyFont="1" applyAlignment="1">
      <alignment horizontal="center" vertical="center" readingOrder="1"/>
    </xf>
    <xf numFmtId="165" fontId="5" fillId="0" borderId="12" xfId="0" applyNumberFormat="1" applyFont="1" applyBorder="1"/>
    <xf numFmtId="0" fontId="15" fillId="0" borderId="0" xfId="0" applyFont="1"/>
    <xf numFmtId="0" fontId="16" fillId="0" borderId="0" xfId="0" applyFont="1"/>
    <xf numFmtId="0" fontId="7" fillId="0" borderId="15" xfId="0" applyFont="1" applyBorder="1"/>
    <xf numFmtId="0" fontId="17" fillId="7" borderId="0" xfId="0" applyFont="1" applyFill="1"/>
    <xf numFmtId="0" fontId="18" fillId="0" borderId="0" xfId="0" applyFont="1" applyAlignment="1">
      <alignment horizontal="left" vertical="center" readingOrder="1"/>
    </xf>
    <xf numFmtId="0" fontId="19" fillId="0" borderId="0" xfId="0" applyFont="1"/>
    <xf numFmtId="0" fontId="6" fillId="5" borderId="0" xfId="0" applyFont="1" applyFill="1" applyAlignment="1">
      <alignment vertical="center"/>
    </xf>
    <xf numFmtId="0" fontId="20" fillId="0" borderId="0" xfId="0" applyFont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</cellXfs>
  <cellStyles count="1">
    <cellStyle name="Standard" xfId="0" builtinId="0"/>
  </cellStyles>
  <dxfs count="3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alatino Linotype"/>
        <family val="1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  <numFmt numFmtId="165" formatCode="0.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Palatino Linotype"/>
        <family val="1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alatino Linotype"/>
        <family val="1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alatino Linotype"/>
        <family val="1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Palatino Linotype"/>
        <family val="1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  <numFmt numFmtId="165" formatCode="0.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Palatino Linotype"/>
        <family val="1"/>
        <scheme val="none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Palatino Linotype"/>
        <family val="1"/>
        <scheme val="none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top style="thin">
          <color theme="4"/>
        </top>
      </border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Palatino Linotype"/>
        <family val="1"/>
        <scheme val="none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top style="thin">
          <color theme="4"/>
        </top>
      </border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Palatino Linotype"/>
        <family val="1"/>
        <scheme val="none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Palatino Linotype"/>
        <family val="1"/>
        <scheme val="none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Palatino Linotype"/>
        <family val="1"/>
        <scheme val="none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Palatino Linotype"/>
        <family val="1"/>
        <scheme val="none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Palatino Linotype"/>
        <family val="1"/>
        <scheme val="none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Palatino Linotype"/>
        <family val="1"/>
        <scheme val="none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Palatino Linotype"/>
        <family val="1"/>
        <scheme val="none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Palatino Linotype"/>
        <family val="1"/>
        <scheme val="none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Palatino Linotype"/>
        <family val="1"/>
        <scheme val="none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Palatino Linotype"/>
        <family val="1"/>
        <scheme val="none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Palatino Linotype"/>
        <family val="1"/>
        <scheme val="none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  <numFmt numFmtId="0" formatCode="General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border outline="0">
        <right style="thin">
          <color theme="4"/>
        </right>
      </border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  <numFmt numFmtId="15" formatCode="0.00E+00"/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family val="1"/>
        <scheme val="none"/>
      </font>
    </dxf>
  </dxfs>
  <tableStyles count="0" defaultTableStyle="TableStyleMedium2" defaultPivotStyle="PivotStyleLight16"/>
  <colors>
    <mruColors>
      <color rgb="FF2DBD42"/>
      <color rgb="FF13571C"/>
      <color rgb="FF196B24"/>
      <color rgb="FFA1B2A2"/>
      <color rgb="FFACE399"/>
      <color rgb="FFDE86D4"/>
      <color rgb="FFA22A94"/>
      <color rgb="FFCF49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82032305681332"/>
          <c:y val="0.19981140543250769"/>
          <c:w val="0.86014365226844092"/>
          <c:h val="0.55241283121761842"/>
        </c:manualLayout>
      </c:layout>
      <c:lineChart>
        <c:grouping val="standard"/>
        <c:varyColors val="0"/>
        <c:ser>
          <c:idx val="2"/>
          <c:order val="0"/>
          <c:tx>
            <c:strRef>
              <c:f>BenchmarkErgebnisse!$B$54</c:f>
              <c:strCache>
                <c:ptCount val="1"/>
                <c:pt idx="0">
                  <c:v>InterpolationSearch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25-84BD-4C46-9955-56043C3533EC}"/>
              </c:ext>
            </c:extLst>
          </c:dPt>
          <c:cat>
            <c:strRef>
              <c:f>BenchmarkErgebnisse!$A$55:$A$56</c:f>
              <c:strCache>
                <c:ptCount val="2"/>
                <c:pt idx="0">
                  <c:v>4KB</c:v>
                </c:pt>
                <c:pt idx="1">
                  <c:v>8KB</c:v>
                </c:pt>
              </c:strCache>
            </c:strRef>
          </c:cat>
          <c:val>
            <c:numRef>
              <c:f>BenchmarkErgebnisse!$B$55:$B$56</c:f>
              <c:numCache>
                <c:formatCode>General</c:formatCode>
                <c:ptCount val="2"/>
                <c:pt idx="0">
                  <c:v>39.69</c:v>
                </c:pt>
                <c:pt idx="1">
                  <c:v>32.479999999999997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C09-40CC-B361-8142766A1E37}"/>
            </c:ext>
          </c:extLst>
        </c:ser>
        <c:ser>
          <c:idx val="3"/>
          <c:order val="1"/>
          <c:tx>
            <c:strRef>
              <c:f>BenchmarkErgebnisse!$C$54</c:f>
              <c:strCache>
                <c:ptCount val="1"/>
                <c:pt idx="0">
                  <c:v>InterpolationKeyHeads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9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BenchmarkErgebnisse!$A$55:$A$56</c:f>
              <c:strCache>
                <c:ptCount val="2"/>
                <c:pt idx="0">
                  <c:v>4KB</c:v>
                </c:pt>
                <c:pt idx="1">
                  <c:v>8KB</c:v>
                </c:pt>
              </c:strCache>
            </c:strRef>
          </c:cat>
          <c:val>
            <c:numRef>
              <c:f>BenchmarkErgebnisse!$C$55:$C$56</c:f>
              <c:numCache>
                <c:formatCode>General</c:formatCode>
                <c:ptCount val="2"/>
                <c:pt idx="0">
                  <c:v>13.68</c:v>
                </c:pt>
                <c:pt idx="1">
                  <c:v>12.34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C09-40CC-B361-8142766A1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652224"/>
        <c:axId val="780653280"/>
      </c:lineChart>
      <c:catAx>
        <c:axId val="78065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Node Size (Byte)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780653280"/>
        <c:crosses val="autoZero"/>
        <c:auto val="1"/>
        <c:lblAlgn val="ctr"/>
        <c:lblOffset val="100"/>
        <c:noMultiLvlLbl val="0"/>
      </c:catAx>
      <c:valAx>
        <c:axId val="7806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780652224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 sz="1100" baseline="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77088114355015"/>
          <c:y val="0.18197474861636884"/>
          <c:w val="0.88200418655438673"/>
          <c:h val="0.56245198459990187"/>
        </c:manualLayout>
      </c:layout>
      <c:lineChart>
        <c:grouping val="standard"/>
        <c:varyColors val="0"/>
        <c:ser>
          <c:idx val="0"/>
          <c:order val="0"/>
          <c:tx>
            <c:strRef>
              <c:f>BenchmarkErgebnisse!$Q$274</c:f>
              <c:strCache>
                <c:ptCount val="1"/>
                <c:pt idx="0">
                  <c:v>4KB</c:v>
                </c:pt>
              </c:strCache>
            </c:strRef>
          </c:tx>
          <c:spPr>
            <a:ln w="28575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5000"/>
                </a:schemeClr>
              </a:solidFill>
              <a:ln w="9525">
                <a:solidFill>
                  <a:schemeClr val="accent4">
                    <a:tint val="65000"/>
                  </a:schemeClr>
                </a:solidFill>
              </a:ln>
              <a:effectLst/>
            </c:spPr>
          </c:marker>
          <c:cat>
            <c:strRef>
              <c:f>BenchmarkErgebnisse!$P$275:$P$276</c:f>
              <c:strCache>
                <c:ptCount val="2"/>
                <c:pt idx="0">
                  <c:v>10⁷</c:v>
                </c:pt>
                <c:pt idx="1">
                  <c:v>2 * 10⁷</c:v>
                </c:pt>
              </c:strCache>
            </c:strRef>
          </c:cat>
          <c:val>
            <c:numRef>
              <c:f>BenchmarkErgebnisse!$Q$275:$Q$276</c:f>
              <c:numCache>
                <c:formatCode>General</c:formatCode>
                <c:ptCount val="2"/>
                <c:pt idx="0">
                  <c:v>6.94</c:v>
                </c:pt>
                <c:pt idx="1">
                  <c:v>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D-405B-A69B-5725C756109D}"/>
            </c:ext>
          </c:extLst>
        </c:ser>
        <c:ser>
          <c:idx val="1"/>
          <c:order val="1"/>
          <c:tx>
            <c:strRef>
              <c:f>BenchmarkErgebnisse!$R$274</c:f>
              <c:strCache>
                <c:ptCount val="1"/>
                <c:pt idx="0">
                  <c:v>8KB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BenchmarkErgebnisse!$P$275:$P$276</c:f>
              <c:strCache>
                <c:ptCount val="2"/>
                <c:pt idx="0">
                  <c:v>10⁷</c:v>
                </c:pt>
                <c:pt idx="1">
                  <c:v>2 * 10⁷</c:v>
                </c:pt>
              </c:strCache>
            </c:strRef>
          </c:cat>
          <c:val>
            <c:numRef>
              <c:f>BenchmarkErgebnisse!$R$275:$R$276</c:f>
              <c:numCache>
                <c:formatCode>General</c:formatCode>
                <c:ptCount val="2"/>
                <c:pt idx="0">
                  <c:v>6.04</c:v>
                </c:pt>
                <c:pt idx="1">
                  <c:v>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D-405B-A69B-5725C756109D}"/>
            </c:ext>
          </c:extLst>
        </c:ser>
        <c:ser>
          <c:idx val="2"/>
          <c:order val="2"/>
          <c:tx>
            <c:strRef>
              <c:f>BenchmarkErgebnisse!$S$274</c:f>
              <c:strCache>
                <c:ptCount val="1"/>
                <c:pt idx="0">
                  <c:v>16KB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5000"/>
                </a:schemeClr>
              </a:solidFill>
              <a:ln w="9525">
                <a:solidFill>
                  <a:schemeClr val="accent4">
                    <a:shade val="65000"/>
                  </a:schemeClr>
                </a:solidFill>
              </a:ln>
              <a:effectLst/>
            </c:spPr>
          </c:marker>
          <c:cat>
            <c:strRef>
              <c:f>BenchmarkErgebnisse!$P$275:$P$276</c:f>
              <c:strCache>
                <c:ptCount val="2"/>
                <c:pt idx="0">
                  <c:v>10⁷</c:v>
                </c:pt>
                <c:pt idx="1">
                  <c:v>2 * 10⁷</c:v>
                </c:pt>
              </c:strCache>
            </c:strRef>
          </c:cat>
          <c:val>
            <c:numRef>
              <c:f>BenchmarkErgebnisse!$S$275:$S$276</c:f>
              <c:numCache>
                <c:formatCode>General</c:formatCode>
                <c:ptCount val="2"/>
                <c:pt idx="0">
                  <c:v>5.77</c:v>
                </c:pt>
                <c:pt idx="1">
                  <c:v>6.4850000000000003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FD-405B-A69B-5725C756109D}"/>
            </c:ext>
          </c:extLst>
        </c:ser>
        <c:ser>
          <c:idx val="3"/>
          <c:order val="3"/>
          <c:tx>
            <c:strRef>
              <c:f>BenchmarkErgebnisse!$T$274</c:f>
              <c:strCache>
                <c:ptCount val="1"/>
                <c:pt idx="0">
                  <c:v>32KB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cat>
            <c:strRef>
              <c:f>BenchmarkErgebnisse!$P$275:$P$276</c:f>
              <c:strCache>
                <c:ptCount val="2"/>
                <c:pt idx="0">
                  <c:v>10⁷</c:v>
                </c:pt>
                <c:pt idx="1">
                  <c:v>2 * 10⁷</c:v>
                </c:pt>
              </c:strCache>
            </c:strRef>
          </c:cat>
          <c:val>
            <c:numRef>
              <c:f>BenchmarkErgebnisse!$T$275:$T$276</c:f>
              <c:numCache>
                <c:formatCode>General</c:formatCode>
                <c:ptCount val="2"/>
                <c:pt idx="0">
                  <c:v>5.15</c:v>
                </c:pt>
                <c:pt idx="1">
                  <c:v>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F-4202-A14F-B63DB1E6EBCC}"/>
            </c:ext>
          </c:extLst>
        </c:ser>
        <c:ser>
          <c:idx val="4"/>
          <c:order val="4"/>
          <c:tx>
            <c:strRef>
              <c:f>BenchmarkErgebnisse!$U$274</c:f>
              <c:strCache>
                <c:ptCount val="1"/>
                <c:pt idx="0">
                  <c:v>65KB</c:v>
                </c:pt>
              </c:strCache>
            </c:strRef>
          </c:tx>
          <c:spPr>
            <a:ln w="28575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cat>
            <c:strRef>
              <c:f>BenchmarkErgebnisse!$P$275:$P$276</c:f>
              <c:strCache>
                <c:ptCount val="2"/>
                <c:pt idx="0">
                  <c:v>10⁷</c:v>
                </c:pt>
                <c:pt idx="1">
                  <c:v>2 * 10⁷</c:v>
                </c:pt>
              </c:strCache>
            </c:strRef>
          </c:cat>
          <c:val>
            <c:numRef>
              <c:f>BenchmarkErgebnisse!$U$275:$U$276</c:f>
              <c:numCache>
                <c:formatCode>General</c:formatCode>
                <c:ptCount val="2"/>
                <c:pt idx="0">
                  <c:v>5.05</c:v>
                </c:pt>
                <c:pt idx="1">
                  <c:v>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F-4202-A14F-B63DB1E6E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383424"/>
        <c:axId val="465372384"/>
      </c:lineChart>
      <c:catAx>
        <c:axId val="46538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Dataset intlendian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465372384"/>
        <c:crosses val="autoZero"/>
        <c:auto val="1"/>
        <c:lblAlgn val="ctr"/>
        <c:lblOffset val="100"/>
        <c:noMultiLvlLbl val="0"/>
      </c:catAx>
      <c:valAx>
        <c:axId val="465372384"/>
        <c:scaling>
          <c:orientation val="minMax"/>
          <c:max val="7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4653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BenchmarkErgebnisse!$J$120:$L$120</c:f>
              <c:strCache>
                <c:ptCount val="3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</c:strCache>
            </c:strRef>
          </c:cat>
          <c:val>
            <c:numRef>
              <c:f>BenchmarkErgebnisse!$J$121:$L$121</c:f>
              <c:numCache>
                <c:formatCode>General</c:formatCode>
                <c:ptCount val="3"/>
                <c:pt idx="0">
                  <c:v>14.07</c:v>
                </c:pt>
                <c:pt idx="1">
                  <c:v>12.74</c:v>
                </c:pt>
                <c:pt idx="2">
                  <c:v>11.41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D-403A-8806-71BB84E0D77C}"/>
            </c:ext>
          </c:extLst>
        </c:ser>
        <c:ser>
          <c:idx val="2"/>
          <c:order val="2"/>
          <c:tx>
            <c:v>InterpolationKeyHeads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triangle"/>
              <c:size val="7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D8-48D2-94CD-717FB2F0DC18}"/>
              </c:ext>
            </c:extLst>
          </c:dPt>
          <c:cat>
            <c:strRef>
              <c:f>BenchmarkErgebnisse!$J$120:$L$120</c:f>
              <c:strCache>
                <c:ptCount val="3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</c:strCache>
            </c:strRef>
          </c:cat>
          <c:val>
            <c:numRef>
              <c:f>BenchmarkErgebnisse!$J$151:$L$151</c:f>
              <c:numCache>
                <c:formatCode>General</c:formatCode>
                <c:ptCount val="3"/>
                <c:pt idx="0">
                  <c:v>13.68</c:v>
                </c:pt>
                <c:pt idx="1">
                  <c:v>12.34</c:v>
                </c:pt>
                <c:pt idx="2">
                  <c:v>10.82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D-403A-8806-71BB84E0D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658976"/>
        <c:axId val="11216572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BenchmarkErgebnisse!$H$150:$I$150</c15:sqref>
                        </c15:formulaRef>
                      </c:ext>
                    </c:extLst>
                    <c:strCache>
                      <c:ptCount val="2"/>
                      <c:pt idx="0">
                        <c:v>9</c:v>
                      </c:pt>
                      <c:pt idx="1">
                        <c:v>Seed/Shapes/Bytesize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BenchmarkErgebnisse!$J$120:$L$120</c15:sqref>
                        </c15:formulaRef>
                      </c:ext>
                    </c:extLst>
                    <c:strCache>
                      <c:ptCount val="3"/>
                      <c:pt idx="0">
                        <c:v>4KB</c:v>
                      </c:pt>
                      <c:pt idx="1">
                        <c:v>8KB</c:v>
                      </c:pt>
                      <c:pt idx="2">
                        <c:v>16KB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BenchmarkErgebnisse!$J$150:$L$150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FBD-403A-8806-71BB84E0D77C}"/>
                  </c:ext>
                </c:extLst>
              </c15:ser>
            </c15:filteredLineSeries>
          </c:ext>
        </c:extLst>
      </c:lineChart>
      <c:catAx>
        <c:axId val="112165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Node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1121657216"/>
        <c:crosses val="autoZero"/>
        <c:auto val="1"/>
        <c:lblAlgn val="ctr"/>
        <c:lblOffset val="100"/>
        <c:noMultiLvlLbl val="0"/>
      </c:catAx>
      <c:valAx>
        <c:axId val="112165721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11216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BenchmarkErgebnisse!$H$119</c:f>
              <c:strCache>
                <c:ptCount val="1"/>
                <c:pt idx="0">
                  <c:v>AS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BenchmarkErgebnisse!$J$120:$L$120</c:f>
              <c:strCache>
                <c:ptCount val="3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</c:strCache>
            </c:strRef>
          </c:cat>
          <c:val>
            <c:numRef>
              <c:f>BenchmarkErgebnisse!$J$123:$L$123</c:f>
              <c:numCache>
                <c:formatCode>General</c:formatCode>
                <c:ptCount val="3"/>
                <c:pt idx="0">
                  <c:v>17.52</c:v>
                </c:pt>
                <c:pt idx="1">
                  <c:v>16.600000000000001</c:v>
                </c:pt>
                <c:pt idx="2">
                  <c:v>15.76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0-4A83-83F2-33421E7A488F}"/>
            </c:ext>
          </c:extLst>
        </c:ser>
        <c:ser>
          <c:idx val="2"/>
          <c:order val="2"/>
          <c:tx>
            <c:strRef>
              <c:f>BenchmarkErgebnisse!$H$149</c:f>
              <c:strCache>
                <c:ptCount val="1"/>
                <c:pt idx="0">
                  <c:v>InterpolationKeyHeads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BenchmarkErgebnisse!$J$120:$L$120</c:f>
              <c:strCache>
                <c:ptCount val="3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</c:strCache>
            </c:strRef>
          </c:cat>
          <c:val>
            <c:numRef>
              <c:f>BenchmarkErgebnisse!$J$153:$L$153</c:f>
              <c:numCache>
                <c:formatCode>General</c:formatCode>
                <c:ptCount val="3"/>
                <c:pt idx="0">
                  <c:v>16.27</c:v>
                </c:pt>
                <c:pt idx="1">
                  <c:v>15.75</c:v>
                </c:pt>
                <c:pt idx="2">
                  <c:v>15.24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C0-4A83-83F2-33421E7A4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658976"/>
        <c:axId val="11216572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BenchmarkErgebnisse!$H$150:$I$150</c15:sqref>
                        </c15:formulaRef>
                      </c:ext>
                    </c:extLst>
                    <c:strCache>
                      <c:ptCount val="2"/>
                      <c:pt idx="0">
                        <c:v>9</c:v>
                      </c:pt>
                      <c:pt idx="1">
                        <c:v>Seed/Shapes/Bytesize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BenchmarkErgebnisse!$J$120:$L$120</c15:sqref>
                        </c15:formulaRef>
                      </c:ext>
                    </c:extLst>
                    <c:strCache>
                      <c:ptCount val="3"/>
                      <c:pt idx="0">
                        <c:v>4KB</c:v>
                      </c:pt>
                      <c:pt idx="1">
                        <c:v>8KB</c:v>
                      </c:pt>
                      <c:pt idx="2">
                        <c:v>16KB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BenchmarkErgebnisse!$J$150:$L$150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8C0-4A83-83F2-33421E7A488F}"/>
                  </c:ext>
                </c:extLst>
              </c15:ser>
            </c15:filteredLineSeries>
          </c:ext>
        </c:extLst>
      </c:lineChart>
      <c:catAx>
        <c:axId val="112165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Node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1121657216"/>
        <c:crosses val="autoZero"/>
        <c:auto val="1"/>
        <c:lblAlgn val="ctr"/>
        <c:lblOffset val="100"/>
        <c:noMultiLvlLbl val="0"/>
      </c:catAx>
      <c:valAx>
        <c:axId val="112165721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11216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BenchmarkErgebnisse!$J$120:$L$120</c:f>
              <c:strCache>
                <c:ptCount val="3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</c:strCache>
            </c:strRef>
          </c:cat>
          <c:val>
            <c:numRef>
              <c:f>BenchmarkErgebnisse!$J$121:$L$121</c:f>
              <c:numCache>
                <c:formatCode>General</c:formatCode>
                <c:ptCount val="3"/>
                <c:pt idx="0">
                  <c:v>14.07</c:v>
                </c:pt>
                <c:pt idx="1">
                  <c:v>12.74</c:v>
                </c:pt>
                <c:pt idx="2">
                  <c:v>11.41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7-404F-ACDD-BFE8812075FD}"/>
            </c:ext>
          </c:extLst>
        </c:ser>
        <c:ser>
          <c:idx val="2"/>
          <c:order val="2"/>
          <c:tx>
            <c:v>IBS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BenchmarkErgebnisse!$J$120:$L$120</c:f>
              <c:strCache>
                <c:ptCount val="3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</c:strCache>
            </c:strRef>
          </c:cat>
          <c:val>
            <c:numRef>
              <c:f>BenchmarkErgebnisse!$J$136:$L$136</c:f>
              <c:numCache>
                <c:formatCode>General</c:formatCode>
                <c:ptCount val="3"/>
                <c:pt idx="0">
                  <c:v>14.22</c:v>
                </c:pt>
                <c:pt idx="1">
                  <c:v>12.82</c:v>
                </c:pt>
                <c:pt idx="2">
                  <c:v>11.61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97-404F-ACDD-BFE881207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658976"/>
        <c:axId val="11216572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BenchmarkErgebnisse!$H$150:$I$150</c15:sqref>
                        </c15:formulaRef>
                      </c:ext>
                    </c:extLst>
                    <c:strCache>
                      <c:ptCount val="2"/>
                      <c:pt idx="0">
                        <c:v>9</c:v>
                      </c:pt>
                      <c:pt idx="1">
                        <c:v>Seed/Shapes/Bytesize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BenchmarkErgebnisse!$J$120:$L$120</c15:sqref>
                        </c15:formulaRef>
                      </c:ext>
                    </c:extLst>
                    <c:strCache>
                      <c:ptCount val="3"/>
                      <c:pt idx="0">
                        <c:v>4KB</c:v>
                      </c:pt>
                      <c:pt idx="1">
                        <c:v>8KB</c:v>
                      </c:pt>
                      <c:pt idx="2">
                        <c:v>16KB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BenchmarkErgebnisse!$J$150:$L$150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797-404F-ACDD-BFE8812075FD}"/>
                  </c:ext>
                </c:extLst>
              </c15:ser>
            </c15:filteredLineSeries>
          </c:ext>
        </c:extLst>
      </c:lineChart>
      <c:catAx>
        <c:axId val="112165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Node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1121657216"/>
        <c:crosses val="autoZero"/>
        <c:auto val="1"/>
        <c:lblAlgn val="ctr"/>
        <c:lblOffset val="100"/>
        <c:noMultiLvlLbl val="0"/>
      </c:catAx>
      <c:valAx>
        <c:axId val="112165721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11216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BenchmarkErgebnisse!$H$119</c:f>
              <c:strCache>
                <c:ptCount val="1"/>
                <c:pt idx="0">
                  <c:v>AS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BenchmarkErgebnisse!$J$120:$L$120</c:f>
              <c:strCache>
                <c:ptCount val="3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</c:strCache>
            </c:strRef>
          </c:cat>
          <c:val>
            <c:numRef>
              <c:f>BenchmarkErgebnisse!$J$123:$L$123</c:f>
              <c:numCache>
                <c:formatCode>General</c:formatCode>
                <c:ptCount val="3"/>
                <c:pt idx="0">
                  <c:v>17.52</c:v>
                </c:pt>
                <c:pt idx="1">
                  <c:v>16.600000000000001</c:v>
                </c:pt>
                <c:pt idx="2">
                  <c:v>15.76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4-4C6C-8F51-4FA7AFA55246}"/>
            </c:ext>
          </c:extLst>
        </c:ser>
        <c:ser>
          <c:idx val="2"/>
          <c:order val="2"/>
          <c:tx>
            <c:strRef>
              <c:f>BenchmarkErgebnisse!$H$134</c:f>
              <c:strCache>
                <c:ptCount val="1"/>
                <c:pt idx="0">
                  <c:v>IBS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BenchmarkErgebnisse!$J$120:$L$120</c:f>
              <c:strCache>
                <c:ptCount val="3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</c:strCache>
            </c:strRef>
          </c:cat>
          <c:val>
            <c:numRef>
              <c:f>BenchmarkErgebnisse!$J$138:$L$138</c:f>
              <c:numCache>
                <c:formatCode>General</c:formatCode>
                <c:ptCount val="3"/>
                <c:pt idx="0">
                  <c:v>18.22</c:v>
                </c:pt>
                <c:pt idx="1">
                  <c:v>17.940000000000001</c:v>
                </c:pt>
                <c:pt idx="2">
                  <c:v>17.420000000000002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4-4C6C-8F51-4FA7AFA55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658976"/>
        <c:axId val="11216572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BenchmarkErgebnisse!$H$150:$I$150</c15:sqref>
                        </c15:formulaRef>
                      </c:ext>
                    </c:extLst>
                    <c:strCache>
                      <c:ptCount val="2"/>
                      <c:pt idx="0">
                        <c:v>9</c:v>
                      </c:pt>
                      <c:pt idx="1">
                        <c:v>Seed/Shapes/Bytesize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BenchmarkErgebnisse!$J$120:$L$120</c15:sqref>
                        </c15:formulaRef>
                      </c:ext>
                    </c:extLst>
                    <c:strCache>
                      <c:ptCount val="3"/>
                      <c:pt idx="0">
                        <c:v>4KB</c:v>
                      </c:pt>
                      <c:pt idx="1">
                        <c:v>8KB</c:v>
                      </c:pt>
                      <c:pt idx="2">
                        <c:v>16KB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BenchmarkErgebnisse!$J$150:$L$150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234-4C6C-8F51-4FA7AFA55246}"/>
                  </c:ext>
                </c:extLst>
              </c15:ser>
            </c15:filteredLineSeries>
          </c:ext>
        </c:extLst>
      </c:lineChart>
      <c:catAx>
        <c:axId val="112165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Node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1121657216"/>
        <c:crosses val="autoZero"/>
        <c:auto val="1"/>
        <c:lblAlgn val="ctr"/>
        <c:lblOffset val="100"/>
        <c:noMultiLvlLbl val="0"/>
      </c:catAx>
      <c:valAx>
        <c:axId val="112165721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11216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BenchmarkErgebnisse!$H$119</c:f>
              <c:strCache>
                <c:ptCount val="1"/>
                <c:pt idx="0">
                  <c:v>AS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BenchmarkErgebnisse!$J$120:$L$120</c:f>
              <c:strCache>
                <c:ptCount val="3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</c:strCache>
            </c:strRef>
          </c:cat>
          <c:val>
            <c:numRef>
              <c:f>BenchmarkErgebnisse!$J$121:$L$121</c:f>
              <c:numCache>
                <c:formatCode>General</c:formatCode>
                <c:ptCount val="3"/>
                <c:pt idx="0">
                  <c:v>14.07</c:v>
                </c:pt>
                <c:pt idx="1">
                  <c:v>12.74</c:v>
                </c:pt>
                <c:pt idx="2">
                  <c:v>11.41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C-40C0-BEBB-4AF6E131466C}"/>
            </c:ext>
          </c:extLst>
        </c:ser>
        <c:ser>
          <c:idx val="2"/>
          <c:order val="2"/>
          <c:tx>
            <c:strRef>
              <c:f>BenchmarkErgebnisse!$H$134</c:f>
              <c:strCache>
                <c:ptCount val="1"/>
                <c:pt idx="0">
                  <c:v>IBS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BenchmarkErgebnisse!$J$120:$L$120</c:f>
              <c:strCache>
                <c:ptCount val="3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</c:strCache>
            </c:strRef>
          </c:cat>
          <c:val>
            <c:numRef>
              <c:f>BenchmarkErgebnisse!$J$136:$L$136</c:f>
              <c:numCache>
                <c:formatCode>General</c:formatCode>
                <c:ptCount val="3"/>
                <c:pt idx="0">
                  <c:v>14.22</c:v>
                </c:pt>
                <c:pt idx="1">
                  <c:v>12.82</c:v>
                </c:pt>
                <c:pt idx="2">
                  <c:v>11.61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C-40C0-BEBB-4AF6E131466C}"/>
            </c:ext>
          </c:extLst>
        </c:ser>
        <c:ser>
          <c:idx val="3"/>
          <c:order val="3"/>
          <c:tx>
            <c:strRef>
              <c:f>BenchmarkErgebnisse!$H$149</c:f>
              <c:strCache>
                <c:ptCount val="1"/>
                <c:pt idx="0">
                  <c:v>InterpolationKeyHeads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BenchmarkErgebnisse!$J$151:$L$151</c:f>
              <c:numCache>
                <c:formatCode>General</c:formatCode>
                <c:ptCount val="3"/>
                <c:pt idx="0">
                  <c:v>13.68</c:v>
                </c:pt>
                <c:pt idx="1">
                  <c:v>12.34</c:v>
                </c:pt>
                <c:pt idx="2">
                  <c:v>10.82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C-40C0-BEBB-4AF6E131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658976"/>
        <c:axId val="11216572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BenchmarkErgebnisse!$H$150:$I$150</c15:sqref>
                        </c15:formulaRef>
                      </c:ext>
                    </c:extLst>
                    <c:strCache>
                      <c:ptCount val="2"/>
                      <c:pt idx="0">
                        <c:v>9</c:v>
                      </c:pt>
                      <c:pt idx="1">
                        <c:v>Seed/Shapes/Bytesize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86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BenchmarkErgebnisse!$J$120:$L$120</c15:sqref>
                        </c15:formulaRef>
                      </c:ext>
                    </c:extLst>
                    <c:strCache>
                      <c:ptCount val="3"/>
                      <c:pt idx="0">
                        <c:v>4KB</c:v>
                      </c:pt>
                      <c:pt idx="1">
                        <c:v>8KB</c:v>
                      </c:pt>
                      <c:pt idx="2">
                        <c:v>16KB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BenchmarkErgebnisse!$J$150:$L$150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6CC-40C0-BEBB-4AF6E131466C}"/>
                  </c:ext>
                </c:extLst>
              </c15:ser>
            </c15:filteredLineSeries>
          </c:ext>
        </c:extLst>
      </c:lineChart>
      <c:catAx>
        <c:axId val="112165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Node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1121657216"/>
        <c:crosses val="autoZero"/>
        <c:auto val="1"/>
        <c:lblAlgn val="ctr"/>
        <c:lblOffset val="100"/>
        <c:noMultiLvlLbl val="0"/>
      </c:catAx>
      <c:valAx>
        <c:axId val="112165721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11216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BenchmarkErgebnisse!$H$119</c:f>
              <c:strCache>
                <c:ptCount val="1"/>
                <c:pt idx="0">
                  <c:v>AS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BenchmarkErgebnisse!$J$120:$L$120</c:f>
              <c:strCache>
                <c:ptCount val="3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</c:strCache>
            </c:strRef>
          </c:cat>
          <c:val>
            <c:numRef>
              <c:f>BenchmarkErgebnisse!$J$123:$L$123</c:f>
              <c:numCache>
                <c:formatCode>General</c:formatCode>
                <c:ptCount val="3"/>
                <c:pt idx="0">
                  <c:v>17.52</c:v>
                </c:pt>
                <c:pt idx="1">
                  <c:v>16.600000000000001</c:v>
                </c:pt>
                <c:pt idx="2">
                  <c:v>15.76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8-486B-B949-AD3DED1BEC42}"/>
            </c:ext>
          </c:extLst>
        </c:ser>
        <c:ser>
          <c:idx val="2"/>
          <c:order val="2"/>
          <c:tx>
            <c:strRef>
              <c:f>BenchmarkErgebnisse!$H$134</c:f>
              <c:strCache>
                <c:ptCount val="1"/>
                <c:pt idx="0">
                  <c:v>IBS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BenchmarkErgebnisse!$J$120:$L$120</c:f>
              <c:strCache>
                <c:ptCount val="3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</c:strCache>
            </c:strRef>
          </c:cat>
          <c:val>
            <c:numRef>
              <c:f>BenchmarkErgebnisse!$J$138:$L$138</c:f>
              <c:numCache>
                <c:formatCode>General</c:formatCode>
                <c:ptCount val="3"/>
                <c:pt idx="0">
                  <c:v>18.22</c:v>
                </c:pt>
                <c:pt idx="1">
                  <c:v>17.940000000000001</c:v>
                </c:pt>
                <c:pt idx="2">
                  <c:v>17.420000000000002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8-486B-B949-AD3DED1BEC42}"/>
            </c:ext>
          </c:extLst>
        </c:ser>
        <c:ser>
          <c:idx val="3"/>
          <c:order val="3"/>
          <c:tx>
            <c:strRef>
              <c:f>BenchmarkErgebnisse!$H$149</c:f>
              <c:strCache>
                <c:ptCount val="1"/>
                <c:pt idx="0">
                  <c:v>InterpolationKeyHeads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BenchmarkErgebnisse!$J$153:$L$153</c:f>
              <c:numCache>
                <c:formatCode>General</c:formatCode>
                <c:ptCount val="3"/>
                <c:pt idx="0">
                  <c:v>16.27</c:v>
                </c:pt>
                <c:pt idx="1">
                  <c:v>15.75</c:v>
                </c:pt>
                <c:pt idx="2">
                  <c:v>15.24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E8-486B-B949-AD3DED1BE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658976"/>
        <c:axId val="11216572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BenchmarkErgebnisse!$H$150:$I$150</c15:sqref>
                        </c15:formulaRef>
                      </c:ext>
                    </c:extLst>
                    <c:strCache>
                      <c:ptCount val="2"/>
                      <c:pt idx="0">
                        <c:v>9</c:v>
                      </c:pt>
                      <c:pt idx="1">
                        <c:v>Seed/Shapes/Bytesize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86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BenchmarkErgebnisse!$J$120:$L$120</c15:sqref>
                        </c15:formulaRef>
                      </c:ext>
                    </c:extLst>
                    <c:strCache>
                      <c:ptCount val="3"/>
                      <c:pt idx="0">
                        <c:v>4KB</c:v>
                      </c:pt>
                      <c:pt idx="1">
                        <c:v>8KB</c:v>
                      </c:pt>
                      <c:pt idx="2">
                        <c:v>16KB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BenchmarkErgebnisse!$J$150:$L$150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3E8-486B-B949-AD3DED1BEC42}"/>
                  </c:ext>
                </c:extLst>
              </c15:ser>
            </c15:filteredLineSeries>
          </c:ext>
        </c:extLst>
      </c:lineChart>
      <c:catAx>
        <c:axId val="112165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Node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1121657216"/>
        <c:crosses val="autoZero"/>
        <c:auto val="1"/>
        <c:lblAlgn val="ctr"/>
        <c:lblOffset val="100"/>
        <c:noMultiLvlLbl val="0"/>
      </c:catAx>
      <c:valAx>
        <c:axId val="112165721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11216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BenchmarkErgebnisse!$H$119</c:f>
              <c:strCache>
                <c:ptCount val="1"/>
                <c:pt idx="0">
                  <c:v>AS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BenchmarkErgebnisse!$J$120:$L$120</c:f>
              <c:strCache>
                <c:ptCount val="3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</c:strCache>
            </c:strRef>
          </c:cat>
          <c:val>
            <c:numRef>
              <c:f>BenchmarkErgebnisse!$J$130:$L$130</c:f>
              <c:numCache>
                <c:formatCode>General</c:formatCode>
                <c:ptCount val="3"/>
                <c:pt idx="0">
                  <c:v>14.63</c:v>
                </c:pt>
                <c:pt idx="1">
                  <c:v>15.17</c:v>
                </c:pt>
                <c:pt idx="2">
                  <c:v>12.25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3-4634-8FEF-181D148638C0}"/>
            </c:ext>
          </c:extLst>
        </c:ser>
        <c:ser>
          <c:idx val="2"/>
          <c:order val="2"/>
          <c:tx>
            <c:strRef>
              <c:f>BenchmarkErgebnisse!$H$149</c:f>
              <c:strCache>
                <c:ptCount val="1"/>
                <c:pt idx="0">
                  <c:v>InterpolationKeyHeads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BenchmarkErgebnisse!$J$120:$L$120</c:f>
              <c:strCache>
                <c:ptCount val="3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</c:strCache>
            </c:strRef>
          </c:cat>
          <c:val>
            <c:numRef>
              <c:f>BenchmarkErgebnisse!$J$160:$L$160</c:f>
              <c:numCache>
                <c:formatCode>General</c:formatCode>
                <c:ptCount val="3"/>
                <c:pt idx="0">
                  <c:v>14.77</c:v>
                </c:pt>
                <c:pt idx="1">
                  <c:v>18.899999999999999</c:v>
                </c:pt>
                <c:pt idx="2">
                  <c:v>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3-4634-8FEF-181D14863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658976"/>
        <c:axId val="11216572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BenchmarkErgebnisse!$H$150:$I$150</c15:sqref>
                        </c15:formulaRef>
                      </c:ext>
                    </c:extLst>
                    <c:strCache>
                      <c:ptCount val="2"/>
                      <c:pt idx="0">
                        <c:v>9</c:v>
                      </c:pt>
                      <c:pt idx="1">
                        <c:v>Seed/Shapes/Bytesize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BenchmarkErgebnisse!$J$120:$L$120</c15:sqref>
                        </c15:formulaRef>
                      </c:ext>
                    </c:extLst>
                    <c:strCache>
                      <c:ptCount val="3"/>
                      <c:pt idx="0">
                        <c:v>4KB</c:v>
                      </c:pt>
                      <c:pt idx="1">
                        <c:v>8KB</c:v>
                      </c:pt>
                      <c:pt idx="2">
                        <c:v>16KB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BenchmarkErgebnisse!$J$150:$L$150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213-4634-8FEF-181D148638C0}"/>
                  </c:ext>
                </c:extLst>
              </c15:ser>
            </c15:filteredLineSeries>
          </c:ext>
        </c:extLst>
      </c:lineChart>
      <c:catAx>
        <c:axId val="112165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Node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1121657216"/>
        <c:crosses val="autoZero"/>
        <c:auto val="1"/>
        <c:lblAlgn val="ctr"/>
        <c:lblOffset val="100"/>
        <c:noMultiLvlLbl val="0"/>
      </c:catAx>
      <c:valAx>
        <c:axId val="112165721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11216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BenchmarkErgebnisse!$H$119</c:f>
              <c:strCache>
                <c:ptCount val="1"/>
                <c:pt idx="0">
                  <c:v>AS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BenchmarkErgebnisse!$J$120:$L$120</c:f>
              <c:strCache>
                <c:ptCount val="3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</c:strCache>
            </c:strRef>
          </c:cat>
          <c:val>
            <c:numRef>
              <c:f>BenchmarkErgebnisse!$J$130:$L$130</c:f>
              <c:numCache>
                <c:formatCode>General</c:formatCode>
                <c:ptCount val="3"/>
                <c:pt idx="0">
                  <c:v>14.63</c:v>
                </c:pt>
                <c:pt idx="1">
                  <c:v>15.17</c:v>
                </c:pt>
                <c:pt idx="2">
                  <c:v>12.25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0-4081-AA0B-3CE502F552DC}"/>
            </c:ext>
          </c:extLst>
        </c:ser>
        <c:ser>
          <c:idx val="2"/>
          <c:order val="2"/>
          <c:tx>
            <c:strRef>
              <c:f>BenchmarkErgebnisse!$H$134</c:f>
              <c:strCache>
                <c:ptCount val="1"/>
                <c:pt idx="0">
                  <c:v>IBS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BenchmarkErgebnisse!$J$120:$L$120</c:f>
              <c:strCache>
                <c:ptCount val="3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</c:strCache>
            </c:strRef>
          </c:cat>
          <c:val>
            <c:numRef>
              <c:f>BenchmarkErgebnisse!$J$145:$L$145</c:f>
              <c:numCache>
                <c:formatCode>General</c:formatCode>
                <c:ptCount val="3"/>
                <c:pt idx="0">
                  <c:v>14.77</c:v>
                </c:pt>
                <c:pt idx="1">
                  <c:v>13.66</c:v>
                </c:pt>
                <c:pt idx="2">
                  <c:v>12.09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0-4081-AA0B-3CE502F55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658976"/>
        <c:axId val="11216572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BenchmarkErgebnisse!$H$150:$I$150</c15:sqref>
                        </c15:formulaRef>
                      </c:ext>
                    </c:extLst>
                    <c:strCache>
                      <c:ptCount val="2"/>
                      <c:pt idx="0">
                        <c:v>9</c:v>
                      </c:pt>
                      <c:pt idx="1">
                        <c:v>Seed/Shapes/Bytesize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BenchmarkErgebnisse!$J$120:$L$120</c15:sqref>
                        </c15:formulaRef>
                      </c:ext>
                    </c:extLst>
                    <c:strCache>
                      <c:ptCount val="3"/>
                      <c:pt idx="0">
                        <c:v>4KB</c:v>
                      </c:pt>
                      <c:pt idx="1">
                        <c:v>8KB</c:v>
                      </c:pt>
                      <c:pt idx="2">
                        <c:v>16KB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BenchmarkErgebnisse!$J$150:$L$150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540-4081-AA0B-3CE502F552DC}"/>
                  </c:ext>
                </c:extLst>
              </c15:ser>
            </c15:filteredLineSeries>
          </c:ext>
        </c:extLst>
      </c:lineChart>
      <c:catAx>
        <c:axId val="112165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Node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1121657216"/>
        <c:crosses val="autoZero"/>
        <c:auto val="1"/>
        <c:lblAlgn val="ctr"/>
        <c:lblOffset val="100"/>
        <c:noMultiLvlLbl val="0"/>
      </c:catAx>
      <c:valAx>
        <c:axId val="112165721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11216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BenchmarkErgebnisse!$H$119</c:f>
              <c:strCache>
                <c:ptCount val="1"/>
                <c:pt idx="0">
                  <c:v>AS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BenchmarkErgebnisse!$J$120:$L$120</c:f>
              <c:strCache>
                <c:ptCount val="3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</c:strCache>
            </c:strRef>
          </c:cat>
          <c:val>
            <c:numRef>
              <c:f>BenchmarkErgebnisse!$J$130:$L$130</c:f>
              <c:numCache>
                <c:formatCode>General</c:formatCode>
                <c:ptCount val="3"/>
                <c:pt idx="0">
                  <c:v>14.63</c:v>
                </c:pt>
                <c:pt idx="1">
                  <c:v>15.17</c:v>
                </c:pt>
                <c:pt idx="2">
                  <c:v>12.25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D-4846-BE5F-3DF4C39E224C}"/>
            </c:ext>
          </c:extLst>
        </c:ser>
        <c:ser>
          <c:idx val="2"/>
          <c:order val="2"/>
          <c:tx>
            <c:strRef>
              <c:f>BenchmarkErgebnisse!$H$134</c:f>
              <c:strCache>
                <c:ptCount val="1"/>
                <c:pt idx="0">
                  <c:v>IBS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BenchmarkErgebnisse!$J$120:$L$120</c:f>
              <c:strCache>
                <c:ptCount val="3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</c:strCache>
            </c:strRef>
          </c:cat>
          <c:val>
            <c:numRef>
              <c:f>BenchmarkErgebnisse!$J$145:$L$145</c:f>
              <c:numCache>
                <c:formatCode>General</c:formatCode>
                <c:ptCount val="3"/>
                <c:pt idx="0">
                  <c:v>14.77</c:v>
                </c:pt>
                <c:pt idx="1">
                  <c:v>13.66</c:v>
                </c:pt>
                <c:pt idx="2">
                  <c:v>12.09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D-4846-BE5F-3DF4C39E224C}"/>
            </c:ext>
          </c:extLst>
        </c:ser>
        <c:ser>
          <c:idx val="3"/>
          <c:order val="3"/>
          <c:tx>
            <c:strRef>
              <c:f>BenchmarkErgebnisse!$H$149</c:f>
              <c:strCache>
                <c:ptCount val="1"/>
                <c:pt idx="0">
                  <c:v>InterpolationKeyHeads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BenchmarkErgebnisse!$J$160:$L$160</c:f>
              <c:numCache>
                <c:formatCode>General</c:formatCode>
                <c:ptCount val="3"/>
                <c:pt idx="0">
                  <c:v>14.77</c:v>
                </c:pt>
                <c:pt idx="1">
                  <c:v>18.899999999999999</c:v>
                </c:pt>
                <c:pt idx="2">
                  <c:v>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D-4846-BE5F-3DF4C39E2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658976"/>
        <c:axId val="11216572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BenchmarkErgebnisse!$H$150:$I$150</c15:sqref>
                        </c15:formulaRef>
                      </c:ext>
                    </c:extLst>
                    <c:strCache>
                      <c:ptCount val="2"/>
                      <c:pt idx="0">
                        <c:v>9</c:v>
                      </c:pt>
                      <c:pt idx="1">
                        <c:v>Seed/Shapes/Bytesize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86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BenchmarkErgebnisse!$J$120:$L$120</c15:sqref>
                        </c15:formulaRef>
                      </c:ext>
                    </c:extLst>
                    <c:strCache>
                      <c:ptCount val="3"/>
                      <c:pt idx="0">
                        <c:v>4KB</c:v>
                      </c:pt>
                      <c:pt idx="1">
                        <c:v>8KB</c:v>
                      </c:pt>
                      <c:pt idx="2">
                        <c:v>16KB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BenchmarkErgebnisse!$J$150:$L$150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2AD-4846-BE5F-3DF4C39E224C}"/>
                  </c:ext>
                </c:extLst>
              </c15:ser>
            </c15:filteredLineSeries>
          </c:ext>
        </c:extLst>
      </c:lineChart>
      <c:catAx>
        <c:axId val="112165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Node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1121657216"/>
        <c:crosses val="autoZero"/>
        <c:auto val="1"/>
        <c:lblAlgn val="ctr"/>
        <c:lblOffset val="100"/>
        <c:noMultiLvlLbl val="0"/>
      </c:catAx>
      <c:valAx>
        <c:axId val="112165721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11216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82032305681332"/>
          <c:y val="0.19981140543250769"/>
          <c:w val="0.86014365226844092"/>
          <c:h val="0.55241283121761842"/>
        </c:manualLayout>
      </c:layout>
      <c:lineChart>
        <c:grouping val="standard"/>
        <c:varyColors val="0"/>
        <c:ser>
          <c:idx val="2"/>
          <c:order val="0"/>
          <c:tx>
            <c:strRef>
              <c:f>BenchmarkErgebnisse!$A$97</c:f>
              <c:strCache>
                <c:ptCount val="1"/>
                <c:pt idx="0">
                  <c:v>InterpolationKeyHeads</c:v>
                </c:pt>
              </c:strCache>
            </c:strRef>
          </c:tx>
          <c:cat>
            <c:strRef>
              <c:f>BenchmarkErgebnisse!$B$96:$F$96</c:f>
              <c:strCache>
                <c:ptCount val="5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</c:strCache>
            </c:strRef>
          </c:cat>
          <c:val>
            <c:numRef>
              <c:f>BenchmarkErgebnisse!$B$97:$F$97</c:f>
              <c:numCache>
                <c:formatCode>General</c:formatCode>
                <c:ptCount val="5"/>
                <c:pt idx="0">
                  <c:v>13.68</c:v>
                </c:pt>
                <c:pt idx="1">
                  <c:v>12.34</c:v>
                </c:pt>
                <c:pt idx="2">
                  <c:v>10.82</c:v>
                </c:pt>
                <c:pt idx="3">
                  <c:v>9.7200000000000006</c:v>
                </c:pt>
                <c:pt idx="4">
                  <c:v>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C09-40CC-B361-8142766A1E37}"/>
            </c:ext>
          </c:extLst>
        </c:ser>
        <c:ser>
          <c:idx val="0"/>
          <c:order val="2"/>
          <c:tx>
            <c:strRef>
              <c:f>BenchmarkErgebnisse!$A$99</c:f>
              <c:strCache>
                <c:ptCount val="1"/>
                <c:pt idx="0">
                  <c:v>BinarySearchHints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BenchmarkErgebnisse!$B$96:$F$96</c:f>
              <c:strCache>
                <c:ptCount val="5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</c:strCache>
            </c:strRef>
          </c:cat>
          <c:val>
            <c:numRef>
              <c:f>BenchmarkErgebnisse!$B$99:$F$99</c:f>
              <c:numCache>
                <c:formatCode>General</c:formatCode>
                <c:ptCount val="5"/>
                <c:pt idx="0">
                  <c:v>9.59</c:v>
                </c:pt>
                <c:pt idx="1">
                  <c:v>9.42</c:v>
                </c:pt>
                <c:pt idx="2">
                  <c:v>9.39</c:v>
                </c:pt>
                <c:pt idx="3">
                  <c:v>9.59</c:v>
                </c:pt>
                <c:pt idx="4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9-48BB-A727-F9B0E2EC95A8}"/>
            </c:ext>
          </c:extLst>
        </c:ser>
        <c:ser>
          <c:idx val="1"/>
          <c:order val="3"/>
          <c:tx>
            <c:strRef>
              <c:f>BenchmarkErgebnisse!$A$100</c:f>
              <c:strCache>
                <c:ptCount val="1"/>
                <c:pt idx="0">
                  <c:v>BinarySearch4KB</c:v>
                </c:pt>
              </c:strCache>
            </c:strRef>
          </c:tx>
          <c:spPr>
            <a:ln>
              <a:solidFill>
                <a:schemeClr val="tx1">
                  <a:alpha val="67000"/>
                </a:schemeClr>
              </a:solidFill>
              <a:prstDash val="dash"/>
            </a:ln>
          </c:spPr>
          <c:marker>
            <c:symbol val="square"/>
            <c:size val="6"/>
            <c:spPr>
              <a:noFill/>
              <a:ln w="0">
                <a:noFill/>
              </a:ln>
            </c:spPr>
          </c:marker>
          <c:dPt>
            <c:idx val="0"/>
            <c:marker>
              <c:spPr>
                <a:solidFill>
                  <a:schemeClr val="tx1"/>
                </a:solidFill>
                <a:ln w="0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BC5-4E1B-AF37-307C28B96751}"/>
              </c:ext>
            </c:extLst>
          </c:dPt>
          <c:cat>
            <c:strRef>
              <c:f>BenchmarkErgebnisse!$B$96:$F$96</c:f>
              <c:strCache>
                <c:ptCount val="5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</c:strCache>
            </c:strRef>
          </c:cat>
          <c:val>
            <c:numRef>
              <c:f>BenchmarkErgebnisse!$B$100:$F$100</c:f>
              <c:numCache>
                <c:formatCode>General</c:formatCode>
                <c:ptCount val="5"/>
                <c:pt idx="0">
                  <c:v>11.66</c:v>
                </c:pt>
                <c:pt idx="1">
                  <c:v>11.66</c:v>
                </c:pt>
                <c:pt idx="2">
                  <c:v>11.66</c:v>
                </c:pt>
                <c:pt idx="3">
                  <c:v>11.66</c:v>
                </c:pt>
                <c:pt idx="4">
                  <c:v>11.66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9-48BB-A727-F9B0E2EC9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652224"/>
        <c:axId val="780653280"/>
        <c:extLst>
          <c:ext xmlns:c15="http://schemas.microsoft.com/office/drawing/2012/chart" uri="{02D57815-91ED-43cb-92C2-25804820EDAC}">
            <c15:filteredLine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BenchmarkErgebnisse!$A$98</c15:sqref>
                        </c15:formulaRef>
                      </c:ext>
                    </c:extLst>
                    <c:strCache>
                      <c:ptCount val="1"/>
                      <c:pt idx="0">
                        <c:v>BinarySearch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BenchmarkErgebnisse!$B$96:$F$96</c15:sqref>
                        </c15:formulaRef>
                      </c:ext>
                    </c:extLst>
                    <c:strCache>
                      <c:ptCount val="5"/>
                      <c:pt idx="0">
                        <c:v>2¹²</c:v>
                      </c:pt>
                      <c:pt idx="1">
                        <c:v>2¹³</c:v>
                      </c:pt>
                      <c:pt idx="2">
                        <c:v>2¹⁴</c:v>
                      </c:pt>
                      <c:pt idx="3">
                        <c:v>2¹⁵</c:v>
                      </c:pt>
                      <c:pt idx="4">
                        <c:v>2¹⁶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BenchmarkErgebnisse!$B$98:$F$98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11.66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0C09-40CC-B361-8142766A1E37}"/>
                  </c:ext>
                </c:extLst>
              </c15:ser>
            </c15:filteredLineSeries>
          </c:ext>
        </c:extLst>
      </c:lineChart>
      <c:catAx>
        <c:axId val="78065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Node Size (Byte)</a:t>
                </a:r>
              </a:p>
            </c:rich>
          </c:tx>
          <c:overlay val="0"/>
        </c:title>
        <c:numFmt formatCode="#.##0;\-#.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400"/>
            </a:pPr>
            <a:endParaRPr lang="de-DE"/>
          </a:p>
        </c:txPr>
        <c:crossAx val="780653280"/>
        <c:crosses val="autoZero"/>
        <c:auto val="0"/>
        <c:lblAlgn val="ctr"/>
        <c:lblOffset val="100"/>
        <c:noMultiLvlLbl val="0"/>
      </c:catAx>
      <c:valAx>
        <c:axId val="780653280"/>
        <c:scaling>
          <c:orientation val="minMax"/>
          <c:max val="17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780652224"/>
        <c:crosses val="autoZero"/>
        <c:crossBetween val="between"/>
      </c:valAx>
    </c:plotArea>
    <c:legend>
      <c:legendPos val="t"/>
      <c:legendEntry>
        <c:idx val="0"/>
        <c:txPr>
          <a:bodyPr rot="0" vert="horz"/>
          <a:lstStyle/>
          <a:p>
            <a:pPr>
              <a:defRPr/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 sz="110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82032305681332"/>
          <c:y val="0.19981140543250769"/>
          <c:w val="0.86014365226844092"/>
          <c:h val="0.55241283121761842"/>
        </c:manualLayout>
      </c:layout>
      <c:lineChart>
        <c:grouping val="standard"/>
        <c:varyColors val="0"/>
        <c:ser>
          <c:idx val="0"/>
          <c:order val="0"/>
          <c:tx>
            <c:strRef>
              <c:f>BenchmarkErgebnisse!$A$253</c:f>
              <c:strCache>
                <c:ptCount val="1"/>
                <c:pt idx="0">
                  <c:v>SIP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circle"/>
            <c:size val="9"/>
            <c:spPr>
              <a:solidFill>
                <a:srgbClr val="00B0F0"/>
              </a:solidFill>
              <a:ln>
                <a:noFill/>
              </a:ln>
            </c:spPr>
          </c:marker>
          <c:cat>
            <c:strRef>
              <c:f>BenchmarkErgebnisse!$B$254:$G$254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BenchmarkErgebnisse!$B$255:$G$255</c:f>
              <c:numCache>
                <c:formatCode>General</c:formatCode>
                <c:ptCount val="6"/>
                <c:pt idx="0">
                  <c:v>13.21</c:v>
                </c:pt>
                <c:pt idx="1">
                  <c:v>11.84</c:v>
                </c:pt>
                <c:pt idx="2">
                  <c:v>11.74</c:v>
                </c:pt>
                <c:pt idx="3">
                  <c:v>10.85</c:v>
                </c:pt>
                <c:pt idx="4">
                  <c:v>10.64</c:v>
                </c:pt>
                <c:pt idx="5">
                  <c:v>10.82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4E-4E4D-8D62-10E93488C916}"/>
            </c:ext>
          </c:extLst>
        </c:ser>
        <c:ser>
          <c:idx val="2"/>
          <c:order val="2"/>
          <c:tx>
            <c:strRef>
              <c:f>BenchmarkErgebnisse!$A$260</c:f>
              <c:strCache>
                <c:ptCount val="1"/>
                <c:pt idx="0">
                  <c:v>BinarySearchHints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diamond"/>
            <c:size val="9"/>
            <c:spPr>
              <a:solidFill>
                <a:srgbClr val="002060"/>
              </a:solidFill>
              <a:ln>
                <a:noFill/>
              </a:ln>
            </c:spPr>
          </c:marker>
          <c:cat>
            <c:strRef>
              <c:f>BenchmarkErgebnisse!$B$254:$G$254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BenchmarkErgebnisse!$B$262:$G$262</c:f>
              <c:numCache>
                <c:formatCode>General</c:formatCode>
                <c:ptCount val="6"/>
                <c:pt idx="0">
                  <c:v>9.3699999999999992</c:v>
                </c:pt>
                <c:pt idx="1">
                  <c:v>9.59</c:v>
                </c:pt>
                <c:pt idx="2">
                  <c:v>9.35</c:v>
                </c:pt>
                <c:pt idx="3">
                  <c:v>9.49</c:v>
                </c:pt>
                <c:pt idx="4">
                  <c:v>9.86</c:v>
                </c:pt>
                <c:pt idx="5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4E-4E4D-8D62-10E93488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652224"/>
        <c:axId val="7806532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BenchmarkErgebnisse!$A$261</c15:sqref>
                        </c15:formulaRef>
                      </c:ext>
                    </c:extLst>
                    <c:strCache>
                      <c:ptCount val="1"/>
                      <c:pt idx="0">
                        <c:v>14B</c:v>
                      </c:pt>
                    </c:strCache>
                  </c:strRef>
                </c:tx>
                <c:marker>
                  <c:spPr>
                    <a:solidFill>
                      <a:srgbClr val="002060"/>
                    </a:solidFill>
                    <a:ln>
                      <a:noFill/>
                    </a:ln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BenchmarkErgebnisse!$B$254:$G$254</c15:sqref>
                        </c15:formulaRef>
                      </c:ext>
                    </c:extLst>
                    <c:strCache>
                      <c:ptCount val="6"/>
                      <c:pt idx="0">
                        <c:v>2¹²</c:v>
                      </c:pt>
                      <c:pt idx="1">
                        <c:v>2¹³</c:v>
                      </c:pt>
                      <c:pt idx="2">
                        <c:v>2¹⁴</c:v>
                      </c:pt>
                      <c:pt idx="3">
                        <c:v>2¹⁵</c:v>
                      </c:pt>
                      <c:pt idx="4">
                        <c:v>2¹⁶</c:v>
                      </c:pt>
                      <c:pt idx="5">
                        <c:v>2¹⁷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BenchmarkErgebnisse!$B$261:$G$261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54E-4E4D-8D62-10E93488C916}"/>
                  </c:ext>
                </c:extLst>
              </c15:ser>
            </c15:filteredLineSeries>
          </c:ext>
        </c:extLst>
      </c:lineChart>
      <c:catAx>
        <c:axId val="78065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Node Size (Byte)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780653280"/>
        <c:crosses val="autoZero"/>
        <c:auto val="1"/>
        <c:lblAlgn val="ctr"/>
        <c:lblOffset val="100"/>
        <c:noMultiLvlLbl val="0"/>
      </c:catAx>
      <c:valAx>
        <c:axId val="780653280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780652224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 sz="1100" baseline="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82032305681332"/>
          <c:y val="0.19981140543250769"/>
          <c:w val="0.86014365226844092"/>
          <c:h val="0.55241283121761842"/>
        </c:manualLayout>
      </c:layout>
      <c:lineChart>
        <c:grouping val="standard"/>
        <c:varyColors val="0"/>
        <c:ser>
          <c:idx val="0"/>
          <c:order val="0"/>
          <c:tx>
            <c:strRef>
              <c:f>BenchmarkErgebnisse!$A$253</c:f>
              <c:strCache>
                <c:ptCount val="1"/>
                <c:pt idx="0">
                  <c:v>SIP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circle"/>
            <c:size val="9"/>
            <c:spPr>
              <a:solidFill>
                <a:srgbClr val="00B0F0"/>
              </a:solidFill>
              <a:ln>
                <a:noFill/>
              </a:ln>
            </c:spPr>
          </c:marker>
          <c:cat>
            <c:strRef>
              <c:f>BenchmarkErgebnisse!$B$254:$G$254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BenchmarkErgebnisse!$B$256:$G$256</c:f>
              <c:numCache>
                <c:formatCode>General</c:formatCode>
                <c:ptCount val="6"/>
                <c:pt idx="0">
                  <c:v>12.6</c:v>
                </c:pt>
                <c:pt idx="1">
                  <c:v>11.01</c:v>
                </c:pt>
                <c:pt idx="2">
                  <c:v>9.6300000000000008</c:v>
                </c:pt>
                <c:pt idx="3">
                  <c:v>8.93</c:v>
                </c:pt>
                <c:pt idx="4">
                  <c:v>8.57</c:v>
                </c:pt>
                <c:pt idx="5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D-4343-9F44-846C037282B7}"/>
            </c:ext>
          </c:extLst>
        </c:ser>
        <c:ser>
          <c:idx val="2"/>
          <c:order val="2"/>
          <c:tx>
            <c:strRef>
              <c:f>BenchmarkErgebnisse!$A$260</c:f>
              <c:strCache>
                <c:ptCount val="1"/>
                <c:pt idx="0">
                  <c:v>BinarySearchHints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diamond"/>
            <c:size val="9"/>
            <c:spPr>
              <a:solidFill>
                <a:srgbClr val="002060"/>
              </a:solidFill>
              <a:ln>
                <a:noFill/>
              </a:ln>
            </c:spPr>
          </c:marker>
          <c:cat>
            <c:strRef>
              <c:f>BenchmarkErgebnisse!$B$254:$G$254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BenchmarkErgebnisse!$B$263:$G$263</c:f>
              <c:numCache>
                <c:formatCode>General</c:formatCode>
                <c:ptCount val="6"/>
                <c:pt idx="0">
                  <c:v>9.81</c:v>
                </c:pt>
                <c:pt idx="1">
                  <c:v>9.76</c:v>
                </c:pt>
                <c:pt idx="2">
                  <c:v>9.5500000000000007</c:v>
                </c:pt>
                <c:pt idx="3">
                  <c:v>9.43</c:v>
                </c:pt>
                <c:pt idx="4">
                  <c:v>10</c:v>
                </c:pt>
                <c:pt idx="5">
                  <c:v>10.35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1FD-4343-9F44-846C03728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652224"/>
        <c:axId val="7806532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BenchmarkErgebnisse!$A$261</c15:sqref>
                        </c15:formulaRef>
                      </c:ext>
                    </c:extLst>
                    <c:strCache>
                      <c:ptCount val="1"/>
                      <c:pt idx="0">
                        <c:v>14B</c:v>
                      </c:pt>
                    </c:strCache>
                  </c:strRef>
                </c:tx>
                <c:marker>
                  <c:spPr>
                    <a:solidFill>
                      <a:srgbClr val="002060"/>
                    </a:solidFill>
                    <a:ln>
                      <a:noFill/>
                    </a:ln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BenchmarkErgebnisse!$B$254:$G$254</c15:sqref>
                        </c15:formulaRef>
                      </c:ext>
                    </c:extLst>
                    <c:strCache>
                      <c:ptCount val="6"/>
                      <c:pt idx="0">
                        <c:v>2¹²</c:v>
                      </c:pt>
                      <c:pt idx="1">
                        <c:v>2¹³</c:v>
                      </c:pt>
                      <c:pt idx="2">
                        <c:v>2¹⁴</c:v>
                      </c:pt>
                      <c:pt idx="3">
                        <c:v>2¹⁵</c:v>
                      </c:pt>
                      <c:pt idx="4">
                        <c:v>2¹⁶</c:v>
                      </c:pt>
                      <c:pt idx="5">
                        <c:v>2¹⁷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BenchmarkErgebnisse!$B$261:$G$261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1FD-4343-9F44-846C037282B7}"/>
                  </c:ext>
                </c:extLst>
              </c15:ser>
            </c15:filteredLineSeries>
          </c:ext>
        </c:extLst>
      </c:lineChart>
      <c:catAx>
        <c:axId val="78065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Node Size (Byte)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780653280"/>
        <c:crosses val="autoZero"/>
        <c:auto val="1"/>
        <c:lblAlgn val="ctr"/>
        <c:lblOffset val="100"/>
        <c:noMultiLvlLbl val="0"/>
      </c:catAx>
      <c:valAx>
        <c:axId val="780653280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780652224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 sz="1100" baseline="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82032305681332"/>
          <c:y val="0.19981140543250769"/>
          <c:w val="0.86014365226844092"/>
          <c:h val="0.55241283121761842"/>
        </c:manualLayout>
      </c:layout>
      <c:lineChart>
        <c:grouping val="standard"/>
        <c:varyColors val="0"/>
        <c:ser>
          <c:idx val="0"/>
          <c:order val="0"/>
          <c:tx>
            <c:strRef>
              <c:f>BenchmarkErgebnisse!$A$253</c:f>
              <c:strCache>
                <c:ptCount val="1"/>
                <c:pt idx="0">
                  <c:v>SIP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circle"/>
            <c:size val="9"/>
            <c:spPr>
              <a:solidFill>
                <a:srgbClr val="00B0F0"/>
              </a:solidFill>
              <a:ln>
                <a:noFill/>
              </a:ln>
            </c:spPr>
          </c:marker>
          <c:cat>
            <c:strRef>
              <c:f>BenchmarkErgebnisse!$B$254:$G$254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BenchmarkErgebnisse!$B$257:$G$257</c:f>
              <c:numCache>
                <c:formatCode>General</c:formatCode>
                <c:ptCount val="6"/>
                <c:pt idx="0">
                  <c:v>12.41</c:v>
                </c:pt>
                <c:pt idx="1">
                  <c:v>11.62</c:v>
                </c:pt>
                <c:pt idx="2">
                  <c:v>9.82</c:v>
                </c:pt>
                <c:pt idx="3">
                  <c:v>9.07</c:v>
                </c:pt>
                <c:pt idx="4">
                  <c:v>9.41</c:v>
                </c:pt>
                <c:pt idx="5">
                  <c:v>12.52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4-42EA-A405-FAEEFFC3B14B}"/>
            </c:ext>
          </c:extLst>
        </c:ser>
        <c:ser>
          <c:idx val="2"/>
          <c:order val="2"/>
          <c:tx>
            <c:strRef>
              <c:f>BenchmarkErgebnisse!$A$260</c:f>
              <c:strCache>
                <c:ptCount val="1"/>
                <c:pt idx="0">
                  <c:v>BinarySearchHints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diamond"/>
            <c:size val="9"/>
            <c:spPr>
              <a:solidFill>
                <a:srgbClr val="002060"/>
              </a:solidFill>
              <a:ln>
                <a:noFill/>
              </a:ln>
            </c:spPr>
          </c:marker>
          <c:cat>
            <c:strRef>
              <c:f>BenchmarkErgebnisse!$B$254:$G$254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BenchmarkErgebnisse!$B$264:$G$264</c:f>
              <c:numCache>
                <c:formatCode>General</c:formatCode>
                <c:ptCount val="6"/>
                <c:pt idx="0">
                  <c:v>9.66</c:v>
                </c:pt>
                <c:pt idx="1">
                  <c:v>9.7100000000000009</c:v>
                </c:pt>
                <c:pt idx="2">
                  <c:v>9.58</c:v>
                </c:pt>
                <c:pt idx="3">
                  <c:v>9.64</c:v>
                </c:pt>
                <c:pt idx="4">
                  <c:v>9.67</c:v>
                </c:pt>
                <c:pt idx="5">
                  <c:v>10.48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464-42EA-A405-FAEEFFC3B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652224"/>
        <c:axId val="7806532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BenchmarkErgebnisse!$A$261</c15:sqref>
                        </c15:formulaRef>
                      </c:ext>
                    </c:extLst>
                    <c:strCache>
                      <c:ptCount val="1"/>
                      <c:pt idx="0">
                        <c:v>14B</c:v>
                      </c:pt>
                    </c:strCache>
                  </c:strRef>
                </c:tx>
                <c:marker>
                  <c:spPr>
                    <a:solidFill>
                      <a:srgbClr val="002060"/>
                    </a:solidFill>
                    <a:ln>
                      <a:noFill/>
                    </a:ln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BenchmarkErgebnisse!$B$254:$G$254</c15:sqref>
                        </c15:formulaRef>
                      </c:ext>
                    </c:extLst>
                    <c:strCache>
                      <c:ptCount val="6"/>
                      <c:pt idx="0">
                        <c:v>2¹²</c:v>
                      </c:pt>
                      <c:pt idx="1">
                        <c:v>2¹³</c:v>
                      </c:pt>
                      <c:pt idx="2">
                        <c:v>2¹⁴</c:v>
                      </c:pt>
                      <c:pt idx="3">
                        <c:v>2¹⁵</c:v>
                      </c:pt>
                      <c:pt idx="4">
                        <c:v>2¹⁶</c:v>
                      </c:pt>
                      <c:pt idx="5">
                        <c:v>2¹⁷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BenchmarkErgebnisse!$B$261:$G$261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464-42EA-A405-FAEEFFC3B14B}"/>
                  </c:ext>
                </c:extLst>
              </c15:ser>
            </c15:filteredLineSeries>
          </c:ext>
        </c:extLst>
      </c:lineChart>
      <c:catAx>
        <c:axId val="78065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Node Size (Byte)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780653280"/>
        <c:crosses val="autoZero"/>
        <c:auto val="1"/>
        <c:lblAlgn val="ctr"/>
        <c:lblOffset val="100"/>
        <c:noMultiLvlLbl val="0"/>
      </c:catAx>
      <c:valAx>
        <c:axId val="780653280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780652224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 sz="1100" baseline="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82032305681332"/>
          <c:y val="0.19981140543250769"/>
          <c:w val="0.86014365226844092"/>
          <c:h val="0.55241283121761842"/>
        </c:manualLayout>
      </c:layout>
      <c:lineChart>
        <c:grouping val="standard"/>
        <c:varyColors val="0"/>
        <c:ser>
          <c:idx val="0"/>
          <c:order val="0"/>
          <c:tx>
            <c:strRef>
              <c:f>BenchmarkErgebnisse!$A$298</c:f>
              <c:strCache>
                <c:ptCount val="1"/>
                <c:pt idx="0">
                  <c:v>SIP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circle"/>
            <c:size val="9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BenchmarkErgebnisse!$B$193:$G$193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BenchmarkErgebnisse!$B$298:$G$298</c:f>
              <c:numCache>
                <c:formatCode>General</c:formatCode>
                <c:ptCount val="6"/>
                <c:pt idx="0">
                  <c:v>12.02</c:v>
                </c:pt>
                <c:pt idx="1">
                  <c:v>10.73</c:v>
                </c:pt>
                <c:pt idx="2">
                  <c:v>9.7200000000000006</c:v>
                </c:pt>
                <c:pt idx="3">
                  <c:v>8.7899999999999991</c:v>
                </c:pt>
                <c:pt idx="4">
                  <c:v>8.07</c:v>
                </c:pt>
                <c:pt idx="5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B-4D8B-B290-80F72D4C9140}"/>
            </c:ext>
          </c:extLst>
        </c:ser>
        <c:ser>
          <c:idx val="1"/>
          <c:order val="1"/>
          <c:tx>
            <c:strRef>
              <c:f>BenchmarkErgebnisse!$A$299</c:f>
              <c:strCache>
                <c:ptCount val="1"/>
                <c:pt idx="0">
                  <c:v>LinearSearch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BenchmarkErgebnisse!$B$193:$G$193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BenchmarkErgebnisse!$B$299:$G$299</c:f>
              <c:numCache>
                <c:formatCode>General</c:formatCode>
                <c:ptCount val="6"/>
                <c:pt idx="0">
                  <c:v>11.49</c:v>
                </c:pt>
                <c:pt idx="1">
                  <c:v>12.83</c:v>
                </c:pt>
                <c:pt idx="2">
                  <c:v>14.94</c:v>
                </c:pt>
                <c:pt idx="3">
                  <c:v>21.45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B-4D8B-B290-80F72D4C9140}"/>
            </c:ext>
          </c:extLst>
        </c:ser>
        <c:ser>
          <c:idx val="2"/>
          <c:order val="2"/>
          <c:tx>
            <c:strRef>
              <c:f>BenchmarkErgebnisse!$A$300</c:f>
              <c:strCache>
                <c:ptCount val="1"/>
                <c:pt idx="0">
                  <c:v>InterpolationKeyHeads</c:v>
                </c:pt>
              </c:strCache>
            </c:strRef>
          </c:tx>
          <c:cat>
            <c:strRef>
              <c:f>BenchmarkErgebnisse!$B$193:$G$193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BenchmarkErgebnisse!$B$300:$G$300</c:f>
              <c:numCache>
                <c:formatCode>General</c:formatCode>
                <c:ptCount val="6"/>
                <c:pt idx="0">
                  <c:v>13.68</c:v>
                </c:pt>
                <c:pt idx="1">
                  <c:v>12.34</c:v>
                </c:pt>
                <c:pt idx="2">
                  <c:v>10.82</c:v>
                </c:pt>
                <c:pt idx="3">
                  <c:v>9.7200000000000006</c:v>
                </c:pt>
                <c:pt idx="4">
                  <c:v>9.02</c:v>
                </c:pt>
                <c:pt idx="5">
                  <c:v>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9B-4D8B-B290-80F72D4C9140}"/>
            </c:ext>
          </c:extLst>
        </c:ser>
        <c:ser>
          <c:idx val="3"/>
          <c:order val="3"/>
          <c:tx>
            <c:strRef>
              <c:f>BenchmarkErgebnisse!$A$301</c:f>
              <c:strCache>
                <c:ptCount val="1"/>
                <c:pt idx="0">
                  <c:v>BinarySearchHints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diamond"/>
            <c:size val="9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BenchmarkErgebnisse!$B$193:$G$193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BenchmarkErgebnisse!$B$301:$G$301</c:f>
              <c:numCache>
                <c:formatCode>General</c:formatCode>
                <c:ptCount val="6"/>
                <c:pt idx="0">
                  <c:v>9.59</c:v>
                </c:pt>
                <c:pt idx="1">
                  <c:v>9.42</c:v>
                </c:pt>
                <c:pt idx="2">
                  <c:v>9.39</c:v>
                </c:pt>
                <c:pt idx="3">
                  <c:v>9.59</c:v>
                </c:pt>
                <c:pt idx="4">
                  <c:v>9.9</c:v>
                </c:pt>
                <c:pt idx="5">
                  <c:v>10.31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9B-4D8B-B290-80F72D4C9140}"/>
            </c:ext>
          </c:extLst>
        </c:ser>
        <c:ser>
          <c:idx val="4"/>
          <c:order val="4"/>
          <c:tx>
            <c:strRef>
              <c:f>BenchmarkErgebnisse!$A$302</c:f>
              <c:strCache>
                <c:ptCount val="1"/>
                <c:pt idx="0">
                  <c:v>ISS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x"/>
            <c:size val="9"/>
            <c:spPr>
              <a:ln w="19050">
                <a:solidFill>
                  <a:schemeClr val="accent2"/>
                </a:solidFill>
              </a:ln>
            </c:spPr>
          </c:marker>
          <c:cat>
            <c:strRef>
              <c:f>BenchmarkErgebnisse!$B$193:$G$193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BenchmarkErgebnisse!$B$302:$G$302</c:f>
              <c:numCache>
                <c:formatCode>General</c:formatCode>
                <c:ptCount val="6"/>
                <c:pt idx="0">
                  <c:v>12.03</c:v>
                </c:pt>
                <c:pt idx="1">
                  <c:v>10.71</c:v>
                </c:pt>
                <c:pt idx="2">
                  <c:v>9.69</c:v>
                </c:pt>
                <c:pt idx="3">
                  <c:v>8.1300000000000008</c:v>
                </c:pt>
                <c:pt idx="4">
                  <c:v>7.61</c:v>
                </c:pt>
                <c:pt idx="5">
                  <c:v>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9B-4D8B-B290-80F72D4C9140}"/>
            </c:ext>
          </c:extLst>
        </c:ser>
        <c:ser>
          <c:idx val="5"/>
          <c:order val="5"/>
          <c:tx>
            <c:strRef>
              <c:f>BenchmarkErgebnisse!$A$303</c:f>
              <c:strCache>
                <c:ptCount val="1"/>
                <c:pt idx="0">
                  <c:v>BinarySearch4KB</c:v>
                </c:pt>
              </c:strCache>
            </c:strRef>
          </c:tx>
          <c:spPr>
            <a:ln>
              <a:solidFill>
                <a:schemeClr val="tx1">
                  <a:alpha val="50000"/>
                </a:schemeClr>
              </a:solidFill>
              <a:prstDash val="dash"/>
            </a:ln>
          </c:spPr>
          <c:marker>
            <c:symbol val="square"/>
            <c:size val="7"/>
            <c:spPr>
              <a:noFill/>
              <a:ln>
                <a:noFill/>
              </a:ln>
            </c:spPr>
          </c:marker>
          <c:cat>
            <c:strRef>
              <c:f>BenchmarkErgebnisse!$B$193:$G$193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BenchmarkErgebnisse!$B$303:$G$303</c:f>
              <c:numCache>
                <c:formatCode>General</c:formatCode>
                <c:ptCount val="6"/>
                <c:pt idx="0">
                  <c:v>11.66</c:v>
                </c:pt>
                <c:pt idx="1">
                  <c:v>11.66</c:v>
                </c:pt>
                <c:pt idx="2">
                  <c:v>11.66</c:v>
                </c:pt>
                <c:pt idx="3">
                  <c:v>11.66</c:v>
                </c:pt>
                <c:pt idx="4">
                  <c:v>11.66</c:v>
                </c:pt>
                <c:pt idx="5">
                  <c:v>11.66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C7-45FD-9CC9-8A9C14789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652224"/>
        <c:axId val="780653280"/>
        <c:extLst/>
      </c:lineChart>
      <c:catAx>
        <c:axId val="78065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Node Size (Byte)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780653280"/>
        <c:crosses val="autoZero"/>
        <c:auto val="1"/>
        <c:lblAlgn val="ctr"/>
        <c:lblOffset val="100"/>
        <c:noMultiLvlLbl val="0"/>
      </c:catAx>
      <c:valAx>
        <c:axId val="780653280"/>
        <c:scaling>
          <c:orientation val="minMax"/>
          <c:max val="16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780652224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 sz="1100" baseline="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82032305681332"/>
          <c:y val="0.19981140543250769"/>
          <c:w val="0.86014365226844092"/>
          <c:h val="0.55241283121761842"/>
        </c:manualLayout>
      </c:layout>
      <c:lineChart>
        <c:grouping val="standard"/>
        <c:varyColors val="0"/>
        <c:ser>
          <c:idx val="0"/>
          <c:order val="0"/>
          <c:tx>
            <c:strRef>
              <c:f>BenchmarkErgebnisse!$A$253</c:f>
              <c:strCache>
                <c:ptCount val="1"/>
                <c:pt idx="0">
                  <c:v>SIP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circle"/>
            <c:size val="9"/>
            <c:spPr>
              <a:solidFill>
                <a:srgbClr val="00B0F0"/>
              </a:solidFill>
              <a:ln>
                <a:noFill/>
              </a:ln>
            </c:spPr>
          </c:marker>
          <c:cat>
            <c:strRef>
              <c:f>BenchmarkErgebnisse!$B$254:$G$254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BenchmarkErgebnisse!$B$255:$G$255</c:f>
              <c:numCache>
                <c:formatCode>General</c:formatCode>
                <c:ptCount val="6"/>
                <c:pt idx="0">
                  <c:v>13.21</c:v>
                </c:pt>
                <c:pt idx="1">
                  <c:v>11.84</c:v>
                </c:pt>
                <c:pt idx="2">
                  <c:v>11.74</c:v>
                </c:pt>
                <c:pt idx="3">
                  <c:v>10.85</c:v>
                </c:pt>
                <c:pt idx="4">
                  <c:v>10.64</c:v>
                </c:pt>
                <c:pt idx="5">
                  <c:v>10.82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F-4FCB-948C-65CDEC89F122}"/>
            </c:ext>
          </c:extLst>
        </c:ser>
        <c:ser>
          <c:idx val="2"/>
          <c:order val="2"/>
          <c:tx>
            <c:strRef>
              <c:f>BenchmarkErgebnisse!$A$260</c:f>
              <c:strCache>
                <c:ptCount val="1"/>
                <c:pt idx="0">
                  <c:v>BinarySearchHints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diamond"/>
            <c:size val="9"/>
            <c:spPr>
              <a:solidFill>
                <a:srgbClr val="002060"/>
              </a:solidFill>
              <a:ln>
                <a:noFill/>
              </a:ln>
            </c:spPr>
          </c:marker>
          <c:cat>
            <c:strRef>
              <c:f>BenchmarkErgebnisse!$B$254:$G$254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BenchmarkErgebnisse!$B$262:$G$262</c:f>
              <c:numCache>
                <c:formatCode>General</c:formatCode>
                <c:ptCount val="6"/>
                <c:pt idx="0">
                  <c:v>9.3699999999999992</c:v>
                </c:pt>
                <c:pt idx="1">
                  <c:v>9.59</c:v>
                </c:pt>
                <c:pt idx="2">
                  <c:v>9.35</c:v>
                </c:pt>
                <c:pt idx="3">
                  <c:v>9.49</c:v>
                </c:pt>
                <c:pt idx="4">
                  <c:v>9.86</c:v>
                </c:pt>
                <c:pt idx="5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F-4FCB-948C-65CDEC89F122}"/>
            </c:ext>
          </c:extLst>
        </c:ser>
        <c:ser>
          <c:idx val="3"/>
          <c:order val="3"/>
          <c:tx>
            <c:strRef>
              <c:f>BenchmarkErgebnisse!$A$329</c:f>
              <c:strCache>
                <c:ptCount val="1"/>
                <c:pt idx="0">
                  <c:v>ISS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ln w="19050">
                <a:solidFill>
                  <a:schemeClr val="accent2"/>
                </a:solidFill>
              </a:ln>
            </c:spPr>
          </c:marker>
          <c:val>
            <c:numRef>
              <c:f>BenchmarkErgebnisse!$B$331:$G$331</c:f>
              <c:numCache>
                <c:formatCode>General</c:formatCode>
                <c:ptCount val="6"/>
                <c:pt idx="0">
                  <c:v>13.1</c:v>
                </c:pt>
                <c:pt idx="1">
                  <c:v>11.84</c:v>
                </c:pt>
                <c:pt idx="2">
                  <c:v>11.46</c:v>
                </c:pt>
                <c:pt idx="3">
                  <c:v>9.65</c:v>
                </c:pt>
                <c:pt idx="4">
                  <c:v>9.1999999999999993</c:v>
                </c:pt>
                <c:pt idx="5">
                  <c:v>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5F-4FCB-948C-65CDEC89F122}"/>
            </c:ext>
          </c:extLst>
        </c:ser>
        <c:ser>
          <c:idx val="4"/>
          <c:order val="4"/>
          <c:tx>
            <c:strRef>
              <c:f>BenchmarkErgebnisse!$A$336</c:f>
              <c:strCache>
                <c:ptCount val="1"/>
                <c:pt idx="0">
                  <c:v>BinarySearch4KB</c:v>
                </c:pt>
              </c:strCache>
            </c:strRef>
          </c:tx>
          <c:spPr>
            <a:ln>
              <a:solidFill>
                <a:schemeClr val="tx1">
                  <a:alpha val="67000"/>
                </a:schemeClr>
              </a:solidFill>
              <a:prstDash val="dash"/>
            </a:ln>
          </c:spPr>
          <c:marker>
            <c:symbol val="square"/>
            <c:size val="6"/>
            <c:spPr>
              <a:solidFill>
                <a:schemeClr val="tx1">
                  <a:alpha val="75000"/>
                </a:schemeClr>
              </a:solidFill>
              <a:ln>
                <a:noFill/>
              </a:ln>
            </c:spPr>
          </c:marker>
          <c:dPt>
            <c:idx val="0"/>
            <c:marker>
              <c:spPr>
                <a:solidFill>
                  <a:schemeClr val="tx1">
                    <a:alpha val="67000"/>
                  </a:schemeClr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895-4775-8069-658629D0BA2A}"/>
              </c:ext>
            </c:extLst>
          </c:dPt>
          <c:dPt>
            <c:idx val="1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895-4775-8069-658629D0BA2A}"/>
              </c:ext>
            </c:extLst>
          </c:dPt>
          <c:dPt>
            <c:idx val="2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895-4775-8069-658629D0BA2A}"/>
              </c:ext>
            </c:extLst>
          </c:dPt>
          <c:dPt>
            <c:idx val="3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895-4775-8069-658629D0BA2A}"/>
              </c:ext>
            </c:extLst>
          </c:dPt>
          <c:dPt>
            <c:idx val="4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895-4775-8069-658629D0BA2A}"/>
              </c:ext>
            </c:extLst>
          </c:dPt>
          <c:dPt>
            <c:idx val="5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895-4775-8069-658629D0BA2A}"/>
              </c:ext>
            </c:extLst>
          </c:dPt>
          <c:val>
            <c:numRef>
              <c:f>BenchmarkErgebnisse!$B$338:$G$338</c:f>
              <c:numCache>
                <c:formatCode>General</c:formatCode>
                <c:ptCount val="6"/>
                <c:pt idx="0">
                  <c:v>11.61</c:v>
                </c:pt>
                <c:pt idx="1">
                  <c:v>11.61</c:v>
                </c:pt>
                <c:pt idx="2">
                  <c:v>11.61</c:v>
                </c:pt>
                <c:pt idx="3">
                  <c:v>11.61</c:v>
                </c:pt>
                <c:pt idx="4">
                  <c:v>11.61</c:v>
                </c:pt>
                <c:pt idx="5">
                  <c:v>11.61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5-4775-8069-658629D0B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652224"/>
        <c:axId val="7806532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BenchmarkErgebnisse!$A$261</c15:sqref>
                        </c15:formulaRef>
                      </c:ext>
                    </c:extLst>
                    <c:strCache>
                      <c:ptCount val="1"/>
                      <c:pt idx="0">
                        <c:v>14B</c:v>
                      </c:pt>
                    </c:strCache>
                  </c:strRef>
                </c:tx>
                <c:marker>
                  <c:spPr>
                    <a:solidFill>
                      <a:srgbClr val="002060"/>
                    </a:solidFill>
                    <a:ln>
                      <a:noFill/>
                    </a:ln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BenchmarkErgebnisse!$B$254:$G$254</c15:sqref>
                        </c15:formulaRef>
                      </c:ext>
                    </c:extLst>
                    <c:strCache>
                      <c:ptCount val="6"/>
                      <c:pt idx="0">
                        <c:v>2¹²</c:v>
                      </c:pt>
                      <c:pt idx="1">
                        <c:v>2¹³</c:v>
                      </c:pt>
                      <c:pt idx="2">
                        <c:v>2¹⁴</c:v>
                      </c:pt>
                      <c:pt idx="3">
                        <c:v>2¹⁵</c:v>
                      </c:pt>
                      <c:pt idx="4">
                        <c:v>2¹⁶</c:v>
                      </c:pt>
                      <c:pt idx="5">
                        <c:v>2¹⁷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BenchmarkErgebnisse!$B$261:$G$261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45F-4FCB-948C-65CDEC89F122}"/>
                  </c:ext>
                </c:extLst>
              </c15:ser>
            </c15:filteredLineSeries>
          </c:ext>
        </c:extLst>
      </c:lineChart>
      <c:catAx>
        <c:axId val="78065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Node Size (Byte)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780653280"/>
        <c:crosses val="autoZero"/>
        <c:auto val="1"/>
        <c:lblAlgn val="ctr"/>
        <c:lblOffset val="100"/>
        <c:noMultiLvlLbl val="0"/>
      </c:catAx>
      <c:valAx>
        <c:axId val="780653280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780652224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 sz="1100" baseline="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82032305681332"/>
          <c:y val="0.19981140543250769"/>
          <c:w val="0.86014365226844092"/>
          <c:h val="0.55241283121761842"/>
        </c:manualLayout>
      </c:layout>
      <c:lineChart>
        <c:grouping val="standard"/>
        <c:varyColors val="0"/>
        <c:ser>
          <c:idx val="0"/>
          <c:order val="0"/>
          <c:tx>
            <c:strRef>
              <c:f>BenchmarkErgebnisse!$A$253</c:f>
              <c:strCache>
                <c:ptCount val="1"/>
                <c:pt idx="0">
                  <c:v>SIP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circle"/>
            <c:size val="9"/>
            <c:spPr>
              <a:solidFill>
                <a:srgbClr val="00B0F0"/>
              </a:solidFill>
              <a:ln>
                <a:noFill/>
              </a:ln>
            </c:spPr>
          </c:marker>
          <c:cat>
            <c:strRef>
              <c:f>BenchmarkErgebnisse!$B$254:$G$254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BenchmarkErgebnisse!$B$256:$G$256</c:f>
              <c:numCache>
                <c:formatCode>General</c:formatCode>
                <c:ptCount val="6"/>
                <c:pt idx="0">
                  <c:v>12.6</c:v>
                </c:pt>
                <c:pt idx="1">
                  <c:v>11.01</c:v>
                </c:pt>
                <c:pt idx="2">
                  <c:v>9.6300000000000008</c:v>
                </c:pt>
                <c:pt idx="3">
                  <c:v>8.93</c:v>
                </c:pt>
                <c:pt idx="4">
                  <c:v>8.57</c:v>
                </c:pt>
                <c:pt idx="5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B-4317-86EA-61B9F81FF60D}"/>
            </c:ext>
          </c:extLst>
        </c:ser>
        <c:ser>
          <c:idx val="2"/>
          <c:order val="2"/>
          <c:tx>
            <c:strRef>
              <c:f>BenchmarkErgebnisse!$A$260</c:f>
              <c:strCache>
                <c:ptCount val="1"/>
                <c:pt idx="0">
                  <c:v>BinarySearchHints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diamond"/>
            <c:size val="9"/>
            <c:spPr>
              <a:solidFill>
                <a:srgbClr val="002060"/>
              </a:solidFill>
              <a:ln>
                <a:noFill/>
              </a:ln>
            </c:spPr>
          </c:marker>
          <c:cat>
            <c:strRef>
              <c:f>BenchmarkErgebnisse!$B$254:$G$254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BenchmarkErgebnisse!$B$263:$G$263</c:f>
              <c:numCache>
                <c:formatCode>General</c:formatCode>
                <c:ptCount val="6"/>
                <c:pt idx="0">
                  <c:v>9.81</c:v>
                </c:pt>
                <c:pt idx="1">
                  <c:v>9.76</c:v>
                </c:pt>
                <c:pt idx="2">
                  <c:v>9.5500000000000007</c:v>
                </c:pt>
                <c:pt idx="3">
                  <c:v>9.43</c:v>
                </c:pt>
                <c:pt idx="4">
                  <c:v>10</c:v>
                </c:pt>
                <c:pt idx="5">
                  <c:v>10.35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BFB-4317-86EA-61B9F81FF60D}"/>
            </c:ext>
          </c:extLst>
        </c:ser>
        <c:ser>
          <c:idx val="3"/>
          <c:order val="3"/>
          <c:tx>
            <c:strRef>
              <c:f>BenchmarkErgebnisse!$A$329</c:f>
              <c:strCache>
                <c:ptCount val="1"/>
                <c:pt idx="0">
                  <c:v>ISS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ln w="19050">
                <a:solidFill>
                  <a:schemeClr val="accent2"/>
                </a:solidFill>
              </a:ln>
            </c:spPr>
          </c:marker>
          <c:val>
            <c:numRef>
              <c:f>BenchmarkErgebnisse!$B$332:$G$332</c:f>
              <c:numCache>
                <c:formatCode>General</c:formatCode>
                <c:ptCount val="6"/>
                <c:pt idx="0">
                  <c:v>11.99</c:v>
                </c:pt>
                <c:pt idx="1">
                  <c:v>10.57</c:v>
                </c:pt>
                <c:pt idx="2">
                  <c:v>9.41</c:v>
                </c:pt>
                <c:pt idx="3">
                  <c:v>8.0500000000000007</c:v>
                </c:pt>
                <c:pt idx="4">
                  <c:v>8.56</c:v>
                </c:pt>
                <c:pt idx="5">
                  <c:v>11.91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FB-4317-86EA-61B9F81FF60D}"/>
            </c:ext>
          </c:extLst>
        </c:ser>
        <c:ser>
          <c:idx val="4"/>
          <c:order val="4"/>
          <c:tx>
            <c:strRef>
              <c:f>BenchmarkErgebnisse!$A$336</c:f>
              <c:strCache>
                <c:ptCount val="1"/>
                <c:pt idx="0">
                  <c:v>BinarySearch4KB</c:v>
                </c:pt>
              </c:strCache>
            </c:strRef>
          </c:tx>
          <c:spPr>
            <a:ln>
              <a:solidFill>
                <a:schemeClr val="tx1">
                  <a:alpha val="67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noFill/>
              </a:ln>
            </c:spPr>
          </c:marker>
          <c:dPt>
            <c:idx val="0"/>
            <c:marker>
              <c:spPr>
                <a:solidFill>
                  <a:schemeClr val="tx1">
                    <a:alpha val="67000"/>
                  </a:schemeClr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FE2-4C9E-BDA1-D3891B41C0DC}"/>
              </c:ext>
            </c:extLst>
          </c:dPt>
          <c:val>
            <c:numRef>
              <c:f>BenchmarkErgebnisse!$B$339:$G$339</c:f>
              <c:numCache>
                <c:formatCode>General</c:formatCode>
                <c:ptCount val="6"/>
                <c:pt idx="0">
                  <c:v>11.74</c:v>
                </c:pt>
                <c:pt idx="1">
                  <c:v>11.74</c:v>
                </c:pt>
                <c:pt idx="2">
                  <c:v>11.74</c:v>
                </c:pt>
                <c:pt idx="3">
                  <c:v>11.74</c:v>
                </c:pt>
                <c:pt idx="4">
                  <c:v>11.74</c:v>
                </c:pt>
                <c:pt idx="5">
                  <c:v>11.74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2-4C9E-BDA1-D3891B41C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652224"/>
        <c:axId val="7806532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BenchmarkErgebnisse!$A$261</c15:sqref>
                        </c15:formulaRef>
                      </c:ext>
                    </c:extLst>
                    <c:strCache>
                      <c:ptCount val="1"/>
                      <c:pt idx="0">
                        <c:v>14B</c:v>
                      </c:pt>
                    </c:strCache>
                  </c:strRef>
                </c:tx>
                <c:marker>
                  <c:spPr>
                    <a:solidFill>
                      <a:srgbClr val="002060"/>
                    </a:solidFill>
                    <a:ln>
                      <a:noFill/>
                    </a:ln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BenchmarkErgebnisse!$B$254:$G$254</c15:sqref>
                        </c15:formulaRef>
                      </c:ext>
                    </c:extLst>
                    <c:strCache>
                      <c:ptCount val="6"/>
                      <c:pt idx="0">
                        <c:v>2¹²</c:v>
                      </c:pt>
                      <c:pt idx="1">
                        <c:v>2¹³</c:v>
                      </c:pt>
                      <c:pt idx="2">
                        <c:v>2¹⁴</c:v>
                      </c:pt>
                      <c:pt idx="3">
                        <c:v>2¹⁵</c:v>
                      </c:pt>
                      <c:pt idx="4">
                        <c:v>2¹⁶</c:v>
                      </c:pt>
                      <c:pt idx="5">
                        <c:v>2¹⁷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BenchmarkErgebnisse!$B$261:$G$261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BFB-4317-86EA-61B9F81FF60D}"/>
                  </c:ext>
                </c:extLst>
              </c15:ser>
            </c15:filteredLineSeries>
          </c:ext>
        </c:extLst>
      </c:lineChart>
      <c:catAx>
        <c:axId val="78065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Node Size (Byte)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780653280"/>
        <c:crosses val="autoZero"/>
        <c:auto val="1"/>
        <c:lblAlgn val="ctr"/>
        <c:lblOffset val="100"/>
        <c:noMultiLvlLbl val="0"/>
      </c:catAx>
      <c:valAx>
        <c:axId val="780653280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780652224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 sz="1100" baseline="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82032305681332"/>
          <c:y val="0.19981140543250769"/>
          <c:w val="0.86014365226844092"/>
          <c:h val="0.55241283121761842"/>
        </c:manualLayout>
      </c:layout>
      <c:lineChart>
        <c:grouping val="standard"/>
        <c:varyColors val="0"/>
        <c:ser>
          <c:idx val="0"/>
          <c:order val="0"/>
          <c:tx>
            <c:strRef>
              <c:f>BenchmarkErgebnisse!$A$253</c:f>
              <c:strCache>
                <c:ptCount val="1"/>
                <c:pt idx="0">
                  <c:v>SIP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circle"/>
            <c:size val="9"/>
            <c:spPr>
              <a:solidFill>
                <a:srgbClr val="00B0F0"/>
              </a:solidFill>
              <a:ln>
                <a:noFill/>
              </a:ln>
            </c:spPr>
          </c:marker>
          <c:cat>
            <c:strRef>
              <c:f>BenchmarkErgebnisse!$B$254:$G$254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BenchmarkErgebnisse!$B$257:$G$257</c:f>
              <c:numCache>
                <c:formatCode>General</c:formatCode>
                <c:ptCount val="6"/>
                <c:pt idx="0">
                  <c:v>12.41</c:v>
                </c:pt>
                <c:pt idx="1">
                  <c:v>11.62</c:v>
                </c:pt>
                <c:pt idx="2">
                  <c:v>9.82</c:v>
                </c:pt>
                <c:pt idx="3">
                  <c:v>9.07</c:v>
                </c:pt>
                <c:pt idx="4">
                  <c:v>9.41</c:v>
                </c:pt>
                <c:pt idx="5">
                  <c:v>12.52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A-4759-9C33-DD581144E4F7}"/>
            </c:ext>
          </c:extLst>
        </c:ser>
        <c:ser>
          <c:idx val="2"/>
          <c:order val="2"/>
          <c:tx>
            <c:strRef>
              <c:f>BenchmarkErgebnisse!$A$260</c:f>
              <c:strCache>
                <c:ptCount val="1"/>
                <c:pt idx="0">
                  <c:v>BinarySearchHints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diamond"/>
            <c:size val="9"/>
            <c:spPr>
              <a:solidFill>
                <a:srgbClr val="002060"/>
              </a:solidFill>
              <a:ln>
                <a:noFill/>
              </a:ln>
            </c:spPr>
          </c:marker>
          <c:cat>
            <c:strRef>
              <c:f>BenchmarkErgebnisse!$B$254:$G$254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BenchmarkErgebnisse!$B$264:$G$264</c:f>
              <c:numCache>
                <c:formatCode>General</c:formatCode>
                <c:ptCount val="6"/>
                <c:pt idx="0">
                  <c:v>9.66</c:v>
                </c:pt>
                <c:pt idx="1">
                  <c:v>9.7100000000000009</c:v>
                </c:pt>
                <c:pt idx="2">
                  <c:v>9.58</c:v>
                </c:pt>
                <c:pt idx="3">
                  <c:v>9.64</c:v>
                </c:pt>
                <c:pt idx="4">
                  <c:v>9.67</c:v>
                </c:pt>
                <c:pt idx="5">
                  <c:v>10.48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17A-4759-9C33-DD581144E4F7}"/>
            </c:ext>
          </c:extLst>
        </c:ser>
        <c:ser>
          <c:idx val="3"/>
          <c:order val="3"/>
          <c:tx>
            <c:strRef>
              <c:f>BenchmarkErgebnisse!$A$329</c:f>
              <c:strCache>
                <c:ptCount val="1"/>
                <c:pt idx="0">
                  <c:v>ISS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ln w="19050">
                <a:solidFill>
                  <a:schemeClr val="accent2"/>
                </a:solidFill>
              </a:ln>
            </c:spPr>
          </c:marker>
          <c:val>
            <c:numRef>
              <c:f>BenchmarkErgebnisse!$B$333:$G$333</c:f>
              <c:numCache>
                <c:formatCode>General</c:formatCode>
                <c:ptCount val="6"/>
                <c:pt idx="0">
                  <c:v>12.2</c:v>
                </c:pt>
                <c:pt idx="1">
                  <c:v>10.84</c:v>
                </c:pt>
                <c:pt idx="2">
                  <c:v>9.61</c:v>
                </c:pt>
                <c:pt idx="3">
                  <c:v>8.24</c:v>
                </c:pt>
                <c:pt idx="4">
                  <c:v>9.59</c:v>
                </c:pt>
                <c:pt idx="5">
                  <c:v>19.059999999999999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7A-4759-9C33-DD581144E4F7}"/>
            </c:ext>
          </c:extLst>
        </c:ser>
        <c:ser>
          <c:idx val="4"/>
          <c:order val="4"/>
          <c:tx>
            <c:strRef>
              <c:f>BenchmarkErgebnisse!$A$336</c:f>
              <c:strCache>
                <c:ptCount val="1"/>
                <c:pt idx="0">
                  <c:v>BinarySearch4KB</c:v>
                </c:pt>
              </c:strCache>
            </c:strRef>
          </c:tx>
          <c:spPr>
            <a:ln>
              <a:solidFill>
                <a:schemeClr val="tx1">
                  <a:alpha val="67000"/>
                </a:schemeClr>
              </a:solidFill>
              <a:prstDash val="dash"/>
            </a:ln>
          </c:spPr>
          <c:marker>
            <c:symbol val="square"/>
            <c:size val="6"/>
            <c:spPr>
              <a:noFill/>
              <a:ln>
                <a:noFill/>
              </a:ln>
            </c:spPr>
          </c:marker>
          <c:dPt>
            <c:idx val="0"/>
            <c:marker>
              <c:spPr>
                <a:solidFill>
                  <a:schemeClr val="tx1">
                    <a:alpha val="67000"/>
                  </a:schemeClr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D5A-46AE-ACCC-055DCD9FCDA2}"/>
              </c:ext>
            </c:extLst>
          </c:dPt>
          <c:val>
            <c:numRef>
              <c:f>BenchmarkErgebnisse!$B$340:$G$340</c:f>
              <c:numCache>
                <c:formatCode>General</c:formatCode>
                <c:ptCount val="6"/>
                <c:pt idx="0">
                  <c:v>11.81</c:v>
                </c:pt>
                <c:pt idx="1">
                  <c:v>11.81</c:v>
                </c:pt>
                <c:pt idx="2">
                  <c:v>11.81</c:v>
                </c:pt>
                <c:pt idx="3">
                  <c:v>11.81</c:v>
                </c:pt>
                <c:pt idx="4">
                  <c:v>11.81</c:v>
                </c:pt>
                <c:pt idx="5">
                  <c:v>11.81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A-46AE-ACCC-055DCD9FC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652224"/>
        <c:axId val="7806532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BenchmarkErgebnisse!$A$261</c15:sqref>
                        </c15:formulaRef>
                      </c:ext>
                    </c:extLst>
                    <c:strCache>
                      <c:ptCount val="1"/>
                      <c:pt idx="0">
                        <c:v>14B</c:v>
                      </c:pt>
                    </c:strCache>
                  </c:strRef>
                </c:tx>
                <c:marker>
                  <c:spPr>
                    <a:solidFill>
                      <a:srgbClr val="002060"/>
                    </a:solidFill>
                    <a:ln>
                      <a:noFill/>
                    </a:ln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BenchmarkErgebnisse!$B$254:$G$254</c15:sqref>
                        </c15:formulaRef>
                      </c:ext>
                    </c:extLst>
                    <c:strCache>
                      <c:ptCount val="6"/>
                      <c:pt idx="0">
                        <c:v>2¹²</c:v>
                      </c:pt>
                      <c:pt idx="1">
                        <c:v>2¹³</c:v>
                      </c:pt>
                      <c:pt idx="2">
                        <c:v>2¹⁴</c:v>
                      </c:pt>
                      <c:pt idx="3">
                        <c:v>2¹⁵</c:v>
                      </c:pt>
                      <c:pt idx="4">
                        <c:v>2¹⁶</c:v>
                      </c:pt>
                      <c:pt idx="5">
                        <c:v>2¹⁷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BenchmarkErgebnisse!$B$261:$G$261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17A-4759-9C33-DD581144E4F7}"/>
                  </c:ext>
                </c:extLst>
              </c15:ser>
            </c15:filteredLineSeries>
          </c:ext>
        </c:extLst>
      </c:lineChart>
      <c:catAx>
        <c:axId val="78065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Node Size (Byte)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780653280"/>
        <c:crosses val="autoZero"/>
        <c:auto val="1"/>
        <c:lblAlgn val="ctr"/>
        <c:lblOffset val="100"/>
        <c:noMultiLvlLbl val="0"/>
      </c:catAx>
      <c:valAx>
        <c:axId val="780653280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780652224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 sz="1100" baseline="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77971454095943"/>
          <c:y val="0.14397802197157675"/>
          <c:w val="0.80971467571789124"/>
          <c:h val="0.686617363437305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AnalysisErgebnisse!$K$22</c:f>
              <c:strCache>
                <c:ptCount val="1"/>
                <c:pt idx="0">
                  <c:v>1e7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AnalysisErgebnisse!$J$23:$J$27</c:f>
              <c:strCache>
                <c:ptCount val="5"/>
                <c:pt idx="0">
                  <c:v>intuni</c:v>
                </c:pt>
                <c:pt idx="1">
                  <c:v>intlendian</c:v>
                </c:pt>
                <c:pt idx="2">
                  <c:v>intrand30</c:v>
                </c:pt>
                <c:pt idx="3">
                  <c:v>cfal(0.5)</c:v>
                </c:pt>
                <c:pt idx="4">
                  <c:v>cfal(1.05)</c:v>
                </c:pt>
              </c:strCache>
            </c:strRef>
          </c:cat>
          <c:val>
            <c:numRef>
              <c:f>AnalysisErgebnisse!$K$23:$K$27</c:f>
              <c:numCache>
                <c:formatCode>General</c:formatCode>
                <c:ptCount val="5"/>
                <c:pt idx="0">
                  <c:v>111</c:v>
                </c:pt>
                <c:pt idx="1">
                  <c:v>152.69</c:v>
                </c:pt>
                <c:pt idx="2">
                  <c:v>162.63499999999999</c:v>
                </c:pt>
                <c:pt idx="3">
                  <c:v>111</c:v>
                </c:pt>
                <c:pt idx="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2C-960E-2A9FFDBDC417}"/>
            </c:ext>
          </c:extLst>
        </c:ser>
        <c:ser>
          <c:idx val="1"/>
          <c:order val="1"/>
          <c:tx>
            <c:strRef>
              <c:f>AnalysisErgebnisse!$L$22</c:f>
              <c:strCache>
                <c:ptCount val="1"/>
                <c:pt idx="0">
                  <c:v>2e7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AnalysisErgebnisse!$J$23:$J$27</c:f>
              <c:strCache>
                <c:ptCount val="5"/>
                <c:pt idx="0">
                  <c:v>intuni</c:v>
                </c:pt>
                <c:pt idx="1">
                  <c:v>intlendian</c:v>
                </c:pt>
                <c:pt idx="2">
                  <c:v>intrand30</c:v>
                </c:pt>
                <c:pt idx="3">
                  <c:v>cfal(0.5)</c:v>
                </c:pt>
                <c:pt idx="4">
                  <c:v>cfal(1.05)</c:v>
                </c:pt>
              </c:strCache>
            </c:strRef>
          </c:cat>
          <c:val>
            <c:numRef>
              <c:f>AnalysisErgebnisse!$L$23:$L$27</c:f>
              <c:numCache>
                <c:formatCode>General</c:formatCode>
                <c:ptCount val="5"/>
                <c:pt idx="0">
                  <c:v>111</c:v>
                </c:pt>
                <c:pt idx="1">
                  <c:v>152.18</c:v>
                </c:pt>
                <c:pt idx="2">
                  <c:v>164.47200000000001</c:v>
                </c:pt>
                <c:pt idx="3">
                  <c:v>111</c:v>
                </c:pt>
                <c:pt idx="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2C-960E-2A9FFDBD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77651136"/>
        <c:axId val="677652544"/>
      </c:barChart>
      <c:catAx>
        <c:axId val="67765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Dataset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677652544"/>
        <c:crosses val="autoZero"/>
        <c:auto val="1"/>
        <c:lblAlgn val="ctr"/>
        <c:lblOffset val="100"/>
        <c:noMultiLvlLbl val="0"/>
      </c:catAx>
      <c:valAx>
        <c:axId val="67765254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Number of Keys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6776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77971454095943"/>
          <c:y val="0.14397802197157675"/>
          <c:w val="0.80971467571789124"/>
          <c:h val="0.686617363437305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AnalysisErgebnisse!$K$30</c:f>
              <c:strCache>
                <c:ptCount val="1"/>
                <c:pt idx="0">
                  <c:v>1e7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AnalysisErgebnisse!$J$31:$J$35</c:f>
              <c:strCache>
                <c:ptCount val="5"/>
                <c:pt idx="0">
                  <c:v>intuni</c:v>
                </c:pt>
                <c:pt idx="1">
                  <c:v>intlendian</c:v>
                </c:pt>
                <c:pt idx="2">
                  <c:v>intrand30</c:v>
                </c:pt>
                <c:pt idx="3">
                  <c:v>cfal(0.5)</c:v>
                </c:pt>
                <c:pt idx="4">
                  <c:v>cfal(1.05)</c:v>
                </c:pt>
              </c:strCache>
            </c:strRef>
          </c:cat>
          <c:val>
            <c:numRef>
              <c:f>AnalysisErgebnisse!$K$31:$K$35</c:f>
              <c:numCache>
                <c:formatCode>General</c:formatCode>
                <c:ptCount val="5"/>
                <c:pt idx="0">
                  <c:v>89.020799999999994</c:v>
                </c:pt>
                <c:pt idx="1">
                  <c:v>126.675</c:v>
                </c:pt>
                <c:pt idx="2">
                  <c:v>119.48099999999999</c:v>
                </c:pt>
                <c:pt idx="3">
                  <c:v>89.020799999999994</c:v>
                </c:pt>
                <c:pt idx="4">
                  <c:v>89.020799999999994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8-4840-89E4-FA6F13F160B4}"/>
            </c:ext>
          </c:extLst>
        </c:ser>
        <c:ser>
          <c:idx val="1"/>
          <c:order val="1"/>
          <c:tx>
            <c:strRef>
              <c:f>AnalysisErgebnisse!$L$30</c:f>
              <c:strCache>
                <c:ptCount val="1"/>
                <c:pt idx="0">
                  <c:v>2e7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AnalysisErgebnisse!$J$31:$J$35</c:f>
              <c:strCache>
                <c:ptCount val="5"/>
                <c:pt idx="0">
                  <c:v>intuni</c:v>
                </c:pt>
                <c:pt idx="1">
                  <c:v>intlendian</c:v>
                </c:pt>
                <c:pt idx="2">
                  <c:v>intrand30</c:v>
                </c:pt>
                <c:pt idx="3">
                  <c:v>cfal(0.5)</c:v>
                </c:pt>
                <c:pt idx="4">
                  <c:v>cfal(1.05)</c:v>
                </c:pt>
              </c:strCache>
            </c:strRef>
          </c:cat>
          <c:val>
            <c:numRef>
              <c:f>AnalysisErgebnisse!$L$31:$L$35</c:f>
              <c:numCache>
                <c:formatCode>General</c:formatCode>
                <c:ptCount val="5"/>
                <c:pt idx="0">
                  <c:v>89.021199999999993</c:v>
                </c:pt>
                <c:pt idx="1">
                  <c:v>127.224</c:v>
                </c:pt>
                <c:pt idx="2">
                  <c:v>120.235</c:v>
                </c:pt>
                <c:pt idx="3">
                  <c:v>89.021199999999993</c:v>
                </c:pt>
                <c:pt idx="4">
                  <c:v>89.021199999999993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8-4840-89E4-FA6F13F1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77651136"/>
        <c:axId val="677652544"/>
      </c:barChart>
      <c:catAx>
        <c:axId val="67765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Dataset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677652544"/>
        <c:crosses val="autoZero"/>
        <c:auto val="1"/>
        <c:lblAlgn val="ctr"/>
        <c:lblOffset val="100"/>
        <c:noMultiLvlLbl val="0"/>
      </c:catAx>
      <c:valAx>
        <c:axId val="677652544"/>
        <c:scaling>
          <c:orientation val="minMax"/>
          <c:max val="17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Number of Keys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6776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de-DE"/>
              <a:t>Comparing</a:t>
            </a:r>
            <a:r>
              <a:rPr lang="de-DE" baseline="0"/>
              <a:t> average amount of keys in Leafs and InnerNodes in different datasets in 4KB Node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AnalysisErgebnisse!$K$38</c:f>
              <c:strCache>
                <c:ptCount val="1"/>
                <c:pt idx="0">
                  <c:v>Leafs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AnalysisErgebnisse!$J$39:$J$43</c:f>
              <c:strCache>
                <c:ptCount val="5"/>
                <c:pt idx="0">
                  <c:v>intuni</c:v>
                </c:pt>
                <c:pt idx="1">
                  <c:v>intlendian</c:v>
                </c:pt>
                <c:pt idx="2">
                  <c:v>intrand30</c:v>
                </c:pt>
                <c:pt idx="3">
                  <c:v>cfal(0.5)</c:v>
                </c:pt>
                <c:pt idx="4">
                  <c:v>cfal(1.05)</c:v>
                </c:pt>
              </c:strCache>
            </c:strRef>
          </c:cat>
          <c:val>
            <c:numRef>
              <c:f>AnalysisErgebnisse!$K$39:$K$43</c:f>
              <c:numCache>
                <c:formatCode>General</c:formatCode>
                <c:ptCount val="5"/>
                <c:pt idx="0">
                  <c:v>111</c:v>
                </c:pt>
                <c:pt idx="1">
                  <c:v>152.69</c:v>
                </c:pt>
                <c:pt idx="2">
                  <c:v>162.63499999999999</c:v>
                </c:pt>
                <c:pt idx="3">
                  <c:v>111</c:v>
                </c:pt>
                <c:pt idx="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2-4983-A27E-560BDCBDE203}"/>
            </c:ext>
          </c:extLst>
        </c:ser>
        <c:ser>
          <c:idx val="1"/>
          <c:order val="1"/>
          <c:tx>
            <c:strRef>
              <c:f>AnalysisErgebnisse!$L$38</c:f>
              <c:strCache>
                <c:ptCount val="1"/>
                <c:pt idx="0">
                  <c:v>InnerNodes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AnalysisErgebnisse!$J$39:$J$43</c:f>
              <c:strCache>
                <c:ptCount val="5"/>
                <c:pt idx="0">
                  <c:v>intuni</c:v>
                </c:pt>
                <c:pt idx="1">
                  <c:v>intlendian</c:v>
                </c:pt>
                <c:pt idx="2">
                  <c:v>intrand30</c:v>
                </c:pt>
                <c:pt idx="3">
                  <c:v>cfal(0.5)</c:v>
                </c:pt>
                <c:pt idx="4">
                  <c:v>cfal(1.05)</c:v>
                </c:pt>
              </c:strCache>
            </c:strRef>
          </c:cat>
          <c:val>
            <c:numRef>
              <c:f>AnalysisErgebnisse!$L$39:$L$43</c:f>
              <c:numCache>
                <c:formatCode>General</c:formatCode>
                <c:ptCount val="5"/>
                <c:pt idx="0">
                  <c:v>89.020799999999994</c:v>
                </c:pt>
                <c:pt idx="1">
                  <c:v>126.675</c:v>
                </c:pt>
                <c:pt idx="2">
                  <c:v>119.48099999999999</c:v>
                </c:pt>
                <c:pt idx="3">
                  <c:v>89.020799999999994</c:v>
                </c:pt>
                <c:pt idx="4">
                  <c:v>89.020799999999994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2-4983-A27E-560BDCBDE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854944"/>
        <c:axId val="677858464"/>
      </c:barChart>
      <c:catAx>
        <c:axId val="677854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677858464"/>
        <c:crosses val="autoZero"/>
        <c:auto val="0"/>
        <c:lblAlgn val="ctr"/>
        <c:lblOffset val="100"/>
        <c:noMultiLvlLbl val="0"/>
      </c:catAx>
      <c:valAx>
        <c:axId val="677858464"/>
        <c:scaling>
          <c:orientation val="minMax"/>
          <c:min val="8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>
                    <a:latin typeface="Palatino Linotype" panose="02040502050505030304" pitchFamily="18" charset="0"/>
                  </a:rPr>
                  <a:t>Number of Keys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67785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82032305681332"/>
          <c:y val="0.19981140543250769"/>
          <c:w val="0.86014365226844092"/>
          <c:h val="0.55241283121761842"/>
        </c:manualLayout>
      </c:layout>
      <c:lineChart>
        <c:grouping val="standard"/>
        <c:varyColors val="0"/>
        <c:ser>
          <c:idx val="0"/>
          <c:order val="0"/>
          <c:tx>
            <c:strRef>
              <c:f>BenchmarkErgebnisse!$A$194</c:f>
              <c:strCache>
                <c:ptCount val="1"/>
                <c:pt idx="0">
                  <c:v>SIP</c:v>
                </c:pt>
              </c:strCache>
            </c:strRef>
          </c:tx>
          <c:spPr>
            <a:ln cap="rnd">
              <a:solidFill>
                <a:srgbClr val="00B0F0"/>
              </a:solidFill>
            </a:ln>
          </c:spPr>
          <c:marker>
            <c:symbol val="circle"/>
            <c:size val="9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BenchmarkErgebnisse!$B$193:$G$193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BenchmarkErgebnisse!$B$194:$G$194</c:f>
              <c:numCache>
                <c:formatCode>General</c:formatCode>
                <c:ptCount val="6"/>
                <c:pt idx="0">
                  <c:v>12.02</c:v>
                </c:pt>
                <c:pt idx="1">
                  <c:v>10.73</c:v>
                </c:pt>
                <c:pt idx="2">
                  <c:v>9.7200000000000006</c:v>
                </c:pt>
                <c:pt idx="3">
                  <c:v>8.7899999999999991</c:v>
                </c:pt>
                <c:pt idx="4">
                  <c:v>8.07</c:v>
                </c:pt>
                <c:pt idx="5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DA-4839-8B9D-E565313948AE}"/>
            </c:ext>
          </c:extLst>
        </c:ser>
        <c:ser>
          <c:idx val="1"/>
          <c:order val="1"/>
          <c:tx>
            <c:strRef>
              <c:f>BenchmarkErgebnisse!$A$195</c:f>
              <c:strCache>
                <c:ptCount val="1"/>
                <c:pt idx="0">
                  <c:v>LinearSearch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BenchmarkErgebnisse!$B$193:$G$193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BenchmarkErgebnisse!$B$195:$G$195</c:f>
              <c:numCache>
                <c:formatCode>General</c:formatCode>
                <c:ptCount val="6"/>
                <c:pt idx="0">
                  <c:v>11.49</c:v>
                </c:pt>
                <c:pt idx="1">
                  <c:v>12.83</c:v>
                </c:pt>
                <c:pt idx="2">
                  <c:v>14.94</c:v>
                </c:pt>
                <c:pt idx="3">
                  <c:v>21.45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DA-4839-8B9D-E565313948AE}"/>
            </c:ext>
          </c:extLst>
        </c:ser>
        <c:ser>
          <c:idx val="2"/>
          <c:order val="2"/>
          <c:tx>
            <c:strRef>
              <c:f>BenchmarkErgebnisse!$A$196</c:f>
              <c:strCache>
                <c:ptCount val="1"/>
                <c:pt idx="0">
                  <c:v>InterpolationKeyHeads</c:v>
                </c:pt>
              </c:strCache>
            </c:strRef>
          </c:tx>
          <c:cat>
            <c:strRef>
              <c:f>BenchmarkErgebnisse!$B$193:$G$193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BenchmarkErgebnisse!$B$196:$G$196</c:f>
              <c:numCache>
                <c:formatCode>General</c:formatCode>
                <c:ptCount val="6"/>
                <c:pt idx="0">
                  <c:v>13.68</c:v>
                </c:pt>
                <c:pt idx="1">
                  <c:v>12.34</c:v>
                </c:pt>
                <c:pt idx="2">
                  <c:v>10.82</c:v>
                </c:pt>
                <c:pt idx="3">
                  <c:v>9.7200000000000006</c:v>
                </c:pt>
                <c:pt idx="4">
                  <c:v>9.02</c:v>
                </c:pt>
                <c:pt idx="5">
                  <c:v>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DA-4839-8B9D-E56531394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652224"/>
        <c:axId val="780653280"/>
        <c:extLst/>
      </c:lineChart>
      <c:catAx>
        <c:axId val="78065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Node Size (Byte)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780653280"/>
        <c:crosses val="autoZero"/>
        <c:auto val="1"/>
        <c:lblAlgn val="ctr"/>
        <c:lblOffset val="100"/>
        <c:noMultiLvlLbl val="0"/>
      </c:catAx>
      <c:valAx>
        <c:axId val="780653280"/>
        <c:scaling>
          <c:orientation val="minMax"/>
          <c:max val="16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780652224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 sz="1100" baseline="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AnalysisErgebnisse!$A$69</c:f>
              <c:strCache>
                <c:ptCount val="1"/>
                <c:pt idx="0">
                  <c:v>intuni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AnalysisErgebnisse!$B$68:$G$68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AnalysisErgebnisse!$B$69:$G$69</c:f>
              <c:numCache>
                <c:formatCode>General</c:formatCode>
                <c:ptCount val="6"/>
                <c:pt idx="0">
                  <c:v>111</c:v>
                </c:pt>
                <c:pt idx="1">
                  <c:v>224.00399999999999</c:v>
                </c:pt>
                <c:pt idx="2">
                  <c:v>452.01799999999997</c:v>
                </c:pt>
                <c:pt idx="3">
                  <c:v>907.029</c:v>
                </c:pt>
                <c:pt idx="4">
                  <c:v>1635.06</c:v>
                </c:pt>
                <c:pt idx="5">
                  <c:v>3274.39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B-4E62-B6BF-6DEA1B4B5295}"/>
            </c:ext>
          </c:extLst>
        </c:ser>
        <c:ser>
          <c:idx val="1"/>
          <c:order val="1"/>
          <c:tx>
            <c:strRef>
              <c:f>AnalysisErgebnisse!$A$70</c:f>
              <c:strCache>
                <c:ptCount val="1"/>
                <c:pt idx="0">
                  <c:v>intlendian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AnalysisErgebnisse!$B$68:$G$68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AnalysisErgebnisse!$B$70:$G$70</c:f>
              <c:numCache>
                <c:formatCode>General</c:formatCode>
                <c:ptCount val="6"/>
                <c:pt idx="0">
                  <c:v>152.69</c:v>
                </c:pt>
                <c:pt idx="1">
                  <c:v>330.6</c:v>
                </c:pt>
                <c:pt idx="2">
                  <c:v>660.28399999999999</c:v>
                </c:pt>
                <c:pt idx="3">
                  <c:v>1221.1500000000001</c:v>
                </c:pt>
                <c:pt idx="4">
                  <c:v>2441.41</c:v>
                </c:pt>
                <c:pt idx="5">
                  <c:v>4882.8100000000004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B-4E62-B6BF-6DEA1B4B5295}"/>
            </c:ext>
          </c:extLst>
        </c:ser>
        <c:ser>
          <c:idx val="2"/>
          <c:order val="2"/>
          <c:tx>
            <c:strRef>
              <c:f>AnalysisErgebnisse!$A$71</c:f>
              <c:strCache>
                <c:ptCount val="1"/>
                <c:pt idx="0">
                  <c:v>intrand30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AnalysisErgebnisse!$B$68:$G$68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AnalysisErgebnisse!$B$71:$G$71</c:f>
              <c:numCache>
                <c:formatCode>General</c:formatCode>
                <c:ptCount val="6"/>
                <c:pt idx="0">
                  <c:v>162.63499999999999</c:v>
                </c:pt>
                <c:pt idx="1">
                  <c:v>321.96800000000002</c:v>
                </c:pt>
                <c:pt idx="2">
                  <c:v>612.95399999999995</c:v>
                </c:pt>
                <c:pt idx="3">
                  <c:v>1219.25</c:v>
                </c:pt>
                <c:pt idx="4">
                  <c:v>2438.5</c:v>
                </c:pt>
                <c:pt idx="5">
                  <c:v>4877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8B-4E62-B6BF-6DEA1B4B5295}"/>
            </c:ext>
          </c:extLst>
        </c:ser>
        <c:ser>
          <c:idx val="3"/>
          <c:order val="3"/>
          <c:tx>
            <c:strRef>
              <c:f>AnalysisErgebnisse!$A$72</c:f>
              <c:strCache>
                <c:ptCount val="1"/>
                <c:pt idx="0">
                  <c:v>cfal(0.5)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AnalysisErgebnisse!$B$68:$G$68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AnalysisErgebnisse!$B$72:$G$72</c:f>
              <c:numCache>
                <c:formatCode>General</c:formatCode>
                <c:ptCount val="6"/>
                <c:pt idx="0">
                  <c:v>111</c:v>
                </c:pt>
                <c:pt idx="1">
                  <c:v>224.00399999999999</c:v>
                </c:pt>
                <c:pt idx="2">
                  <c:v>452.01799999999997</c:v>
                </c:pt>
                <c:pt idx="3">
                  <c:v>907.029</c:v>
                </c:pt>
                <c:pt idx="4">
                  <c:v>1635.06</c:v>
                </c:pt>
                <c:pt idx="5">
                  <c:v>3274.39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8B-4E62-B6BF-6DEA1B4B5295}"/>
            </c:ext>
          </c:extLst>
        </c:ser>
        <c:ser>
          <c:idx val="4"/>
          <c:order val="4"/>
          <c:tx>
            <c:strRef>
              <c:f>AnalysisErgebnisse!$A$73</c:f>
              <c:strCache>
                <c:ptCount val="1"/>
                <c:pt idx="0">
                  <c:v>cfal(1.05)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AnalysisErgebnisse!$B$68:$G$68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AnalysisErgebnisse!$B$73:$G$73</c:f>
              <c:numCache>
                <c:formatCode>General</c:formatCode>
                <c:ptCount val="6"/>
                <c:pt idx="0">
                  <c:v>111</c:v>
                </c:pt>
                <c:pt idx="1">
                  <c:v>224.00399999999999</c:v>
                </c:pt>
                <c:pt idx="2">
                  <c:v>452.01799999999997</c:v>
                </c:pt>
                <c:pt idx="3">
                  <c:v>907.029</c:v>
                </c:pt>
                <c:pt idx="4">
                  <c:v>1635.06</c:v>
                </c:pt>
                <c:pt idx="5">
                  <c:v>3274.39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8B-4E62-B6BF-6DEA1B4B5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4483424"/>
        <c:axId val="894484480"/>
      </c:barChart>
      <c:catAx>
        <c:axId val="89448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 sz="1600"/>
                  <a:t>Node Size</a:t>
                </a:r>
                <a:r>
                  <a:rPr lang="de-DE" sz="1600" baseline="0"/>
                  <a:t> (Byte)</a:t>
                </a:r>
                <a:r>
                  <a:rPr lang="de-DE" sz="1600" baseline="0">
                    <a:solidFill>
                      <a:sysClr val="windowText" lastClr="000000"/>
                    </a:solidFill>
                  </a:rPr>
                  <a:t> </a:t>
                </a:r>
                <a:endParaRPr lang="de-DE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894484480"/>
        <c:crosses val="autoZero"/>
        <c:auto val="1"/>
        <c:lblAlgn val="ctr"/>
        <c:lblOffset val="100"/>
        <c:noMultiLvlLbl val="0"/>
      </c:catAx>
      <c:valAx>
        <c:axId val="8944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 sz="1600"/>
                  <a:t>Number of Keys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8944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AnalysisErgebnisse!$A$84</c:f>
              <c:strCache>
                <c:ptCount val="1"/>
                <c:pt idx="0">
                  <c:v>InnerNodes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AnalysisErgebnisse!$B$82:$C$82</c:f>
              <c:strCache>
                <c:ptCount val="2"/>
                <c:pt idx="0">
                  <c:v>4KB</c:v>
                </c:pt>
                <c:pt idx="1">
                  <c:v>8KB</c:v>
                </c:pt>
              </c:strCache>
            </c:strRef>
          </c:cat>
          <c:val>
            <c:numRef>
              <c:f>AnalysisErgebnisse!$B$84:$C$84</c:f>
              <c:numCache>
                <c:formatCode>General</c:formatCode>
                <c:ptCount val="2"/>
                <c:pt idx="0">
                  <c:v>89.020799999999994</c:v>
                </c:pt>
                <c:pt idx="1">
                  <c:v>183.708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4-49D2-9A5A-EF7E618BB586}"/>
            </c:ext>
          </c:extLst>
        </c:ser>
        <c:ser>
          <c:idx val="0"/>
          <c:order val="1"/>
          <c:tx>
            <c:strRef>
              <c:f>AnalysisErgebnisse!$A$83</c:f>
              <c:strCache>
                <c:ptCount val="1"/>
                <c:pt idx="0">
                  <c:v>Leafs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AnalysisErgebnisse!$B$82:$C$82</c:f>
              <c:strCache>
                <c:ptCount val="2"/>
                <c:pt idx="0">
                  <c:v>4KB</c:v>
                </c:pt>
                <c:pt idx="1">
                  <c:v>8KB</c:v>
                </c:pt>
              </c:strCache>
            </c:strRef>
          </c:cat>
          <c:val>
            <c:numRef>
              <c:f>AnalysisErgebnisse!$B$83:$C$83</c:f>
              <c:numCache>
                <c:formatCode>General</c:formatCode>
                <c:ptCount val="2"/>
                <c:pt idx="0">
                  <c:v>111</c:v>
                </c:pt>
                <c:pt idx="1">
                  <c:v>224.00399999999999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4-49D2-9A5A-EF7E618BB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4560864"/>
        <c:axId val="894561216"/>
      </c:barChart>
      <c:catAx>
        <c:axId val="89456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 sz="1100"/>
                  <a:t>Node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894561216"/>
        <c:crosses val="autoZero"/>
        <c:auto val="1"/>
        <c:lblAlgn val="ctr"/>
        <c:lblOffset val="100"/>
        <c:noMultiLvlLbl val="0"/>
      </c:catAx>
      <c:valAx>
        <c:axId val="8945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 sz="1100"/>
                  <a:t>Number of Keys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89456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AnalysisErgebnisse!$B$88</c:f>
              <c:strCache>
                <c:ptCount val="1"/>
                <c:pt idx="0">
                  <c:v>Leafs Mean</c:v>
                </c:pt>
              </c:strCache>
            </c:strRef>
          </c:tx>
          <c:spPr>
            <a:solidFill>
              <a:srgbClr val="2DBD42"/>
            </a:solidFill>
            <a:ln>
              <a:noFill/>
            </a:ln>
            <a:effectLst/>
          </c:spPr>
          <c:invertIfNegative val="0"/>
          <c:cat>
            <c:strRef>
              <c:f>AnalysisErgebnisse!$A$89:$A$93</c:f>
              <c:strCache>
                <c:ptCount val="5"/>
                <c:pt idx="0">
                  <c:v>intuni</c:v>
                </c:pt>
                <c:pt idx="1">
                  <c:v>intlendian</c:v>
                </c:pt>
                <c:pt idx="2">
                  <c:v>intrand30</c:v>
                </c:pt>
                <c:pt idx="3">
                  <c:v>cfal(0.5)</c:v>
                </c:pt>
                <c:pt idx="4">
                  <c:v>cfal(1.05)</c:v>
                </c:pt>
              </c:strCache>
            </c:strRef>
          </c:cat>
          <c:val>
            <c:numRef>
              <c:f>AnalysisErgebnisse!$B$89:$B$93</c:f>
              <c:numCache>
                <c:formatCode>0.00000000</c:formatCode>
                <c:ptCount val="5"/>
                <c:pt idx="0">
                  <c:v>0</c:v>
                </c:pt>
                <c:pt idx="1">
                  <c:v>4.9334899999999999</c:v>
                </c:pt>
                <c:pt idx="2">
                  <c:v>0.98942399999999997</c:v>
                </c:pt>
                <c:pt idx="3">
                  <c:v>2.89719E-5</c:v>
                </c:pt>
                <c:pt idx="4">
                  <c:v>7.2944300000000006E-5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3-4B4E-8E89-0A688AD8C95B}"/>
            </c:ext>
          </c:extLst>
        </c:ser>
        <c:ser>
          <c:idx val="1"/>
          <c:order val="1"/>
          <c:tx>
            <c:strRef>
              <c:f>AnalysisErgebnisse!$C$88</c:f>
              <c:strCache>
                <c:ptCount val="1"/>
                <c:pt idx="0">
                  <c:v>InnerNodes Mean</c:v>
                </c:pt>
              </c:strCache>
            </c:strRef>
          </c:tx>
          <c:spPr>
            <a:solidFill>
              <a:srgbClr val="13571C"/>
            </a:solidFill>
            <a:ln>
              <a:noFill/>
            </a:ln>
            <a:effectLst/>
          </c:spPr>
          <c:invertIfNegative val="0"/>
          <c:cat>
            <c:strRef>
              <c:f>AnalysisErgebnisse!$A$89:$A$93</c:f>
              <c:strCache>
                <c:ptCount val="5"/>
                <c:pt idx="0">
                  <c:v>intuni</c:v>
                </c:pt>
                <c:pt idx="1">
                  <c:v>intlendian</c:v>
                </c:pt>
                <c:pt idx="2">
                  <c:v>intrand30</c:v>
                </c:pt>
                <c:pt idx="3">
                  <c:v>cfal(0.5)</c:v>
                </c:pt>
                <c:pt idx="4">
                  <c:v>cfal(1.05)</c:v>
                </c:pt>
              </c:strCache>
            </c:strRef>
          </c:cat>
          <c:val>
            <c:numRef>
              <c:f>AnalysisErgebnisse!$C$89:$C$93</c:f>
              <c:numCache>
                <c:formatCode>General</c:formatCode>
                <c:ptCount val="5"/>
                <c:pt idx="0">
                  <c:v>0</c:v>
                </c:pt>
                <c:pt idx="1">
                  <c:v>0.10109700000000001</c:v>
                </c:pt>
                <c:pt idx="2">
                  <c:v>0.19939699999999999</c:v>
                </c:pt>
                <c:pt idx="3">
                  <c:v>2.8220400000000001E-3</c:v>
                </c:pt>
                <c:pt idx="4">
                  <c:v>7.4355999999999997E-3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3-4B4E-8E89-0A688AD8C95B}"/>
            </c:ext>
          </c:extLst>
        </c:ser>
        <c:ser>
          <c:idx val="2"/>
          <c:order val="2"/>
          <c:tx>
            <c:strRef>
              <c:f>AnalysisErgebnisse!$D$88</c:f>
              <c:strCache>
                <c:ptCount val="1"/>
                <c:pt idx="0">
                  <c:v>Dataset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AnalysisErgebnisse!$A$89:$A$93</c:f>
              <c:strCache>
                <c:ptCount val="5"/>
                <c:pt idx="0">
                  <c:v>intuni</c:v>
                </c:pt>
                <c:pt idx="1">
                  <c:v>intlendian</c:v>
                </c:pt>
                <c:pt idx="2">
                  <c:v>intrand30</c:v>
                </c:pt>
                <c:pt idx="3">
                  <c:v>cfal(0.5)</c:v>
                </c:pt>
                <c:pt idx="4">
                  <c:v>cfal(1.05)</c:v>
                </c:pt>
              </c:strCache>
            </c:strRef>
          </c:cat>
          <c:val>
            <c:numRef>
              <c:f>AnalysisErgebnisse!$D$89:$D$93</c:f>
              <c:numCache>
                <c:formatCode>General</c:formatCode>
                <c:ptCount val="5"/>
                <c:pt idx="0">
                  <c:v>0</c:v>
                </c:pt>
                <c:pt idx="1">
                  <c:v>3.8910699999999999E-3</c:v>
                </c:pt>
                <c:pt idx="2">
                  <c:v>0.99995500000000004</c:v>
                </c:pt>
                <c:pt idx="3">
                  <c:v>1.7841400000000001</c:v>
                </c:pt>
                <c:pt idx="4">
                  <c:v>339.56200000000001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F3-4B4E-8E89-0A688AD8C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8243680"/>
        <c:axId val="651690528"/>
      </c:barChart>
      <c:catAx>
        <c:axId val="918243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 sz="1100"/>
                  <a:t>Data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651690528"/>
        <c:crossesAt val="0"/>
        <c:auto val="1"/>
        <c:lblAlgn val="ctr"/>
        <c:lblOffset val="100"/>
        <c:noMultiLvlLbl val="0"/>
      </c:catAx>
      <c:valAx>
        <c:axId val="651690528"/>
        <c:scaling>
          <c:logBase val="10"/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 sz="1100"/>
                  <a:t>Coefficient of Variation</a:t>
                </a:r>
                <a:r>
                  <a:rPr lang="en-US" sz="1100" baseline="0"/>
                  <a:t> </a:t>
                </a:r>
                <a:r>
                  <a:rPr lang="en-US" sz="1100"/>
                  <a:t>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9182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AnalysisErgebnisse!$B$115</c:f>
              <c:strCache>
                <c:ptCount val="1"/>
                <c:pt idx="0">
                  <c:v>Leafs Mean</c:v>
                </c:pt>
              </c:strCache>
            </c:strRef>
          </c:tx>
          <c:spPr>
            <a:solidFill>
              <a:srgbClr val="2DBD42"/>
            </a:solidFill>
            <a:ln>
              <a:noFill/>
            </a:ln>
            <a:effectLst/>
          </c:spPr>
          <c:invertIfNegative val="0"/>
          <c:cat>
            <c:strRef>
              <c:f>AnalysisErgebnisse!$A$116:$A$121</c:f>
              <c:strCache>
                <c:ptCount val="6"/>
                <c:pt idx="0">
                  <c:v>fal(0.5)</c:v>
                </c:pt>
                <c:pt idx="1">
                  <c:v>fal(1.05)</c:v>
                </c:pt>
                <c:pt idx="2">
                  <c:v>fal(1.25)</c:v>
                </c:pt>
                <c:pt idx="3">
                  <c:v>fal(1.5)</c:v>
                </c:pt>
                <c:pt idx="4">
                  <c:v>cfal(1.25)</c:v>
                </c:pt>
                <c:pt idx="5">
                  <c:v>cfal(1.5)</c:v>
                </c:pt>
              </c:strCache>
            </c:strRef>
          </c:cat>
          <c:val>
            <c:numRef>
              <c:f>AnalysisErgebnisse!$B$116:$B$121</c:f>
              <c:numCache>
                <c:formatCode>General</c:formatCode>
                <c:ptCount val="6"/>
                <c:pt idx="0">
                  <c:v>6.9503800000000004E-2</c:v>
                </c:pt>
                <c:pt idx="1">
                  <c:v>7.5534699999999996E-2</c:v>
                </c:pt>
                <c:pt idx="2">
                  <c:v>9.1958799999999993E-2</c:v>
                </c:pt>
                <c:pt idx="3">
                  <c:v>0.159002</c:v>
                </c:pt>
                <c:pt idx="4">
                  <c:v>9.2995299999999994E-5</c:v>
                </c:pt>
                <c:pt idx="5">
                  <c:v>9.2695500000000003E-4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A-454A-BE4C-2370E1C02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8283808"/>
        <c:axId val="918286624"/>
      </c:barChart>
      <c:catAx>
        <c:axId val="918283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Data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918286624"/>
        <c:crosses val="autoZero"/>
        <c:auto val="1"/>
        <c:lblAlgn val="ctr"/>
        <c:lblOffset val="100"/>
        <c:noMultiLvlLbl val="0"/>
      </c:catAx>
      <c:valAx>
        <c:axId val="918286624"/>
        <c:scaling>
          <c:orientation val="minMax"/>
          <c:max val="0.16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Coefficient of Variation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91828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AnalysisErgebnisse!$C$115</c:f>
              <c:strCache>
                <c:ptCount val="1"/>
                <c:pt idx="0">
                  <c:v>InnerNodes Mean</c:v>
                </c:pt>
              </c:strCache>
            </c:strRef>
          </c:tx>
          <c:spPr>
            <a:solidFill>
              <a:srgbClr val="13571C"/>
            </a:solidFill>
            <a:ln>
              <a:noFill/>
            </a:ln>
            <a:effectLst/>
          </c:spPr>
          <c:invertIfNegative val="0"/>
          <c:cat>
            <c:strRef>
              <c:f>AnalysisErgebnisse!$A$116:$A$121</c:f>
              <c:strCache>
                <c:ptCount val="6"/>
                <c:pt idx="0">
                  <c:v>fal(0.5)</c:v>
                </c:pt>
                <c:pt idx="1">
                  <c:v>fal(1.05)</c:v>
                </c:pt>
                <c:pt idx="2">
                  <c:v>fal(1.25)</c:v>
                </c:pt>
                <c:pt idx="3">
                  <c:v>fal(1.5)</c:v>
                </c:pt>
                <c:pt idx="4">
                  <c:v>cfal(1.25)</c:v>
                </c:pt>
                <c:pt idx="5">
                  <c:v>cfal(1.5)</c:v>
                </c:pt>
              </c:strCache>
            </c:strRef>
          </c:cat>
          <c:val>
            <c:numRef>
              <c:f>AnalysisErgebnisse!$C$116:$C$121</c:f>
              <c:numCache>
                <c:formatCode>General</c:formatCode>
                <c:ptCount val="6"/>
                <c:pt idx="0">
                  <c:v>2.34551E-2</c:v>
                </c:pt>
                <c:pt idx="1">
                  <c:v>0.66910999999999998</c:v>
                </c:pt>
                <c:pt idx="2">
                  <c:v>1.8205899999999999</c:v>
                </c:pt>
                <c:pt idx="3">
                  <c:v>5.66092</c:v>
                </c:pt>
                <c:pt idx="4">
                  <c:v>1.00152E-2</c:v>
                </c:pt>
                <c:pt idx="5">
                  <c:v>6.9465799999999994E-2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A-454A-BE4C-2370E1C02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8283808"/>
        <c:axId val="918286624"/>
      </c:barChart>
      <c:catAx>
        <c:axId val="918283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Datatype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918286624"/>
        <c:crosses val="autoZero"/>
        <c:auto val="1"/>
        <c:lblAlgn val="ctr"/>
        <c:lblOffset val="100"/>
        <c:noMultiLvlLbl val="0"/>
      </c:catAx>
      <c:valAx>
        <c:axId val="91828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Coefficient of Variation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91828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AnalysisErgebnisse!$D$115</c:f>
              <c:strCache>
                <c:ptCount val="1"/>
                <c:pt idx="0">
                  <c:v>Dataset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AnalysisErgebnisse!$A$116:$A$121</c:f>
              <c:strCache>
                <c:ptCount val="6"/>
                <c:pt idx="0">
                  <c:v>fal(0.5)</c:v>
                </c:pt>
                <c:pt idx="1">
                  <c:v>fal(1.05)</c:v>
                </c:pt>
                <c:pt idx="2">
                  <c:v>fal(1.25)</c:v>
                </c:pt>
                <c:pt idx="3">
                  <c:v>fal(1.5)</c:v>
                </c:pt>
                <c:pt idx="4">
                  <c:v>cfal(1.25)</c:v>
                </c:pt>
                <c:pt idx="5">
                  <c:v>cfal(1.5)</c:v>
                </c:pt>
              </c:strCache>
            </c:strRef>
          </c:cat>
          <c:val>
            <c:numRef>
              <c:f>AnalysisErgebnisse!$D$116:$D$121</c:f>
              <c:numCache>
                <c:formatCode>General</c:formatCode>
                <c:ptCount val="6"/>
                <c:pt idx="0">
                  <c:v>1079.1099999999999</c:v>
                </c:pt>
                <c:pt idx="1">
                  <c:v>1751.87</c:v>
                </c:pt>
                <c:pt idx="2">
                  <c:v>1931.61</c:v>
                </c:pt>
                <c:pt idx="3">
                  <c:v>2122.61</c:v>
                </c:pt>
                <c:pt idx="4">
                  <c:v>810.86300000000006</c:v>
                </c:pt>
                <c:pt idx="5">
                  <c:v>1328.33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9-4E7A-AE0A-DA97C8C6F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8283808"/>
        <c:axId val="918286624"/>
      </c:barChart>
      <c:catAx>
        <c:axId val="918283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Data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918286624"/>
        <c:crosses val="autoZero"/>
        <c:auto val="1"/>
        <c:lblAlgn val="ctr"/>
        <c:lblOffset val="100"/>
        <c:noMultiLvlLbl val="0"/>
      </c:catAx>
      <c:valAx>
        <c:axId val="91828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Coefficient of Variation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91828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AnalysisErgebnisse!$B$125</c:f>
              <c:strCache>
                <c:ptCount val="1"/>
                <c:pt idx="0">
                  <c:v>Leafs Mean</c:v>
                </c:pt>
              </c:strCache>
            </c:strRef>
          </c:tx>
          <c:spPr>
            <a:solidFill>
              <a:srgbClr val="2DBD42"/>
            </a:solidFill>
            <a:ln>
              <a:noFill/>
            </a:ln>
            <a:effectLst/>
          </c:spPr>
          <c:invertIfNegative val="0"/>
          <c:cat>
            <c:strRef>
              <c:f>AnalysisErgebnisse!$A$126:$A$127</c:f>
              <c:strCache>
                <c:ptCount val="2"/>
                <c:pt idx="0">
                  <c:v>intrand30</c:v>
                </c:pt>
                <c:pt idx="1">
                  <c:v>intrand66</c:v>
                </c:pt>
              </c:strCache>
            </c:strRef>
          </c:cat>
          <c:val>
            <c:numRef>
              <c:f>AnalysisErgebnisse!$B$126:$B$127</c:f>
              <c:numCache>
                <c:formatCode>General</c:formatCode>
                <c:ptCount val="2"/>
                <c:pt idx="0">
                  <c:v>0.98942399999999997</c:v>
                </c:pt>
                <c:pt idx="1">
                  <c:v>0.98981200000000003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7-4903-9CF9-43242AB6BCFF}"/>
            </c:ext>
          </c:extLst>
        </c:ser>
        <c:ser>
          <c:idx val="1"/>
          <c:order val="1"/>
          <c:tx>
            <c:strRef>
              <c:f>AnalysisErgebnisse!$C$125</c:f>
              <c:strCache>
                <c:ptCount val="1"/>
                <c:pt idx="0">
                  <c:v>InnerNodes Mean</c:v>
                </c:pt>
              </c:strCache>
            </c:strRef>
          </c:tx>
          <c:spPr>
            <a:solidFill>
              <a:srgbClr val="13571C"/>
            </a:solidFill>
            <a:ln>
              <a:noFill/>
            </a:ln>
            <a:effectLst/>
          </c:spPr>
          <c:invertIfNegative val="0"/>
          <c:cat>
            <c:strRef>
              <c:f>AnalysisErgebnisse!$A$126:$A$127</c:f>
              <c:strCache>
                <c:ptCount val="2"/>
                <c:pt idx="0">
                  <c:v>intrand30</c:v>
                </c:pt>
                <c:pt idx="1">
                  <c:v>intrand66</c:v>
                </c:pt>
              </c:strCache>
            </c:strRef>
          </c:cat>
          <c:val>
            <c:numRef>
              <c:f>AnalysisErgebnisse!$C$126:$C$127</c:f>
              <c:numCache>
                <c:formatCode>General</c:formatCode>
                <c:ptCount val="2"/>
                <c:pt idx="0">
                  <c:v>0.19939699999999999</c:v>
                </c:pt>
                <c:pt idx="1">
                  <c:v>0.203212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7-4903-9CF9-43242AB6BCFF}"/>
            </c:ext>
          </c:extLst>
        </c:ser>
        <c:ser>
          <c:idx val="2"/>
          <c:order val="2"/>
          <c:tx>
            <c:strRef>
              <c:f>AnalysisErgebnisse!$D$125</c:f>
              <c:strCache>
                <c:ptCount val="1"/>
                <c:pt idx="0">
                  <c:v>Dataset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AnalysisErgebnisse!$A$126:$A$127</c:f>
              <c:strCache>
                <c:ptCount val="2"/>
                <c:pt idx="0">
                  <c:v>intrand30</c:v>
                </c:pt>
                <c:pt idx="1">
                  <c:v>intrand66</c:v>
                </c:pt>
              </c:strCache>
            </c:strRef>
          </c:cat>
          <c:val>
            <c:numRef>
              <c:f>AnalysisErgebnisse!$D$126:$D$127</c:f>
              <c:numCache>
                <c:formatCode>General</c:formatCode>
                <c:ptCount val="2"/>
                <c:pt idx="0">
                  <c:v>0.99995500000000004</c:v>
                </c:pt>
                <c:pt idx="1">
                  <c:v>1.0004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C7-4903-9CF9-43242AB6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8243680"/>
        <c:axId val="651690528"/>
      </c:barChart>
      <c:catAx>
        <c:axId val="918243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Data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651690528"/>
        <c:crossesAt val="0"/>
        <c:auto val="1"/>
        <c:lblAlgn val="ctr"/>
        <c:lblOffset val="100"/>
        <c:noMultiLvlLbl val="0"/>
      </c:catAx>
      <c:valAx>
        <c:axId val="65169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/>
                  <a:t>Coefficient of Variation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9182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AnalysisErgebnisse!$A$148:$B$148</c:f>
              <c:strCache>
                <c:ptCount val="2"/>
                <c:pt idx="0">
                  <c:v>intlendian</c:v>
                </c:pt>
                <c:pt idx="1">
                  <c:v>Leafs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AnalysisErgebnisse!$C$147:$H$147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AnalysisErgebnisse!$C$148:$H$148</c:f>
              <c:numCache>
                <c:formatCode>General</c:formatCode>
                <c:ptCount val="6"/>
                <c:pt idx="0">
                  <c:v>4.9334899999999999</c:v>
                </c:pt>
                <c:pt idx="1">
                  <c:v>4.9530700000000003</c:v>
                </c:pt>
                <c:pt idx="2">
                  <c:v>4.9685100000000002</c:v>
                </c:pt>
                <c:pt idx="3">
                  <c:v>4.9718999999999998</c:v>
                </c:pt>
                <c:pt idx="4">
                  <c:v>4.9731699999999996</c:v>
                </c:pt>
                <c:pt idx="5">
                  <c:v>4.9733999999999998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2-4D66-A3B1-79C7DCEA76DC}"/>
            </c:ext>
          </c:extLst>
        </c:ser>
        <c:ser>
          <c:idx val="1"/>
          <c:order val="1"/>
          <c:tx>
            <c:strRef>
              <c:f>AnalysisErgebnisse!$A$149:$B$149</c:f>
              <c:strCache>
                <c:ptCount val="2"/>
                <c:pt idx="0">
                  <c:v>intlendian</c:v>
                </c:pt>
                <c:pt idx="1">
                  <c:v>InnerNodes 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AnalysisErgebnisse!$C$147:$H$147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AnalysisErgebnisse!$C$149:$H$149</c:f>
              <c:numCache>
                <c:formatCode>General</c:formatCode>
                <c:ptCount val="6"/>
                <c:pt idx="0">
                  <c:v>0.10109700000000001</c:v>
                </c:pt>
                <c:pt idx="1">
                  <c:v>0.21208299999999999</c:v>
                </c:pt>
                <c:pt idx="2">
                  <c:v>0.162941</c:v>
                </c:pt>
                <c:pt idx="3">
                  <c:v>6.1120300000000002E-2</c:v>
                </c:pt>
                <c:pt idx="4">
                  <c:v>2.77267E-2</c:v>
                </c:pt>
                <c:pt idx="5">
                  <c:v>3.18564E-2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2-4D66-A3B1-79C7DCEA76DC}"/>
            </c:ext>
          </c:extLst>
        </c:ser>
        <c:ser>
          <c:idx val="2"/>
          <c:order val="2"/>
          <c:tx>
            <c:strRef>
              <c:f>AnalysisErgebnisse!$A$150:$B$150</c:f>
              <c:strCache>
                <c:ptCount val="2"/>
                <c:pt idx="0">
                  <c:v>intrand30</c:v>
                </c:pt>
                <c:pt idx="1">
                  <c:v>Leafs Mean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AnalysisErgebnisse!$C$147:$H$147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AnalysisErgebnisse!$C$150:$H$150</c:f>
              <c:numCache>
                <c:formatCode>General</c:formatCode>
                <c:ptCount val="6"/>
                <c:pt idx="0">
                  <c:v>0.98942399999999997</c:v>
                </c:pt>
                <c:pt idx="1">
                  <c:v>0.99399400000000004</c:v>
                </c:pt>
                <c:pt idx="2">
                  <c:v>0.99626999999999999</c:v>
                </c:pt>
                <c:pt idx="3">
                  <c:v>0.99752700000000005</c:v>
                </c:pt>
                <c:pt idx="4">
                  <c:v>0.99814400000000003</c:v>
                </c:pt>
                <c:pt idx="5">
                  <c:v>0.99844299999999997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C2-4D66-A3B1-79C7DCEA76DC}"/>
            </c:ext>
          </c:extLst>
        </c:ser>
        <c:ser>
          <c:idx val="3"/>
          <c:order val="3"/>
          <c:tx>
            <c:strRef>
              <c:f>AnalysisErgebnisse!$A$151:$B$151</c:f>
              <c:strCache>
                <c:ptCount val="2"/>
                <c:pt idx="0">
                  <c:v>intrand30</c:v>
                </c:pt>
                <c:pt idx="1">
                  <c:v>InnerNodes 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AnalysisErgebnisse!$C$147:$H$147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AnalysisErgebnisse!$C$151:$H$151</c:f>
              <c:numCache>
                <c:formatCode>General</c:formatCode>
                <c:ptCount val="6"/>
                <c:pt idx="0">
                  <c:v>0.19939699999999999</c:v>
                </c:pt>
                <c:pt idx="1">
                  <c:v>0.16179199999999999</c:v>
                </c:pt>
                <c:pt idx="2">
                  <c:v>0.106993</c:v>
                </c:pt>
                <c:pt idx="3">
                  <c:v>7.42564E-2</c:v>
                </c:pt>
                <c:pt idx="4">
                  <c:v>3.8571000000000001E-2</c:v>
                </c:pt>
                <c:pt idx="5">
                  <c:v>4.2398100000000001E-2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C2-4D66-A3B1-79C7DCEA76DC}"/>
            </c:ext>
          </c:extLst>
        </c:ser>
        <c:ser>
          <c:idx val="4"/>
          <c:order val="4"/>
          <c:tx>
            <c:strRef>
              <c:f>AnalysisErgebnisse!$A$152:$B$152</c:f>
              <c:strCache>
                <c:ptCount val="2"/>
                <c:pt idx="0">
                  <c:v>cfal(0.5)</c:v>
                </c:pt>
                <c:pt idx="1">
                  <c:v>Leafs Mean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AnalysisErgebnisse!$C$147:$H$147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AnalysisErgebnisse!$C$152:$H$152</c:f>
              <c:numCache>
                <c:formatCode>General</c:formatCode>
                <c:ptCount val="6"/>
                <c:pt idx="0">
                  <c:v>2.89719E-5</c:v>
                </c:pt>
                <c:pt idx="1">
                  <c:v>5.7832099999999998E-5</c:v>
                </c:pt>
                <c:pt idx="2">
                  <c:v>1.1376E-4</c:v>
                </c:pt>
                <c:pt idx="3">
                  <c:v>2.24837E-4</c:v>
                </c:pt>
                <c:pt idx="4">
                  <c:v>4.0274100000000003E-4</c:v>
                </c:pt>
                <c:pt idx="5">
                  <c:v>7.8358099999999999E-4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C2-4D66-A3B1-79C7DCEA76DC}"/>
            </c:ext>
          </c:extLst>
        </c:ser>
        <c:ser>
          <c:idx val="5"/>
          <c:order val="5"/>
          <c:tx>
            <c:strRef>
              <c:f>AnalysisErgebnisse!$A$153:$B$153</c:f>
              <c:strCache>
                <c:ptCount val="2"/>
                <c:pt idx="0">
                  <c:v>cfal(0.5)</c:v>
                </c:pt>
                <c:pt idx="1">
                  <c:v>InnerNodes Mean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AnalysisErgebnisse!$C$147:$H$147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AnalysisErgebnisse!$C$153:$H$153</c:f>
              <c:numCache>
                <c:formatCode>General</c:formatCode>
                <c:ptCount val="6"/>
                <c:pt idx="0">
                  <c:v>2.8220400000000001E-3</c:v>
                </c:pt>
                <c:pt idx="1">
                  <c:v>8.8673099999999998E-3</c:v>
                </c:pt>
                <c:pt idx="2">
                  <c:v>2.9941099999999998E-2</c:v>
                </c:pt>
                <c:pt idx="3">
                  <c:v>0.100204</c:v>
                </c:pt>
                <c:pt idx="4">
                  <c:v>0.24748200000000001</c:v>
                </c:pt>
                <c:pt idx="5">
                  <c:v>1.00603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C2-4D66-A3B1-79C7DCEA76DC}"/>
            </c:ext>
          </c:extLst>
        </c:ser>
        <c:ser>
          <c:idx val="6"/>
          <c:order val="6"/>
          <c:tx>
            <c:strRef>
              <c:f>AnalysisErgebnisse!$A$154:$B$154</c:f>
              <c:strCache>
                <c:ptCount val="2"/>
                <c:pt idx="0">
                  <c:v>cfal(1.05)</c:v>
                </c:pt>
                <c:pt idx="1">
                  <c:v>Leafs Mean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AnalysisErgebnisse!$C$147:$H$147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AnalysisErgebnisse!$C$154:$H$154</c:f>
              <c:numCache>
                <c:formatCode>General</c:formatCode>
                <c:ptCount val="6"/>
                <c:pt idx="0">
                  <c:v>7.2944300000000006E-5</c:v>
                </c:pt>
                <c:pt idx="1">
                  <c:v>1.7431200000000001E-4</c:v>
                </c:pt>
                <c:pt idx="2">
                  <c:v>4.0351100000000001E-4</c:v>
                </c:pt>
                <c:pt idx="3">
                  <c:v>8.8236399999999996E-4</c:v>
                </c:pt>
                <c:pt idx="4">
                  <c:v>1.7907699999999999E-3</c:v>
                </c:pt>
                <c:pt idx="5">
                  <c:v>4.5246699999999997E-3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C2-4D66-A3B1-79C7DCEA76DC}"/>
            </c:ext>
          </c:extLst>
        </c:ser>
        <c:ser>
          <c:idx val="7"/>
          <c:order val="7"/>
          <c:tx>
            <c:strRef>
              <c:f>AnalysisErgebnisse!$A$155:$B$155</c:f>
              <c:strCache>
                <c:ptCount val="2"/>
                <c:pt idx="0">
                  <c:v>cfal(1.05)</c:v>
                </c:pt>
                <c:pt idx="1">
                  <c:v>InnerNodes Mean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AnalysisErgebnisse!$C$147:$H$147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AnalysisErgebnisse!$C$155:$H$155</c:f>
              <c:numCache>
                <c:formatCode>General</c:formatCode>
                <c:ptCount val="6"/>
                <c:pt idx="0">
                  <c:v>7.4355999999999997E-3</c:v>
                </c:pt>
                <c:pt idx="1">
                  <c:v>2.68072E-2</c:v>
                </c:pt>
                <c:pt idx="2">
                  <c:v>9.7012899999999999E-2</c:v>
                </c:pt>
                <c:pt idx="3">
                  <c:v>0.42413499999999998</c:v>
                </c:pt>
                <c:pt idx="4">
                  <c:v>1.3450299999999999</c:v>
                </c:pt>
                <c:pt idx="5">
                  <c:v>6.9362000000000004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C2-4D66-A3B1-79C7DCEA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551456"/>
        <c:axId val="814549344"/>
      </c:barChart>
      <c:catAx>
        <c:axId val="81455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 sz="1600"/>
                  <a:t>Node Size (Byte)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814549344"/>
        <c:crosses val="autoZero"/>
        <c:auto val="1"/>
        <c:lblAlgn val="ctr"/>
        <c:lblOffset val="100"/>
        <c:noMultiLvlLbl val="0"/>
      </c:catAx>
      <c:valAx>
        <c:axId val="8145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 sz="1600"/>
                  <a:t>CV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81455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AnalysisErgebnisse!$B$95</c:f>
              <c:strCache>
                <c:ptCount val="1"/>
                <c:pt idx="0">
                  <c:v>Leafs Mean</c:v>
                </c:pt>
              </c:strCache>
            </c:strRef>
          </c:tx>
          <c:spPr>
            <a:solidFill>
              <a:srgbClr val="2DBD42"/>
            </a:solidFill>
            <a:ln>
              <a:noFill/>
            </a:ln>
            <a:effectLst/>
          </c:spPr>
          <c:invertIfNegative val="0"/>
          <c:cat>
            <c:strRef>
              <c:f>AnalysisErgebnisse!$A$101:$A$105</c:f>
              <c:strCache>
                <c:ptCount val="5"/>
                <c:pt idx="0">
                  <c:v>intuni 2e7</c:v>
                </c:pt>
                <c:pt idx="1">
                  <c:v>intlendian 2e7</c:v>
                </c:pt>
                <c:pt idx="2">
                  <c:v>intrand30 2e7</c:v>
                </c:pt>
                <c:pt idx="3">
                  <c:v>cfal(0.5) 2e7</c:v>
                </c:pt>
                <c:pt idx="4">
                  <c:v>cfal(1.05) 2e7</c:v>
                </c:pt>
              </c:strCache>
            </c:strRef>
          </c:cat>
          <c:val>
            <c:numRef>
              <c:f>AnalysisErgebnisse!$B$101:$B$105</c:f>
              <c:numCache>
                <c:formatCode>0.00000000</c:formatCode>
                <c:ptCount val="5"/>
                <c:pt idx="0">
                  <c:v>0</c:v>
                </c:pt>
                <c:pt idx="1">
                  <c:v>0.39144800000000002</c:v>
                </c:pt>
                <c:pt idx="2">
                  <c:v>0.98844900000000002</c:v>
                </c:pt>
                <c:pt idx="3">
                  <c:v>1.5191700000000001E-5</c:v>
                </c:pt>
                <c:pt idx="4">
                  <c:v>3.8065400000000003E-5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3-4B4E-8E89-0A688AD8C95B}"/>
            </c:ext>
          </c:extLst>
        </c:ser>
        <c:ser>
          <c:idx val="1"/>
          <c:order val="1"/>
          <c:tx>
            <c:strRef>
              <c:f>AnalysisErgebnisse!$C$95</c:f>
              <c:strCache>
                <c:ptCount val="1"/>
                <c:pt idx="0">
                  <c:v>InnerNodes Mean</c:v>
                </c:pt>
              </c:strCache>
            </c:strRef>
          </c:tx>
          <c:spPr>
            <a:solidFill>
              <a:srgbClr val="13571C"/>
            </a:solidFill>
            <a:ln>
              <a:noFill/>
            </a:ln>
            <a:effectLst/>
          </c:spPr>
          <c:invertIfNegative val="0"/>
          <c:cat>
            <c:strRef>
              <c:f>AnalysisErgebnisse!$A$101:$A$105</c:f>
              <c:strCache>
                <c:ptCount val="5"/>
                <c:pt idx="0">
                  <c:v>intuni 2e7</c:v>
                </c:pt>
                <c:pt idx="1">
                  <c:v>intlendian 2e7</c:v>
                </c:pt>
                <c:pt idx="2">
                  <c:v>intrand30 2e7</c:v>
                </c:pt>
                <c:pt idx="3">
                  <c:v>cfal(0.5) 2e7</c:v>
                </c:pt>
                <c:pt idx="4">
                  <c:v>cfal(1.05) 2e7</c:v>
                </c:pt>
              </c:strCache>
            </c:strRef>
          </c:cat>
          <c:val>
            <c:numRef>
              <c:f>AnalysisErgebnisse!$C$101:$C$105</c:f>
              <c:numCache>
                <c:formatCode>General</c:formatCode>
                <c:ptCount val="5"/>
                <c:pt idx="0">
                  <c:v>0</c:v>
                </c:pt>
                <c:pt idx="1">
                  <c:v>0.142287</c:v>
                </c:pt>
                <c:pt idx="2">
                  <c:v>0.20142699999999999</c:v>
                </c:pt>
                <c:pt idx="3">
                  <c:v>1.5732599999999999E-3</c:v>
                </c:pt>
                <c:pt idx="4">
                  <c:v>4.1264500000000003E-3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3-4B4E-8E89-0A688AD8C95B}"/>
            </c:ext>
          </c:extLst>
        </c:ser>
        <c:ser>
          <c:idx val="2"/>
          <c:order val="2"/>
          <c:tx>
            <c:strRef>
              <c:f>AnalysisErgebnisse!$D$95</c:f>
              <c:strCache>
                <c:ptCount val="1"/>
                <c:pt idx="0">
                  <c:v>Dataset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AnalysisErgebnisse!$A$101:$A$105</c:f>
              <c:strCache>
                <c:ptCount val="5"/>
                <c:pt idx="0">
                  <c:v>intuni 2e7</c:v>
                </c:pt>
                <c:pt idx="1">
                  <c:v>intlendian 2e7</c:v>
                </c:pt>
                <c:pt idx="2">
                  <c:v>intrand30 2e7</c:v>
                </c:pt>
                <c:pt idx="3">
                  <c:v>cfal(0.5) 2e7</c:v>
                </c:pt>
                <c:pt idx="4">
                  <c:v>cfal(1.05) 2e7</c:v>
                </c:pt>
              </c:strCache>
            </c:strRef>
          </c:cat>
          <c:val>
            <c:numRef>
              <c:f>AnalysisErgebnisse!$D$101:$D$105</c:f>
              <c:numCache>
                <c:formatCode>General</c:formatCode>
                <c:ptCount val="5"/>
                <c:pt idx="0">
                  <c:v>0</c:v>
                </c:pt>
                <c:pt idx="1">
                  <c:v>3.89749E-3</c:v>
                </c:pt>
                <c:pt idx="2">
                  <c:v>1.0001</c:v>
                </c:pt>
                <c:pt idx="3">
                  <c:v>1.8341799999999999</c:v>
                </c:pt>
                <c:pt idx="4">
                  <c:v>468.58800000000002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F3-4B4E-8E89-0A688AD8C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8243680"/>
        <c:axId val="651690528"/>
      </c:barChart>
      <c:catAx>
        <c:axId val="918243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 sz="1100"/>
                  <a:t>Data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651690528"/>
        <c:crossesAt val="0"/>
        <c:auto val="1"/>
        <c:lblAlgn val="ctr"/>
        <c:lblOffset val="100"/>
        <c:noMultiLvlLbl val="0"/>
      </c:catAx>
      <c:valAx>
        <c:axId val="651690528"/>
        <c:scaling>
          <c:logBase val="10"/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 sz="1100"/>
                  <a:t>Coefficient of Variation</a:t>
                </a:r>
                <a:r>
                  <a:rPr lang="en-US" sz="1100" baseline="0"/>
                  <a:t> </a:t>
                </a:r>
                <a:r>
                  <a:rPr lang="en-US" sz="1100"/>
                  <a:t>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9182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AnalysisErgebnisse!$B$108</c:f>
              <c:strCache>
                <c:ptCount val="1"/>
                <c:pt idx="0">
                  <c:v>Leafs Mean</c:v>
                </c:pt>
              </c:strCache>
            </c:strRef>
          </c:tx>
          <c:spPr>
            <a:solidFill>
              <a:srgbClr val="2DBD42"/>
            </a:solidFill>
            <a:ln>
              <a:noFill/>
            </a:ln>
            <a:effectLst/>
          </c:spPr>
          <c:invertIfNegative val="0"/>
          <c:cat>
            <c:strRef>
              <c:f>AnalysisErgebnisse!$A$109:$A$110</c:f>
              <c:strCache>
                <c:ptCount val="2"/>
                <c:pt idx="0">
                  <c:v>10⁷</c:v>
                </c:pt>
                <c:pt idx="1">
                  <c:v>2 * 10⁷</c:v>
                </c:pt>
              </c:strCache>
            </c:strRef>
          </c:cat>
          <c:val>
            <c:numRef>
              <c:f>AnalysisErgebnisse!$B$109:$B$110</c:f>
              <c:numCache>
                <c:formatCode>0.00000000</c:formatCode>
                <c:ptCount val="2"/>
                <c:pt idx="0">
                  <c:v>4.9334899999999999</c:v>
                </c:pt>
                <c:pt idx="1">
                  <c:v>0.39144800000000002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5-4B5C-906E-828DB9BBB80C}"/>
            </c:ext>
          </c:extLst>
        </c:ser>
        <c:ser>
          <c:idx val="1"/>
          <c:order val="1"/>
          <c:tx>
            <c:strRef>
              <c:f>AnalysisErgebnisse!$C$108</c:f>
              <c:strCache>
                <c:ptCount val="1"/>
                <c:pt idx="0">
                  <c:v>InnerNodes Mean</c:v>
                </c:pt>
              </c:strCache>
            </c:strRef>
          </c:tx>
          <c:spPr>
            <a:solidFill>
              <a:srgbClr val="13571C"/>
            </a:solidFill>
            <a:ln>
              <a:noFill/>
            </a:ln>
            <a:effectLst/>
          </c:spPr>
          <c:invertIfNegative val="0"/>
          <c:cat>
            <c:strRef>
              <c:f>AnalysisErgebnisse!$A$109:$A$110</c:f>
              <c:strCache>
                <c:ptCount val="2"/>
                <c:pt idx="0">
                  <c:v>10⁷</c:v>
                </c:pt>
                <c:pt idx="1">
                  <c:v>2 * 10⁷</c:v>
                </c:pt>
              </c:strCache>
            </c:strRef>
          </c:cat>
          <c:val>
            <c:numRef>
              <c:f>AnalysisErgebnisse!$C$109:$C$110</c:f>
              <c:numCache>
                <c:formatCode>General</c:formatCode>
                <c:ptCount val="2"/>
                <c:pt idx="0">
                  <c:v>0.10109700000000001</c:v>
                </c:pt>
                <c:pt idx="1">
                  <c:v>0.142287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5-4B5C-906E-828DB9BBB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080544"/>
        <c:axId val="966082304"/>
      </c:barChart>
      <c:catAx>
        <c:axId val="96608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Dataset</a:t>
                </a:r>
                <a:r>
                  <a:rPr lang="de-DE" baseline="0"/>
                  <a:t> Size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966082304"/>
        <c:crosses val="autoZero"/>
        <c:auto val="1"/>
        <c:lblAlgn val="ctr"/>
        <c:lblOffset val="100"/>
        <c:noMultiLvlLbl val="0"/>
      </c:catAx>
      <c:valAx>
        <c:axId val="9660823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CV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9660805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82032305681332"/>
          <c:y val="0.19981140543250769"/>
          <c:w val="0.86014365226844092"/>
          <c:h val="0.55241283121761842"/>
        </c:manualLayout>
      </c:layout>
      <c:lineChart>
        <c:grouping val="standard"/>
        <c:varyColors val="0"/>
        <c:ser>
          <c:idx val="0"/>
          <c:order val="0"/>
          <c:tx>
            <c:strRef>
              <c:f>BenchmarkErgebnisse!$A$213</c:f>
              <c:strCache>
                <c:ptCount val="1"/>
                <c:pt idx="0">
                  <c:v>SIP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circle"/>
            <c:size val="9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BenchmarkErgebnisse!$B$212:$G$212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BenchmarkErgebnisse!$B$213:$G$213</c:f>
              <c:numCache>
                <c:formatCode>General</c:formatCode>
                <c:ptCount val="6"/>
                <c:pt idx="0">
                  <c:v>12.02</c:v>
                </c:pt>
                <c:pt idx="1">
                  <c:v>10.73</c:v>
                </c:pt>
                <c:pt idx="2">
                  <c:v>9.7200000000000006</c:v>
                </c:pt>
                <c:pt idx="3">
                  <c:v>8.7899999999999991</c:v>
                </c:pt>
                <c:pt idx="4">
                  <c:v>8.07</c:v>
                </c:pt>
                <c:pt idx="5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7-433C-ADFF-0D4AA5E0626D}"/>
            </c:ext>
          </c:extLst>
        </c:ser>
        <c:ser>
          <c:idx val="1"/>
          <c:order val="1"/>
          <c:tx>
            <c:strRef>
              <c:f>BenchmarkErgebnisse!$A$214</c:f>
              <c:strCache>
                <c:ptCount val="1"/>
                <c:pt idx="0">
                  <c:v>BinarySearchHints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diamond"/>
            <c:size val="9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BenchmarkErgebnisse!$B$212:$G$212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BenchmarkErgebnisse!$B$214:$G$214</c:f>
              <c:numCache>
                <c:formatCode>General</c:formatCode>
                <c:ptCount val="6"/>
                <c:pt idx="0">
                  <c:v>9.59</c:v>
                </c:pt>
                <c:pt idx="1">
                  <c:v>9.42</c:v>
                </c:pt>
                <c:pt idx="2">
                  <c:v>9.39</c:v>
                </c:pt>
                <c:pt idx="3">
                  <c:v>9.59</c:v>
                </c:pt>
                <c:pt idx="4">
                  <c:v>9.9</c:v>
                </c:pt>
                <c:pt idx="5">
                  <c:v>10.31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7-433C-ADFF-0D4AA5E06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652224"/>
        <c:axId val="780653280"/>
        <c:extLst/>
      </c:lineChart>
      <c:catAx>
        <c:axId val="78065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Node Size (Byte)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780653280"/>
        <c:crosses val="autoZero"/>
        <c:auto val="1"/>
        <c:lblAlgn val="ctr"/>
        <c:lblOffset val="100"/>
        <c:noMultiLvlLbl val="0"/>
      </c:catAx>
      <c:valAx>
        <c:axId val="780653280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780652224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 sz="1100" baseline="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AnalysisErgebnisse!$A$194:$B$194</c:f>
              <c:strCache>
                <c:ptCount val="2"/>
                <c:pt idx="0">
                  <c:v>intlendian</c:v>
                </c:pt>
                <c:pt idx="1">
                  <c:v>Leafs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AnalysisErgebnisse!$C$193:$H$193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AnalysisErgebnisse!$C$194:$H$194</c:f>
              <c:numCache>
                <c:formatCode>General</c:formatCode>
                <c:ptCount val="6"/>
                <c:pt idx="0">
                  <c:v>0.39144800000000002</c:v>
                </c:pt>
                <c:pt idx="1">
                  <c:v>0.428122</c:v>
                </c:pt>
                <c:pt idx="2">
                  <c:v>0.43487900000000002</c:v>
                </c:pt>
                <c:pt idx="3">
                  <c:v>0.43586900000000001</c:v>
                </c:pt>
                <c:pt idx="4">
                  <c:v>0.43601699999999999</c:v>
                </c:pt>
                <c:pt idx="5">
                  <c:v>0.43613600000000002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6-4BB4-8F56-41F2BEF70BC3}"/>
            </c:ext>
          </c:extLst>
        </c:ser>
        <c:ser>
          <c:idx val="1"/>
          <c:order val="1"/>
          <c:tx>
            <c:strRef>
              <c:f>AnalysisErgebnisse!$A$195:$B$195</c:f>
              <c:strCache>
                <c:ptCount val="2"/>
                <c:pt idx="0">
                  <c:v>intlendian</c:v>
                </c:pt>
                <c:pt idx="1">
                  <c:v>InnerNodes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AnalysisErgebnisse!$C$193:$H$193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AnalysisErgebnisse!$C$195:$H$195</c:f>
              <c:numCache>
                <c:formatCode>General</c:formatCode>
                <c:ptCount val="6"/>
                <c:pt idx="0">
                  <c:v>0.142287</c:v>
                </c:pt>
                <c:pt idx="1">
                  <c:v>0.170654</c:v>
                </c:pt>
                <c:pt idx="2">
                  <c:v>0.16350600000000001</c:v>
                </c:pt>
                <c:pt idx="3">
                  <c:v>6.2450699999999998E-2</c:v>
                </c:pt>
                <c:pt idx="4">
                  <c:v>5.3644400000000002E-2</c:v>
                </c:pt>
                <c:pt idx="5">
                  <c:v>3.2244200000000001E-2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6-4BB4-8F56-41F2BEF70BC3}"/>
            </c:ext>
          </c:extLst>
        </c:ser>
        <c:ser>
          <c:idx val="2"/>
          <c:order val="2"/>
          <c:tx>
            <c:strRef>
              <c:f>AnalysisErgebnisse!$A$196:$B$196</c:f>
              <c:strCache>
                <c:ptCount val="2"/>
                <c:pt idx="0">
                  <c:v>intrand30</c:v>
                </c:pt>
                <c:pt idx="1">
                  <c:v>Leafs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AnalysisErgebnisse!$C$193:$H$193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AnalysisErgebnisse!$C$196:$H$196</c:f>
              <c:numCache>
                <c:formatCode>General</c:formatCode>
                <c:ptCount val="6"/>
                <c:pt idx="0">
                  <c:v>0.98844900000000002</c:v>
                </c:pt>
                <c:pt idx="1">
                  <c:v>0.99301799999999996</c:v>
                </c:pt>
                <c:pt idx="2">
                  <c:v>0.995259</c:v>
                </c:pt>
                <c:pt idx="3">
                  <c:v>0.99651299999999998</c:v>
                </c:pt>
                <c:pt idx="4">
                  <c:v>0.99713200000000002</c:v>
                </c:pt>
                <c:pt idx="5">
                  <c:v>0.99745300000000003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C6-4BB4-8F56-41F2BEF70BC3}"/>
            </c:ext>
          </c:extLst>
        </c:ser>
        <c:ser>
          <c:idx val="3"/>
          <c:order val="3"/>
          <c:tx>
            <c:strRef>
              <c:f>AnalysisErgebnisse!$A$197:$B$197</c:f>
              <c:strCache>
                <c:ptCount val="2"/>
                <c:pt idx="0">
                  <c:v>intrand30</c:v>
                </c:pt>
                <c:pt idx="1">
                  <c:v>InnerNodes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AnalysisErgebnisse!$C$193:$H$193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AnalysisErgebnisse!$C$197:$H$197</c:f>
              <c:numCache>
                <c:formatCode>General</c:formatCode>
                <c:ptCount val="6"/>
                <c:pt idx="0">
                  <c:v>0.20142699999999999</c:v>
                </c:pt>
                <c:pt idx="1">
                  <c:v>0.162999</c:v>
                </c:pt>
                <c:pt idx="2">
                  <c:v>0.108811</c:v>
                </c:pt>
                <c:pt idx="3">
                  <c:v>7.5195300000000007E-2</c:v>
                </c:pt>
                <c:pt idx="4">
                  <c:v>6.0697800000000003E-2</c:v>
                </c:pt>
                <c:pt idx="5">
                  <c:v>4.4081599999999999E-2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C6-4BB4-8F56-41F2BEF70BC3}"/>
            </c:ext>
          </c:extLst>
        </c:ser>
        <c:ser>
          <c:idx val="4"/>
          <c:order val="4"/>
          <c:tx>
            <c:strRef>
              <c:f>AnalysisErgebnisse!$A$198:$B$198</c:f>
              <c:strCache>
                <c:ptCount val="2"/>
                <c:pt idx="0">
                  <c:v>cfal(0.5)</c:v>
                </c:pt>
                <c:pt idx="1">
                  <c:v>Leafs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AnalysisErgebnisse!$C$193:$H$193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AnalysisErgebnisse!$C$198:$H$198</c:f>
              <c:numCache>
                <c:formatCode>General</c:formatCode>
                <c:ptCount val="6"/>
                <c:pt idx="0">
                  <c:v>1.5191700000000001E-5</c:v>
                </c:pt>
                <c:pt idx="1">
                  <c:v>3.0153499999999999E-5</c:v>
                </c:pt>
                <c:pt idx="2">
                  <c:v>5.9981000000000001E-5</c:v>
                </c:pt>
                <c:pt idx="3">
                  <c:v>1.19017E-4</c:v>
                </c:pt>
                <c:pt idx="4">
                  <c:v>4.0274100000000003E-4</c:v>
                </c:pt>
                <c:pt idx="5">
                  <c:v>4.1313299999999999E-4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C6-4BB4-8F56-41F2BEF70BC3}"/>
            </c:ext>
          </c:extLst>
        </c:ser>
        <c:ser>
          <c:idx val="5"/>
          <c:order val="5"/>
          <c:tx>
            <c:strRef>
              <c:f>AnalysisErgebnisse!$A$199:$B$199</c:f>
              <c:strCache>
                <c:ptCount val="2"/>
                <c:pt idx="0">
                  <c:v>cfal(0.5)</c:v>
                </c:pt>
                <c:pt idx="1">
                  <c:v>InnerNodes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AnalysisErgebnisse!$C$193:$H$193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AnalysisErgebnisse!$C$199:$H$199</c:f>
              <c:numCache>
                <c:formatCode>General</c:formatCode>
                <c:ptCount val="6"/>
                <c:pt idx="0">
                  <c:v>1.5732599999999999E-3</c:v>
                </c:pt>
                <c:pt idx="1">
                  <c:v>4.1711500000000002E-3</c:v>
                </c:pt>
                <c:pt idx="2">
                  <c:v>1.7132399999999999E-2</c:v>
                </c:pt>
                <c:pt idx="3">
                  <c:v>5.6701700000000001E-2</c:v>
                </c:pt>
                <c:pt idx="4">
                  <c:v>0.24748200000000001</c:v>
                </c:pt>
                <c:pt idx="5">
                  <c:v>0.359209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C6-4BB4-8F56-41F2BEF70BC3}"/>
            </c:ext>
          </c:extLst>
        </c:ser>
        <c:ser>
          <c:idx val="6"/>
          <c:order val="6"/>
          <c:tx>
            <c:strRef>
              <c:f>AnalysisErgebnisse!$A$200:$B$200</c:f>
              <c:strCache>
                <c:ptCount val="2"/>
                <c:pt idx="0">
                  <c:v>cfal(1.05)</c:v>
                </c:pt>
                <c:pt idx="1">
                  <c:v>Leafs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AnalysisErgebnisse!$C$193:$H$193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AnalysisErgebnisse!$C$200:$H$200</c:f>
              <c:numCache>
                <c:formatCode>General</c:formatCode>
                <c:ptCount val="6"/>
                <c:pt idx="0">
                  <c:v>3.8065400000000003E-5</c:v>
                </c:pt>
                <c:pt idx="1">
                  <c:v>8.9600999999999998E-5</c:v>
                </c:pt>
                <c:pt idx="2">
                  <c:v>2.0689100000000001E-4</c:v>
                </c:pt>
                <c:pt idx="3">
                  <c:v>4.8028699999999998E-4</c:v>
                </c:pt>
                <c:pt idx="4">
                  <c:v>1.7907699999999999E-3</c:v>
                </c:pt>
                <c:pt idx="5">
                  <c:v>2.5073999999999999E-3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B-43CF-868B-0CDDFDD43AA8}"/>
            </c:ext>
          </c:extLst>
        </c:ser>
        <c:ser>
          <c:idx val="7"/>
          <c:order val="7"/>
          <c:tx>
            <c:strRef>
              <c:f>AnalysisErgebnisse!$A$201:$B$201</c:f>
              <c:strCache>
                <c:ptCount val="2"/>
                <c:pt idx="0">
                  <c:v>cfal(1.05)</c:v>
                </c:pt>
                <c:pt idx="1">
                  <c:v>InnerNodes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AnalysisErgebnisse!$C$193:$H$193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AnalysisErgebnisse!$C$201:$H$201</c:f>
              <c:numCache>
                <c:formatCode>General</c:formatCode>
                <c:ptCount val="6"/>
                <c:pt idx="0">
                  <c:v>4.1264500000000003E-3</c:v>
                </c:pt>
                <c:pt idx="1">
                  <c:v>1.21526E-2</c:v>
                </c:pt>
                <c:pt idx="2">
                  <c:v>5.48248E-2</c:v>
                </c:pt>
                <c:pt idx="3">
                  <c:v>0.214535</c:v>
                </c:pt>
                <c:pt idx="4">
                  <c:v>1.3450299999999999</c:v>
                </c:pt>
                <c:pt idx="5">
                  <c:v>2.2606199999999999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7B-43CF-868B-0CDDFDD43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551456"/>
        <c:axId val="814549344"/>
      </c:barChart>
      <c:catAx>
        <c:axId val="81455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 sz="1600"/>
                  <a:t>Node Size (Byte)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814549344"/>
        <c:crosses val="autoZero"/>
        <c:auto val="1"/>
        <c:lblAlgn val="ctr"/>
        <c:lblOffset val="100"/>
        <c:noMultiLvlLbl val="0"/>
      </c:catAx>
      <c:valAx>
        <c:axId val="8145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 sz="1600"/>
                  <a:t>Mean</a:t>
                </a:r>
                <a:r>
                  <a:rPr lang="de-DE" sz="1600" baseline="0"/>
                  <a:t> CV</a:t>
                </a:r>
                <a:endParaRPr lang="de-DE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81455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AnalysisErgebnisse!$B$115</c:f>
              <c:strCache>
                <c:ptCount val="1"/>
                <c:pt idx="0">
                  <c:v>Leafs Mean</c:v>
                </c:pt>
              </c:strCache>
            </c:strRef>
          </c:tx>
          <c:spPr>
            <a:solidFill>
              <a:srgbClr val="2DBD42"/>
            </a:solidFill>
            <a:ln>
              <a:noFill/>
            </a:ln>
            <a:effectLst/>
          </c:spPr>
          <c:invertIfNegative val="0"/>
          <c:cat>
            <c:strRef>
              <c:f>AnalysisErgebnisse!$A$116:$A$121</c:f>
              <c:strCache>
                <c:ptCount val="6"/>
                <c:pt idx="0">
                  <c:v>fal(0.5)</c:v>
                </c:pt>
                <c:pt idx="1">
                  <c:v>fal(1.05)</c:v>
                </c:pt>
                <c:pt idx="2">
                  <c:v>fal(1.25)</c:v>
                </c:pt>
                <c:pt idx="3">
                  <c:v>fal(1.5)</c:v>
                </c:pt>
                <c:pt idx="4">
                  <c:v>cfal(1.25)</c:v>
                </c:pt>
                <c:pt idx="5">
                  <c:v>cfal(1.5)</c:v>
                </c:pt>
              </c:strCache>
            </c:strRef>
          </c:cat>
          <c:val>
            <c:numRef>
              <c:f>AnalysisErgebnisse!$B$116:$B$121</c:f>
              <c:numCache>
                <c:formatCode>General</c:formatCode>
                <c:ptCount val="6"/>
                <c:pt idx="0">
                  <c:v>6.9503800000000004E-2</c:v>
                </c:pt>
                <c:pt idx="1">
                  <c:v>7.5534699999999996E-2</c:v>
                </c:pt>
                <c:pt idx="2">
                  <c:v>9.1958799999999993E-2</c:v>
                </c:pt>
                <c:pt idx="3">
                  <c:v>0.159002</c:v>
                </c:pt>
                <c:pt idx="4">
                  <c:v>9.2995299999999994E-5</c:v>
                </c:pt>
                <c:pt idx="5">
                  <c:v>9.2695500000000003E-4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5-418F-92D4-7768CB44959F}"/>
            </c:ext>
          </c:extLst>
        </c:ser>
        <c:ser>
          <c:idx val="1"/>
          <c:order val="1"/>
          <c:tx>
            <c:strRef>
              <c:f>AnalysisErgebnisse!$C$115</c:f>
              <c:strCache>
                <c:ptCount val="1"/>
                <c:pt idx="0">
                  <c:v>InnerNodes Mean</c:v>
                </c:pt>
              </c:strCache>
            </c:strRef>
          </c:tx>
          <c:spPr>
            <a:solidFill>
              <a:srgbClr val="13571C"/>
            </a:solidFill>
            <a:ln>
              <a:noFill/>
            </a:ln>
            <a:effectLst/>
          </c:spPr>
          <c:invertIfNegative val="0"/>
          <c:cat>
            <c:strRef>
              <c:f>AnalysisErgebnisse!$A$116:$A$121</c:f>
              <c:strCache>
                <c:ptCount val="6"/>
                <c:pt idx="0">
                  <c:v>fal(0.5)</c:v>
                </c:pt>
                <c:pt idx="1">
                  <c:v>fal(1.05)</c:v>
                </c:pt>
                <c:pt idx="2">
                  <c:v>fal(1.25)</c:v>
                </c:pt>
                <c:pt idx="3">
                  <c:v>fal(1.5)</c:v>
                </c:pt>
                <c:pt idx="4">
                  <c:v>cfal(1.25)</c:v>
                </c:pt>
                <c:pt idx="5">
                  <c:v>cfal(1.5)</c:v>
                </c:pt>
              </c:strCache>
            </c:strRef>
          </c:cat>
          <c:val>
            <c:numRef>
              <c:f>AnalysisErgebnisse!$C$116:$C$121</c:f>
              <c:numCache>
                <c:formatCode>General</c:formatCode>
                <c:ptCount val="6"/>
                <c:pt idx="0">
                  <c:v>2.34551E-2</c:v>
                </c:pt>
                <c:pt idx="1">
                  <c:v>0.66910999999999998</c:v>
                </c:pt>
                <c:pt idx="2">
                  <c:v>1.8205899999999999</c:v>
                </c:pt>
                <c:pt idx="3">
                  <c:v>5.66092</c:v>
                </c:pt>
                <c:pt idx="4">
                  <c:v>1.00152E-2</c:v>
                </c:pt>
                <c:pt idx="5">
                  <c:v>6.9465799999999994E-2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5-418F-92D4-7768CB44959F}"/>
            </c:ext>
          </c:extLst>
        </c:ser>
        <c:ser>
          <c:idx val="2"/>
          <c:order val="2"/>
          <c:tx>
            <c:strRef>
              <c:f>AnalysisErgebnisse!$D$115</c:f>
              <c:strCache>
                <c:ptCount val="1"/>
                <c:pt idx="0">
                  <c:v>Dataset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AnalysisErgebnisse!$A$116:$A$121</c:f>
              <c:strCache>
                <c:ptCount val="6"/>
                <c:pt idx="0">
                  <c:v>fal(0.5)</c:v>
                </c:pt>
                <c:pt idx="1">
                  <c:v>fal(1.05)</c:v>
                </c:pt>
                <c:pt idx="2">
                  <c:v>fal(1.25)</c:v>
                </c:pt>
                <c:pt idx="3">
                  <c:v>fal(1.5)</c:v>
                </c:pt>
                <c:pt idx="4">
                  <c:v>cfal(1.25)</c:v>
                </c:pt>
                <c:pt idx="5">
                  <c:v>cfal(1.5)</c:v>
                </c:pt>
              </c:strCache>
            </c:strRef>
          </c:cat>
          <c:val>
            <c:numRef>
              <c:f>AnalysisErgebnisse!$D$116:$D$121</c:f>
              <c:numCache>
                <c:formatCode>General</c:formatCode>
                <c:ptCount val="6"/>
                <c:pt idx="0">
                  <c:v>1079.1099999999999</c:v>
                </c:pt>
                <c:pt idx="1">
                  <c:v>1751.87</c:v>
                </c:pt>
                <c:pt idx="2">
                  <c:v>1931.61</c:v>
                </c:pt>
                <c:pt idx="3">
                  <c:v>2122.61</c:v>
                </c:pt>
                <c:pt idx="4">
                  <c:v>810.86300000000006</c:v>
                </c:pt>
                <c:pt idx="5">
                  <c:v>1328.33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A5-418F-92D4-7768CB449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8243680"/>
        <c:axId val="651690528"/>
      </c:barChart>
      <c:catAx>
        <c:axId val="918243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 sz="1100"/>
                  <a:t>Data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651690528"/>
        <c:crossesAt val="0"/>
        <c:auto val="1"/>
        <c:lblAlgn val="ctr"/>
        <c:lblOffset val="100"/>
        <c:noMultiLvlLbl val="0"/>
      </c:catAx>
      <c:valAx>
        <c:axId val="651690528"/>
        <c:scaling>
          <c:logBase val="10"/>
          <c:orientation val="minMax"/>
          <c:max val="2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 sz="1100"/>
                  <a:t>Coeffcient of Variation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9182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82032305681332"/>
          <c:y val="0.19981140543250769"/>
          <c:w val="0.86014365226844092"/>
          <c:h val="0.55241283121761842"/>
        </c:manualLayout>
      </c:layout>
      <c:lineChart>
        <c:grouping val="standard"/>
        <c:varyColors val="0"/>
        <c:ser>
          <c:idx val="0"/>
          <c:order val="0"/>
          <c:tx>
            <c:strRef>
              <c:f>BenchmarkErgebnisse!$A$234</c:f>
              <c:strCache>
                <c:ptCount val="1"/>
                <c:pt idx="0">
                  <c:v>SIP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circle"/>
            <c:size val="9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BenchmarkErgebnisse!$B$233:$G$233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BenchmarkErgebnisse!$B$234:$G$234</c:f>
              <c:numCache>
                <c:formatCode>General</c:formatCode>
                <c:ptCount val="6"/>
                <c:pt idx="0">
                  <c:v>13.47</c:v>
                </c:pt>
                <c:pt idx="1">
                  <c:v>13.68</c:v>
                </c:pt>
                <c:pt idx="2">
                  <c:v>15.43</c:v>
                </c:pt>
                <c:pt idx="3">
                  <c:v>19.36</c:v>
                </c:pt>
                <c:pt idx="4">
                  <c:v>24.35</c:v>
                </c:pt>
                <c:pt idx="5">
                  <c:v>32.04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6-4AD9-94FC-C0F6CDE27A2D}"/>
            </c:ext>
          </c:extLst>
        </c:ser>
        <c:ser>
          <c:idx val="1"/>
          <c:order val="1"/>
          <c:tx>
            <c:strRef>
              <c:f>BenchmarkErgebnisse!$A$235</c:f>
              <c:strCache>
                <c:ptCount val="1"/>
                <c:pt idx="0">
                  <c:v>BinarySearchHints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diamond"/>
            <c:size val="9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BenchmarkErgebnisse!$B$233:$G$233</c:f>
              <c:strCache>
                <c:ptCount val="6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  <c:pt idx="5">
                  <c:v>2¹⁷</c:v>
                </c:pt>
              </c:strCache>
            </c:strRef>
          </c:cat>
          <c:val>
            <c:numRef>
              <c:f>BenchmarkErgebnisse!$B$235:$G$235</c:f>
              <c:numCache>
                <c:formatCode>General</c:formatCode>
                <c:ptCount val="6"/>
                <c:pt idx="0">
                  <c:v>11.27</c:v>
                </c:pt>
                <c:pt idx="1">
                  <c:v>12.15</c:v>
                </c:pt>
                <c:pt idx="2">
                  <c:v>13.98</c:v>
                </c:pt>
                <c:pt idx="3">
                  <c:v>17.43</c:v>
                </c:pt>
                <c:pt idx="4">
                  <c:v>23.48</c:v>
                </c:pt>
                <c:pt idx="5">
                  <c:v>31.43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6-4AD9-94FC-C0F6CDE27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652224"/>
        <c:axId val="780653280"/>
        <c:extLst/>
      </c:lineChart>
      <c:catAx>
        <c:axId val="78065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Node Size (Byte)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780653280"/>
        <c:crosses val="autoZero"/>
        <c:auto val="1"/>
        <c:lblAlgn val="ctr"/>
        <c:lblOffset val="100"/>
        <c:noMultiLvlLbl val="0"/>
      </c:catAx>
      <c:valAx>
        <c:axId val="7806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780652224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 sz="1100" baseline="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BenchmarkErgebnisse!$A$23</c:f>
              <c:strCache>
                <c:ptCount val="1"/>
                <c:pt idx="0">
                  <c:v>intuni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BenchmarkErgebnisse!$B$22:$C$22</c:f>
              <c:strCache>
                <c:ptCount val="2"/>
                <c:pt idx="0">
                  <c:v>BinarySearch</c:v>
                </c:pt>
                <c:pt idx="1">
                  <c:v>InterpolationSearch</c:v>
                </c:pt>
              </c:strCache>
            </c:strRef>
          </c:cat>
          <c:val>
            <c:numRef>
              <c:f>BenchmarkErgebnisse!$B$23:$C$23</c:f>
              <c:numCache>
                <c:formatCode>General</c:formatCode>
                <c:ptCount val="2"/>
                <c:pt idx="0">
                  <c:v>11.66</c:v>
                </c:pt>
                <c:pt idx="1">
                  <c:v>39.69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8-4A70-A3F4-871CCC461033}"/>
            </c:ext>
          </c:extLst>
        </c:ser>
        <c:ser>
          <c:idx val="1"/>
          <c:order val="1"/>
          <c:tx>
            <c:strRef>
              <c:f>BenchmarkErgebnisse!$A$24</c:f>
              <c:strCache>
                <c:ptCount val="1"/>
                <c:pt idx="0">
                  <c:v>8byte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BenchmarkErgebnisse!$B$22:$C$22</c:f>
              <c:strCache>
                <c:ptCount val="2"/>
                <c:pt idx="0">
                  <c:v>BinarySearch</c:v>
                </c:pt>
                <c:pt idx="1">
                  <c:v>InterpolationSearch</c:v>
                </c:pt>
              </c:strCache>
            </c:strRef>
          </c:cat>
          <c:val>
            <c:numRef>
              <c:f>BenchmarkErgebnisse!$B$24:$C$24</c:f>
              <c:numCache>
                <c:formatCode>General</c:formatCode>
                <c:ptCount val="2"/>
                <c:pt idx="0">
                  <c:v>11.52</c:v>
                </c:pt>
                <c:pt idx="1">
                  <c:v>49.79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8-4A70-A3F4-871CCC461033}"/>
            </c:ext>
          </c:extLst>
        </c:ser>
        <c:ser>
          <c:idx val="2"/>
          <c:order val="2"/>
          <c:tx>
            <c:strRef>
              <c:f>BenchmarkErgebnisse!$A$25</c:f>
              <c:strCache>
                <c:ptCount val="1"/>
                <c:pt idx="0">
                  <c:v>32byte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BenchmarkErgebnisse!$B$22:$C$22</c:f>
              <c:strCache>
                <c:ptCount val="2"/>
                <c:pt idx="0">
                  <c:v>BinarySearch</c:v>
                </c:pt>
                <c:pt idx="1">
                  <c:v>InterpolationSearch</c:v>
                </c:pt>
              </c:strCache>
            </c:strRef>
          </c:cat>
          <c:val>
            <c:numRef>
              <c:f>BenchmarkErgebnisse!$B$25:$C$25</c:f>
              <c:numCache>
                <c:formatCode>General</c:formatCode>
                <c:ptCount val="2"/>
                <c:pt idx="0">
                  <c:v>12.11</c:v>
                </c:pt>
                <c:pt idx="1">
                  <c:v>48.04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B8-4A70-A3F4-871CCC461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097440"/>
        <c:axId val="389098400"/>
      </c:barChart>
      <c:catAx>
        <c:axId val="38909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389098400"/>
        <c:crosses val="autoZero"/>
        <c:auto val="1"/>
        <c:lblAlgn val="ctr"/>
        <c:lblOffset val="100"/>
        <c:noMultiLvlLbl val="0"/>
      </c:catAx>
      <c:valAx>
        <c:axId val="3890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38909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BenchmarkErgebnisse!$A$29</c:f>
              <c:strCache>
                <c:ptCount val="1"/>
                <c:pt idx="0">
                  <c:v>intuni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BenchmarkErgebnisse!$C$28:$D$28</c:f>
              <c:strCache>
                <c:ptCount val="2"/>
                <c:pt idx="0">
                  <c:v>4KB</c:v>
                </c:pt>
                <c:pt idx="1">
                  <c:v>8KB</c:v>
                </c:pt>
              </c:strCache>
            </c:strRef>
          </c:cat>
          <c:val>
            <c:numRef>
              <c:f>BenchmarkErgebnisse!$C$30:$D$30</c:f>
              <c:numCache>
                <c:formatCode>General</c:formatCode>
                <c:ptCount val="2"/>
                <c:pt idx="0">
                  <c:v>39.69</c:v>
                </c:pt>
                <c:pt idx="1">
                  <c:v>32.479999999999997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1D-4FCA-BA13-C3CDA6F63D64}"/>
            </c:ext>
          </c:extLst>
        </c:ser>
        <c:ser>
          <c:idx val="1"/>
          <c:order val="1"/>
          <c:tx>
            <c:strRef>
              <c:f>BenchmarkErgebnisse!$A$32</c:f>
              <c:strCache>
                <c:ptCount val="1"/>
                <c:pt idx="0">
                  <c:v>8byte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BenchmarkErgebnisse!$C$28:$D$28</c:f>
              <c:strCache>
                <c:ptCount val="2"/>
                <c:pt idx="0">
                  <c:v>4KB</c:v>
                </c:pt>
                <c:pt idx="1">
                  <c:v>8KB</c:v>
                </c:pt>
              </c:strCache>
            </c:strRef>
          </c:cat>
          <c:val>
            <c:numRef>
              <c:f>BenchmarkErgebnisse!$C$33:$D$33</c:f>
              <c:numCache>
                <c:formatCode>General</c:formatCode>
                <c:ptCount val="2"/>
                <c:pt idx="0">
                  <c:v>49.79</c:v>
                </c:pt>
                <c:pt idx="1">
                  <c:v>55.22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1D-4FCA-BA13-C3CDA6F63D64}"/>
            </c:ext>
          </c:extLst>
        </c:ser>
        <c:ser>
          <c:idx val="2"/>
          <c:order val="2"/>
          <c:tx>
            <c:strRef>
              <c:f>BenchmarkErgebnisse!$A$35</c:f>
              <c:strCache>
                <c:ptCount val="1"/>
                <c:pt idx="0">
                  <c:v>32byte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BenchmarkErgebnisse!$C$28:$D$28</c:f>
              <c:strCache>
                <c:ptCount val="2"/>
                <c:pt idx="0">
                  <c:v>4KB</c:v>
                </c:pt>
                <c:pt idx="1">
                  <c:v>8KB</c:v>
                </c:pt>
              </c:strCache>
            </c:strRef>
          </c:cat>
          <c:val>
            <c:numRef>
              <c:f>BenchmarkErgebnisse!$C$36:$D$36</c:f>
              <c:numCache>
                <c:formatCode>General</c:formatCode>
                <c:ptCount val="2"/>
                <c:pt idx="0">
                  <c:v>48.04</c:v>
                </c:pt>
                <c:pt idx="1">
                  <c:v>51.49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1D-4FCA-BA13-C3CDA6F63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097088"/>
        <c:axId val="366097568"/>
      </c:lineChart>
      <c:catAx>
        <c:axId val="36609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Node 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366097568"/>
        <c:crosses val="autoZero"/>
        <c:auto val="1"/>
        <c:lblAlgn val="ctr"/>
        <c:lblOffset val="100"/>
        <c:noMultiLvlLbl val="0"/>
      </c:catAx>
      <c:valAx>
        <c:axId val="3660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36609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82032305681332"/>
          <c:y val="0.19981140543250769"/>
          <c:w val="0.86014365226844092"/>
          <c:h val="0.55241283121761842"/>
        </c:manualLayout>
      </c:layout>
      <c:lineChart>
        <c:grouping val="standard"/>
        <c:varyColors val="0"/>
        <c:ser>
          <c:idx val="2"/>
          <c:order val="0"/>
          <c:tx>
            <c:strRef>
              <c:f>BenchmarkErgebnisse!$A$97</c:f>
              <c:strCache>
                <c:ptCount val="1"/>
                <c:pt idx="0">
                  <c:v>InterpolationKeyHeads</c:v>
                </c:pt>
              </c:strCache>
            </c:strRef>
          </c:tx>
          <c:cat>
            <c:strRef>
              <c:f>BenchmarkErgebnisse!$B$104:$F$104</c:f>
              <c:strCache>
                <c:ptCount val="5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</c:strCache>
            </c:strRef>
          </c:cat>
          <c:val>
            <c:numRef>
              <c:f>BenchmarkErgebnisse!$B$105:$F$105</c:f>
              <c:numCache>
                <c:formatCode>General</c:formatCode>
                <c:ptCount val="5"/>
                <c:pt idx="0">
                  <c:v>16.27</c:v>
                </c:pt>
                <c:pt idx="1">
                  <c:v>15.75</c:v>
                </c:pt>
                <c:pt idx="2">
                  <c:v>15.24</c:v>
                </c:pt>
                <c:pt idx="3">
                  <c:v>13.87</c:v>
                </c:pt>
                <c:pt idx="4">
                  <c:v>13.62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7-4A2A-B327-106B8729A3BB}"/>
            </c:ext>
          </c:extLst>
        </c:ser>
        <c:ser>
          <c:idx val="0"/>
          <c:order val="1"/>
          <c:tx>
            <c:strRef>
              <c:f>BenchmarkErgebnisse!$A$99</c:f>
              <c:strCache>
                <c:ptCount val="1"/>
                <c:pt idx="0">
                  <c:v>BinarySearchHints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BenchmarkErgebnisse!$B$104:$F$104</c:f>
              <c:strCache>
                <c:ptCount val="5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</c:strCache>
            </c:strRef>
          </c:cat>
          <c:val>
            <c:numRef>
              <c:f>BenchmarkErgebnisse!$B$107:$F$107</c:f>
              <c:numCache>
                <c:formatCode>General</c:formatCode>
                <c:ptCount val="5"/>
                <c:pt idx="0">
                  <c:v>9.3699999999999992</c:v>
                </c:pt>
                <c:pt idx="1">
                  <c:v>9.59</c:v>
                </c:pt>
                <c:pt idx="2">
                  <c:v>9.35</c:v>
                </c:pt>
                <c:pt idx="3">
                  <c:v>9.49</c:v>
                </c:pt>
                <c:pt idx="4">
                  <c:v>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7-4A2A-B327-106B8729A3BB}"/>
            </c:ext>
          </c:extLst>
        </c:ser>
        <c:ser>
          <c:idx val="1"/>
          <c:order val="2"/>
          <c:tx>
            <c:strRef>
              <c:f>BenchmarkErgebnisse!$A$100</c:f>
              <c:strCache>
                <c:ptCount val="1"/>
                <c:pt idx="0">
                  <c:v>BinarySearch4KB</c:v>
                </c:pt>
              </c:strCache>
            </c:strRef>
          </c:tx>
          <c:spPr>
            <a:ln>
              <a:solidFill>
                <a:schemeClr val="tx1">
                  <a:alpha val="67000"/>
                </a:schemeClr>
              </a:solidFill>
              <a:prstDash val="dash"/>
            </a:ln>
          </c:spPr>
          <c:marker>
            <c:symbol val="square"/>
            <c:size val="3"/>
            <c:spPr>
              <a:noFill/>
              <a:ln>
                <a:noFill/>
              </a:ln>
            </c:spPr>
          </c:marker>
          <c:dPt>
            <c:idx val="0"/>
            <c:marker>
              <c:symbol val="square"/>
              <c:size val="6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5B8-4B76-9C73-9EE2F204ABE2}"/>
              </c:ext>
            </c:extLst>
          </c:dPt>
          <c:cat>
            <c:strRef>
              <c:f>BenchmarkErgebnisse!$B$104:$F$104</c:f>
              <c:strCache>
                <c:ptCount val="5"/>
                <c:pt idx="0">
                  <c:v>2¹²</c:v>
                </c:pt>
                <c:pt idx="1">
                  <c:v>2¹³</c:v>
                </c:pt>
                <c:pt idx="2">
                  <c:v>2¹⁴</c:v>
                </c:pt>
                <c:pt idx="3">
                  <c:v>2¹⁵</c:v>
                </c:pt>
                <c:pt idx="4">
                  <c:v>2¹⁶</c:v>
                </c:pt>
              </c:strCache>
            </c:strRef>
          </c:cat>
          <c:val>
            <c:numRef>
              <c:f>BenchmarkErgebnisse!$B$108:$F$108</c:f>
              <c:numCache>
                <c:formatCode>General</c:formatCode>
                <c:ptCount val="5"/>
                <c:pt idx="0">
                  <c:v>11.61</c:v>
                </c:pt>
                <c:pt idx="1">
                  <c:v>11.61</c:v>
                </c:pt>
                <c:pt idx="2">
                  <c:v>11.61</c:v>
                </c:pt>
                <c:pt idx="3">
                  <c:v>11.61</c:v>
                </c:pt>
                <c:pt idx="4">
                  <c:v>11.61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E7-4A2A-B327-106B8729A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652224"/>
        <c:axId val="780653280"/>
        <c:extLst/>
      </c:lineChart>
      <c:catAx>
        <c:axId val="78065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Node Size (Byte)</a:t>
                </a:r>
              </a:p>
            </c:rich>
          </c:tx>
          <c:overlay val="0"/>
        </c:title>
        <c:numFmt formatCode="#.##0;\-#.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400"/>
            </a:pPr>
            <a:endParaRPr lang="de-DE"/>
          </a:p>
        </c:txPr>
        <c:crossAx val="780653280"/>
        <c:crosses val="autoZero"/>
        <c:auto val="0"/>
        <c:lblAlgn val="ctr"/>
        <c:lblOffset val="100"/>
        <c:noMultiLvlLbl val="0"/>
      </c:catAx>
      <c:valAx>
        <c:axId val="780653280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780652224"/>
        <c:crosses val="autoZero"/>
        <c:crossBetween val="between"/>
      </c:valAx>
    </c:plotArea>
    <c:legend>
      <c:legendPos val="t"/>
      <c:legendEntry>
        <c:idx val="0"/>
        <c:txPr>
          <a:bodyPr rot="0" vert="horz"/>
          <a:lstStyle/>
          <a:p>
            <a:pPr>
              <a:defRPr/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 sz="110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BenchmarkErgebnisse!$D$66</c:f>
              <c:strCache>
                <c:ptCount val="1"/>
                <c:pt idx="0">
                  <c:v>4KB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BenchmarkErgebnisse!$A$67:$C$81</c:f>
              <c:multiLvlStrCache>
                <c:ptCount val="15"/>
                <c:lvl>
                  <c:pt idx="0">
                    <c:v>insert </c:v>
                  </c:pt>
                  <c:pt idx="1">
                    <c:v>lookup </c:v>
                  </c:pt>
                  <c:pt idx="2">
                    <c:v>remove </c:v>
                  </c:pt>
                  <c:pt idx="3">
                    <c:v>insert </c:v>
                  </c:pt>
                  <c:pt idx="4">
                    <c:v>lookup </c:v>
                  </c:pt>
                  <c:pt idx="5">
                    <c:v>remove </c:v>
                  </c:pt>
                  <c:pt idx="6">
                    <c:v>insert </c:v>
                  </c:pt>
                  <c:pt idx="7">
                    <c:v>lookup </c:v>
                  </c:pt>
                  <c:pt idx="8">
                    <c:v>remove </c:v>
                  </c:pt>
                  <c:pt idx="9">
                    <c:v>insert </c:v>
                  </c:pt>
                  <c:pt idx="10">
                    <c:v>lookup </c:v>
                  </c:pt>
                  <c:pt idx="11">
                    <c:v>remove </c:v>
                  </c:pt>
                  <c:pt idx="12">
                    <c:v>insert </c:v>
                  </c:pt>
                  <c:pt idx="13">
                    <c:v>lookup </c:v>
                  </c:pt>
                  <c:pt idx="14">
                    <c:v>remove </c:v>
                  </c:pt>
                </c:lvl>
                <c:lvl>
                  <c:pt idx="3">
                    <c:v>30</c:v>
                  </c:pt>
                  <c:pt idx="6">
                    <c:v>66</c:v>
                  </c:pt>
                  <c:pt idx="9">
                    <c:v>0,5</c:v>
                  </c:pt>
                  <c:pt idx="12">
                    <c:v>1,05</c:v>
                  </c:pt>
                </c:lvl>
                <c:lvl>
                  <c:pt idx="0">
                    <c:v>intuni</c:v>
                  </c:pt>
                  <c:pt idx="3">
                    <c:v>intrand</c:v>
                  </c:pt>
                  <c:pt idx="9">
                    <c:v>cfal</c:v>
                  </c:pt>
                </c:lvl>
              </c:multiLvlStrCache>
            </c:multiLvlStrRef>
          </c:cat>
          <c:val>
            <c:numRef>
              <c:f>BenchmarkErgebnisse!$D$67:$D$81</c:f>
              <c:numCache>
                <c:formatCode>0.00</c:formatCode>
                <c:ptCount val="15"/>
                <c:pt idx="0">
                  <c:v>16.47</c:v>
                </c:pt>
                <c:pt idx="1">
                  <c:v>13.68</c:v>
                </c:pt>
                <c:pt idx="2">
                  <c:v>15.55</c:v>
                </c:pt>
                <c:pt idx="3">
                  <c:v>16.8</c:v>
                </c:pt>
                <c:pt idx="4">
                  <c:v>16.27</c:v>
                </c:pt>
                <c:pt idx="5">
                  <c:v>16.21</c:v>
                </c:pt>
                <c:pt idx="6">
                  <c:v>16.670000000000002</c:v>
                </c:pt>
                <c:pt idx="7">
                  <c:v>16.100000000000001</c:v>
                </c:pt>
                <c:pt idx="8">
                  <c:v>15.8</c:v>
                </c:pt>
                <c:pt idx="9">
                  <c:v>16.63</c:v>
                </c:pt>
                <c:pt idx="10">
                  <c:v>14.01</c:v>
                </c:pt>
                <c:pt idx="11">
                  <c:v>16.07</c:v>
                </c:pt>
                <c:pt idx="12">
                  <c:v>18.25</c:v>
                </c:pt>
                <c:pt idx="13">
                  <c:v>14.77</c:v>
                </c:pt>
                <c:pt idx="14">
                  <c:v>16.62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A-481D-B1CE-06A4A660C582}"/>
            </c:ext>
          </c:extLst>
        </c:ser>
        <c:ser>
          <c:idx val="1"/>
          <c:order val="1"/>
          <c:tx>
            <c:strRef>
              <c:f>BenchmarkErgebnisse!$E$66</c:f>
              <c:strCache>
                <c:ptCount val="1"/>
                <c:pt idx="0">
                  <c:v>8KB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BenchmarkErgebnisse!$A$67:$C$81</c:f>
              <c:multiLvlStrCache>
                <c:ptCount val="15"/>
                <c:lvl>
                  <c:pt idx="0">
                    <c:v>insert </c:v>
                  </c:pt>
                  <c:pt idx="1">
                    <c:v>lookup </c:v>
                  </c:pt>
                  <c:pt idx="2">
                    <c:v>remove </c:v>
                  </c:pt>
                  <c:pt idx="3">
                    <c:v>insert </c:v>
                  </c:pt>
                  <c:pt idx="4">
                    <c:v>lookup </c:v>
                  </c:pt>
                  <c:pt idx="5">
                    <c:v>remove </c:v>
                  </c:pt>
                  <c:pt idx="6">
                    <c:v>insert </c:v>
                  </c:pt>
                  <c:pt idx="7">
                    <c:v>lookup </c:v>
                  </c:pt>
                  <c:pt idx="8">
                    <c:v>remove </c:v>
                  </c:pt>
                  <c:pt idx="9">
                    <c:v>insert </c:v>
                  </c:pt>
                  <c:pt idx="10">
                    <c:v>lookup </c:v>
                  </c:pt>
                  <c:pt idx="11">
                    <c:v>remove </c:v>
                  </c:pt>
                  <c:pt idx="12">
                    <c:v>insert </c:v>
                  </c:pt>
                  <c:pt idx="13">
                    <c:v>lookup </c:v>
                  </c:pt>
                  <c:pt idx="14">
                    <c:v>remove </c:v>
                  </c:pt>
                </c:lvl>
                <c:lvl>
                  <c:pt idx="3">
                    <c:v>30</c:v>
                  </c:pt>
                  <c:pt idx="6">
                    <c:v>66</c:v>
                  </c:pt>
                  <c:pt idx="9">
                    <c:v>0,5</c:v>
                  </c:pt>
                  <c:pt idx="12">
                    <c:v>1,05</c:v>
                  </c:pt>
                </c:lvl>
                <c:lvl>
                  <c:pt idx="0">
                    <c:v>intuni</c:v>
                  </c:pt>
                  <c:pt idx="3">
                    <c:v>intrand</c:v>
                  </c:pt>
                  <c:pt idx="9">
                    <c:v>cfal</c:v>
                  </c:pt>
                </c:lvl>
              </c:multiLvlStrCache>
            </c:multiLvlStrRef>
          </c:cat>
          <c:val>
            <c:numRef>
              <c:f>BenchmarkErgebnisse!$E$67:$E$81</c:f>
              <c:numCache>
                <c:formatCode>General</c:formatCode>
                <c:ptCount val="15"/>
                <c:pt idx="0">
                  <c:v>16.66</c:v>
                </c:pt>
                <c:pt idx="1">
                  <c:v>12.34</c:v>
                </c:pt>
                <c:pt idx="2">
                  <c:v>15.79</c:v>
                </c:pt>
                <c:pt idx="3">
                  <c:v>17.98</c:v>
                </c:pt>
                <c:pt idx="4">
                  <c:v>15.75</c:v>
                </c:pt>
                <c:pt idx="5">
                  <c:v>16.73</c:v>
                </c:pt>
                <c:pt idx="6">
                  <c:v>17.52</c:v>
                </c:pt>
                <c:pt idx="7">
                  <c:v>15.37</c:v>
                </c:pt>
                <c:pt idx="8">
                  <c:v>16.71</c:v>
                </c:pt>
                <c:pt idx="9">
                  <c:v>17.66</c:v>
                </c:pt>
                <c:pt idx="10">
                  <c:v>13.63</c:v>
                </c:pt>
                <c:pt idx="11">
                  <c:v>17.420000000000002</c:v>
                </c:pt>
                <c:pt idx="12">
                  <c:v>20.39</c:v>
                </c:pt>
                <c:pt idx="13">
                  <c:v>18.899999999999999</c:v>
                </c:pt>
                <c:pt idx="14">
                  <c:v>22.27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A-481D-B1CE-06A4A660C582}"/>
            </c:ext>
          </c:extLst>
        </c:ser>
        <c:ser>
          <c:idx val="2"/>
          <c:order val="2"/>
          <c:tx>
            <c:strRef>
              <c:f>BenchmarkErgebnisse!$F$66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BenchmarkErgebnisse!$A$67:$C$81</c:f>
              <c:multiLvlStrCache>
                <c:ptCount val="15"/>
                <c:lvl>
                  <c:pt idx="0">
                    <c:v>insert </c:v>
                  </c:pt>
                  <c:pt idx="1">
                    <c:v>lookup </c:v>
                  </c:pt>
                  <c:pt idx="2">
                    <c:v>remove </c:v>
                  </c:pt>
                  <c:pt idx="3">
                    <c:v>insert </c:v>
                  </c:pt>
                  <c:pt idx="4">
                    <c:v>lookup </c:v>
                  </c:pt>
                  <c:pt idx="5">
                    <c:v>remove </c:v>
                  </c:pt>
                  <c:pt idx="6">
                    <c:v>insert </c:v>
                  </c:pt>
                  <c:pt idx="7">
                    <c:v>lookup </c:v>
                  </c:pt>
                  <c:pt idx="8">
                    <c:v>remove </c:v>
                  </c:pt>
                  <c:pt idx="9">
                    <c:v>insert </c:v>
                  </c:pt>
                  <c:pt idx="10">
                    <c:v>lookup </c:v>
                  </c:pt>
                  <c:pt idx="11">
                    <c:v>remove </c:v>
                  </c:pt>
                  <c:pt idx="12">
                    <c:v>insert </c:v>
                  </c:pt>
                  <c:pt idx="13">
                    <c:v>lookup </c:v>
                  </c:pt>
                  <c:pt idx="14">
                    <c:v>remove </c:v>
                  </c:pt>
                </c:lvl>
                <c:lvl>
                  <c:pt idx="3">
                    <c:v>30</c:v>
                  </c:pt>
                  <c:pt idx="6">
                    <c:v>66</c:v>
                  </c:pt>
                  <c:pt idx="9">
                    <c:v>0,5</c:v>
                  </c:pt>
                  <c:pt idx="12">
                    <c:v>1,05</c:v>
                  </c:pt>
                </c:lvl>
                <c:lvl>
                  <c:pt idx="0">
                    <c:v>intuni</c:v>
                  </c:pt>
                  <c:pt idx="3">
                    <c:v>intrand</c:v>
                  </c:pt>
                  <c:pt idx="9">
                    <c:v>cfal</c:v>
                  </c:pt>
                </c:lvl>
              </c:multiLvlStrCache>
            </c:multiLvlStrRef>
          </c:cat>
          <c:val>
            <c:numRef>
              <c:f>BenchmarkErgebnisse!$F$67:$F$81</c:f>
              <c:numCache>
                <c:formatCode>General</c:formatCode>
                <c:ptCount val="15"/>
                <c:pt idx="0">
                  <c:v>17.82</c:v>
                </c:pt>
                <c:pt idx="1">
                  <c:v>10.82</c:v>
                </c:pt>
                <c:pt idx="2">
                  <c:v>15.53</c:v>
                </c:pt>
                <c:pt idx="3">
                  <c:v>19.489999999999998</c:v>
                </c:pt>
                <c:pt idx="4">
                  <c:v>15.24</c:v>
                </c:pt>
                <c:pt idx="5">
                  <c:v>17.57</c:v>
                </c:pt>
                <c:pt idx="6">
                  <c:v>19.7</c:v>
                </c:pt>
                <c:pt idx="7">
                  <c:v>15.22</c:v>
                </c:pt>
                <c:pt idx="8">
                  <c:v>17.71</c:v>
                </c:pt>
                <c:pt idx="9">
                  <c:v>19.29</c:v>
                </c:pt>
                <c:pt idx="10">
                  <c:v>12.4</c:v>
                </c:pt>
                <c:pt idx="11">
                  <c:v>17.72</c:v>
                </c:pt>
                <c:pt idx="12">
                  <c:v>21.18</c:v>
                </c:pt>
                <c:pt idx="13">
                  <c:v>14.7</c:v>
                </c:pt>
                <c:pt idx="14">
                  <c:v>19.93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4A-481D-B1CE-06A4A660C582}"/>
            </c:ext>
          </c:extLst>
        </c:ser>
        <c:ser>
          <c:idx val="3"/>
          <c:order val="3"/>
          <c:tx>
            <c:strRef>
              <c:f>BenchmarkErgebnisse!$G$66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BenchmarkErgebnisse!$A$67:$C$81</c:f>
              <c:multiLvlStrCache>
                <c:ptCount val="15"/>
                <c:lvl>
                  <c:pt idx="0">
                    <c:v>insert </c:v>
                  </c:pt>
                  <c:pt idx="1">
                    <c:v>lookup </c:v>
                  </c:pt>
                  <c:pt idx="2">
                    <c:v>remove </c:v>
                  </c:pt>
                  <c:pt idx="3">
                    <c:v>insert </c:v>
                  </c:pt>
                  <c:pt idx="4">
                    <c:v>lookup </c:v>
                  </c:pt>
                  <c:pt idx="5">
                    <c:v>remove </c:v>
                  </c:pt>
                  <c:pt idx="6">
                    <c:v>insert </c:v>
                  </c:pt>
                  <c:pt idx="7">
                    <c:v>lookup </c:v>
                  </c:pt>
                  <c:pt idx="8">
                    <c:v>remove </c:v>
                  </c:pt>
                  <c:pt idx="9">
                    <c:v>insert </c:v>
                  </c:pt>
                  <c:pt idx="10">
                    <c:v>lookup </c:v>
                  </c:pt>
                  <c:pt idx="11">
                    <c:v>remove </c:v>
                  </c:pt>
                  <c:pt idx="12">
                    <c:v>insert </c:v>
                  </c:pt>
                  <c:pt idx="13">
                    <c:v>lookup </c:v>
                  </c:pt>
                  <c:pt idx="14">
                    <c:v>remove </c:v>
                  </c:pt>
                </c:lvl>
                <c:lvl>
                  <c:pt idx="3">
                    <c:v>30</c:v>
                  </c:pt>
                  <c:pt idx="6">
                    <c:v>66</c:v>
                  </c:pt>
                  <c:pt idx="9">
                    <c:v>0,5</c:v>
                  </c:pt>
                  <c:pt idx="12">
                    <c:v>1,05</c:v>
                  </c:pt>
                </c:lvl>
                <c:lvl>
                  <c:pt idx="0">
                    <c:v>intuni</c:v>
                  </c:pt>
                  <c:pt idx="3">
                    <c:v>intrand</c:v>
                  </c:pt>
                  <c:pt idx="9">
                    <c:v>cfal</c:v>
                  </c:pt>
                </c:lvl>
              </c:multiLvlStrCache>
            </c:multiLvlStrRef>
          </c:cat>
          <c:val>
            <c:numRef>
              <c:f>BenchmarkErgebnisse!$G$67:$G$81</c:f>
              <c:numCache>
                <c:formatCode>General</c:formatCode>
                <c:ptCount val="15"/>
                <c:pt idx="0">
                  <c:v>22.07</c:v>
                </c:pt>
                <c:pt idx="1">
                  <c:v>9.7200000000000006</c:v>
                </c:pt>
                <c:pt idx="2">
                  <c:v>16.55</c:v>
                </c:pt>
                <c:pt idx="3">
                  <c:v>23</c:v>
                </c:pt>
                <c:pt idx="4">
                  <c:v>13.87</c:v>
                </c:pt>
                <c:pt idx="5">
                  <c:v>18.100000000000001</c:v>
                </c:pt>
                <c:pt idx="6">
                  <c:v>22.55</c:v>
                </c:pt>
                <c:pt idx="7">
                  <c:v>13.53</c:v>
                </c:pt>
                <c:pt idx="8">
                  <c:v>17.59</c:v>
                </c:pt>
                <c:pt idx="9">
                  <c:v>22.89</c:v>
                </c:pt>
                <c:pt idx="10">
                  <c:v>10.55</c:v>
                </c:pt>
                <c:pt idx="11">
                  <c:v>17.829999999999998</c:v>
                </c:pt>
                <c:pt idx="12">
                  <c:v>25.54</c:v>
                </c:pt>
                <c:pt idx="13">
                  <c:v>11.91</c:v>
                </c:pt>
                <c:pt idx="14">
                  <c:v>18.88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4A-481D-B1CE-06A4A660C582}"/>
            </c:ext>
          </c:extLst>
        </c:ser>
        <c:ser>
          <c:idx val="4"/>
          <c:order val="4"/>
          <c:tx>
            <c:strRef>
              <c:f>BenchmarkErgebnisse!$H$66</c:f>
              <c:strCache>
                <c:ptCount val="1"/>
                <c:pt idx="0">
                  <c:v>65KB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BenchmarkErgebnisse!$A$67:$C$81</c:f>
              <c:multiLvlStrCache>
                <c:ptCount val="15"/>
                <c:lvl>
                  <c:pt idx="0">
                    <c:v>insert </c:v>
                  </c:pt>
                  <c:pt idx="1">
                    <c:v>lookup </c:v>
                  </c:pt>
                  <c:pt idx="2">
                    <c:v>remove </c:v>
                  </c:pt>
                  <c:pt idx="3">
                    <c:v>insert </c:v>
                  </c:pt>
                  <c:pt idx="4">
                    <c:v>lookup </c:v>
                  </c:pt>
                  <c:pt idx="5">
                    <c:v>remove </c:v>
                  </c:pt>
                  <c:pt idx="6">
                    <c:v>insert </c:v>
                  </c:pt>
                  <c:pt idx="7">
                    <c:v>lookup </c:v>
                  </c:pt>
                  <c:pt idx="8">
                    <c:v>remove </c:v>
                  </c:pt>
                  <c:pt idx="9">
                    <c:v>insert </c:v>
                  </c:pt>
                  <c:pt idx="10">
                    <c:v>lookup </c:v>
                  </c:pt>
                  <c:pt idx="11">
                    <c:v>remove </c:v>
                  </c:pt>
                  <c:pt idx="12">
                    <c:v>insert </c:v>
                  </c:pt>
                  <c:pt idx="13">
                    <c:v>lookup </c:v>
                  </c:pt>
                  <c:pt idx="14">
                    <c:v>remove </c:v>
                  </c:pt>
                </c:lvl>
                <c:lvl>
                  <c:pt idx="3">
                    <c:v>30</c:v>
                  </c:pt>
                  <c:pt idx="6">
                    <c:v>66</c:v>
                  </c:pt>
                  <c:pt idx="9">
                    <c:v>0,5</c:v>
                  </c:pt>
                  <c:pt idx="12">
                    <c:v>1,05</c:v>
                  </c:pt>
                </c:lvl>
                <c:lvl>
                  <c:pt idx="0">
                    <c:v>intuni</c:v>
                  </c:pt>
                  <c:pt idx="3">
                    <c:v>intrand</c:v>
                  </c:pt>
                  <c:pt idx="9">
                    <c:v>cfal</c:v>
                  </c:pt>
                </c:lvl>
              </c:multiLvlStrCache>
            </c:multiLvlStrRef>
          </c:cat>
          <c:val>
            <c:numRef>
              <c:f>BenchmarkErgebnisse!$H$67:$H$81</c:f>
              <c:numCache>
                <c:formatCode>General</c:formatCode>
                <c:ptCount val="15"/>
                <c:pt idx="0">
                  <c:v>27.59</c:v>
                </c:pt>
                <c:pt idx="1">
                  <c:v>9.02</c:v>
                </c:pt>
                <c:pt idx="2">
                  <c:v>19.7</c:v>
                </c:pt>
                <c:pt idx="3">
                  <c:v>28.86</c:v>
                </c:pt>
                <c:pt idx="4">
                  <c:v>13.62</c:v>
                </c:pt>
                <c:pt idx="5">
                  <c:v>21.46</c:v>
                </c:pt>
                <c:pt idx="6">
                  <c:v>28.58</c:v>
                </c:pt>
                <c:pt idx="7">
                  <c:v>13.51</c:v>
                </c:pt>
                <c:pt idx="8">
                  <c:v>21.31</c:v>
                </c:pt>
                <c:pt idx="9">
                  <c:v>30.06</c:v>
                </c:pt>
                <c:pt idx="10">
                  <c:v>10.62</c:v>
                </c:pt>
                <c:pt idx="11">
                  <c:v>21.78</c:v>
                </c:pt>
                <c:pt idx="12">
                  <c:v>38.15</c:v>
                </c:pt>
                <c:pt idx="13">
                  <c:v>14.62</c:v>
                </c:pt>
                <c:pt idx="14">
                  <c:v>25.71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4A-481D-B1CE-06A4A660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698208"/>
        <c:axId val="941694336"/>
      </c:barChart>
      <c:catAx>
        <c:axId val="94169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941694336"/>
        <c:crosses val="autoZero"/>
        <c:auto val="1"/>
        <c:lblAlgn val="ctr"/>
        <c:lblOffset val="100"/>
        <c:noMultiLvlLbl val="0"/>
      </c:catAx>
      <c:valAx>
        <c:axId val="94169433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D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94169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5" Type="http://schemas.openxmlformats.org/officeDocument/2006/relationships/chart" Target="../charts/chart4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693968</xdr:colOff>
      <xdr:row>45</xdr:row>
      <xdr:rowOff>149678</xdr:rowOff>
    </xdr:from>
    <xdr:to>
      <xdr:col>11</xdr:col>
      <xdr:colOff>13608</xdr:colOff>
      <xdr:row>61</xdr:row>
      <xdr:rowOff>27214</xdr:rowOff>
    </xdr:to>
    <xdr:graphicFrame macro="">
      <xdr:nvGraphicFramePr>
        <xdr:cNvPr id="17" name="Diagramm 1">
          <a:extLst>
            <a:ext uri="{FF2B5EF4-FFF2-40B4-BE49-F238E27FC236}">
              <a16:creationId xmlns:a16="http://schemas.microsoft.com/office/drawing/2014/main" id="{1A02FD65-7C1F-BD91-8660-CF881574E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299356</xdr:colOff>
      <xdr:row>91</xdr:row>
      <xdr:rowOff>163286</xdr:rowOff>
    </xdr:from>
    <xdr:to>
      <xdr:col>13</xdr:col>
      <xdr:colOff>503464</xdr:colOff>
      <xdr:row>110</xdr:row>
      <xdr:rowOff>163285</xdr:rowOff>
    </xdr:to>
    <xdr:graphicFrame macro="">
      <xdr:nvGraphicFramePr>
        <xdr:cNvPr id="7" name="Diagramm 1">
          <a:extLst>
            <a:ext uri="{FF2B5EF4-FFF2-40B4-BE49-F238E27FC236}">
              <a16:creationId xmlns:a16="http://schemas.microsoft.com/office/drawing/2014/main" id="{AD2F6FC7-B4BD-4E8F-A5F9-57721B97C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263048</xdr:colOff>
      <xdr:row>190</xdr:row>
      <xdr:rowOff>25527</xdr:rowOff>
    </xdr:from>
    <xdr:to>
      <xdr:col>12</xdr:col>
      <xdr:colOff>758348</xdr:colOff>
      <xdr:row>207</xdr:row>
      <xdr:rowOff>13963</xdr:rowOff>
    </xdr:to>
    <xdr:graphicFrame macro="">
      <xdr:nvGraphicFramePr>
        <xdr:cNvPr id="19" name="Diagramm 1">
          <a:extLst>
            <a:ext uri="{FF2B5EF4-FFF2-40B4-BE49-F238E27FC236}">
              <a16:creationId xmlns:a16="http://schemas.microsoft.com/office/drawing/2014/main" id="{E0AE9CC4-CFDD-46A9-83BF-DDAF100DC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332612</xdr:colOff>
      <xdr:row>210</xdr:row>
      <xdr:rowOff>62861</xdr:rowOff>
    </xdr:from>
    <xdr:to>
      <xdr:col>13</xdr:col>
      <xdr:colOff>56453</xdr:colOff>
      <xdr:row>227</xdr:row>
      <xdr:rowOff>55139</xdr:rowOff>
    </xdr:to>
    <xdr:graphicFrame macro="">
      <xdr:nvGraphicFramePr>
        <xdr:cNvPr id="20" name="Diagramm 1">
          <a:extLst>
            <a:ext uri="{FF2B5EF4-FFF2-40B4-BE49-F238E27FC236}">
              <a16:creationId xmlns:a16="http://schemas.microsoft.com/office/drawing/2014/main" id="{049180D4-1F30-47A2-AB17-8E99335B0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341621</xdr:colOff>
      <xdr:row>229</xdr:row>
      <xdr:rowOff>51309</xdr:rowOff>
    </xdr:from>
    <xdr:to>
      <xdr:col>13</xdr:col>
      <xdr:colOff>81645</xdr:colOff>
      <xdr:row>246</xdr:row>
      <xdr:rowOff>49991</xdr:rowOff>
    </xdr:to>
    <xdr:graphicFrame macro="">
      <xdr:nvGraphicFramePr>
        <xdr:cNvPr id="22" name="Diagramm 1">
          <a:extLst>
            <a:ext uri="{FF2B5EF4-FFF2-40B4-BE49-F238E27FC236}">
              <a16:creationId xmlns:a16="http://schemas.microsoft.com/office/drawing/2014/main" id="{A5FBDD17-D311-4DAC-8B95-BBF968BA6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537481</xdr:colOff>
      <xdr:row>12</xdr:row>
      <xdr:rowOff>138794</xdr:rowOff>
    </xdr:from>
    <xdr:to>
      <xdr:col>11</xdr:col>
      <xdr:colOff>265338</xdr:colOff>
      <xdr:row>25</xdr:row>
      <xdr:rowOff>187780</xdr:rowOff>
    </xdr:to>
    <xdr:graphicFrame macro="">
      <xdr:nvGraphicFramePr>
        <xdr:cNvPr id="5" name="Diagramm 1">
          <a:extLst>
            <a:ext uri="{FF2B5EF4-FFF2-40B4-BE49-F238E27FC236}">
              <a16:creationId xmlns:a16="http://schemas.microsoft.com/office/drawing/2014/main" id="{2F41D525-39B8-A4B0-2B76-1C7BEE483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789214</xdr:colOff>
      <xdr:row>28</xdr:row>
      <xdr:rowOff>84364</xdr:rowOff>
    </xdr:from>
    <xdr:to>
      <xdr:col>10</xdr:col>
      <xdr:colOff>163286</xdr:colOff>
      <xdr:row>41</xdr:row>
      <xdr:rowOff>149678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444ED98-82DC-D8C6-CD64-499497582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544284</xdr:colOff>
      <xdr:row>92</xdr:row>
      <xdr:rowOff>3</xdr:rowOff>
    </xdr:from>
    <xdr:to>
      <xdr:col>22</xdr:col>
      <xdr:colOff>136072</xdr:colOff>
      <xdr:row>110</xdr:row>
      <xdr:rowOff>176893</xdr:rowOff>
    </xdr:to>
    <xdr:graphicFrame macro="">
      <xdr:nvGraphicFramePr>
        <xdr:cNvPr id="10" name="Diagramm 1">
          <a:extLst>
            <a:ext uri="{FF2B5EF4-FFF2-40B4-BE49-F238E27FC236}">
              <a16:creationId xmlns:a16="http://schemas.microsoft.com/office/drawing/2014/main" id="{2957054D-BDF7-4322-8169-52AFC89A9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134471</xdr:colOff>
      <xdr:row>63</xdr:row>
      <xdr:rowOff>39541</xdr:rowOff>
    </xdr:from>
    <xdr:to>
      <xdr:col>19</xdr:col>
      <xdr:colOff>78442</xdr:colOff>
      <xdr:row>82</xdr:row>
      <xdr:rowOff>121664</xdr:rowOff>
    </xdr:to>
    <xdr:graphicFrame macro="">
      <xdr:nvGraphicFramePr>
        <xdr:cNvPr id="53" name="Diagramm 31">
          <a:extLst>
            <a:ext uri="{FF2B5EF4-FFF2-40B4-BE49-F238E27FC236}">
              <a16:creationId xmlns:a16="http://schemas.microsoft.com/office/drawing/2014/main" id="{8F24E418-0D96-0FE7-9AE9-1DEB65292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560774</xdr:colOff>
      <xdr:row>273</xdr:row>
      <xdr:rowOff>49067</xdr:rowOff>
    </xdr:from>
    <xdr:to>
      <xdr:col>27</xdr:col>
      <xdr:colOff>638335</xdr:colOff>
      <xdr:row>286</xdr:row>
      <xdr:rowOff>121185</xdr:rowOff>
    </xdr:to>
    <xdr:graphicFrame macro="">
      <xdr:nvGraphicFramePr>
        <xdr:cNvPr id="51" name="Diagramm 1">
          <a:extLst>
            <a:ext uri="{FF2B5EF4-FFF2-40B4-BE49-F238E27FC236}">
              <a16:creationId xmlns:a16="http://schemas.microsoft.com/office/drawing/2014/main" id="{FCDB2CAE-AFD1-7AF6-F776-89D891010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479659</xdr:colOff>
      <xdr:row>119</xdr:row>
      <xdr:rowOff>42219</xdr:rowOff>
    </xdr:from>
    <xdr:to>
      <xdr:col>19</xdr:col>
      <xdr:colOff>20812</xdr:colOff>
      <xdr:row>132</xdr:row>
      <xdr:rowOff>107258</xdr:rowOff>
    </xdr:to>
    <xdr:graphicFrame macro="">
      <xdr:nvGraphicFramePr>
        <xdr:cNvPr id="175" name="Diagramm 32">
          <a:extLst>
            <a:ext uri="{FF2B5EF4-FFF2-40B4-BE49-F238E27FC236}">
              <a16:creationId xmlns:a16="http://schemas.microsoft.com/office/drawing/2014/main" id="{9CEB0B6F-C6B4-6C0C-8BDD-46F80E89E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582145</xdr:colOff>
      <xdr:row>119</xdr:row>
      <xdr:rowOff>112059</xdr:rowOff>
    </xdr:from>
    <xdr:to>
      <xdr:col>25</xdr:col>
      <xdr:colOff>381000</xdr:colOff>
      <xdr:row>132</xdr:row>
      <xdr:rowOff>11206</xdr:rowOff>
    </xdr:to>
    <xdr:graphicFrame macro="">
      <xdr:nvGraphicFramePr>
        <xdr:cNvPr id="180" name="Diagramm 32">
          <a:extLst>
            <a:ext uri="{FF2B5EF4-FFF2-40B4-BE49-F238E27FC236}">
              <a16:creationId xmlns:a16="http://schemas.microsoft.com/office/drawing/2014/main" id="{1524C370-E681-4EC1-BAEA-BB20E55A4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453838</xdr:colOff>
      <xdr:row>134</xdr:row>
      <xdr:rowOff>29616</xdr:rowOff>
    </xdr:from>
    <xdr:to>
      <xdr:col>18</xdr:col>
      <xdr:colOff>756991</xdr:colOff>
      <xdr:row>147</xdr:row>
      <xdr:rowOff>85850</xdr:rowOff>
    </xdr:to>
    <xdr:graphicFrame macro="">
      <xdr:nvGraphicFramePr>
        <xdr:cNvPr id="176" name="Diagramm 32">
          <a:extLst>
            <a:ext uri="{FF2B5EF4-FFF2-40B4-BE49-F238E27FC236}">
              <a16:creationId xmlns:a16="http://schemas.microsoft.com/office/drawing/2014/main" id="{ED6DEB1B-C94E-4B9D-93DC-311B63A83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578256</xdr:colOff>
      <xdr:row>134</xdr:row>
      <xdr:rowOff>42625</xdr:rowOff>
    </xdr:from>
    <xdr:to>
      <xdr:col>25</xdr:col>
      <xdr:colOff>459441</xdr:colOff>
      <xdr:row>147</xdr:row>
      <xdr:rowOff>78441</xdr:rowOff>
    </xdr:to>
    <xdr:graphicFrame macro="">
      <xdr:nvGraphicFramePr>
        <xdr:cNvPr id="179" name="Diagramm 32">
          <a:extLst>
            <a:ext uri="{FF2B5EF4-FFF2-40B4-BE49-F238E27FC236}">
              <a16:creationId xmlns:a16="http://schemas.microsoft.com/office/drawing/2014/main" id="{705257AD-9EAF-4D9A-AB02-5B70B5164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582706</xdr:colOff>
      <xdr:row>150</xdr:row>
      <xdr:rowOff>47021</xdr:rowOff>
    </xdr:from>
    <xdr:to>
      <xdr:col>19</xdr:col>
      <xdr:colOff>123859</xdr:colOff>
      <xdr:row>163</xdr:row>
      <xdr:rowOff>112060</xdr:rowOff>
    </xdr:to>
    <xdr:graphicFrame macro="">
      <xdr:nvGraphicFramePr>
        <xdr:cNvPr id="177" name="Diagramm 32">
          <a:extLst>
            <a:ext uri="{FF2B5EF4-FFF2-40B4-BE49-F238E27FC236}">
              <a16:creationId xmlns:a16="http://schemas.microsoft.com/office/drawing/2014/main" id="{179B915A-C2A9-467C-AA73-15E225582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580897</xdr:colOff>
      <xdr:row>150</xdr:row>
      <xdr:rowOff>88846</xdr:rowOff>
    </xdr:from>
    <xdr:to>
      <xdr:col>25</xdr:col>
      <xdr:colOff>493058</xdr:colOff>
      <xdr:row>163</xdr:row>
      <xdr:rowOff>190500</xdr:rowOff>
    </xdr:to>
    <xdr:graphicFrame macro="">
      <xdr:nvGraphicFramePr>
        <xdr:cNvPr id="178" name="Diagramm 32">
          <a:extLst>
            <a:ext uri="{FF2B5EF4-FFF2-40B4-BE49-F238E27FC236}">
              <a16:creationId xmlns:a16="http://schemas.microsoft.com/office/drawing/2014/main" id="{635FF72A-D410-479C-9F60-177AF5EBB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0</xdr:colOff>
      <xdr:row>119</xdr:row>
      <xdr:rowOff>89647</xdr:rowOff>
    </xdr:from>
    <xdr:to>
      <xdr:col>33</xdr:col>
      <xdr:colOff>112653</xdr:colOff>
      <xdr:row>132</xdr:row>
      <xdr:rowOff>154686</xdr:rowOff>
    </xdr:to>
    <xdr:graphicFrame macro="">
      <xdr:nvGraphicFramePr>
        <xdr:cNvPr id="202" name="Diagramm 32">
          <a:extLst>
            <a:ext uri="{FF2B5EF4-FFF2-40B4-BE49-F238E27FC236}">
              <a16:creationId xmlns:a16="http://schemas.microsoft.com/office/drawing/2014/main" id="{85F054D4-8587-4364-8D94-7ECD46AA7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27</xdr:col>
      <xdr:colOff>34211</xdr:colOff>
      <xdr:row>134</xdr:row>
      <xdr:rowOff>20214</xdr:rowOff>
    </xdr:from>
    <xdr:to>
      <xdr:col>33</xdr:col>
      <xdr:colOff>146864</xdr:colOff>
      <xdr:row>147</xdr:row>
      <xdr:rowOff>85253</xdr:rowOff>
    </xdr:to>
    <xdr:graphicFrame macro="">
      <xdr:nvGraphicFramePr>
        <xdr:cNvPr id="204" name="Diagramm 32">
          <a:extLst>
            <a:ext uri="{FF2B5EF4-FFF2-40B4-BE49-F238E27FC236}">
              <a16:creationId xmlns:a16="http://schemas.microsoft.com/office/drawing/2014/main" id="{4D6F81DC-3EB5-4696-B6F9-CC50F7AFA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79035</xdr:colOff>
      <xdr:row>150</xdr:row>
      <xdr:rowOff>134470</xdr:rowOff>
    </xdr:from>
    <xdr:to>
      <xdr:col>33</xdr:col>
      <xdr:colOff>191688</xdr:colOff>
      <xdr:row>163</xdr:row>
      <xdr:rowOff>199509</xdr:rowOff>
    </xdr:to>
    <xdr:graphicFrame macro="">
      <xdr:nvGraphicFramePr>
        <xdr:cNvPr id="212" name="Diagramm 32">
          <a:extLst>
            <a:ext uri="{FF2B5EF4-FFF2-40B4-BE49-F238E27FC236}">
              <a16:creationId xmlns:a16="http://schemas.microsoft.com/office/drawing/2014/main" id="{BD11CA3F-41CD-4C9B-913E-F65DF313A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788654</xdr:colOff>
      <xdr:row>252</xdr:row>
      <xdr:rowOff>41301</xdr:rowOff>
    </xdr:from>
    <xdr:to>
      <xdr:col>13</xdr:col>
      <xdr:colOff>528678</xdr:colOff>
      <xdr:row>269</xdr:row>
      <xdr:rowOff>12769</xdr:rowOff>
    </xdr:to>
    <xdr:graphicFrame macro="">
      <xdr:nvGraphicFramePr>
        <xdr:cNvPr id="27" name="Diagramm 1">
          <a:extLst>
            <a:ext uri="{FF2B5EF4-FFF2-40B4-BE49-F238E27FC236}">
              <a16:creationId xmlns:a16="http://schemas.microsoft.com/office/drawing/2014/main" id="{924BAB5D-A217-4C57-B794-DB45CB8BB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302559</xdr:colOff>
      <xdr:row>252</xdr:row>
      <xdr:rowOff>79960</xdr:rowOff>
    </xdr:from>
    <xdr:to>
      <xdr:col>20</xdr:col>
      <xdr:colOff>448235</xdr:colOff>
      <xdr:row>269</xdr:row>
      <xdr:rowOff>156881</xdr:rowOff>
    </xdr:to>
    <xdr:graphicFrame macro="">
      <xdr:nvGraphicFramePr>
        <xdr:cNvPr id="40" name="Diagramm 1">
          <a:extLst>
            <a:ext uri="{FF2B5EF4-FFF2-40B4-BE49-F238E27FC236}">
              <a16:creationId xmlns:a16="http://schemas.microsoft.com/office/drawing/2014/main" id="{E215BC9D-94AB-46A4-BE7F-73C6FD46A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46505</xdr:colOff>
      <xdr:row>252</xdr:row>
      <xdr:rowOff>44903</xdr:rowOff>
    </xdr:from>
    <xdr:to>
      <xdr:col>26</xdr:col>
      <xdr:colOff>103336</xdr:colOff>
      <xdr:row>269</xdr:row>
      <xdr:rowOff>12289</xdr:rowOff>
    </xdr:to>
    <xdr:graphicFrame macro="">
      <xdr:nvGraphicFramePr>
        <xdr:cNvPr id="46" name="Diagramm 1">
          <a:extLst>
            <a:ext uri="{FF2B5EF4-FFF2-40B4-BE49-F238E27FC236}">
              <a16:creationId xmlns:a16="http://schemas.microsoft.com/office/drawing/2014/main" id="{A5FEA3E4-A7BA-4656-A0BA-5CF5A6D68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331304</xdr:colOff>
      <xdr:row>292</xdr:row>
      <xdr:rowOff>24848</xdr:rowOff>
    </xdr:from>
    <xdr:to>
      <xdr:col>15</xdr:col>
      <xdr:colOff>621196</xdr:colOff>
      <xdr:row>313</xdr:row>
      <xdr:rowOff>24848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5CA838-E07D-4593-ACBD-32E815289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200025</xdr:colOff>
      <xdr:row>324</xdr:row>
      <xdr:rowOff>85724</xdr:rowOff>
    </xdr:from>
    <xdr:to>
      <xdr:col>14</xdr:col>
      <xdr:colOff>276225</xdr:colOff>
      <xdr:row>341</xdr:row>
      <xdr:rowOff>152399</xdr:rowOff>
    </xdr:to>
    <xdr:graphicFrame macro="">
      <xdr:nvGraphicFramePr>
        <xdr:cNvPr id="3" name="Diagramm 1">
          <a:extLst>
            <a:ext uri="{FF2B5EF4-FFF2-40B4-BE49-F238E27FC236}">
              <a16:creationId xmlns:a16="http://schemas.microsoft.com/office/drawing/2014/main" id="{A431A398-99E1-46F8-B93A-0F5E1AFDF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12246</xdr:colOff>
      <xdr:row>324</xdr:row>
      <xdr:rowOff>85725</xdr:rowOff>
    </xdr:from>
    <xdr:to>
      <xdr:col>22</xdr:col>
      <xdr:colOff>342899</xdr:colOff>
      <xdr:row>341</xdr:row>
      <xdr:rowOff>66676</xdr:rowOff>
    </xdr:to>
    <xdr:graphicFrame macro="">
      <xdr:nvGraphicFramePr>
        <xdr:cNvPr id="6" name="Diagramm 1">
          <a:extLst>
            <a:ext uri="{FF2B5EF4-FFF2-40B4-BE49-F238E27FC236}">
              <a16:creationId xmlns:a16="http://schemas.microsoft.com/office/drawing/2014/main" id="{9ECDA473-E9E2-4EC6-AC46-B208151D0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23</xdr:col>
      <xdr:colOff>28575</xdr:colOff>
      <xdr:row>325</xdr:row>
      <xdr:rowOff>9524</xdr:rowOff>
    </xdr:from>
    <xdr:to>
      <xdr:col>30</xdr:col>
      <xdr:colOff>57150</xdr:colOff>
      <xdr:row>342</xdr:row>
      <xdr:rowOff>95249</xdr:rowOff>
    </xdr:to>
    <xdr:graphicFrame macro="">
      <xdr:nvGraphicFramePr>
        <xdr:cNvPr id="8" name="Diagramm 1">
          <a:extLst>
            <a:ext uri="{FF2B5EF4-FFF2-40B4-BE49-F238E27FC236}">
              <a16:creationId xmlns:a16="http://schemas.microsoft.com/office/drawing/2014/main" id="{7E9A3976-7F3C-456E-82AB-C9B0AC3A3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280095</xdr:colOff>
      <xdr:row>1</xdr:row>
      <xdr:rowOff>48985</xdr:rowOff>
    </xdr:from>
    <xdr:to>
      <xdr:col>12</xdr:col>
      <xdr:colOff>290983</xdr:colOff>
      <xdr:row>17</xdr:row>
      <xdr:rowOff>122464</xdr:rowOff>
    </xdr:to>
    <xdr:graphicFrame macro="">
      <xdr:nvGraphicFramePr>
        <xdr:cNvPr id="13" name="Diagramm 1">
          <a:extLst>
            <a:ext uri="{FF2B5EF4-FFF2-40B4-BE49-F238E27FC236}">
              <a16:creationId xmlns:a16="http://schemas.microsoft.com/office/drawing/2014/main" id="{EC5CA550-5FE1-5154-E287-8AE46DFBF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79044</xdr:colOff>
      <xdr:row>1</xdr:row>
      <xdr:rowOff>76324</xdr:rowOff>
    </xdr:from>
    <xdr:to>
      <xdr:col>19</xdr:col>
      <xdr:colOff>571500</xdr:colOff>
      <xdr:row>17</xdr:row>
      <xdr:rowOff>190500</xdr:rowOff>
    </xdr:to>
    <xdr:graphicFrame macro="">
      <xdr:nvGraphicFramePr>
        <xdr:cNvPr id="10" name="Diagramm 2">
          <a:extLst>
            <a:ext uri="{FF2B5EF4-FFF2-40B4-BE49-F238E27FC236}">
              <a16:creationId xmlns:a16="http://schemas.microsoft.com/office/drawing/2014/main" id="{9A259D76-F40A-4E89-9617-BF051DC80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38531</xdr:colOff>
      <xdr:row>23</xdr:row>
      <xdr:rowOff>45460</xdr:rowOff>
    </xdr:from>
    <xdr:to>
      <xdr:col>20</xdr:col>
      <xdr:colOff>750867</xdr:colOff>
      <xdr:row>41</xdr:row>
      <xdr:rowOff>199160</xdr:rowOff>
    </xdr:to>
    <xdr:graphicFrame macro="">
      <xdr:nvGraphicFramePr>
        <xdr:cNvPr id="17" name="Diagramm 3">
          <a:extLst>
            <a:ext uri="{FF2B5EF4-FFF2-40B4-BE49-F238E27FC236}">
              <a16:creationId xmlns:a16="http://schemas.microsoft.com/office/drawing/2014/main" id="{47B1BAF1-3F64-620C-B191-44AEB0AFC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122463</xdr:colOff>
      <xdr:row>48</xdr:row>
      <xdr:rowOff>27214</xdr:rowOff>
    </xdr:from>
    <xdr:to>
      <xdr:col>22</xdr:col>
      <xdr:colOff>285750</xdr:colOff>
      <xdr:row>80</xdr:row>
      <xdr:rowOff>136070</xdr:rowOff>
    </xdr:to>
    <xdr:graphicFrame macro="">
      <xdr:nvGraphicFramePr>
        <xdr:cNvPr id="110" name="Diagramm 5">
          <a:extLst>
            <a:ext uri="{FF2B5EF4-FFF2-40B4-BE49-F238E27FC236}">
              <a16:creationId xmlns:a16="http://schemas.microsoft.com/office/drawing/2014/main" id="{24B345FF-F1C8-AF0E-07E6-3FEFB4E4B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324097</xdr:colOff>
      <xdr:row>85</xdr:row>
      <xdr:rowOff>43541</xdr:rowOff>
    </xdr:from>
    <xdr:to>
      <xdr:col>18</xdr:col>
      <xdr:colOff>339013</xdr:colOff>
      <xdr:row>102</xdr:row>
      <xdr:rowOff>170490</xdr:rowOff>
    </xdr:to>
    <xdr:graphicFrame macro="">
      <xdr:nvGraphicFramePr>
        <xdr:cNvPr id="22" name="Diagramm 7">
          <a:extLst>
            <a:ext uri="{FF2B5EF4-FFF2-40B4-BE49-F238E27FC236}">
              <a16:creationId xmlns:a16="http://schemas.microsoft.com/office/drawing/2014/main" id="{650522C3-B99C-617F-BDB7-AD81805E6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880380</xdr:colOff>
      <xdr:row>105</xdr:row>
      <xdr:rowOff>103415</xdr:rowOff>
    </xdr:from>
    <xdr:to>
      <xdr:col>18</xdr:col>
      <xdr:colOff>78920</xdr:colOff>
      <xdr:row>120</xdr:row>
      <xdr:rowOff>100693</xdr:rowOff>
    </xdr:to>
    <xdr:graphicFrame macro="">
      <xdr:nvGraphicFramePr>
        <xdr:cNvPr id="6" name="Diagramm 13">
          <a:extLst>
            <a:ext uri="{FF2B5EF4-FFF2-40B4-BE49-F238E27FC236}">
              <a16:creationId xmlns:a16="http://schemas.microsoft.com/office/drawing/2014/main" id="{6AD9280E-AA56-CC9D-1D89-65BD4584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490538</xdr:colOff>
      <xdr:row>121</xdr:row>
      <xdr:rowOff>4762</xdr:rowOff>
    </xdr:from>
    <xdr:to>
      <xdr:col>38</xdr:col>
      <xdr:colOff>361951</xdr:colOff>
      <xdr:row>133</xdr:row>
      <xdr:rowOff>19049</xdr:rowOff>
    </xdr:to>
    <xdr:graphicFrame macro="">
      <xdr:nvGraphicFramePr>
        <xdr:cNvPr id="140" name="Diagramm 128">
          <a:extLst>
            <a:ext uri="{FF2B5EF4-FFF2-40B4-BE49-F238E27FC236}">
              <a16:creationId xmlns:a16="http://schemas.microsoft.com/office/drawing/2014/main" id="{2FED45E7-35C4-8682-7633-0585D7297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571501</xdr:colOff>
      <xdr:row>120</xdr:row>
      <xdr:rowOff>133349</xdr:rowOff>
    </xdr:from>
    <xdr:to>
      <xdr:col>49</xdr:col>
      <xdr:colOff>428627</xdr:colOff>
      <xdr:row>132</xdr:row>
      <xdr:rowOff>147637</xdr:rowOff>
    </xdr:to>
    <xdr:graphicFrame macro="">
      <xdr:nvGraphicFramePr>
        <xdr:cNvPr id="131" name="Diagramm 128">
          <a:extLst>
            <a:ext uri="{FF2B5EF4-FFF2-40B4-BE49-F238E27FC236}">
              <a16:creationId xmlns:a16="http://schemas.microsoft.com/office/drawing/2014/main" id="{29E4FEAC-B3FE-4895-B9BA-F645C786E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619125</xdr:colOff>
      <xdr:row>120</xdr:row>
      <xdr:rowOff>109537</xdr:rowOff>
    </xdr:from>
    <xdr:to>
      <xdr:col>60</xdr:col>
      <xdr:colOff>476251</xdr:colOff>
      <xdr:row>132</xdr:row>
      <xdr:rowOff>123825</xdr:rowOff>
    </xdr:to>
    <xdr:graphicFrame macro="">
      <xdr:nvGraphicFramePr>
        <xdr:cNvPr id="132" name="Diagramm 128">
          <a:extLst>
            <a:ext uri="{FF2B5EF4-FFF2-40B4-BE49-F238E27FC236}">
              <a16:creationId xmlns:a16="http://schemas.microsoft.com/office/drawing/2014/main" id="{5F4190D5-6650-4850-BE0D-1C9FA5B1A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1690688</xdr:colOff>
      <xdr:row>137</xdr:row>
      <xdr:rowOff>95250</xdr:rowOff>
    </xdr:from>
    <xdr:to>
      <xdr:col>20</xdr:col>
      <xdr:colOff>660628</xdr:colOff>
      <xdr:row>147</xdr:row>
      <xdr:rowOff>157163</xdr:rowOff>
    </xdr:to>
    <xdr:graphicFrame macro="">
      <xdr:nvGraphicFramePr>
        <xdr:cNvPr id="133" name="Diagramm 13">
          <a:extLst>
            <a:ext uri="{FF2B5EF4-FFF2-40B4-BE49-F238E27FC236}">
              <a16:creationId xmlns:a16="http://schemas.microsoft.com/office/drawing/2014/main" id="{65FE2607-2F51-43B2-A5DB-5F911C478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457200</xdr:colOff>
      <xdr:row>155</xdr:row>
      <xdr:rowOff>138109</xdr:rowOff>
    </xdr:from>
    <xdr:to>
      <xdr:col>8</xdr:col>
      <xdr:colOff>142875</xdr:colOff>
      <xdr:row>189</xdr:row>
      <xdr:rowOff>85724</xdr:rowOff>
    </xdr:to>
    <xdr:graphicFrame macro="">
      <xdr:nvGraphicFramePr>
        <xdr:cNvPr id="42" name="Diagramm 134">
          <a:extLst>
            <a:ext uri="{FF2B5EF4-FFF2-40B4-BE49-F238E27FC236}">
              <a16:creationId xmlns:a16="http://schemas.microsoft.com/office/drawing/2014/main" id="{3042068C-85BF-2246-DB11-2E811BBA6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190500</xdr:colOff>
      <xdr:row>105</xdr:row>
      <xdr:rowOff>9525</xdr:rowOff>
    </xdr:from>
    <xdr:to>
      <xdr:col>30</xdr:col>
      <xdr:colOff>465365</xdr:colOff>
      <xdr:row>120</xdr:row>
      <xdr:rowOff>6803</xdr:rowOff>
    </xdr:to>
    <xdr:graphicFrame macro="">
      <xdr:nvGraphicFramePr>
        <xdr:cNvPr id="5" name="Diagramm 13">
          <a:extLst>
            <a:ext uri="{FF2B5EF4-FFF2-40B4-BE49-F238E27FC236}">
              <a16:creationId xmlns:a16="http://schemas.microsoft.com/office/drawing/2014/main" id="{3321F995-6128-43F8-852D-6BCDB9F9D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138112</xdr:colOff>
      <xdr:row>105</xdr:row>
      <xdr:rowOff>138112</xdr:rowOff>
    </xdr:from>
    <xdr:to>
      <xdr:col>7</xdr:col>
      <xdr:colOff>823912</xdr:colOff>
      <xdr:row>118</xdr:row>
      <xdr:rowOff>147637</xdr:rowOff>
    </xdr:to>
    <xdr:graphicFrame macro="">
      <xdr:nvGraphicFramePr>
        <xdr:cNvPr id="7" name="Diagramm 7">
          <a:extLst>
            <a:ext uri="{FF2B5EF4-FFF2-40B4-BE49-F238E27FC236}">
              <a16:creationId xmlns:a16="http://schemas.microsoft.com/office/drawing/2014/main" id="{0D9AD0BE-83AD-09F7-25A2-C77348E9A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247650</xdr:colOff>
      <xdr:row>204</xdr:row>
      <xdr:rowOff>0</xdr:rowOff>
    </xdr:from>
    <xdr:to>
      <xdr:col>7</xdr:col>
      <xdr:colOff>990600</xdr:colOff>
      <xdr:row>237</xdr:row>
      <xdr:rowOff>157165</xdr:rowOff>
    </xdr:to>
    <xdr:graphicFrame macro="">
      <xdr:nvGraphicFramePr>
        <xdr:cNvPr id="11" name="Diagramm 134">
          <a:extLst>
            <a:ext uri="{FF2B5EF4-FFF2-40B4-BE49-F238E27FC236}">
              <a16:creationId xmlns:a16="http://schemas.microsoft.com/office/drawing/2014/main" id="{D4BD62C7-5DB4-492C-BFC4-103B35A2E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1021960</xdr:colOff>
      <xdr:row>121</xdr:row>
      <xdr:rowOff>158875</xdr:rowOff>
    </xdr:from>
    <xdr:to>
      <xdr:col>20</xdr:col>
      <xdr:colOff>328197</xdr:colOff>
      <xdr:row>136</xdr:row>
      <xdr:rowOff>125846</xdr:rowOff>
    </xdr:to>
    <xdr:graphicFrame macro="">
      <xdr:nvGraphicFramePr>
        <xdr:cNvPr id="12" name="Diagramm 13">
          <a:extLst>
            <a:ext uri="{FF2B5EF4-FFF2-40B4-BE49-F238E27FC236}">
              <a16:creationId xmlns:a16="http://schemas.microsoft.com/office/drawing/2014/main" id="{4AD02BEA-F2D2-432A-9E15-EAE6890F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D67711-F23C-4603-81C2-75BA11E4E591}" name="Tabelle1" displayName="Tabelle1" ref="A2:D9" totalsRowShown="0" headerRowDxfId="302" dataDxfId="301">
  <autoFilter ref="A2:D9" xr:uid="{B0D67711-F23C-4603-81C2-75BA11E4E591}"/>
  <tableColumns count="4">
    <tableColumn id="1" xr3:uid="{94EA23A0-F405-4922-B732-D487CCB4DBD0}" name="1" dataDxfId="300"/>
    <tableColumn id="2" xr3:uid="{3B0C8B51-61E5-43EC-87BE-A8854881CBD1}" name="Map" dataDxfId="299"/>
    <tableColumn id="3" xr3:uid="{3D288B07-7F4F-4B4B-9F96-63D79EDDDE26}" name="BinarySearchNoPrefix4KB" dataDxfId="298"/>
    <tableColumn id="4" xr3:uid="{4359F482-8DBA-4518-BBC6-7768E1ECBE9C}" name="Verhältnis" dataDxfId="297">
      <calculatedColumnFormula>B3/C3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A204F37-A145-4075-BA67-70CDBE9DBEF4}" name="Tabelle711" displayName="Tabelle711" ref="A135:F147" totalsRowShown="0" headerRowDxfId="238" dataDxfId="237">
  <autoFilter ref="A135:F147" xr:uid="{BA204F37-A145-4075-BA67-70CDBE9DBEF4}"/>
  <tableColumns count="6">
    <tableColumn id="1" xr3:uid="{E5504A65-79FF-4309-90DB-12C4AF9BB44E}" name="10" dataDxfId="236"/>
    <tableColumn id="2" xr3:uid="{A80AD122-E1D7-4D79-92B1-4E0F98376B45}" name="Seed/Shapes/Bytesize" dataDxfId="235"/>
    <tableColumn id="3" xr3:uid="{F3FA0B39-B0B8-41A4-80CA-45E95BE7F2B8}" name="AS 4KB" dataDxfId="234">
      <calculatedColumnFormula>IFERROR(MEDIAN(#REF!,A136,B136),"")</calculatedColumnFormula>
    </tableColumn>
    <tableColumn id="4" xr3:uid="{6892696E-D8C7-46DA-9DA3-E5EF9785BC6B}" name="IBS 4KB" dataDxfId="233"/>
    <tableColumn id="5" xr3:uid="{12724E67-6796-46C6-9A98-204A814CBA6E}" name="AS 8KB" dataDxfId="232"/>
    <tableColumn id="6" xr3:uid="{18377DC0-2133-48CA-839B-5931B8631A43}" name="IBS 8KB" dataDxfId="231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3639F28-C4A7-4CF6-9212-E6DA75F22B34}" name="Tabelle71112" displayName="Tabelle71112" ref="A150:F162" totalsRowShown="0" headerRowDxfId="230" dataDxfId="229">
  <autoFilter ref="A150:F162" xr:uid="{A3639F28-C4A7-4CF6-9212-E6DA75F22B34}"/>
  <tableColumns count="6">
    <tableColumn id="1" xr3:uid="{B207CE06-97F5-4F3A-A04D-A033405A8B4D}" name="11" dataDxfId="228"/>
    <tableColumn id="2" xr3:uid="{C0E36669-97B9-4442-A901-98AA895708C2}" name="Seed/Shapes/Bytesize" dataDxfId="227"/>
    <tableColumn id="3" xr3:uid="{10B2EB07-55F0-4901-9C71-F85B1CC2B906}" name="AS 4KB" dataDxfId="226">
      <calculatedColumnFormula>IFERROR(MEDIAN(#REF!,A151,B151),"")</calculatedColumnFormula>
    </tableColumn>
    <tableColumn id="4" xr3:uid="{4B6B4E70-E2EF-4847-9942-0F741B6167AA}" name="SIP 4KB" dataDxfId="225"/>
    <tableColumn id="5" xr3:uid="{31344DA8-9FE2-40F4-BB0C-E0CCDC7AA230}" name="AS 8KB" dataDxfId="224"/>
    <tableColumn id="6" xr3:uid="{2D806F0A-8BB7-4761-A4B7-AF173DB013C6}" name="SIP 8KB" dataDxfId="223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FD938FE-EE17-454E-A20A-CD96434AA3EB}" name="Tabelle12" displayName="Tabelle12" ref="A193:G196" totalsRowShown="0" headerRowDxfId="222" dataDxfId="221">
  <autoFilter ref="A193:G196" xr:uid="{0FD938FE-EE17-454E-A20A-CD96434AA3EB}"/>
  <tableColumns count="7">
    <tableColumn id="1" xr3:uid="{BCACA372-5471-46AA-B8B3-2E257B88DA40}" name="12" dataDxfId="220"/>
    <tableColumn id="2" xr3:uid="{3D700735-36AA-4C01-998C-C3C46E81A6E7}" name="2¹²" dataDxfId="219"/>
    <tableColumn id="3" xr3:uid="{FE50F8D7-86D8-4DC5-BC19-FF0C8CB84239}" name="2¹³" dataDxfId="218"/>
    <tableColumn id="4" xr3:uid="{4A7C8E31-40F6-4172-904F-8AAF95BA3410}" name="2¹⁴" dataDxfId="217">
      <calculatedColumnFormula>IFERROR(MEDIAN(A194,B194,C194),"")</calculatedColumnFormula>
    </tableColumn>
    <tableColumn id="5" xr3:uid="{17D0F270-EEBB-4F2F-8311-4B5145B8D2AB}" name="2¹⁵" dataDxfId="216"/>
    <tableColumn id="6" xr3:uid="{05D49748-0B32-45D1-B626-DDA2832FC335}" name="2¹⁶" dataDxfId="215"/>
    <tableColumn id="7" xr3:uid="{23A7E997-8DFB-4A14-9A26-C9CFB36E908D}" name="2¹⁷" dataDxfId="214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8B7ABBB-B940-4DAF-A8F0-793BE73A8D91}" name="Tabelle1214" displayName="Tabelle1214" ref="A212:G214" totalsRowShown="0" headerRowDxfId="213" dataDxfId="212">
  <autoFilter ref="A212:G214" xr:uid="{A8B7ABBB-B940-4DAF-A8F0-793BE73A8D91}"/>
  <tableColumns count="7">
    <tableColumn id="1" xr3:uid="{1ED6CB38-E6D3-4040-8DD2-5ECFEF03A444}" name="13" dataDxfId="211"/>
    <tableColumn id="2" xr3:uid="{E97F2F50-C306-4067-8F9B-8F6D0CF621E3}" name="2¹²" dataDxfId="210"/>
    <tableColumn id="3" xr3:uid="{AEEA8114-66AF-4A50-AA1A-6F324360C656}" name="2¹³" dataDxfId="209"/>
    <tableColumn id="4" xr3:uid="{FBF8E51F-E225-4B25-919B-5951AECCFA99}" name="2¹⁴" dataDxfId="208">
      <calculatedColumnFormula>IFERROR(MEDIAN(A213,B213,C213),"")</calculatedColumnFormula>
    </tableColumn>
    <tableColumn id="5" xr3:uid="{FC9A5CFF-2081-4B2D-B5EE-7827BB99DADD}" name="2¹⁵" dataDxfId="207"/>
    <tableColumn id="6" xr3:uid="{B15582E9-966B-4A26-B87E-BF50BFD7B7D3}" name="2¹⁶" dataDxfId="206"/>
    <tableColumn id="7" xr3:uid="{6C492009-0016-4B9D-ABA5-2910367902F4}" name="2¹⁷" dataDxfId="205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24AE3EB-0C37-4F24-975A-09E0F3F1138D}" name="Tabelle121415" displayName="Tabelle121415" ref="A233:G235" totalsRowShown="0" headerRowDxfId="204" dataDxfId="203">
  <autoFilter ref="A233:G235" xr:uid="{924AE3EB-0C37-4F24-975A-09E0F3F1138D}"/>
  <tableColumns count="7">
    <tableColumn id="1" xr3:uid="{6499ED85-79AE-4707-8C75-BADADEF513C5}" name="13b" dataDxfId="202"/>
    <tableColumn id="2" xr3:uid="{D078F6C8-7E9F-4672-BB3F-8ED68A2190C0}" name="2¹²" dataDxfId="201"/>
    <tableColumn id="3" xr3:uid="{FBBE48E6-FD8A-4C25-9641-BD6D9A8EBD76}" name="2¹³" dataDxfId="200"/>
    <tableColumn id="4" xr3:uid="{3C3F1B63-D64A-41E5-BA94-3274BC9701C2}" name="2¹⁴" dataDxfId="199"/>
    <tableColumn id="5" xr3:uid="{30EEC383-0C34-4748-93DA-DDC4917029F6}" name="2¹⁵" dataDxfId="198"/>
    <tableColumn id="6" xr3:uid="{BC27C766-EDC0-4427-B40B-C966BA69479E}" name="2¹⁶" dataDxfId="197"/>
    <tableColumn id="7" xr3:uid="{B203A117-AB76-4F85-A691-60E0E9B9BD37}" name="2¹⁷" dataDxfId="19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00846C1-5561-4ADB-A765-68CAADFB2A38}" name="Tabelle12141516" displayName="Tabelle12141516" ref="A254:G257" totalsRowShown="0" headerRowDxfId="195" dataDxfId="194">
  <autoFilter ref="A254:G257" xr:uid="{C00846C1-5561-4ADB-A765-68CAADFB2A38}"/>
  <tableColumns count="7">
    <tableColumn id="1" xr3:uid="{3A04B4D5-5825-4D15-B6FF-B3DE7997CF7C}" name="14A" dataDxfId="193"/>
    <tableColumn id="2" xr3:uid="{7F9A2701-114D-4DFE-93EE-023C7A768922}" name="2¹²" dataDxfId="192"/>
    <tableColumn id="3" xr3:uid="{11FA1C5D-5C2E-46F6-A718-DBABECA73F85}" name="2¹³" dataDxfId="191"/>
    <tableColumn id="4" xr3:uid="{D0AA8B6B-E0E9-4367-A06A-6B0D0ECB2B66}" name="2¹⁴" dataDxfId="190"/>
    <tableColumn id="5" xr3:uid="{A3151E15-A8C4-41C3-9198-23509458E5FA}" name="2¹⁵" dataDxfId="189"/>
    <tableColumn id="6" xr3:uid="{A55E328D-8D2E-493B-B6AB-B06D2ACE7210}" name="2¹⁶" dataDxfId="188"/>
    <tableColumn id="7" xr3:uid="{D32E6215-1E06-4C7E-935B-8A46BD2D85C8}" name="2¹⁷" dataDxfId="187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B72E176C-8174-4AF9-B5B5-618414BE0B26}" name="Tabelle929" displayName="Tabelle929" ref="A104:F108" totalsRowShown="0" headerRowDxfId="186" dataDxfId="185">
  <autoFilter ref="A104:F108" xr:uid="{B72E176C-8174-4AF9-B5B5-618414BE0B26}"/>
  <tableColumns count="6">
    <tableColumn id="1" xr3:uid="{12390E79-79EA-459A-8D72-5354779C124C}" name="8b" dataDxfId="184"/>
    <tableColumn id="2" xr3:uid="{D30AB063-828B-46EF-81FE-AC12AAF7CD4C}" name="2¹²" dataDxfId="183"/>
    <tableColumn id="3" xr3:uid="{ACF67A11-30A8-42AD-B4D0-F4575A463F55}" name="2¹³" dataDxfId="182"/>
    <tableColumn id="4" xr3:uid="{A646D143-4DEF-49D3-888E-AC0A821725C2}" name="2¹⁴" dataDxfId="181"/>
    <tableColumn id="5" xr3:uid="{B802AB91-953C-48A7-92F9-A3852BF2F1BF}" name="2¹⁵" dataDxfId="180"/>
    <tableColumn id="6" xr3:uid="{8800EA65-AB28-4023-B3A6-06560F1665C7}" name="2¹⁶" dataDxfId="179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CC07CCB-C658-46F6-A6C8-CDBB5F899996}" name="Tabelle231" displayName="Tabelle231" ref="P274:U276" totalsRowShown="0" headerRowDxfId="178" dataDxfId="177">
  <autoFilter ref="P274:U276" xr:uid="{FCC07CCB-C658-46F6-A6C8-CDBB5F899996}"/>
  <tableColumns count="6">
    <tableColumn id="1" xr3:uid="{85817F3A-F117-4FBB-9EA2-82461A1FBE48}" name="6B" dataDxfId="176"/>
    <tableColumn id="2" xr3:uid="{FE1C2CD9-6DEC-4ABB-8A17-E19D92110200}" name="4KB" dataDxfId="175"/>
    <tableColumn id="3" xr3:uid="{40E29C39-792B-45C6-83A8-2F13D1BE4214}" name="8KB" dataDxfId="174"/>
    <tableColumn id="4" xr3:uid="{E9843BAD-F6AC-43AB-A8DB-67615CE09E1F}" name="16KB" dataDxfId="173"/>
    <tableColumn id="5" xr3:uid="{3A95CDEB-9A36-43FA-850E-39941797DB59}" name="32KB" dataDxfId="172"/>
    <tableColumn id="6" xr3:uid="{D2F8BD72-AD1A-4F5D-B3A9-527203DEBE38}" name="65KB" dataDxfId="171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DA13A14-A6E7-48D8-93C8-4E84C55B445E}" name="Tabelle7111232" displayName="Tabelle7111232" ref="H120:L132" totalsRowShown="0" headerRowDxfId="170" dataDxfId="169">
  <autoFilter ref="H120:L132" xr:uid="{DDA13A14-A6E7-48D8-93C8-4E84C55B445E}"/>
  <tableColumns count="5">
    <tableColumn id="1" xr3:uid="{F619237C-34CD-4DD7-868A-5E83BED1A60A}" name="11" dataDxfId="168"/>
    <tableColumn id="2" xr3:uid="{37F34376-1617-4AEF-A92D-A69AC1D06A97}" name="Seed/Shapes/Bytesize" dataDxfId="167"/>
    <tableColumn id="3" xr3:uid="{78FB3CB6-A71B-427C-9463-8A4849729685}" name="4KB" dataDxfId="166">
      <calculatedColumnFormula>IFERROR(MEDIAN(#REF!,H121,I121),"")</calculatedColumnFormula>
    </tableColumn>
    <tableColumn id="5" xr3:uid="{F6FC1CA2-70D0-45FB-AAFF-E2410550770D}" name="8KB" dataDxfId="165"/>
    <tableColumn id="4" xr3:uid="{557F49E1-8C5E-486B-A085-2CB1E719A590}" name="16KB" dataDxfId="164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32CC309-8057-4A48-9FC8-4CB923265EF8}" name="Tabelle71133" displayName="Tabelle71133" ref="H135:L147" totalsRowShown="0" headerRowDxfId="163" dataDxfId="162">
  <autoFilter ref="H135:L147" xr:uid="{D32CC309-8057-4A48-9FC8-4CB923265EF8}"/>
  <tableColumns count="5">
    <tableColumn id="1" xr3:uid="{7F06DE8C-4C0A-4CEC-8DAF-4CB38396914E}" name="10" dataDxfId="161"/>
    <tableColumn id="2" xr3:uid="{60818C12-6D5D-4AD9-B8FD-3734DC1CC647}" name="Seed/Shapes/Bytesize" dataDxfId="160"/>
    <tableColumn id="4" xr3:uid="{C2D3D9AF-6997-4C79-9645-8A3CDE4EBBBD}" name="4KB" dataDxfId="159"/>
    <tableColumn id="6" xr3:uid="{C4663CBC-FF99-46A6-9099-00C81F5C7434}" name="8KB" dataDxfId="158"/>
    <tableColumn id="3" xr3:uid="{F45A46F8-3589-4CA5-BFAC-3CE4981D9F12}" name="16KB" dataDxfId="15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1C0E58-73F4-42DD-A294-F9DA46B70C04}" name="Tabelle3" displayName="Tabelle3" ref="A12:D15" totalsRowShown="0" headerRowDxfId="296" dataDxfId="295">
  <autoFilter ref="A12:D15" xr:uid="{A71C0E58-73F4-42DD-A294-F9DA46B70C04}"/>
  <tableColumns count="4">
    <tableColumn id="1" xr3:uid="{0718392B-4541-441A-86E8-078485B34E4C}" name="2" dataDxfId="294"/>
    <tableColumn id="2" xr3:uid="{485C1707-31D1-41A4-8E8E-12907B65E080}" name="BinarySearch4KB" dataDxfId="293"/>
    <tableColumn id="3" xr3:uid="{89C99B7C-B3AD-41D3-9324-CF1844F5D359}" name="BinarySearchNoPrefix4KB" dataDxfId="292"/>
    <tableColumn id="4" xr3:uid="{EF161705-6618-432C-9142-79F615EB36B0}" name="Verhältnis" dataDxfId="291">
      <calculatedColumnFormula>C13/B13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80E04F2B-7891-4577-B67C-D644A6E49833}" name="Tabelle734" displayName="Tabelle734" ref="H150:L162" totalsRowShown="0" headerRowDxfId="156" dataDxfId="155">
  <autoFilter ref="H150:L162" xr:uid="{80E04F2B-7891-4577-B67C-D644A6E49833}"/>
  <tableColumns count="5">
    <tableColumn id="1" xr3:uid="{91A13267-7567-478B-8E67-1EA720AAB2DC}" name="9" dataDxfId="154"/>
    <tableColumn id="2" xr3:uid="{4CBF9E3A-A486-4B1E-9021-50B2E409DEDF}" name="Seed/Shapes/Bytesize" dataDxfId="153"/>
    <tableColumn id="4" xr3:uid="{ABE5D989-6E73-48AD-90CB-0F2FA63DD7CA}" name="4KB" dataDxfId="152"/>
    <tableColumn id="6" xr3:uid="{EE732558-2169-4F29-A95A-E8B080824089}" name="8KB" dataDxfId="151"/>
    <tableColumn id="3" xr3:uid="{8E7297E7-696F-4861-A61D-A302CAF8BD6F}" name="16KB" dataDxfId="150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12555246-6A7D-464D-8377-1038F3867763}" name="Tabelle7111235" displayName="Tabelle7111235" ref="N167:R179" totalsRowShown="0" headerRowDxfId="149" dataDxfId="148">
  <autoFilter ref="N167:R179" xr:uid="{12555246-6A7D-464D-8377-1038F3867763}"/>
  <tableColumns count="5">
    <tableColumn id="1" xr3:uid="{4A2B0187-F07E-4347-B8EF-D9A31B2376EF}" name="11" dataDxfId="147"/>
    <tableColumn id="2" xr3:uid="{4E58647E-8EE6-4DC3-8BDA-CCF673FA7B88}" name="Seed/Shapes/Bytesize" dataDxfId="146"/>
    <tableColumn id="4" xr3:uid="{69AB92E2-8F16-47C3-8B1E-06ADBFD20E8C}" name="4KB" dataDxfId="145"/>
    <tableColumn id="6" xr3:uid="{FDC32EA9-7ECE-4662-ACD5-BC44DC3D7E21}" name="8KB" dataDxfId="144"/>
    <tableColumn id="3" xr3:uid="{53E15485-D7AE-4F89-A4EA-28656B953333}" name="16KB" dataDxfId="143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52EA467D-9BEC-49B0-8347-E047412F3430}" name="Tabelle1214151636" displayName="Tabelle1214151636" ref="A261:G264" totalsRowShown="0" headerRowDxfId="142" dataDxfId="141">
  <autoFilter ref="A261:G264" xr:uid="{52EA467D-9BEC-49B0-8347-E047412F3430}"/>
  <tableColumns count="7">
    <tableColumn id="1" xr3:uid="{C8C1A4F8-1F33-4585-9EEC-6B9915FA01D5}" name="14B" dataDxfId="140"/>
    <tableColumn id="2" xr3:uid="{CBED89EA-B538-48BA-A4CF-635EBE7B0DF1}" name="2¹²" dataDxfId="139"/>
    <tableColumn id="3" xr3:uid="{E1256936-9FE2-4F89-A7F1-CB9AE799669D}" name="2¹³" dataDxfId="138"/>
    <tableColumn id="4" xr3:uid="{E204F230-4073-484E-87C2-15B3C5E345E6}" name="2¹⁴" dataDxfId="137"/>
    <tableColumn id="5" xr3:uid="{EFF426FF-25C7-4C6E-BCE4-440BDCC3DEA0}" name="2¹⁵" dataDxfId="136"/>
    <tableColumn id="6" xr3:uid="{E25EBB18-C738-42ED-AE42-0A050335030B}" name="2¹⁶" dataDxfId="135"/>
    <tableColumn id="7" xr3:uid="{DEBC3DBD-F890-4462-A73D-215D26F65FBE}" name="2¹⁷" dataDxfId="134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45CE9813-0B73-4A37-A220-53AC8B1992D3}" name="Tabelle1237" displayName="Tabelle1237" ref="A297:G303" totalsRowShown="0" headerRowDxfId="133" dataDxfId="132">
  <autoFilter ref="A297:G303" xr:uid="{45CE9813-0B73-4A37-A220-53AC8B1992D3}"/>
  <tableColumns count="7">
    <tableColumn id="1" xr3:uid="{A59E7065-2CC6-4683-9036-AFC70BB84571}" name="12B" dataDxfId="131"/>
    <tableColumn id="2" xr3:uid="{8154B0B4-7B8D-4C48-A5C5-1171AEFD62A1}" name="2¹²" dataDxfId="130"/>
    <tableColumn id="3" xr3:uid="{80E26FD1-ABD0-4E4C-911D-3A2BEEC7FC02}" name="2¹³" dataDxfId="129"/>
    <tableColumn id="4" xr3:uid="{8DD32B20-4BD3-40F1-B8F5-C1D9C362E487}" name="2¹⁴" dataDxfId="128">
      <calculatedColumnFormula>IFERROR(MEDIAN(A298,B298,C298),"")</calculatedColumnFormula>
    </tableColumn>
    <tableColumn id="5" xr3:uid="{8D47712F-4FC2-4C59-B9F9-F51C7BB9FB3E}" name="2¹⁵" dataDxfId="127"/>
    <tableColumn id="6" xr3:uid="{82CE5BA3-8B88-426C-BBF0-28FFEAA24B8F}" name="2¹⁶" dataDxfId="126"/>
    <tableColumn id="7" xr3:uid="{1F87E490-ECEC-41E4-BC6A-CE473CF62EF0}" name="2¹⁷" dataDxfId="125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6D9635B-71CE-415B-AB76-693FDA31DBFD}" name="Tabelle1214151638" displayName="Tabelle1214151638" ref="A330:G333" totalsRowShown="0" headerRowDxfId="124" dataDxfId="123">
  <autoFilter ref="A330:G333" xr:uid="{D6D9635B-71CE-415B-AB76-693FDA31DBFD}"/>
  <tableColumns count="7">
    <tableColumn id="1" xr3:uid="{A9D00AED-30A3-4C6F-8F50-32D71FCAB159}" name="14C" dataDxfId="122"/>
    <tableColumn id="2" xr3:uid="{EBA62946-B764-45B0-B035-54C0F72A3F4C}" name="2¹²" dataDxfId="121"/>
    <tableColumn id="3" xr3:uid="{7FC71C93-E686-4FC6-B544-1C43B710F01A}" name="2¹³" dataDxfId="120"/>
    <tableColumn id="4" xr3:uid="{31E64852-12DC-4E9E-B660-E57BA6BC5D48}" name="2¹⁴" dataDxfId="119"/>
    <tableColumn id="5" xr3:uid="{BB79A5AC-F7B1-4CDB-9AD0-7CC23CCE8D77}" name="2¹⁵" dataDxfId="118"/>
    <tableColumn id="6" xr3:uid="{9D943B9A-33AE-4ED7-BAA3-606718B498B6}" name="2¹⁶" dataDxfId="117"/>
    <tableColumn id="7" xr3:uid="{8EDAFCE0-11A5-4FFC-A1D6-E0F6F6A5FF8B}" name="2¹⁷" dataDxfId="116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178CCF99-2883-40E5-80EC-3E9EAA964148}" name="Tabelle121415163839" displayName="Tabelle121415163839" ref="A337:G340" totalsRowShown="0" headerRowDxfId="115" dataDxfId="114">
  <autoFilter ref="A337:G340" xr:uid="{178CCF99-2883-40E5-80EC-3E9EAA964148}"/>
  <tableColumns count="7">
    <tableColumn id="1" xr3:uid="{AD29FC13-ED56-44CF-8B4E-96D63ADC3D80}" name="14D" dataDxfId="113"/>
    <tableColumn id="2" xr3:uid="{9F6F4A86-ABEA-44CD-862E-F9DEF53C7C95}" name="2¹²" dataDxfId="112"/>
    <tableColumn id="3" xr3:uid="{45B94F29-A305-425B-A82D-4C2655346FFA}" name="2¹³" dataDxfId="111"/>
    <tableColumn id="4" xr3:uid="{CFBE6D7F-F411-42BA-8113-A5DB26471A0B}" name="2¹⁴" dataDxfId="110"/>
    <tableColumn id="5" xr3:uid="{0DC6AD5C-67BC-4D6E-9962-32BB09E4F98D}" name="2¹⁵" dataDxfId="109"/>
    <tableColumn id="6" xr3:uid="{C2799012-F3E4-4FE9-AFC8-95F61FE9F32B}" name="2¹⁶" dataDxfId="108"/>
    <tableColumn id="7" xr3:uid="{66AC9BA7-698E-4DD1-82CA-6B173754242F}" name="2¹⁷" dataDxfId="107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3E84DDA-FCC0-4E4F-AA11-323674229BC3}" name="Tabelle16" displayName="Tabelle16" ref="A1:E11" totalsRowShown="0" headerRowDxfId="106" dataDxfId="105">
  <autoFilter ref="A1:E11" xr:uid="{93E84DDA-FCC0-4E4F-AA11-323674229BC3}"/>
  <tableColumns count="5">
    <tableColumn id="1" xr3:uid="{C8983268-7139-4D2C-ABC6-675FCC8B4E03}" name="-" dataDxfId="104"/>
    <tableColumn id="2" xr3:uid="{E0415DA5-8E81-4740-A6E0-1C0B0C13D6D5}" name="Leafs total" dataDxfId="103"/>
    <tableColumn id="3" xr3:uid="{95C69D91-637A-43BC-8AA5-4325171BE5C6}" name="Average numKeys Leafs" dataDxfId="102"/>
    <tableColumn id="4" xr3:uid="{D2F7191D-E392-4608-B399-38DF2E01E78D}" name="InnerNodes total" dataDxfId="101"/>
    <tableColumn id="5" xr3:uid="{7C08EE7E-9009-4246-B6B6-9D39F48F97DC}" name="Average numKeys InnerNodes" dataDxfId="100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5569A65-8871-4DE6-9A49-A76B4EAC77D8}" name="Tabelle17" displayName="Tabelle17" ref="A35:G45" totalsRowShown="0" headerRowDxfId="99" dataDxfId="98">
  <autoFilter ref="A35:G45" xr:uid="{D5569A65-8871-4DE6-9A49-A76B4EAC77D8}"/>
  <tableColumns count="7">
    <tableColumn id="1" xr3:uid="{DDFFEA52-895F-453E-93A6-E778DB707866}" name="CV Keys all in 1 Node" dataDxfId="97"/>
    <tableColumn id="2" xr3:uid="{6B931461-C665-406F-96B7-CE96BBF0EC92}" name="2¹²" dataDxfId="96"/>
    <tableColumn id="3" xr3:uid="{24CB4FDA-992C-40AA-BE5B-C030540D149B}" name="2¹³" dataDxfId="95"/>
    <tableColumn id="4" xr3:uid="{4F029912-BFBC-49C9-90F1-EDB89FDBDDA9}" name="2¹⁴" dataDxfId="94"/>
    <tableColumn id="5" xr3:uid="{3FE1DE7E-FB49-47FB-A67D-5FE8C74AAA56}" name="2¹⁵" dataDxfId="93"/>
    <tableColumn id="6" xr3:uid="{5D3974DB-7413-4F6A-8D35-09A266CCB2C7}" name="2¹⁶" dataDxfId="92"/>
    <tableColumn id="7" xr3:uid="{1C552173-26C2-4506-A75B-719B3CCCA287}" name="2¹⁷" dataDxfId="91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0C8C417-2D91-4DA0-A78E-71F168849D24}" name="Tabelle18" displayName="Tabelle18" ref="A14:E32" totalsRowShown="0" headerRowDxfId="90" dataDxfId="89" tableBorderDxfId="88">
  <autoFilter ref="A14:E32" xr:uid="{C0C8C417-2D91-4DA0-A78E-71F168849D24}"/>
  <tableColumns count="5">
    <tableColumn id="1" xr3:uid="{C0B743C8-8674-40A8-86B8-12678058D570}" name="-" dataDxfId="87"/>
    <tableColumn id="2" xr3:uid="{356107D2-C9DE-4349-AC01-DC8C8F498B6B}" name="Leafs total" dataDxfId="86"/>
    <tableColumn id="3" xr3:uid="{B411C015-EF13-4B63-A670-9A3E5F7DC49F}" name="Average numKeys Leafs" dataDxfId="85"/>
    <tableColumn id="4" xr3:uid="{27B616D9-2A11-4A89-917E-666168E65A56}" name="InnerNodes total" dataDxfId="84"/>
    <tableColumn id="5" xr3:uid="{AE2E13CE-3691-4F74-809F-541FED38771A}" name="Average numKeys InnerNodes" dataDxfId="83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33EC14F-90B2-41D3-9134-DF81E2283714}" name="Tabelle19" displayName="Tabelle19" ref="A48:E60" totalsRowShown="0" headerRowDxfId="82" dataDxfId="81" tableBorderDxfId="80">
  <autoFilter ref="A48:E60" xr:uid="{B33EC14F-90B2-41D3-9134-DF81E2283714}"/>
  <tableColumns count="5">
    <tableColumn id="1" xr3:uid="{6FC23769-3C75-4B7F-9CD0-EF9BC7CD4A28}" name="-" dataDxfId="79"/>
    <tableColumn id="2" xr3:uid="{3FDF0290-95B2-4863-A7A3-57EE15CBA695}" name="Leafs total" dataDxfId="78"/>
    <tableColumn id="3" xr3:uid="{B0C18AFD-1EC2-4D90-BB62-BEF9AC3FD958}" name="Average numKeys Leafs" dataDxfId="77"/>
    <tableColumn id="4" xr3:uid="{9079AC27-AB84-45C8-91A7-2A178A2D7C4B}" name="InnerNodes total" dataDxfId="76"/>
    <tableColumn id="5" xr3:uid="{94C8EEFF-7231-482D-95B3-2E70E9D882EF}" name="Average numKeys InnerNodes" dataDxfId="7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086D2E-4832-471A-9376-7719EFCAC910}" name="Tabelle4" displayName="Tabelle4" ref="A18:D20" totalsRowShown="0" headerRowDxfId="290" dataDxfId="289">
  <autoFilter ref="A18:D20" xr:uid="{E7086D2E-4832-471A-9376-7719EFCAC910}"/>
  <tableColumns count="4">
    <tableColumn id="1" xr3:uid="{638840C3-9046-4338-9797-71FE798E6D1B}" name="3" dataDxfId="288"/>
    <tableColumn id="2" xr3:uid="{6768DCC2-84B5-449C-B5F4-ADC4129DBC84}" name="BinarySearch4KB" dataDxfId="287"/>
    <tableColumn id="3" xr3:uid="{79874D04-9497-4B1D-824B-8D50F2CC2895}" name="BinarySearchHints4KB" dataDxfId="286"/>
    <tableColumn id="4" xr3:uid="{05DD0DD5-AC8F-4C91-AD7A-C47743D6ED1F}" name="Verhältnis" dataDxfId="285">
      <calculatedColumnFormula>B19/C19</calculatedColumnFormula>
    </tableColumn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B80D2D8-8EA8-4FB7-A6B2-D5EB35244D50}" name="Tabelle20" displayName="Tabelle20" ref="A62:D66" totalsRowShown="0" headerRowDxfId="74" dataDxfId="73">
  <autoFilter ref="A62:D66" xr:uid="{BB80D2D8-8EA8-4FB7-A6B2-D5EB35244D50}"/>
  <tableColumns count="4">
    <tableColumn id="1" xr3:uid="{682F30C8-FEC8-448F-AFBC-85E036B56152}" name="-" dataDxfId="72"/>
    <tableColumn id="2" xr3:uid="{3C13A701-F837-4621-BC25-77A2BD70D864}" name="Mean CV Leafs" dataDxfId="71"/>
    <tableColumn id="3" xr3:uid="{2FC622ED-7788-4316-AFA8-39AA9905EC97}" name="Mean CV InnerNodes" dataDxfId="70"/>
    <tableColumn id="4" xr3:uid="{4FE65ADA-8FF1-4882-B6C1-0BFCD7F2C8E8}" name="CV Keys all in 1 Node" dataDxfId="69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BB63598-D433-47D5-803F-BB284976D43D}" name="Tabelle1722" displayName="Tabelle1722" ref="A68:G73" totalsRowShown="0" headerRowDxfId="68" dataDxfId="67">
  <autoFilter ref="A68:G73" xr:uid="{3BB63598-D433-47D5-803F-BB284976D43D}"/>
  <tableColumns count="7">
    <tableColumn id="1" xr3:uid="{2AC6F025-166E-4F58-8236-C6A7B1167FCE}" name="Average numKeys Leafs 1e7" dataDxfId="66"/>
    <tableColumn id="2" xr3:uid="{41B0C9B5-111B-4AF1-BF7F-1113DF41FF93}" name="2¹²" dataDxfId="65"/>
    <tableColumn id="3" xr3:uid="{29B16358-46D1-43B9-9E65-C7E23D9DE418}" name="2¹³" dataDxfId="64"/>
    <tableColumn id="4" xr3:uid="{740AD837-951C-49EE-B1C2-EFCF306EAE2A}" name="2¹⁴" dataDxfId="63"/>
    <tableColumn id="5" xr3:uid="{BF8C707D-59FA-44A7-8BAE-A02AE0FA70E3}" name="2¹⁵" dataDxfId="62"/>
    <tableColumn id="6" xr3:uid="{B4DC7887-45BB-45E8-829D-84CB9A09244F}" name="2¹⁶" dataDxfId="61"/>
    <tableColumn id="7" xr3:uid="{974C43EF-AD99-4C13-992C-98DE192C0FE2}" name="2¹⁷" dataDxfId="60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A3464F7-12A4-4249-82E4-13243733D19D}" name="Tabelle172223" displayName="Tabelle172223" ref="A75:G80" totalsRowShown="0" headerRowDxfId="59" dataDxfId="58">
  <autoFilter ref="A75:G80" xr:uid="{7A3464F7-12A4-4249-82E4-13243733D19D}"/>
  <tableColumns count="7">
    <tableColumn id="1" xr3:uid="{A98A353D-E13A-45C7-BE1C-9275CA60F133}" name="Average numKeys InnerNodes 1e7" dataDxfId="57"/>
    <tableColumn id="2" xr3:uid="{EAA0BC56-D5D6-47E5-B326-CCD49A1CFF5B}" name="2¹²" dataDxfId="56"/>
    <tableColumn id="3" xr3:uid="{08286F9D-5B6A-464C-9967-561E0944B630}" name="2¹³" dataDxfId="55"/>
    <tableColumn id="4" xr3:uid="{35FA2962-1B1F-4898-8D01-3AA8418CFE59}" name="2¹⁴" dataDxfId="54"/>
    <tableColumn id="5" xr3:uid="{3C53152B-6EB4-443B-8FBA-52A5A7805CBD}" name="2¹⁵" dataDxfId="53"/>
    <tableColumn id="6" xr3:uid="{5CA14ECC-9DF0-4F7B-B8FF-0491BF573165}" name="2¹⁶" dataDxfId="52"/>
    <tableColumn id="7" xr3:uid="{18157716-E4F2-4283-AD15-99A1D9093869}" name="2¹⁷" dataDxfId="51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DDE023E-C1BD-4585-9083-9772E835DD68}" name="Tabelle23" displayName="Tabelle23" ref="A88:D93" totalsRowShown="0" headerRowDxfId="50" dataDxfId="49" tableBorderDxfId="48">
  <autoFilter ref="A88:D93" xr:uid="{8DDE023E-C1BD-4585-9083-9772E835DD68}"/>
  <tableColumns count="4">
    <tableColumn id="1" xr3:uid="{0E976702-79C7-49A8-9F92-56132B189F8B}" name="B2" dataDxfId="47"/>
    <tableColumn id="2" xr3:uid="{A07CD193-0292-48E1-8F04-1389C4168FC3}" name="Leafs Mean" dataDxfId="46"/>
    <tableColumn id="3" xr3:uid="{E84F2B7B-61E2-44C4-AD16-B881ECA51DE8}" name="InnerNodes Mean" dataDxfId="45"/>
    <tableColumn id="4" xr3:uid="{ADFC5134-CE0E-4329-92CF-7754DC6C49FE}" name="Dataset" dataDxfId="44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1679D13-4ABC-4403-859C-D5D2CFE7F397}" name="Tabelle2325" displayName="Tabelle2325" ref="A115:D121" totalsRowShown="0" headerRowDxfId="43" dataDxfId="42" tableBorderDxfId="41">
  <autoFilter ref="A115:D121" xr:uid="{51679D13-4ABC-4403-859C-D5D2CFE7F397}"/>
  <tableColumns count="4">
    <tableColumn id="1" xr3:uid="{D2CEFB6A-058A-407D-9A52-6839777389AA}" name="B4" dataDxfId="40"/>
    <tableColumn id="2" xr3:uid="{C4E24013-6563-47D4-B0B9-2F21DB08433E}" name="Leafs Mean" dataDxfId="39"/>
    <tableColumn id="3" xr3:uid="{181784BD-7A30-4362-A9C1-A1D0BC46A59F}" name="InnerNodes Mean" dataDxfId="38"/>
    <tableColumn id="4" xr3:uid="{2EC62199-EA20-4CDF-9A9C-46A4EB76D768}" name="Dataset" dataDxfId="37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CA7CDBE-F9E9-4F5C-91B5-DB1834867BA2}" name="Tabelle25" displayName="Tabelle25" ref="B131:H143" totalsRowShown="0" headerRowDxfId="36" dataDxfId="35" tableBorderDxfId="34">
  <autoFilter ref="B131:H143" xr:uid="{5CA7CDBE-F9E9-4F5C-91B5-DB1834867BA2}"/>
  <tableColumns count="7">
    <tableColumn id="1" xr3:uid="{799D96C6-8482-41C8-8CA8-5879D9F41D80}" name="-" dataDxfId="33"/>
    <tableColumn id="2" xr3:uid="{84B1A374-BE54-4C1D-B778-0A8FE7C9BBCA}" name="2¹²" dataDxfId="32"/>
    <tableColumn id="3" xr3:uid="{9E18D11F-072F-4838-ACA4-70B2B0BEC013}" name="2¹³" dataDxfId="31"/>
    <tableColumn id="4" xr3:uid="{E8D790D0-128D-4502-99FF-09B385028756}" name="2¹⁴" dataDxfId="30"/>
    <tableColumn id="5" xr3:uid="{D94E76BA-B01C-4793-8027-573CA19C2C83}" name="2¹⁵" dataDxfId="29"/>
    <tableColumn id="6" xr3:uid="{86C57D5F-BC24-436F-9BB9-4BEF90BBC6DD}" name="2¹⁶" dataDxfId="28"/>
    <tableColumn id="7" xr3:uid="{B10388D7-F3E9-46A2-9BC5-9014D267469C}" name="2¹⁷" dataDxfId="27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EE82961-1FEC-4DFE-9454-27335C3C657C}" name="Tabelle2527" displayName="Tabelle2527" ref="B147:H155" totalsRowShown="0" headerRowDxfId="26" dataDxfId="25" tableBorderDxfId="24">
  <autoFilter ref="B147:H155" xr:uid="{0EE82961-1FEC-4DFE-9454-27335C3C657C}"/>
  <tableColumns count="7">
    <tableColumn id="1" xr3:uid="{FC4463A6-1F11-44C8-9FC5-570B81C6354D}" name="-" dataDxfId="23"/>
    <tableColumn id="2" xr3:uid="{7341382D-277D-48BC-BF5E-E85975DE24E0}" name="2¹²" dataDxfId="22"/>
    <tableColumn id="3" xr3:uid="{47A6258D-24C1-460D-B537-238B85E80969}" name="2¹³" dataDxfId="21"/>
    <tableColumn id="4" xr3:uid="{B696B68A-8202-41E2-9FA6-5DA6C1D33002}" name="2¹⁴" dataDxfId="20"/>
    <tableColumn id="5" xr3:uid="{1AD2C3E6-4482-40FA-9782-008BB0E9003E}" name="2¹⁵" dataDxfId="19"/>
    <tableColumn id="6" xr3:uid="{9700640C-5212-4F39-9B2A-D8C83ABB1299}" name="2¹⁶" dataDxfId="18"/>
    <tableColumn id="7" xr3:uid="{46BD0831-6D64-42F4-86DE-55562412B058}" name="2¹⁷" dataDxfId="17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2A1E40-1907-4B2F-8159-689B68ABDE0C}" name="Tabelle2328" displayName="Tabelle2328" ref="A95:D105" totalsRowShown="0" headerRowDxfId="16" dataDxfId="15" tableBorderDxfId="14">
  <autoFilter ref="A95:D105" xr:uid="{522A1E40-1907-4B2F-8159-689B68ABDE0C}"/>
  <tableColumns count="4">
    <tableColumn id="1" xr3:uid="{9DAAED26-1854-4EF0-9476-9BD03D5D5BB4}" name="B2b" dataDxfId="13"/>
    <tableColumn id="2" xr3:uid="{A3C13815-423E-47CA-8A28-4BE8826127F7}" name="Leafs Mean" dataDxfId="12"/>
    <tableColumn id="3" xr3:uid="{F4CAD555-A848-4C7A-BB01-168FC299E3D8}" name="InnerNodes Mean" dataDxfId="11"/>
    <tableColumn id="4" xr3:uid="{CA5DF037-8580-4483-B449-625057B16114}" name="Dataset" dataDxfId="10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DC3A790-ECC8-4E24-9C5D-E655E907981A}" name="Tabelle252730" displayName="Tabelle252730" ref="B193:H201" totalsRowShown="0" headerRowDxfId="9" dataDxfId="8" tableBorderDxfId="7">
  <autoFilter ref="B193:H201" xr:uid="{4DC3A790-ECC8-4E24-9C5D-E655E907981A}"/>
  <tableColumns count="7">
    <tableColumn id="1" xr3:uid="{4D354D73-6A82-4D12-8E2D-5A9A6CD9551B}" name="-" dataDxfId="6"/>
    <tableColumn id="2" xr3:uid="{3D525D10-2383-4FED-B861-21F83D335441}" name="2¹²" dataDxfId="5"/>
    <tableColumn id="3" xr3:uid="{1C53CA21-F341-49D8-8D42-C292D8D583DD}" name="2¹³" dataDxfId="4"/>
    <tableColumn id="4" xr3:uid="{B6774205-05E2-4CC2-B74A-D5E2F0488F31}" name="2¹⁴" dataDxfId="3"/>
    <tableColumn id="5" xr3:uid="{32F9AA2D-B0CA-4149-B82B-9531F8D3A0AB}" name="2¹⁵" dataDxfId="2"/>
    <tableColumn id="6" xr3:uid="{16331725-A0C8-40A5-9BC6-67E9665CFE8A}" name="2¹⁶" dataDxfId="1"/>
    <tableColumn id="7" xr3:uid="{2BB58543-9ADD-494D-99DD-219319BFC425}" name="2¹⁷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B116B6-50E5-4B1E-8D6B-EF0345BAFCE5}" name="Tabelle5" displayName="Tabelle5" ref="A22:D25" totalsRowShown="0" headerRowDxfId="284" dataDxfId="283" tableBorderDxfId="282">
  <autoFilter ref="A22:D25" xr:uid="{A9B116B6-50E5-4B1E-8D6B-EF0345BAFCE5}"/>
  <tableColumns count="4">
    <tableColumn id="1" xr3:uid="{B1766AA3-9FA5-4867-AA6D-8D658B784883}" name="4" dataDxfId="281"/>
    <tableColumn id="2" xr3:uid="{EE8971D8-8739-49A1-98C0-68494AB3B79A}" name="BinarySearch" dataDxfId="280"/>
    <tableColumn id="3" xr3:uid="{131F5482-D584-4751-850C-2388CE92FBC9}" name="InterpolationSearch" dataDxfId="279"/>
    <tableColumn id="4" xr3:uid="{0A25368D-6EAF-410B-9111-BD802DB24C4D}" name="Verhältnis" dataDxfId="278">
      <calculatedColumnFormula>C23/B23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331590-3544-4970-B281-1C1FFF2834C1}" name="Tabelle6" displayName="Tabelle6" ref="A28:E37" totalsRowShown="0" headerRowDxfId="277" dataDxfId="276">
  <autoFilter ref="A28:E37" xr:uid="{A6331590-3544-4970-B281-1C1FFF2834C1}"/>
  <tableColumns count="5">
    <tableColumn id="1" xr3:uid="{8A9B11B6-BDD6-419D-9AA6-92FD7D5C9855}" name="5" dataDxfId="275"/>
    <tableColumn id="2" xr3:uid="{11EEE31D-AFB5-4229-BBA3-DD972604531F}" name="InterpolationSearch" dataDxfId="274"/>
    <tableColumn id="3" xr3:uid="{5CF34655-AD60-4B44-973B-617AC148B88F}" name="4KB" dataDxfId="273"/>
    <tableColumn id="4" xr3:uid="{73F2740A-6F65-4C55-9206-0A4E91C8D2D6}" name="8KB" dataDxfId="272"/>
    <tableColumn id="5" xr3:uid="{7A9BBD80-1DE8-46DC-8032-0AD6024EFB36}" name="Verhältnis" dataDxfId="271">
      <calculatedColumnFormula>C29/D29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7F524C-8117-4DB9-BF21-C600E71D836D}" name="Tabelle2" displayName="Tabelle2" ref="A54:D56" totalsRowShown="0" headerRowDxfId="270" dataDxfId="269">
  <autoFilter ref="A54:D56" xr:uid="{0B7F524C-8117-4DB9-BF21-C600E71D836D}"/>
  <tableColumns count="4">
    <tableColumn id="1" xr3:uid="{AE5C850D-743D-4AFC-BBBE-494BC05C10B4}" name="6" dataDxfId="268"/>
    <tableColumn id="2" xr3:uid="{FA0576CE-0BD1-4225-8325-37484AFC52E1}" name="InterpolationSearch" dataDxfId="267"/>
    <tableColumn id="3" xr3:uid="{1335DFA7-4F4F-4DEE-915F-28296F776842}" name="InterpolationKeyHeads" dataDxfId="266"/>
    <tableColumn id="4" xr3:uid="{8D225F88-C97E-4B37-8F12-0A16287ED159}" name="Verhältnis" dataDxfId="265">
      <calculatedColumnFormula>Tabelle2[[#This Row],[InterpolationSearch]]/Tabelle2[[#This Row],[InterpolationKeyHeads]]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A71411B-4D96-468E-AC33-0CBF81DDF3EC}" name="Tabelle8" displayName="Tabelle8" ref="A66:H81" totalsRowShown="0" headerRowDxfId="264" dataDxfId="263">
  <autoFilter ref="A66:H81" xr:uid="{1A71411B-4D96-468E-AC33-0CBF81DDF3EC}"/>
  <tableColumns count="8">
    <tableColumn id="1" xr3:uid="{BA2A1964-F41F-4F70-B16B-54FE8A043C8C}" name="7" dataDxfId="262"/>
    <tableColumn id="2" xr3:uid="{31F559F8-D72B-482F-B6F3-A952C2D2C292}" name="Seed/Shapes" dataDxfId="261"/>
    <tableColumn id="3" xr3:uid="{3CE5F67F-A117-47E6-A2A5-3A60E67E6D8E}" name="Type" dataDxfId="260"/>
    <tableColumn id="4" xr3:uid="{E29EE56C-AF64-43D8-950E-589F432117B7}" name="4KB" dataDxfId="259"/>
    <tableColumn id="5" xr3:uid="{8207E111-DC85-4A77-A517-8626EB32D941}" name="8KB" dataDxfId="258"/>
    <tableColumn id="6" xr3:uid="{542E1CE7-6C7E-4E44-89CE-ADF095ACBAB1}" name="16KB" dataDxfId="257"/>
    <tableColumn id="7" xr3:uid="{53217B78-2B77-4945-B786-913678663ED1}" name="32KB" dataDxfId="256"/>
    <tableColumn id="8" xr3:uid="{330E5D21-443F-43B2-9D76-035ABEBE0DA7}" name="65KB" dataDxfId="255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59BCD7-7333-475C-9CAC-7FDA683B5F54}" name="Tabelle9" displayName="Tabelle9" ref="A96:F100" totalsRowShown="0" headerRowDxfId="254" dataDxfId="253">
  <autoFilter ref="A96:F100" xr:uid="{9659BCD7-7333-475C-9CAC-7FDA683B5F54}"/>
  <tableColumns count="6">
    <tableColumn id="1" xr3:uid="{458DED7E-3C63-464C-A4D8-0DC9FC3BF961}" name="8" dataDxfId="252"/>
    <tableColumn id="2" xr3:uid="{8F47F7A2-DE82-4E8E-BC38-7206B7758E37}" name="2¹²" dataDxfId="251"/>
    <tableColumn id="3" xr3:uid="{7E010BCD-6AA4-43C1-8027-4F8513BEFA02}" name="2¹³" dataDxfId="250"/>
    <tableColumn id="4" xr3:uid="{B8D4BD0E-5254-4785-BE88-D8FFEAC3367E}" name="2¹⁴" dataDxfId="249"/>
    <tableColumn id="5" xr3:uid="{BDF0FA00-47C8-4C2D-89D6-C57CCD3F965A}" name="2¹⁵" dataDxfId="248"/>
    <tableColumn id="6" xr3:uid="{6DCA1067-9B01-4D45-A0A7-CECE94C060AF}" name="2¹⁶" dataDxfId="247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26CECB-04AF-4635-B25A-0ECD70CD7F60}" name="Tabelle7" displayName="Tabelle7" ref="A120:F132" totalsRowShown="0" headerRowDxfId="246" dataDxfId="245">
  <autoFilter ref="A120:F132" xr:uid="{4126CECB-04AF-4635-B25A-0ECD70CD7F60}"/>
  <tableColumns count="6">
    <tableColumn id="1" xr3:uid="{C219B849-10BD-4642-8EA4-60AFC04709A1}" name="9" dataDxfId="244"/>
    <tableColumn id="2" xr3:uid="{C87175B6-9133-4D51-A51C-BC0C4A8FADDE}" name="Seed/Shapes/Bytesize" dataDxfId="243"/>
    <tableColumn id="3" xr3:uid="{BE0E9E78-452D-4B19-B5AC-59E9B9D9DBD0}" name="AS 4KB" dataDxfId="242">
      <calculatedColumnFormula>IFERROR(MEDIAN(#REF!,A121,B121),"")</calculatedColumnFormula>
    </tableColumn>
    <tableColumn id="4" xr3:uid="{27F37535-663C-45CE-A479-CACFED2D84D1}" name="KeyHeads 4KB" dataDxfId="241"/>
    <tableColumn id="5" xr3:uid="{A30E557E-F0B8-4745-8D07-4F8CEC23774E}" name="AS 8KB" dataDxfId="240"/>
    <tableColumn id="6" xr3:uid="{4767D785-4B63-4B24-A42C-B603D63F676A}" name="KeyHeads 8KB" dataDxfId="23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26" Type="http://schemas.openxmlformats.org/officeDocument/2006/relationships/table" Target="../tables/table24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5" Type="http://schemas.openxmlformats.org/officeDocument/2006/relationships/table" Target="../tables/table23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24" Type="http://schemas.openxmlformats.org/officeDocument/2006/relationships/table" Target="../tables/table22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Relationship Id="rId27" Type="http://schemas.openxmlformats.org/officeDocument/2006/relationships/table" Target="../tables/table2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2.xml"/><Relationship Id="rId13" Type="http://schemas.openxmlformats.org/officeDocument/2006/relationships/table" Target="../tables/table37.xml"/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12" Type="http://schemas.openxmlformats.org/officeDocument/2006/relationships/table" Target="../tables/table36.xml"/><Relationship Id="rId2" Type="http://schemas.openxmlformats.org/officeDocument/2006/relationships/table" Target="../tables/table26.xml"/><Relationship Id="rId1" Type="http://schemas.openxmlformats.org/officeDocument/2006/relationships/drawing" Target="../drawings/drawing2.xml"/><Relationship Id="rId6" Type="http://schemas.openxmlformats.org/officeDocument/2006/relationships/table" Target="../tables/table30.xml"/><Relationship Id="rId11" Type="http://schemas.openxmlformats.org/officeDocument/2006/relationships/table" Target="../tables/table35.xml"/><Relationship Id="rId5" Type="http://schemas.openxmlformats.org/officeDocument/2006/relationships/table" Target="../tables/table29.xml"/><Relationship Id="rId10" Type="http://schemas.openxmlformats.org/officeDocument/2006/relationships/table" Target="../tables/table34.xml"/><Relationship Id="rId4" Type="http://schemas.openxmlformats.org/officeDocument/2006/relationships/table" Target="../tables/table28.xml"/><Relationship Id="rId9" Type="http://schemas.openxmlformats.org/officeDocument/2006/relationships/table" Target="../tables/table33.xml"/><Relationship Id="rId14" Type="http://schemas.openxmlformats.org/officeDocument/2006/relationships/table" Target="../tables/table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E5BE9-BE93-4300-808F-DADABCF45E56}">
  <dimension ref="A1:AU645"/>
  <sheetViews>
    <sheetView zoomScaleNormal="100" workbookViewId="0">
      <pane xSplit="6" ySplit="1" topLeftCell="G432" activePane="bottomRight" state="frozen"/>
      <selection pane="topRight" activeCell="G1" sqref="G1"/>
      <selection pane="bottomLeft" activeCell="A2" sqref="A2"/>
      <selection pane="bottomRight" activeCell="G436" sqref="G436"/>
    </sheetView>
  </sheetViews>
  <sheetFormatPr baseColWidth="10" defaultRowHeight="15" x14ac:dyDescent="0.25"/>
  <cols>
    <col min="1" max="1" width="32.7109375" customWidth="1"/>
    <col min="2" max="2" width="11.140625" customWidth="1"/>
    <col min="3" max="3" width="5.7109375" customWidth="1"/>
    <col min="4" max="6" width="21.5703125" hidden="1" customWidth="1"/>
    <col min="7" max="7" width="23.42578125" bestFit="1" customWidth="1"/>
    <col min="8" max="10" width="29.140625" hidden="1" customWidth="1"/>
    <col min="11" max="11" width="31" bestFit="1" customWidth="1"/>
    <col min="12" max="14" width="25.85546875" hidden="1" customWidth="1"/>
    <col min="15" max="15" width="28.140625" bestFit="1" customWidth="1"/>
    <col min="16" max="18" width="27.5703125" hidden="1" customWidth="1"/>
    <col min="19" max="19" width="32.140625" bestFit="1" customWidth="1"/>
    <col min="20" max="22" width="40" hidden="1" customWidth="1"/>
    <col min="23" max="23" width="38.28515625" bestFit="1" customWidth="1"/>
    <col min="24" max="26" width="28.140625" hidden="1" customWidth="1"/>
    <col min="27" max="27" width="30" bestFit="1" customWidth="1"/>
    <col min="28" max="30" width="37.7109375" hidden="1" customWidth="1"/>
    <col min="31" max="31" width="39.5703125" bestFit="1" customWidth="1"/>
    <col min="32" max="34" width="0" hidden="1" customWidth="1"/>
    <col min="35" max="35" width="14.28515625" bestFit="1" customWidth="1"/>
    <col min="36" max="38" width="21" hidden="1" customWidth="1"/>
    <col min="39" max="39" width="23" bestFit="1" customWidth="1"/>
    <col min="40" max="42" width="0" hidden="1" customWidth="1"/>
    <col min="44" max="46" width="0" hidden="1" customWidth="1"/>
  </cols>
  <sheetData>
    <row r="1" spans="1:47" ht="17.25" x14ac:dyDescent="0.35">
      <c r="A1" s="80" t="s">
        <v>619</v>
      </c>
      <c r="B1" s="6" t="s">
        <v>618</v>
      </c>
      <c r="C1" s="6" t="s">
        <v>4</v>
      </c>
      <c r="D1" s="6" t="s">
        <v>0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6" t="s">
        <v>110</v>
      </c>
      <c r="Y1" s="6" t="s">
        <v>111</v>
      </c>
      <c r="Z1" s="6" t="s">
        <v>112</v>
      </c>
      <c r="AA1" s="6" t="s">
        <v>113</v>
      </c>
      <c r="AB1" s="6" t="s">
        <v>122</v>
      </c>
      <c r="AC1" s="6" t="s">
        <v>123</v>
      </c>
      <c r="AD1" s="6" t="s">
        <v>124</v>
      </c>
      <c r="AE1" s="6" t="s">
        <v>125</v>
      </c>
      <c r="AF1" s="6" t="s">
        <v>183</v>
      </c>
      <c r="AG1" s="6" t="s">
        <v>184</v>
      </c>
      <c r="AH1" s="6" t="s">
        <v>185</v>
      </c>
      <c r="AI1" s="6" t="s">
        <v>186</v>
      </c>
      <c r="AJ1" s="6" t="s">
        <v>187</v>
      </c>
      <c r="AK1" s="6" t="s">
        <v>188</v>
      </c>
      <c r="AL1" s="6" t="s">
        <v>189</v>
      </c>
      <c r="AM1" s="6" t="s">
        <v>190</v>
      </c>
      <c r="AN1" s="6" t="s">
        <v>396</v>
      </c>
      <c r="AO1" s="6" t="s">
        <v>397</v>
      </c>
      <c r="AP1" s="6" t="s">
        <v>398</v>
      </c>
      <c r="AQ1" s="6" t="s">
        <v>399</v>
      </c>
      <c r="AR1" s="6" t="s">
        <v>635</v>
      </c>
      <c r="AS1" s="6" t="s">
        <v>636</v>
      </c>
      <c r="AT1" s="6" t="s">
        <v>637</v>
      </c>
      <c r="AU1" s="6" t="s">
        <v>638</v>
      </c>
    </row>
    <row r="2" spans="1:47" ht="16.5" x14ac:dyDescent="0.3">
      <c r="A2" s="6" t="s">
        <v>1</v>
      </c>
      <c r="B2" s="6">
        <v>1000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 t="str">
        <f>IFERROR(MEDIAN(X3,Y3,Z3),"")</f>
        <v/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7" ht="16.5" x14ac:dyDescent="0.3">
      <c r="A3" s="6" t="s">
        <v>222</v>
      </c>
      <c r="B3" s="6"/>
      <c r="C3" s="6"/>
      <c r="D3" s="6">
        <v>0</v>
      </c>
      <c r="E3" s="6">
        <v>0</v>
      </c>
      <c r="F3" s="6">
        <v>0</v>
      </c>
      <c r="G3" s="6">
        <f>IFERROR(MEDIAN(D3,E3,F3),"")</f>
        <v>0</v>
      </c>
      <c r="H3" s="6">
        <v>0</v>
      </c>
      <c r="I3" s="6">
        <v>0</v>
      </c>
      <c r="J3" s="6">
        <v>0</v>
      </c>
      <c r="K3" s="6">
        <f>IFERROR(MEDIAN(H3,I3,J3),"")</f>
        <v>0</v>
      </c>
      <c r="L3" s="6">
        <v>0</v>
      </c>
      <c r="M3" s="6">
        <v>0</v>
      </c>
      <c r="N3" s="6">
        <v>0</v>
      </c>
      <c r="O3" s="6">
        <f t="shared" ref="O3:O66" si="0">IFERROR(MEDIAN(L3,M3,N3),"")</f>
        <v>0</v>
      </c>
      <c r="P3" s="6">
        <v>0</v>
      </c>
      <c r="Q3" s="6">
        <v>0</v>
      </c>
      <c r="R3" s="6">
        <v>0</v>
      </c>
      <c r="S3" s="6">
        <f>IFERROR(MEDIAN(P3,Q3,R3),"")</f>
        <v>0</v>
      </c>
      <c r="T3" s="6">
        <v>0</v>
      </c>
      <c r="U3" s="6">
        <v>0</v>
      </c>
      <c r="V3" s="6">
        <v>0</v>
      </c>
      <c r="W3" s="6">
        <f>IFERROR(MEDIAN(T3,U3,V3),"")</f>
        <v>0</v>
      </c>
      <c r="X3" s="6"/>
      <c r="Y3" s="6"/>
      <c r="Z3" s="6"/>
      <c r="AA3" s="6" t="str">
        <f t="shared" ref="AA3:AA66" si="1">IFERROR(MEDIAN(X3,Y3,Z3),"")</f>
        <v/>
      </c>
      <c r="AB3" s="6"/>
      <c r="AC3" s="6"/>
      <c r="AD3" s="6"/>
      <c r="AE3" s="6" t="str">
        <f t="shared" ref="AE3:AE66" si="2">IFERROR(MEDIAN(AB3,AC3,AD3),"")</f>
        <v/>
      </c>
      <c r="AF3" s="6"/>
      <c r="AG3" s="6"/>
      <c r="AH3" s="6"/>
      <c r="AI3" s="6"/>
      <c r="AJ3" s="6">
        <v>0</v>
      </c>
      <c r="AK3" s="6"/>
      <c r="AL3" s="6"/>
      <c r="AM3" s="6">
        <f t="shared" ref="AM3:AM66" si="3">IFERROR(MEDIAN(AJ3,AK3,AL3),"")</f>
        <v>0</v>
      </c>
      <c r="AN3" s="6"/>
      <c r="AO3" s="6"/>
      <c r="AP3" s="6"/>
      <c r="AQ3" s="6"/>
    </row>
    <row r="4" spans="1:47" ht="16.5" x14ac:dyDescent="0.3">
      <c r="A4" s="6" t="s">
        <v>219</v>
      </c>
      <c r="B4" s="6"/>
      <c r="C4" s="6"/>
      <c r="D4" s="6">
        <v>0</v>
      </c>
      <c r="E4" s="6">
        <v>0</v>
      </c>
      <c r="F4" s="6">
        <v>0</v>
      </c>
      <c r="G4" s="6">
        <f t="shared" ref="G4:G67" si="4">IFERROR(MEDIAN(D4,E4,F4),"")</f>
        <v>0</v>
      </c>
      <c r="H4" s="6">
        <v>0</v>
      </c>
      <c r="I4" s="6">
        <v>0</v>
      </c>
      <c r="J4" s="6">
        <v>0</v>
      </c>
      <c r="K4" s="6">
        <f t="shared" ref="K4:K67" si="5">IFERROR(MEDIAN(H4,I4,J4),"")</f>
        <v>0</v>
      </c>
      <c r="L4" s="6">
        <v>0</v>
      </c>
      <c r="M4" s="6">
        <v>0</v>
      </c>
      <c r="N4" s="6">
        <v>0</v>
      </c>
      <c r="O4" s="6">
        <f t="shared" si="0"/>
        <v>0</v>
      </c>
      <c r="P4" s="6">
        <v>0</v>
      </c>
      <c r="Q4" s="6">
        <v>0</v>
      </c>
      <c r="R4" s="6">
        <v>0</v>
      </c>
      <c r="S4" s="6">
        <f t="shared" ref="S4:S67" si="6">IFERROR(MEDIAN(P4,Q4,R4),"")</f>
        <v>0</v>
      </c>
      <c r="T4" s="6">
        <v>0</v>
      </c>
      <c r="U4" s="6">
        <v>0</v>
      </c>
      <c r="V4" s="6">
        <v>0</v>
      </c>
      <c r="W4" s="6">
        <f t="shared" ref="W4:W67" si="7">IFERROR(MEDIAN(T4,U4,V4),"")</f>
        <v>0</v>
      </c>
      <c r="X4" s="6"/>
      <c r="Y4" s="6"/>
      <c r="Z4" s="6"/>
      <c r="AA4" s="6" t="str">
        <f t="shared" si="1"/>
        <v/>
      </c>
      <c r="AB4" s="6"/>
      <c r="AC4" s="6"/>
      <c r="AD4" s="6"/>
      <c r="AE4" s="6" t="str">
        <f t="shared" si="2"/>
        <v/>
      </c>
      <c r="AF4" s="6"/>
      <c r="AG4" s="6"/>
      <c r="AH4" s="6"/>
      <c r="AI4" s="6"/>
      <c r="AJ4" s="6">
        <v>0</v>
      </c>
      <c r="AK4" s="6"/>
      <c r="AL4" s="6"/>
      <c r="AM4" s="6">
        <f t="shared" si="3"/>
        <v>0</v>
      </c>
      <c r="AN4" s="6"/>
      <c r="AO4" s="6"/>
      <c r="AP4" s="6"/>
      <c r="AQ4" s="6"/>
    </row>
    <row r="5" spans="1:47" ht="16.5" x14ac:dyDescent="0.3">
      <c r="A5" s="6" t="s">
        <v>578</v>
      </c>
      <c r="B5" s="6"/>
      <c r="C5" s="6"/>
      <c r="D5" s="6">
        <v>0</v>
      </c>
      <c r="E5" s="6">
        <v>0</v>
      </c>
      <c r="F5" s="6">
        <v>0</v>
      </c>
      <c r="G5" s="6">
        <f t="shared" si="4"/>
        <v>0</v>
      </c>
      <c r="H5" s="6">
        <v>0</v>
      </c>
      <c r="I5" s="6">
        <v>0</v>
      </c>
      <c r="J5" s="6">
        <v>0</v>
      </c>
      <c r="K5" s="6">
        <f t="shared" si="5"/>
        <v>0</v>
      </c>
      <c r="L5" s="6">
        <v>0</v>
      </c>
      <c r="M5" s="6">
        <v>0</v>
      </c>
      <c r="N5" s="6">
        <v>0</v>
      </c>
      <c r="O5" s="6">
        <f t="shared" si="0"/>
        <v>0</v>
      </c>
      <c r="P5" s="6">
        <v>0</v>
      </c>
      <c r="Q5" s="6">
        <v>0</v>
      </c>
      <c r="R5" s="6">
        <v>0</v>
      </c>
      <c r="S5" s="6">
        <f t="shared" si="6"/>
        <v>0</v>
      </c>
      <c r="T5" s="6">
        <v>0</v>
      </c>
      <c r="U5" s="6">
        <v>0</v>
      </c>
      <c r="V5" s="6">
        <v>0</v>
      </c>
      <c r="W5" s="6">
        <f t="shared" si="7"/>
        <v>0</v>
      </c>
      <c r="X5" s="6"/>
      <c r="Y5" s="6"/>
      <c r="Z5" s="6"/>
      <c r="AA5" s="6" t="str">
        <f t="shared" si="1"/>
        <v/>
      </c>
      <c r="AB5" s="6"/>
      <c r="AC5" s="6"/>
      <c r="AD5" s="6"/>
      <c r="AE5" s="6" t="str">
        <f t="shared" si="2"/>
        <v/>
      </c>
      <c r="AF5" s="6"/>
      <c r="AG5" s="6"/>
      <c r="AH5" s="6"/>
      <c r="AI5" s="6"/>
      <c r="AJ5" s="6">
        <v>0</v>
      </c>
      <c r="AK5" s="6"/>
      <c r="AL5" s="6"/>
      <c r="AM5" s="6">
        <f t="shared" si="3"/>
        <v>0</v>
      </c>
      <c r="AN5" s="6"/>
      <c r="AO5" s="6"/>
      <c r="AP5" s="6"/>
      <c r="AQ5" s="6"/>
    </row>
    <row r="6" spans="1:47" ht="16.5" x14ac:dyDescent="0.3">
      <c r="A6" s="6" t="s">
        <v>1</v>
      </c>
      <c r="B6" s="6">
        <v>10000</v>
      </c>
      <c r="C6" s="6"/>
      <c r="D6" s="6"/>
      <c r="E6" s="6"/>
      <c r="F6" s="6"/>
      <c r="G6" s="6" t="str">
        <f t="shared" si="4"/>
        <v/>
      </c>
      <c r="H6" s="6"/>
      <c r="I6" s="6"/>
      <c r="J6" s="6"/>
      <c r="K6" s="6" t="str">
        <f t="shared" si="5"/>
        <v/>
      </c>
      <c r="L6" s="6"/>
      <c r="M6" s="6"/>
      <c r="N6" s="6"/>
      <c r="O6" s="6" t="str">
        <f t="shared" si="0"/>
        <v/>
      </c>
      <c r="P6" s="6"/>
      <c r="Q6" s="6"/>
      <c r="R6" s="6"/>
      <c r="S6" s="6" t="str">
        <f t="shared" si="6"/>
        <v/>
      </c>
      <c r="T6" s="6"/>
      <c r="U6" s="6"/>
      <c r="V6" s="6"/>
      <c r="W6" s="6" t="str">
        <f t="shared" si="7"/>
        <v/>
      </c>
      <c r="X6" s="6"/>
      <c r="Y6" s="6"/>
      <c r="Z6" s="6"/>
      <c r="AA6" s="6" t="str">
        <f t="shared" si="1"/>
        <v/>
      </c>
      <c r="AB6" s="6"/>
      <c r="AC6" s="6"/>
      <c r="AD6" s="6"/>
      <c r="AE6" s="6" t="str">
        <f t="shared" si="2"/>
        <v/>
      </c>
      <c r="AF6" s="6"/>
      <c r="AG6" s="6"/>
      <c r="AH6" s="6"/>
      <c r="AI6" s="6"/>
      <c r="AJ6" s="6"/>
      <c r="AK6" s="6"/>
      <c r="AL6" s="6"/>
      <c r="AM6" s="6" t="str">
        <f t="shared" si="3"/>
        <v/>
      </c>
      <c r="AN6" s="6"/>
      <c r="AO6" s="6"/>
      <c r="AP6" s="6"/>
      <c r="AQ6" s="6"/>
    </row>
    <row r="7" spans="1:47" ht="16.5" x14ac:dyDescent="0.3">
      <c r="A7" s="6" t="s">
        <v>222</v>
      </c>
      <c r="B7" s="6"/>
      <c r="C7" s="6"/>
      <c r="D7" s="6">
        <v>0</v>
      </c>
      <c r="E7" s="6">
        <v>0</v>
      </c>
      <c r="F7" s="6">
        <v>0</v>
      </c>
      <c r="G7" s="6">
        <f t="shared" si="4"/>
        <v>0</v>
      </c>
      <c r="H7" s="6">
        <v>0</v>
      </c>
      <c r="I7" s="6">
        <v>0</v>
      </c>
      <c r="J7" s="6">
        <v>0</v>
      </c>
      <c r="K7" s="6">
        <f t="shared" si="5"/>
        <v>0</v>
      </c>
      <c r="L7" s="6">
        <v>0</v>
      </c>
      <c r="M7" s="6">
        <v>0</v>
      </c>
      <c r="N7" s="6">
        <v>0</v>
      </c>
      <c r="O7" s="6">
        <f t="shared" si="0"/>
        <v>0</v>
      </c>
      <c r="P7" s="6">
        <v>0</v>
      </c>
      <c r="Q7" s="6">
        <v>0</v>
      </c>
      <c r="R7" s="6">
        <v>0</v>
      </c>
      <c r="S7" s="6">
        <f t="shared" si="6"/>
        <v>0</v>
      </c>
      <c r="T7" s="6">
        <v>0</v>
      </c>
      <c r="U7" s="6">
        <v>0</v>
      </c>
      <c r="V7" s="6">
        <v>0</v>
      </c>
      <c r="W7" s="6">
        <f t="shared" si="7"/>
        <v>0</v>
      </c>
      <c r="X7" s="6"/>
      <c r="Y7" s="6"/>
      <c r="Z7" s="6"/>
      <c r="AA7" s="6" t="str">
        <f t="shared" si="1"/>
        <v/>
      </c>
      <c r="AB7" s="6"/>
      <c r="AC7" s="6"/>
      <c r="AD7" s="6"/>
      <c r="AE7" s="6" t="str">
        <f t="shared" si="2"/>
        <v/>
      </c>
      <c r="AF7" s="6"/>
      <c r="AG7" s="6"/>
      <c r="AH7" s="6"/>
      <c r="AI7" s="6"/>
      <c r="AJ7" s="6">
        <v>0</v>
      </c>
      <c r="AK7" s="6"/>
      <c r="AL7" s="6"/>
      <c r="AM7" s="6">
        <f t="shared" si="3"/>
        <v>0</v>
      </c>
      <c r="AN7" s="6"/>
      <c r="AO7" s="6"/>
      <c r="AP7" s="6"/>
      <c r="AQ7" s="6"/>
    </row>
    <row r="8" spans="1:47" ht="16.5" x14ac:dyDescent="0.3">
      <c r="A8" s="6" t="s">
        <v>219</v>
      </c>
      <c r="B8" s="6"/>
      <c r="C8" s="6"/>
      <c r="D8" s="6">
        <v>0</v>
      </c>
      <c r="E8" s="6">
        <v>0</v>
      </c>
      <c r="F8" s="6">
        <v>0</v>
      </c>
      <c r="G8" s="6">
        <f t="shared" si="4"/>
        <v>0</v>
      </c>
      <c r="H8" s="6">
        <v>0</v>
      </c>
      <c r="I8" s="6">
        <v>0</v>
      </c>
      <c r="J8" s="6">
        <v>0</v>
      </c>
      <c r="K8" s="6">
        <f t="shared" si="5"/>
        <v>0</v>
      </c>
      <c r="L8" s="6">
        <v>0</v>
      </c>
      <c r="M8" s="6">
        <v>0</v>
      </c>
      <c r="N8" s="6">
        <v>0</v>
      </c>
      <c r="O8" s="6">
        <f t="shared" si="0"/>
        <v>0</v>
      </c>
      <c r="P8" s="6">
        <v>0.01</v>
      </c>
      <c r="Q8" s="6">
        <v>0.01</v>
      </c>
      <c r="R8" s="6">
        <v>0.01</v>
      </c>
      <c r="S8" s="6">
        <f t="shared" si="6"/>
        <v>0.01</v>
      </c>
      <c r="T8" s="6">
        <v>0</v>
      </c>
      <c r="U8" s="6">
        <v>0</v>
      </c>
      <c r="V8" s="6">
        <v>0</v>
      </c>
      <c r="W8" s="6">
        <f t="shared" si="7"/>
        <v>0</v>
      </c>
      <c r="X8" s="6"/>
      <c r="Y8" s="6"/>
      <c r="Z8" s="6"/>
      <c r="AA8" s="6" t="str">
        <f t="shared" si="1"/>
        <v/>
      </c>
      <c r="AB8" s="6"/>
      <c r="AC8" s="6"/>
      <c r="AD8" s="6"/>
      <c r="AE8" s="6" t="str">
        <f t="shared" si="2"/>
        <v/>
      </c>
      <c r="AF8" s="6"/>
      <c r="AG8" s="6"/>
      <c r="AH8" s="6"/>
      <c r="AI8" s="6"/>
      <c r="AJ8" s="6">
        <v>0</v>
      </c>
      <c r="AK8" s="6"/>
      <c r="AL8" s="6"/>
      <c r="AM8" s="6">
        <f t="shared" si="3"/>
        <v>0</v>
      </c>
      <c r="AN8" s="6"/>
      <c r="AO8" s="6"/>
      <c r="AP8" s="6"/>
      <c r="AQ8" s="6"/>
    </row>
    <row r="9" spans="1:47" ht="16.5" x14ac:dyDescent="0.3">
      <c r="A9" s="6" t="s">
        <v>578</v>
      </c>
      <c r="B9" s="6"/>
      <c r="C9" s="6"/>
      <c r="D9" s="6">
        <v>0</v>
      </c>
      <c r="E9" s="6">
        <v>0</v>
      </c>
      <c r="F9" s="6">
        <v>0</v>
      </c>
      <c r="G9" s="6">
        <f t="shared" si="4"/>
        <v>0</v>
      </c>
      <c r="H9" s="6">
        <v>0</v>
      </c>
      <c r="I9" s="6">
        <v>0</v>
      </c>
      <c r="J9" s="6">
        <v>0</v>
      </c>
      <c r="K9" s="6">
        <f t="shared" si="5"/>
        <v>0</v>
      </c>
      <c r="L9" s="6">
        <v>0</v>
      </c>
      <c r="M9" s="6">
        <v>0</v>
      </c>
      <c r="N9" s="6">
        <v>0</v>
      </c>
      <c r="O9" s="6">
        <f t="shared" si="0"/>
        <v>0</v>
      </c>
      <c r="P9" s="6">
        <v>0</v>
      </c>
      <c r="Q9" s="6">
        <v>0</v>
      </c>
      <c r="R9" s="6">
        <v>0</v>
      </c>
      <c r="S9" s="6">
        <f t="shared" si="6"/>
        <v>0</v>
      </c>
      <c r="T9" s="6">
        <v>0</v>
      </c>
      <c r="U9" s="6">
        <v>0</v>
      </c>
      <c r="V9" s="6">
        <v>0</v>
      </c>
      <c r="W9" s="6">
        <f t="shared" si="7"/>
        <v>0</v>
      </c>
      <c r="X9" s="6"/>
      <c r="Y9" s="6"/>
      <c r="Z9" s="6"/>
      <c r="AA9" s="6" t="str">
        <f t="shared" si="1"/>
        <v/>
      </c>
      <c r="AB9" s="6"/>
      <c r="AC9" s="6"/>
      <c r="AD9" s="6"/>
      <c r="AE9" s="6" t="str">
        <f t="shared" si="2"/>
        <v/>
      </c>
      <c r="AF9" s="6"/>
      <c r="AG9" s="6"/>
      <c r="AH9" s="6"/>
      <c r="AI9" s="6"/>
      <c r="AJ9" s="6">
        <v>0</v>
      </c>
      <c r="AK9" s="6"/>
      <c r="AL9" s="6"/>
      <c r="AM9" s="6">
        <f t="shared" si="3"/>
        <v>0</v>
      </c>
      <c r="AN9" s="6"/>
      <c r="AO9" s="6"/>
      <c r="AP9" s="6"/>
      <c r="AQ9" s="6"/>
    </row>
    <row r="10" spans="1:47" ht="16.5" x14ac:dyDescent="0.3">
      <c r="A10" s="6" t="s">
        <v>1</v>
      </c>
      <c r="B10" s="6">
        <v>20000</v>
      </c>
      <c r="C10" s="6"/>
      <c r="D10" s="6"/>
      <c r="E10" s="6"/>
      <c r="F10" s="6"/>
      <c r="G10" s="6" t="str">
        <f t="shared" si="4"/>
        <v/>
      </c>
      <c r="H10" s="6"/>
      <c r="I10" s="6"/>
      <c r="J10" s="6"/>
      <c r="K10" s="6" t="str">
        <f t="shared" si="5"/>
        <v/>
      </c>
      <c r="L10" s="6"/>
      <c r="M10" s="6"/>
      <c r="N10" s="6"/>
      <c r="O10" s="6" t="str">
        <f t="shared" si="0"/>
        <v/>
      </c>
      <c r="P10" s="6"/>
      <c r="Q10" s="6"/>
      <c r="R10" s="6"/>
      <c r="S10" s="6" t="str">
        <f t="shared" si="6"/>
        <v/>
      </c>
      <c r="T10" s="6"/>
      <c r="U10" s="6"/>
      <c r="V10" s="6"/>
      <c r="W10" s="6" t="str">
        <f t="shared" si="7"/>
        <v/>
      </c>
      <c r="X10" s="6"/>
      <c r="Y10" s="6"/>
      <c r="Z10" s="6"/>
      <c r="AA10" s="6" t="str">
        <f t="shared" si="1"/>
        <v/>
      </c>
      <c r="AB10" s="6"/>
      <c r="AC10" s="6"/>
      <c r="AD10" s="6"/>
      <c r="AE10" s="6" t="str">
        <f t="shared" si="2"/>
        <v/>
      </c>
      <c r="AF10" s="6"/>
      <c r="AG10" s="6"/>
      <c r="AH10" s="6"/>
      <c r="AI10" s="6"/>
      <c r="AJ10" s="6"/>
      <c r="AK10" s="6"/>
      <c r="AL10" s="6"/>
      <c r="AM10" s="6" t="str">
        <f t="shared" si="3"/>
        <v/>
      </c>
      <c r="AN10" s="6"/>
      <c r="AO10" s="6"/>
      <c r="AP10" s="6"/>
      <c r="AQ10" s="6"/>
    </row>
    <row r="11" spans="1:47" ht="16.5" x14ac:dyDescent="0.3">
      <c r="A11" s="6" t="s">
        <v>222</v>
      </c>
      <c r="B11" s="6"/>
      <c r="C11" s="6"/>
      <c r="D11" s="6">
        <v>0</v>
      </c>
      <c r="E11" s="6">
        <v>0</v>
      </c>
      <c r="F11" s="6">
        <v>0</v>
      </c>
      <c r="G11" s="6">
        <f>IFERROR(MEDIAN(D11,E11,F11),"")</f>
        <v>0</v>
      </c>
      <c r="H11" s="6">
        <v>0</v>
      </c>
      <c r="I11" s="6">
        <v>0</v>
      </c>
      <c r="J11" s="6">
        <v>0</v>
      </c>
      <c r="K11" s="6">
        <f t="shared" si="5"/>
        <v>0</v>
      </c>
      <c r="L11" s="6">
        <v>0</v>
      </c>
      <c r="M11" s="6">
        <v>0</v>
      </c>
      <c r="N11" s="6">
        <v>0</v>
      </c>
      <c r="O11" s="6">
        <f t="shared" si="0"/>
        <v>0</v>
      </c>
      <c r="P11" s="6"/>
      <c r="Q11" s="6"/>
      <c r="R11" s="6"/>
      <c r="S11" s="6" t="str">
        <f t="shared" si="6"/>
        <v/>
      </c>
      <c r="T11" s="6">
        <v>0</v>
      </c>
      <c r="U11" s="6">
        <v>0</v>
      </c>
      <c r="V11" s="6">
        <v>0</v>
      </c>
      <c r="W11" s="6">
        <f t="shared" si="7"/>
        <v>0</v>
      </c>
      <c r="X11" s="6"/>
      <c r="Y11" s="6"/>
      <c r="Z11" s="6"/>
      <c r="AA11" s="6" t="str">
        <f t="shared" si="1"/>
        <v/>
      </c>
      <c r="AB11" s="6"/>
      <c r="AC11" s="6"/>
      <c r="AD11" s="6"/>
      <c r="AE11" s="6" t="str">
        <f t="shared" si="2"/>
        <v/>
      </c>
      <c r="AF11" s="6"/>
      <c r="AG11" s="6"/>
      <c r="AH11" s="6"/>
      <c r="AI11" s="6"/>
      <c r="AJ11" s="6">
        <v>0</v>
      </c>
      <c r="AK11" s="6"/>
      <c r="AL11" s="6"/>
      <c r="AM11" s="6">
        <f t="shared" si="3"/>
        <v>0</v>
      </c>
      <c r="AN11" s="6"/>
      <c r="AO11" s="6"/>
      <c r="AP11" s="6"/>
      <c r="AQ11" s="6"/>
    </row>
    <row r="12" spans="1:47" ht="16.5" x14ac:dyDescent="0.3">
      <c r="A12" s="6" t="s">
        <v>219</v>
      </c>
      <c r="B12" s="6"/>
      <c r="C12" s="6"/>
      <c r="D12" s="6">
        <v>0</v>
      </c>
      <c r="E12" s="6">
        <v>0</v>
      </c>
      <c r="F12" s="6">
        <v>0</v>
      </c>
      <c r="G12" s="6">
        <f t="shared" si="4"/>
        <v>0</v>
      </c>
      <c r="H12" s="6">
        <v>0</v>
      </c>
      <c r="I12" s="6">
        <v>0</v>
      </c>
      <c r="J12" s="6">
        <v>0</v>
      </c>
      <c r="K12" s="6">
        <f t="shared" si="5"/>
        <v>0</v>
      </c>
      <c r="L12" s="6">
        <v>0</v>
      </c>
      <c r="M12" s="6">
        <v>0</v>
      </c>
      <c r="N12" s="6">
        <v>0</v>
      </c>
      <c r="O12" s="6">
        <f t="shared" si="0"/>
        <v>0</v>
      </c>
      <c r="P12" s="6"/>
      <c r="Q12" s="6"/>
      <c r="R12" s="6"/>
      <c r="S12" s="6" t="str">
        <f t="shared" si="6"/>
        <v/>
      </c>
      <c r="T12" s="6">
        <v>0</v>
      </c>
      <c r="U12" s="6">
        <v>0</v>
      </c>
      <c r="V12" s="6">
        <v>0</v>
      </c>
      <c r="W12" s="6">
        <f t="shared" si="7"/>
        <v>0</v>
      </c>
      <c r="X12" s="6"/>
      <c r="Y12" s="6"/>
      <c r="Z12" s="6"/>
      <c r="AA12" s="6" t="str">
        <f t="shared" si="1"/>
        <v/>
      </c>
      <c r="AB12" s="6"/>
      <c r="AC12" s="6"/>
      <c r="AD12" s="6"/>
      <c r="AE12" s="6" t="str">
        <f t="shared" si="2"/>
        <v/>
      </c>
      <c r="AF12" s="6"/>
      <c r="AG12" s="6"/>
      <c r="AH12" s="6"/>
      <c r="AI12" s="6"/>
      <c r="AJ12" s="6">
        <v>0</v>
      </c>
      <c r="AK12" s="6"/>
      <c r="AL12" s="6"/>
      <c r="AM12" s="6">
        <f t="shared" si="3"/>
        <v>0</v>
      </c>
      <c r="AN12" s="6"/>
      <c r="AO12" s="6"/>
      <c r="AP12" s="6"/>
      <c r="AQ12" s="6"/>
    </row>
    <row r="13" spans="1:47" ht="16.5" x14ac:dyDescent="0.3">
      <c r="A13" s="6" t="s">
        <v>578</v>
      </c>
      <c r="B13" s="6"/>
      <c r="C13" s="6"/>
      <c r="D13" s="6">
        <v>0</v>
      </c>
      <c r="E13" s="6">
        <v>0</v>
      </c>
      <c r="F13" s="6">
        <v>0</v>
      </c>
      <c r="G13" s="6">
        <f t="shared" si="4"/>
        <v>0</v>
      </c>
      <c r="H13" s="6">
        <v>0</v>
      </c>
      <c r="I13" s="6">
        <v>0</v>
      </c>
      <c r="J13" s="6">
        <v>0</v>
      </c>
      <c r="K13" s="6">
        <f t="shared" si="5"/>
        <v>0</v>
      </c>
      <c r="L13" s="6">
        <v>0</v>
      </c>
      <c r="M13" s="6">
        <v>0</v>
      </c>
      <c r="N13" s="6">
        <v>0</v>
      </c>
      <c r="O13" s="6">
        <f t="shared" si="0"/>
        <v>0</v>
      </c>
      <c r="P13" s="6"/>
      <c r="Q13" s="6"/>
      <c r="R13" s="6"/>
      <c r="S13" s="6" t="str">
        <f t="shared" si="6"/>
        <v/>
      </c>
      <c r="T13" s="6">
        <v>0</v>
      </c>
      <c r="U13" s="6">
        <v>0</v>
      </c>
      <c r="V13" s="6">
        <v>0</v>
      </c>
      <c r="W13" s="6">
        <f t="shared" si="7"/>
        <v>0</v>
      </c>
      <c r="X13" s="6"/>
      <c r="Y13" s="6"/>
      <c r="Z13" s="6"/>
      <c r="AA13" s="6" t="str">
        <f t="shared" si="1"/>
        <v/>
      </c>
      <c r="AB13" s="6"/>
      <c r="AC13" s="6"/>
      <c r="AD13" s="6"/>
      <c r="AE13" s="6" t="str">
        <f t="shared" si="2"/>
        <v/>
      </c>
      <c r="AF13" s="6"/>
      <c r="AG13" s="6"/>
      <c r="AH13" s="6"/>
      <c r="AI13" s="6"/>
      <c r="AJ13" s="6">
        <v>0</v>
      </c>
      <c r="AK13" s="6"/>
      <c r="AL13" s="6"/>
      <c r="AM13" s="6">
        <f t="shared" si="3"/>
        <v>0</v>
      </c>
      <c r="AN13" s="6"/>
      <c r="AO13" s="6"/>
      <c r="AP13" s="6"/>
      <c r="AQ13" s="6"/>
    </row>
    <row r="14" spans="1:47" ht="16.5" x14ac:dyDescent="0.3">
      <c r="A14" s="6" t="s">
        <v>1</v>
      </c>
      <c r="B14" s="6">
        <v>30000</v>
      </c>
      <c r="C14" s="6"/>
      <c r="D14" s="6"/>
      <c r="E14" s="6"/>
      <c r="F14" s="6"/>
      <c r="G14" s="6" t="str">
        <f t="shared" si="4"/>
        <v/>
      </c>
      <c r="H14" s="6"/>
      <c r="I14" s="6"/>
      <c r="J14" s="6"/>
      <c r="K14" s="6" t="str">
        <f t="shared" si="5"/>
        <v/>
      </c>
      <c r="L14" s="6"/>
      <c r="M14" s="6"/>
      <c r="N14" s="6"/>
      <c r="O14" s="6" t="str">
        <f t="shared" si="0"/>
        <v/>
      </c>
      <c r="P14" s="6"/>
      <c r="Q14" s="6"/>
      <c r="R14" s="6"/>
      <c r="S14" s="6" t="str">
        <f t="shared" si="6"/>
        <v/>
      </c>
      <c r="T14" s="6"/>
      <c r="U14" s="6"/>
      <c r="V14" s="6"/>
      <c r="W14" s="6" t="str">
        <f t="shared" si="7"/>
        <v/>
      </c>
      <c r="X14" s="6"/>
      <c r="Y14" s="6"/>
      <c r="Z14" s="6"/>
      <c r="AA14" s="6" t="str">
        <f t="shared" si="1"/>
        <v/>
      </c>
      <c r="AB14" s="6"/>
      <c r="AC14" s="6"/>
      <c r="AD14" s="6"/>
      <c r="AE14" s="6" t="str">
        <f t="shared" si="2"/>
        <v/>
      </c>
      <c r="AF14" s="6"/>
      <c r="AG14" s="6"/>
      <c r="AH14" s="6"/>
      <c r="AI14" s="6"/>
      <c r="AJ14" s="6"/>
      <c r="AK14" s="6"/>
      <c r="AL14" s="6"/>
      <c r="AM14" s="6" t="str">
        <f t="shared" si="3"/>
        <v/>
      </c>
      <c r="AN14" s="6"/>
      <c r="AO14" s="6"/>
      <c r="AP14" s="6"/>
      <c r="AQ14" s="6"/>
    </row>
    <row r="15" spans="1:47" ht="16.5" x14ac:dyDescent="0.3">
      <c r="A15" s="6" t="s">
        <v>222</v>
      </c>
      <c r="B15" s="6"/>
      <c r="C15" s="6"/>
      <c r="D15" s="6">
        <v>0</v>
      </c>
      <c r="E15" s="6">
        <v>0</v>
      </c>
      <c r="F15" s="6">
        <v>0</v>
      </c>
      <c r="G15" s="6">
        <f t="shared" si="4"/>
        <v>0</v>
      </c>
      <c r="H15" s="6">
        <v>0</v>
      </c>
      <c r="I15" s="6">
        <v>0</v>
      </c>
      <c r="J15" s="6">
        <v>0</v>
      </c>
      <c r="K15" s="6">
        <f t="shared" si="5"/>
        <v>0</v>
      </c>
      <c r="L15" s="6">
        <v>0</v>
      </c>
      <c r="M15" s="6">
        <v>0</v>
      </c>
      <c r="N15" s="6">
        <v>0</v>
      </c>
      <c r="O15" s="6">
        <f t="shared" si="0"/>
        <v>0</v>
      </c>
      <c r="P15" s="6"/>
      <c r="Q15" s="6"/>
      <c r="R15" s="6"/>
      <c r="S15" s="6" t="str">
        <f t="shared" si="6"/>
        <v/>
      </c>
      <c r="T15" s="6">
        <v>0.01</v>
      </c>
      <c r="U15" s="6">
        <v>0.01</v>
      </c>
      <c r="V15" s="6">
        <v>0.01</v>
      </c>
      <c r="W15" s="6">
        <f t="shared" si="7"/>
        <v>0.01</v>
      </c>
      <c r="X15" s="6"/>
      <c r="Y15" s="6"/>
      <c r="Z15" s="6"/>
      <c r="AA15" s="6" t="str">
        <f t="shared" si="1"/>
        <v/>
      </c>
      <c r="AB15" s="6"/>
      <c r="AC15" s="6"/>
      <c r="AD15" s="6"/>
      <c r="AE15" s="6" t="str">
        <f t="shared" si="2"/>
        <v/>
      </c>
      <c r="AF15" s="6"/>
      <c r="AG15" s="6"/>
      <c r="AH15" s="6"/>
      <c r="AI15" s="6"/>
      <c r="AJ15" s="6">
        <v>0</v>
      </c>
      <c r="AK15" s="6"/>
      <c r="AL15" s="6"/>
      <c r="AM15" s="6">
        <f t="shared" si="3"/>
        <v>0</v>
      </c>
      <c r="AN15" s="6"/>
      <c r="AO15" s="6"/>
      <c r="AP15" s="6"/>
      <c r="AQ15" s="6"/>
    </row>
    <row r="16" spans="1:47" ht="16.5" x14ac:dyDescent="0.3">
      <c r="A16" s="6" t="s">
        <v>219</v>
      </c>
      <c r="B16" s="6"/>
      <c r="C16" s="6"/>
      <c r="D16" s="6">
        <v>0</v>
      </c>
      <c r="E16" s="6">
        <v>0</v>
      </c>
      <c r="F16" s="6">
        <v>0</v>
      </c>
      <c r="G16" s="6">
        <f t="shared" si="4"/>
        <v>0</v>
      </c>
      <c r="H16" s="6">
        <v>0</v>
      </c>
      <c r="I16" s="6">
        <v>0</v>
      </c>
      <c r="J16" s="6">
        <v>0</v>
      </c>
      <c r="K16" s="6">
        <f t="shared" si="5"/>
        <v>0</v>
      </c>
      <c r="L16" s="6">
        <v>0</v>
      </c>
      <c r="M16" s="6">
        <v>0</v>
      </c>
      <c r="N16" s="6">
        <v>0</v>
      </c>
      <c r="O16" s="6">
        <f t="shared" si="0"/>
        <v>0</v>
      </c>
      <c r="P16" s="6"/>
      <c r="Q16" s="6"/>
      <c r="R16" s="6"/>
      <c r="S16" s="6" t="str">
        <f t="shared" si="6"/>
        <v/>
      </c>
      <c r="T16" s="6">
        <v>0</v>
      </c>
      <c r="U16" s="6">
        <v>0</v>
      </c>
      <c r="V16" s="6">
        <v>0</v>
      </c>
      <c r="W16" s="6">
        <f t="shared" si="7"/>
        <v>0</v>
      </c>
      <c r="X16" s="6"/>
      <c r="Y16" s="6"/>
      <c r="Z16" s="6"/>
      <c r="AA16" s="6" t="str">
        <f t="shared" si="1"/>
        <v/>
      </c>
      <c r="AB16" s="6"/>
      <c r="AC16" s="6"/>
      <c r="AD16" s="6"/>
      <c r="AE16" s="6" t="str">
        <f t="shared" si="2"/>
        <v/>
      </c>
      <c r="AF16" s="6"/>
      <c r="AG16" s="6"/>
      <c r="AH16" s="6"/>
      <c r="AI16" s="6"/>
      <c r="AJ16" s="6">
        <v>0</v>
      </c>
      <c r="AK16" s="6"/>
      <c r="AL16" s="6"/>
      <c r="AM16" s="6">
        <f t="shared" si="3"/>
        <v>0</v>
      </c>
      <c r="AN16" s="6"/>
      <c r="AO16" s="6"/>
      <c r="AP16" s="6"/>
      <c r="AQ16" s="6"/>
    </row>
    <row r="17" spans="1:43" ht="16.5" x14ac:dyDescent="0.3">
      <c r="A17" s="6" t="s">
        <v>578</v>
      </c>
      <c r="B17" s="6"/>
      <c r="C17" s="6"/>
      <c r="D17" s="6">
        <v>0</v>
      </c>
      <c r="E17" s="6">
        <v>0</v>
      </c>
      <c r="F17" s="6">
        <v>0</v>
      </c>
      <c r="G17" s="6">
        <f t="shared" si="4"/>
        <v>0</v>
      </c>
      <c r="H17" s="6">
        <v>0</v>
      </c>
      <c r="I17" s="6">
        <v>0</v>
      </c>
      <c r="J17" s="6">
        <v>0</v>
      </c>
      <c r="K17" s="6">
        <f t="shared" si="5"/>
        <v>0</v>
      </c>
      <c r="L17" s="6">
        <v>0</v>
      </c>
      <c r="M17" s="6">
        <v>0</v>
      </c>
      <c r="N17" s="6">
        <v>0</v>
      </c>
      <c r="O17" s="6">
        <f t="shared" si="0"/>
        <v>0</v>
      </c>
      <c r="P17" s="6"/>
      <c r="Q17" s="6"/>
      <c r="R17" s="6"/>
      <c r="S17" s="6" t="str">
        <f t="shared" si="6"/>
        <v/>
      </c>
      <c r="T17" s="6">
        <v>0.01</v>
      </c>
      <c r="U17" s="6">
        <v>0.01</v>
      </c>
      <c r="V17" s="6">
        <v>0.01</v>
      </c>
      <c r="W17" s="6">
        <f t="shared" si="7"/>
        <v>0.01</v>
      </c>
      <c r="X17" s="6"/>
      <c r="Y17" s="6"/>
      <c r="Z17" s="6"/>
      <c r="AA17" s="6" t="str">
        <f t="shared" si="1"/>
        <v/>
      </c>
      <c r="AB17" s="6"/>
      <c r="AC17" s="6"/>
      <c r="AD17" s="6"/>
      <c r="AE17" s="6" t="str">
        <f t="shared" si="2"/>
        <v/>
      </c>
      <c r="AF17" s="6"/>
      <c r="AG17" s="6"/>
      <c r="AH17" s="6"/>
      <c r="AI17" s="6"/>
      <c r="AJ17" s="6">
        <v>0</v>
      </c>
      <c r="AK17" s="6"/>
      <c r="AL17" s="6"/>
      <c r="AM17" s="6">
        <f t="shared" si="3"/>
        <v>0</v>
      </c>
      <c r="AN17" s="6"/>
      <c r="AO17" s="6"/>
      <c r="AP17" s="6"/>
      <c r="AQ17" s="6"/>
    </row>
    <row r="18" spans="1:43" ht="16.5" x14ac:dyDescent="0.3">
      <c r="A18" s="6" t="s">
        <v>1</v>
      </c>
      <c r="B18" s="6">
        <v>40000</v>
      </c>
      <c r="C18" s="6"/>
      <c r="D18" s="6"/>
      <c r="E18" s="6"/>
      <c r="F18" s="6"/>
      <c r="G18" s="6" t="str">
        <f t="shared" si="4"/>
        <v/>
      </c>
      <c r="H18" s="6"/>
      <c r="I18" s="6"/>
      <c r="J18" s="6"/>
      <c r="K18" s="6" t="str">
        <f t="shared" si="5"/>
        <v/>
      </c>
      <c r="L18" s="6"/>
      <c r="M18" s="6"/>
      <c r="N18" s="6"/>
      <c r="O18" s="6" t="str">
        <f t="shared" si="0"/>
        <v/>
      </c>
      <c r="P18" s="6"/>
      <c r="Q18" s="6"/>
      <c r="R18" s="6"/>
      <c r="S18" s="6" t="str">
        <f t="shared" si="6"/>
        <v/>
      </c>
      <c r="T18" s="6"/>
      <c r="U18" s="6"/>
      <c r="V18" s="6"/>
      <c r="W18" s="6" t="str">
        <f t="shared" si="7"/>
        <v/>
      </c>
      <c r="X18" s="6"/>
      <c r="Y18" s="6"/>
      <c r="Z18" s="6"/>
      <c r="AA18" s="6" t="str">
        <f t="shared" si="1"/>
        <v/>
      </c>
      <c r="AB18" s="6"/>
      <c r="AC18" s="6"/>
      <c r="AD18" s="6"/>
      <c r="AE18" s="6" t="str">
        <f t="shared" si="2"/>
        <v/>
      </c>
      <c r="AF18" s="6"/>
      <c r="AG18" s="6"/>
      <c r="AH18" s="6"/>
      <c r="AI18" s="6"/>
      <c r="AJ18" s="6"/>
      <c r="AK18" s="6"/>
      <c r="AL18" s="6"/>
      <c r="AM18" s="6" t="str">
        <f t="shared" si="3"/>
        <v/>
      </c>
      <c r="AN18" s="6"/>
      <c r="AO18" s="6"/>
      <c r="AP18" s="6"/>
      <c r="AQ18" s="6"/>
    </row>
    <row r="19" spans="1:43" ht="16.5" x14ac:dyDescent="0.3">
      <c r="A19" s="6" t="s">
        <v>222</v>
      </c>
      <c r="B19" s="6"/>
      <c r="C19" s="6"/>
      <c r="D19" s="6">
        <v>0.01</v>
      </c>
      <c r="E19" s="6">
        <v>0.01</v>
      </c>
      <c r="F19" s="6">
        <v>0.01</v>
      </c>
      <c r="G19" s="6">
        <f t="shared" si="4"/>
        <v>0.01</v>
      </c>
      <c r="H19" s="6">
        <v>0.01</v>
      </c>
      <c r="I19" s="6">
        <v>0.01</v>
      </c>
      <c r="J19" s="6">
        <v>0.01</v>
      </c>
      <c r="K19" s="6">
        <f t="shared" si="5"/>
        <v>0.01</v>
      </c>
      <c r="L19" s="6">
        <v>0.01</v>
      </c>
      <c r="M19" s="6">
        <v>0.01</v>
      </c>
      <c r="N19" s="6">
        <v>0.01</v>
      </c>
      <c r="O19" s="6">
        <f t="shared" si="0"/>
        <v>0.01</v>
      </c>
      <c r="P19" s="6"/>
      <c r="Q19" s="6"/>
      <c r="R19" s="6"/>
      <c r="S19" s="6" t="str">
        <f t="shared" si="6"/>
        <v/>
      </c>
      <c r="T19" s="6">
        <v>0.01</v>
      </c>
      <c r="U19" s="6">
        <v>0.01</v>
      </c>
      <c r="V19" s="6">
        <v>0.01</v>
      </c>
      <c r="W19" s="6">
        <f t="shared" si="7"/>
        <v>0.01</v>
      </c>
      <c r="X19" s="6"/>
      <c r="Y19" s="6"/>
      <c r="Z19" s="6"/>
      <c r="AA19" s="6" t="str">
        <f t="shared" si="1"/>
        <v/>
      </c>
      <c r="AB19" s="6"/>
      <c r="AC19" s="6"/>
      <c r="AD19" s="6"/>
      <c r="AE19" s="6" t="str">
        <f t="shared" si="2"/>
        <v/>
      </c>
      <c r="AF19" s="6"/>
      <c r="AG19" s="6"/>
      <c r="AH19" s="6"/>
      <c r="AI19" s="6"/>
      <c r="AJ19" s="6">
        <v>0.01</v>
      </c>
      <c r="AK19" s="6"/>
      <c r="AL19" s="6"/>
      <c r="AM19" s="6">
        <f t="shared" si="3"/>
        <v>0.01</v>
      </c>
      <c r="AN19" s="6"/>
      <c r="AO19" s="6"/>
      <c r="AP19" s="6"/>
      <c r="AQ19" s="6"/>
    </row>
    <row r="20" spans="1:43" ht="16.5" x14ac:dyDescent="0.3">
      <c r="A20" s="6" t="s">
        <v>219</v>
      </c>
      <c r="B20" s="6"/>
      <c r="C20" s="6"/>
      <c r="D20" s="6">
        <v>0</v>
      </c>
      <c r="E20" s="6">
        <v>0</v>
      </c>
      <c r="F20" s="6">
        <v>0</v>
      </c>
      <c r="G20" s="6">
        <f t="shared" si="4"/>
        <v>0</v>
      </c>
      <c r="H20" s="6">
        <v>0</v>
      </c>
      <c r="I20" s="6">
        <v>0</v>
      </c>
      <c r="J20" s="6">
        <v>0</v>
      </c>
      <c r="K20" s="6">
        <f t="shared" si="5"/>
        <v>0</v>
      </c>
      <c r="L20" s="6">
        <v>0</v>
      </c>
      <c r="M20" s="6">
        <v>0</v>
      </c>
      <c r="N20" s="6">
        <v>0</v>
      </c>
      <c r="O20" s="6">
        <f t="shared" si="0"/>
        <v>0</v>
      </c>
      <c r="P20" s="6"/>
      <c r="Q20" s="6"/>
      <c r="R20" s="6"/>
      <c r="S20" s="6" t="str">
        <f t="shared" si="6"/>
        <v/>
      </c>
      <c r="T20" s="6">
        <v>0.01</v>
      </c>
      <c r="U20" s="6">
        <v>0.01</v>
      </c>
      <c r="V20" s="6">
        <v>0.01</v>
      </c>
      <c r="W20" s="6">
        <f t="shared" si="7"/>
        <v>0.01</v>
      </c>
      <c r="X20" s="6"/>
      <c r="Y20" s="6"/>
      <c r="Z20" s="6"/>
      <c r="AA20" s="6" t="str">
        <f t="shared" si="1"/>
        <v/>
      </c>
      <c r="AB20" s="6"/>
      <c r="AC20" s="6"/>
      <c r="AD20" s="6"/>
      <c r="AE20" s="6" t="str">
        <f t="shared" si="2"/>
        <v/>
      </c>
      <c r="AF20" s="6"/>
      <c r="AG20" s="6"/>
      <c r="AH20" s="6"/>
      <c r="AI20" s="6"/>
      <c r="AJ20" s="6">
        <v>0.01</v>
      </c>
      <c r="AK20" s="6"/>
      <c r="AL20" s="6"/>
      <c r="AM20" s="6">
        <f t="shared" si="3"/>
        <v>0.01</v>
      </c>
      <c r="AN20" s="6"/>
      <c r="AO20" s="6"/>
      <c r="AP20" s="6"/>
      <c r="AQ20" s="6"/>
    </row>
    <row r="21" spans="1:43" ht="16.5" x14ac:dyDescent="0.3">
      <c r="A21" s="6" t="s">
        <v>578</v>
      </c>
      <c r="B21" s="6"/>
      <c r="C21" s="6"/>
      <c r="D21" s="6">
        <v>0</v>
      </c>
      <c r="E21" s="6">
        <v>0</v>
      </c>
      <c r="F21" s="6">
        <v>0</v>
      </c>
      <c r="G21" s="6">
        <f t="shared" si="4"/>
        <v>0</v>
      </c>
      <c r="H21" s="6">
        <v>0</v>
      </c>
      <c r="I21" s="6">
        <v>0</v>
      </c>
      <c r="J21" s="6">
        <v>0</v>
      </c>
      <c r="K21" s="6">
        <f t="shared" si="5"/>
        <v>0</v>
      </c>
      <c r="L21" s="6">
        <v>0</v>
      </c>
      <c r="M21" s="6">
        <v>0</v>
      </c>
      <c r="N21" s="6">
        <v>0</v>
      </c>
      <c r="O21" s="6">
        <f t="shared" si="0"/>
        <v>0</v>
      </c>
      <c r="P21" s="6"/>
      <c r="Q21" s="6"/>
      <c r="R21" s="6"/>
      <c r="S21" s="6" t="str">
        <f t="shared" si="6"/>
        <v/>
      </c>
      <c r="T21" s="6">
        <v>0.01</v>
      </c>
      <c r="U21" s="6">
        <v>0.01</v>
      </c>
      <c r="V21" s="6">
        <v>0.01</v>
      </c>
      <c r="W21" s="6">
        <f t="shared" si="7"/>
        <v>0.01</v>
      </c>
      <c r="X21" s="6"/>
      <c r="Y21" s="6"/>
      <c r="Z21" s="6"/>
      <c r="AA21" s="6" t="str">
        <f t="shared" si="1"/>
        <v/>
      </c>
      <c r="AB21" s="6"/>
      <c r="AC21" s="6"/>
      <c r="AD21" s="6"/>
      <c r="AE21" s="6" t="str">
        <f t="shared" si="2"/>
        <v/>
      </c>
      <c r="AF21" s="6"/>
      <c r="AG21" s="6"/>
      <c r="AH21" s="6"/>
      <c r="AI21" s="6"/>
      <c r="AJ21" s="6">
        <v>0</v>
      </c>
      <c r="AK21" s="6"/>
      <c r="AL21" s="6"/>
      <c r="AM21" s="6">
        <f t="shared" si="3"/>
        <v>0</v>
      </c>
      <c r="AN21" s="6"/>
      <c r="AO21" s="6"/>
      <c r="AP21" s="6"/>
      <c r="AQ21" s="6"/>
    </row>
    <row r="22" spans="1:43" ht="16.5" x14ac:dyDescent="0.3">
      <c r="A22" s="6" t="s">
        <v>1</v>
      </c>
      <c r="B22" s="6">
        <v>50000</v>
      </c>
      <c r="C22" s="6"/>
      <c r="D22" s="6"/>
      <c r="E22" s="6"/>
      <c r="F22" s="6"/>
      <c r="G22" s="6" t="str">
        <f t="shared" si="4"/>
        <v/>
      </c>
      <c r="H22" s="6"/>
      <c r="I22" s="6"/>
      <c r="J22" s="6"/>
      <c r="K22" s="6" t="str">
        <f t="shared" si="5"/>
        <v/>
      </c>
      <c r="L22" s="6"/>
      <c r="M22" s="6"/>
      <c r="N22" s="6"/>
      <c r="O22" s="6" t="str">
        <f t="shared" si="0"/>
        <v/>
      </c>
      <c r="P22" s="6"/>
      <c r="Q22" s="6"/>
      <c r="R22" s="6"/>
      <c r="S22" s="6" t="str">
        <f t="shared" si="6"/>
        <v/>
      </c>
      <c r="T22" s="6"/>
      <c r="U22" s="6"/>
      <c r="V22" s="6"/>
      <c r="W22" s="6" t="str">
        <f t="shared" si="7"/>
        <v/>
      </c>
      <c r="X22" s="6"/>
      <c r="Y22" s="6"/>
      <c r="Z22" s="6"/>
      <c r="AA22" s="6" t="str">
        <f t="shared" si="1"/>
        <v/>
      </c>
      <c r="AB22" s="6"/>
      <c r="AC22" s="6"/>
      <c r="AD22" s="6"/>
      <c r="AE22" s="6" t="str">
        <f t="shared" si="2"/>
        <v/>
      </c>
      <c r="AF22" s="6"/>
      <c r="AG22" s="6"/>
      <c r="AH22" s="6"/>
      <c r="AI22" s="6"/>
      <c r="AJ22" s="6"/>
      <c r="AK22" s="6"/>
      <c r="AL22" s="6"/>
      <c r="AM22" s="6" t="str">
        <f t="shared" si="3"/>
        <v/>
      </c>
      <c r="AN22" s="6"/>
      <c r="AO22" s="6"/>
      <c r="AP22" s="6"/>
      <c r="AQ22" s="6"/>
    </row>
    <row r="23" spans="1:43" ht="16.5" x14ac:dyDescent="0.3">
      <c r="A23" s="6" t="s">
        <v>222</v>
      </c>
      <c r="B23" s="6"/>
      <c r="C23" s="6"/>
      <c r="D23" s="6">
        <v>0.01</v>
      </c>
      <c r="E23" s="6">
        <v>0.01</v>
      </c>
      <c r="F23" s="6">
        <v>0.01</v>
      </c>
      <c r="G23" s="6">
        <f t="shared" si="4"/>
        <v>0.01</v>
      </c>
      <c r="H23" s="6">
        <v>0.01</v>
      </c>
      <c r="I23" s="6">
        <v>0.01</v>
      </c>
      <c r="J23" s="6">
        <v>0.01</v>
      </c>
      <c r="K23" s="6">
        <f t="shared" si="5"/>
        <v>0.01</v>
      </c>
      <c r="L23" s="6">
        <v>0.01</v>
      </c>
      <c r="M23" s="6">
        <v>0.01</v>
      </c>
      <c r="N23" s="6">
        <v>0.01</v>
      </c>
      <c r="O23" s="6">
        <f t="shared" si="0"/>
        <v>0.01</v>
      </c>
      <c r="P23" s="6"/>
      <c r="Q23" s="6"/>
      <c r="R23" s="6"/>
      <c r="S23" s="6" t="str">
        <f t="shared" si="6"/>
        <v/>
      </c>
      <c r="T23" s="6">
        <v>0.01</v>
      </c>
      <c r="U23" s="6">
        <v>0.01</v>
      </c>
      <c r="V23" s="6">
        <v>0.01</v>
      </c>
      <c r="W23" s="6">
        <f t="shared" si="7"/>
        <v>0.01</v>
      </c>
      <c r="X23" s="6"/>
      <c r="Y23" s="6"/>
      <c r="Z23" s="6"/>
      <c r="AA23" s="6" t="str">
        <f t="shared" si="1"/>
        <v/>
      </c>
      <c r="AB23" s="6"/>
      <c r="AC23" s="6"/>
      <c r="AD23" s="6"/>
      <c r="AE23" s="6" t="str">
        <f t="shared" si="2"/>
        <v/>
      </c>
      <c r="AF23" s="6"/>
      <c r="AG23" s="6"/>
      <c r="AH23" s="6"/>
      <c r="AI23" s="6"/>
      <c r="AJ23" s="6">
        <v>0.01</v>
      </c>
      <c r="AK23" s="6"/>
      <c r="AL23" s="6"/>
      <c r="AM23" s="6">
        <f t="shared" si="3"/>
        <v>0.01</v>
      </c>
      <c r="AN23" s="6"/>
      <c r="AO23" s="6"/>
      <c r="AP23" s="6"/>
      <c r="AQ23" s="6"/>
    </row>
    <row r="24" spans="1:43" ht="16.5" x14ac:dyDescent="0.3">
      <c r="A24" s="6" t="s">
        <v>219</v>
      </c>
      <c r="B24" s="6"/>
      <c r="C24" s="6"/>
      <c r="D24" s="6">
        <v>0.01</v>
      </c>
      <c r="E24" s="6">
        <v>0.01</v>
      </c>
      <c r="F24" s="6">
        <v>0.01</v>
      </c>
      <c r="G24" s="6">
        <f t="shared" si="4"/>
        <v>0.01</v>
      </c>
      <c r="H24" s="6">
        <v>0.01</v>
      </c>
      <c r="I24" s="6">
        <v>0.01</v>
      </c>
      <c r="J24" s="6">
        <v>0.01</v>
      </c>
      <c r="K24" s="6">
        <f t="shared" si="5"/>
        <v>0.01</v>
      </c>
      <c r="L24" s="6">
        <v>0.01</v>
      </c>
      <c r="M24" s="6">
        <v>0.01</v>
      </c>
      <c r="N24" s="6">
        <v>0.01</v>
      </c>
      <c r="O24" s="6">
        <f t="shared" si="0"/>
        <v>0.01</v>
      </c>
      <c r="P24" s="6"/>
      <c r="Q24" s="6"/>
      <c r="R24" s="6"/>
      <c r="S24" s="6" t="str">
        <f t="shared" si="6"/>
        <v/>
      </c>
      <c r="T24" s="6">
        <v>0.01</v>
      </c>
      <c r="U24" s="6">
        <v>0.01</v>
      </c>
      <c r="V24" s="6">
        <v>0.01</v>
      </c>
      <c r="W24" s="6">
        <f t="shared" si="7"/>
        <v>0.01</v>
      </c>
      <c r="X24" s="6"/>
      <c r="Y24" s="6"/>
      <c r="Z24" s="6"/>
      <c r="AA24" s="6" t="str">
        <f t="shared" si="1"/>
        <v/>
      </c>
      <c r="AB24" s="6"/>
      <c r="AC24" s="6"/>
      <c r="AD24" s="6"/>
      <c r="AE24" s="6" t="str">
        <f t="shared" si="2"/>
        <v/>
      </c>
      <c r="AF24" s="6"/>
      <c r="AG24" s="6"/>
      <c r="AH24" s="6"/>
      <c r="AI24" s="6"/>
      <c r="AJ24" s="6">
        <v>0.01</v>
      </c>
      <c r="AK24" s="6"/>
      <c r="AL24" s="6"/>
      <c r="AM24" s="6">
        <f t="shared" si="3"/>
        <v>0.01</v>
      </c>
      <c r="AN24" s="6"/>
      <c r="AO24" s="6"/>
      <c r="AP24" s="6"/>
      <c r="AQ24" s="6"/>
    </row>
    <row r="25" spans="1:43" ht="16.5" x14ac:dyDescent="0.3">
      <c r="A25" s="6" t="s">
        <v>578</v>
      </c>
      <c r="B25" s="6"/>
      <c r="C25" s="6"/>
      <c r="D25" s="6">
        <v>0.01</v>
      </c>
      <c r="E25" s="6">
        <v>0.01</v>
      </c>
      <c r="F25" s="6">
        <v>0.01</v>
      </c>
      <c r="G25" s="6">
        <f t="shared" si="4"/>
        <v>0.01</v>
      </c>
      <c r="H25" s="6">
        <v>0.01</v>
      </c>
      <c r="I25" s="6">
        <v>0.01</v>
      </c>
      <c r="J25" s="6">
        <v>0.01</v>
      </c>
      <c r="K25" s="6">
        <f t="shared" si="5"/>
        <v>0.01</v>
      </c>
      <c r="L25" s="6">
        <v>0.01</v>
      </c>
      <c r="M25" s="6">
        <v>0.01</v>
      </c>
      <c r="N25" s="6">
        <v>0.01</v>
      </c>
      <c r="O25" s="6">
        <f t="shared" si="0"/>
        <v>0.01</v>
      </c>
      <c r="P25" s="6"/>
      <c r="Q25" s="6"/>
      <c r="R25" s="6"/>
      <c r="S25" s="6" t="str">
        <f t="shared" si="6"/>
        <v/>
      </c>
      <c r="T25" s="6">
        <v>0.01</v>
      </c>
      <c r="U25" s="6">
        <v>0.01</v>
      </c>
      <c r="V25" s="6">
        <v>0.01</v>
      </c>
      <c r="W25" s="6">
        <f t="shared" si="7"/>
        <v>0.01</v>
      </c>
      <c r="X25" s="6"/>
      <c r="Y25" s="6"/>
      <c r="Z25" s="6"/>
      <c r="AA25" s="6" t="str">
        <f t="shared" si="1"/>
        <v/>
      </c>
      <c r="AB25" s="6"/>
      <c r="AC25" s="6"/>
      <c r="AD25" s="6"/>
      <c r="AE25" s="6" t="str">
        <f t="shared" si="2"/>
        <v/>
      </c>
      <c r="AF25" s="6"/>
      <c r="AG25" s="6"/>
      <c r="AH25" s="6"/>
      <c r="AI25" s="6"/>
      <c r="AJ25" s="6">
        <v>0.01</v>
      </c>
      <c r="AK25" s="6"/>
      <c r="AL25" s="6"/>
      <c r="AM25" s="6">
        <f t="shared" si="3"/>
        <v>0.01</v>
      </c>
      <c r="AN25" s="6"/>
      <c r="AO25" s="6"/>
      <c r="AP25" s="6"/>
      <c r="AQ25" s="6"/>
    </row>
    <row r="26" spans="1:43" ht="16.5" x14ac:dyDescent="0.3">
      <c r="A26" s="6" t="s">
        <v>1</v>
      </c>
      <c r="B26" s="6">
        <v>60000</v>
      </c>
      <c r="C26" s="6"/>
      <c r="D26" s="6"/>
      <c r="E26" s="6"/>
      <c r="F26" s="6"/>
      <c r="G26" s="6" t="str">
        <f t="shared" si="4"/>
        <v/>
      </c>
      <c r="H26" s="6"/>
      <c r="I26" s="6"/>
      <c r="J26" s="6"/>
      <c r="K26" s="6" t="str">
        <f t="shared" si="5"/>
        <v/>
      </c>
      <c r="L26" s="6"/>
      <c r="M26" s="6"/>
      <c r="N26" s="6"/>
      <c r="O26" s="6" t="str">
        <f t="shared" si="0"/>
        <v/>
      </c>
      <c r="P26" s="6"/>
      <c r="Q26" s="6"/>
      <c r="R26" s="6"/>
      <c r="S26" s="6" t="str">
        <f t="shared" si="6"/>
        <v/>
      </c>
      <c r="T26" s="6"/>
      <c r="U26" s="6"/>
      <c r="V26" s="6"/>
      <c r="W26" s="6" t="str">
        <f t="shared" si="7"/>
        <v/>
      </c>
      <c r="X26" s="6"/>
      <c r="Y26" s="6"/>
      <c r="Z26" s="6"/>
      <c r="AA26" s="6" t="str">
        <f t="shared" si="1"/>
        <v/>
      </c>
      <c r="AB26" s="6"/>
      <c r="AC26" s="6"/>
      <c r="AD26" s="6"/>
      <c r="AE26" s="6" t="str">
        <f t="shared" si="2"/>
        <v/>
      </c>
      <c r="AF26" s="6"/>
      <c r="AG26" s="6"/>
      <c r="AH26" s="6"/>
      <c r="AI26" s="6"/>
      <c r="AJ26" s="6"/>
      <c r="AK26" s="6"/>
      <c r="AL26" s="6"/>
      <c r="AM26" s="6" t="str">
        <f t="shared" si="3"/>
        <v/>
      </c>
      <c r="AN26" s="6"/>
      <c r="AO26" s="6"/>
      <c r="AP26" s="6"/>
      <c r="AQ26" s="6"/>
    </row>
    <row r="27" spans="1:43" ht="16.5" x14ac:dyDescent="0.3">
      <c r="A27" s="6" t="s">
        <v>222</v>
      </c>
      <c r="B27" s="6"/>
      <c r="C27" s="6"/>
      <c r="D27" s="6">
        <v>0.01</v>
      </c>
      <c r="E27" s="6">
        <v>0.01</v>
      </c>
      <c r="F27" s="6">
        <v>0.01</v>
      </c>
      <c r="G27" s="6">
        <f t="shared" si="4"/>
        <v>0.01</v>
      </c>
      <c r="H27" s="6">
        <v>0.01</v>
      </c>
      <c r="I27" s="6">
        <v>0.01</v>
      </c>
      <c r="J27" s="6">
        <v>0.01</v>
      </c>
      <c r="K27" s="6">
        <f t="shared" si="5"/>
        <v>0.01</v>
      </c>
      <c r="L27" s="6">
        <v>0.01</v>
      </c>
      <c r="M27" s="6">
        <v>0.01</v>
      </c>
      <c r="N27" s="6">
        <v>0.01</v>
      </c>
      <c r="O27" s="6">
        <f t="shared" si="0"/>
        <v>0.01</v>
      </c>
      <c r="P27" s="6"/>
      <c r="Q27" s="6"/>
      <c r="R27" s="6"/>
      <c r="S27" s="6" t="str">
        <f t="shared" si="6"/>
        <v/>
      </c>
      <c r="T27" s="6">
        <v>0.01</v>
      </c>
      <c r="U27" s="6">
        <v>0.02</v>
      </c>
      <c r="V27" s="6">
        <v>0.01</v>
      </c>
      <c r="W27" s="6">
        <f t="shared" si="7"/>
        <v>0.01</v>
      </c>
      <c r="X27" s="6"/>
      <c r="Y27" s="6"/>
      <c r="Z27" s="6"/>
      <c r="AA27" s="6" t="str">
        <f t="shared" si="1"/>
        <v/>
      </c>
      <c r="AB27" s="6"/>
      <c r="AC27" s="6"/>
      <c r="AD27" s="6"/>
      <c r="AE27" s="6" t="str">
        <f t="shared" si="2"/>
        <v/>
      </c>
      <c r="AF27" s="6"/>
      <c r="AG27" s="6"/>
      <c r="AH27" s="6"/>
      <c r="AI27" s="6"/>
      <c r="AJ27" s="6">
        <v>0.01</v>
      </c>
      <c r="AK27" s="6"/>
      <c r="AL27" s="6"/>
      <c r="AM27" s="6">
        <f t="shared" si="3"/>
        <v>0.01</v>
      </c>
      <c r="AN27" s="6"/>
      <c r="AO27" s="6"/>
      <c r="AP27" s="6"/>
      <c r="AQ27" s="6"/>
    </row>
    <row r="28" spans="1:43" ht="16.5" x14ac:dyDescent="0.3">
      <c r="A28" s="6" t="s">
        <v>219</v>
      </c>
      <c r="B28" s="6"/>
      <c r="C28" s="6"/>
      <c r="D28" s="6">
        <v>0.01</v>
      </c>
      <c r="E28" s="6">
        <v>0.01</v>
      </c>
      <c r="F28" s="6">
        <v>0.01</v>
      </c>
      <c r="G28" s="6">
        <f t="shared" si="4"/>
        <v>0.01</v>
      </c>
      <c r="H28" s="6">
        <v>0.01</v>
      </c>
      <c r="I28" s="6">
        <v>0.01</v>
      </c>
      <c r="J28" s="6">
        <v>0.01</v>
      </c>
      <c r="K28" s="6">
        <f t="shared" si="5"/>
        <v>0.01</v>
      </c>
      <c r="L28" s="6">
        <v>0.01</v>
      </c>
      <c r="M28" s="6">
        <v>0.01</v>
      </c>
      <c r="N28" s="6">
        <v>0.01</v>
      </c>
      <c r="O28" s="6">
        <f t="shared" si="0"/>
        <v>0.01</v>
      </c>
      <c r="P28" s="6"/>
      <c r="Q28" s="6"/>
      <c r="R28" s="6"/>
      <c r="S28" s="6" t="str">
        <f t="shared" si="6"/>
        <v/>
      </c>
      <c r="T28" s="6">
        <v>0.01</v>
      </c>
      <c r="U28" s="6">
        <v>0.01</v>
      </c>
      <c r="V28" s="6">
        <v>0.01</v>
      </c>
      <c r="W28" s="6">
        <f t="shared" si="7"/>
        <v>0.01</v>
      </c>
      <c r="X28" s="6"/>
      <c r="Y28" s="6"/>
      <c r="Z28" s="6"/>
      <c r="AA28" s="6" t="str">
        <f t="shared" si="1"/>
        <v/>
      </c>
      <c r="AB28" s="6"/>
      <c r="AC28" s="6"/>
      <c r="AD28" s="6"/>
      <c r="AE28" s="6" t="str">
        <f t="shared" si="2"/>
        <v/>
      </c>
      <c r="AF28" s="6"/>
      <c r="AG28" s="6"/>
      <c r="AH28" s="6"/>
      <c r="AI28" s="6"/>
      <c r="AJ28" s="6">
        <v>0.01</v>
      </c>
      <c r="AK28" s="6"/>
      <c r="AL28" s="6"/>
      <c r="AM28" s="6">
        <f t="shared" si="3"/>
        <v>0.01</v>
      </c>
      <c r="AN28" s="6"/>
      <c r="AO28" s="6"/>
      <c r="AP28" s="6"/>
      <c r="AQ28" s="6"/>
    </row>
    <row r="29" spans="1:43" ht="16.5" x14ac:dyDescent="0.3">
      <c r="A29" s="6" t="s">
        <v>578</v>
      </c>
      <c r="B29" s="6"/>
      <c r="C29" s="6"/>
      <c r="D29" s="6">
        <v>0.01</v>
      </c>
      <c r="E29" s="6">
        <v>0.01</v>
      </c>
      <c r="F29" s="6">
        <v>0.01</v>
      </c>
      <c r="G29" s="6">
        <f t="shared" si="4"/>
        <v>0.01</v>
      </c>
      <c r="H29" s="6">
        <v>0.01</v>
      </c>
      <c r="I29" s="6">
        <v>0.01</v>
      </c>
      <c r="J29" s="6">
        <v>0.01</v>
      </c>
      <c r="K29" s="6">
        <f t="shared" si="5"/>
        <v>0.01</v>
      </c>
      <c r="L29" s="6">
        <v>0.01</v>
      </c>
      <c r="M29" s="6">
        <v>0.01</v>
      </c>
      <c r="N29" s="6">
        <v>0.01</v>
      </c>
      <c r="O29" s="6">
        <f t="shared" si="0"/>
        <v>0.01</v>
      </c>
      <c r="P29" s="6"/>
      <c r="Q29" s="6"/>
      <c r="R29" s="6"/>
      <c r="S29" s="6" t="str">
        <f t="shared" si="6"/>
        <v/>
      </c>
      <c r="T29" s="6">
        <v>0.01</v>
      </c>
      <c r="U29" s="6">
        <v>0.01</v>
      </c>
      <c r="V29" s="6">
        <v>0.01</v>
      </c>
      <c r="W29" s="6">
        <f t="shared" si="7"/>
        <v>0.01</v>
      </c>
      <c r="X29" s="6"/>
      <c r="Y29" s="6"/>
      <c r="Z29" s="6"/>
      <c r="AA29" s="6" t="str">
        <f t="shared" si="1"/>
        <v/>
      </c>
      <c r="AB29" s="6"/>
      <c r="AC29" s="6"/>
      <c r="AD29" s="6"/>
      <c r="AE29" s="6" t="str">
        <f t="shared" si="2"/>
        <v/>
      </c>
      <c r="AF29" s="6"/>
      <c r="AG29" s="6"/>
      <c r="AH29" s="6"/>
      <c r="AI29" s="6"/>
      <c r="AJ29" s="6">
        <v>0.01</v>
      </c>
      <c r="AK29" s="6"/>
      <c r="AL29" s="6"/>
      <c r="AM29" s="6">
        <f t="shared" si="3"/>
        <v>0.01</v>
      </c>
      <c r="AN29" s="6"/>
      <c r="AO29" s="6"/>
      <c r="AP29" s="6"/>
      <c r="AQ29" s="6"/>
    </row>
    <row r="30" spans="1:43" ht="16.5" x14ac:dyDescent="0.3">
      <c r="A30" s="6" t="s">
        <v>1</v>
      </c>
      <c r="B30" s="6">
        <v>70000</v>
      </c>
      <c r="C30" s="6"/>
      <c r="D30" s="6"/>
      <c r="E30" s="6"/>
      <c r="F30" s="6"/>
      <c r="G30" s="6" t="str">
        <f t="shared" si="4"/>
        <v/>
      </c>
      <c r="H30" s="6"/>
      <c r="I30" s="6"/>
      <c r="J30" s="6"/>
      <c r="K30" s="6" t="str">
        <f t="shared" si="5"/>
        <v/>
      </c>
      <c r="L30" s="6"/>
      <c r="M30" s="6"/>
      <c r="N30" s="6"/>
      <c r="O30" s="6" t="str">
        <f t="shared" si="0"/>
        <v/>
      </c>
      <c r="P30" s="6"/>
      <c r="Q30" s="6"/>
      <c r="R30" s="6"/>
      <c r="S30" s="6" t="str">
        <f t="shared" si="6"/>
        <v/>
      </c>
      <c r="T30" s="6"/>
      <c r="U30" s="6"/>
      <c r="V30" s="6"/>
      <c r="W30" s="6" t="str">
        <f t="shared" si="7"/>
        <v/>
      </c>
      <c r="X30" s="6"/>
      <c r="Y30" s="6"/>
      <c r="Z30" s="6"/>
      <c r="AA30" s="6" t="str">
        <f t="shared" si="1"/>
        <v/>
      </c>
      <c r="AB30" s="6"/>
      <c r="AC30" s="6"/>
      <c r="AD30" s="6"/>
      <c r="AE30" s="6" t="str">
        <f t="shared" si="2"/>
        <v/>
      </c>
      <c r="AF30" s="6"/>
      <c r="AG30" s="6"/>
      <c r="AH30" s="6"/>
      <c r="AI30" s="6"/>
      <c r="AJ30" s="6"/>
      <c r="AK30" s="6"/>
      <c r="AL30" s="6"/>
      <c r="AM30" s="6" t="str">
        <f t="shared" si="3"/>
        <v/>
      </c>
      <c r="AN30" s="6"/>
      <c r="AO30" s="6"/>
      <c r="AP30" s="6"/>
      <c r="AQ30" s="6"/>
    </row>
    <row r="31" spans="1:43" ht="16.5" x14ac:dyDescent="0.3">
      <c r="A31" s="6" t="s">
        <v>222</v>
      </c>
      <c r="B31" s="6"/>
      <c r="C31" s="6"/>
      <c r="D31" s="6">
        <v>0.01</v>
      </c>
      <c r="E31" s="6">
        <v>0.01</v>
      </c>
      <c r="F31" s="6">
        <v>0.01</v>
      </c>
      <c r="G31" s="6">
        <f t="shared" si="4"/>
        <v>0.01</v>
      </c>
      <c r="H31" s="6">
        <v>0.01</v>
      </c>
      <c r="I31" s="6">
        <v>0.01</v>
      </c>
      <c r="J31" s="6">
        <v>0.01</v>
      </c>
      <c r="K31" s="6">
        <f t="shared" si="5"/>
        <v>0.01</v>
      </c>
      <c r="L31" s="6">
        <v>0.01</v>
      </c>
      <c r="M31" s="6">
        <v>0.01</v>
      </c>
      <c r="N31" s="6">
        <v>0.01</v>
      </c>
      <c r="O31" s="6">
        <f t="shared" si="0"/>
        <v>0.01</v>
      </c>
      <c r="P31" s="6"/>
      <c r="Q31" s="6"/>
      <c r="R31" s="6"/>
      <c r="S31" s="6" t="str">
        <f t="shared" si="6"/>
        <v/>
      </c>
      <c r="T31" s="6">
        <v>0.02</v>
      </c>
      <c r="U31" s="6">
        <v>0.02</v>
      </c>
      <c r="V31" s="6">
        <v>0.02</v>
      </c>
      <c r="W31" s="6">
        <f t="shared" si="7"/>
        <v>0.02</v>
      </c>
      <c r="X31" s="6"/>
      <c r="Y31" s="6"/>
      <c r="Z31" s="6"/>
      <c r="AA31" s="6" t="str">
        <f t="shared" si="1"/>
        <v/>
      </c>
      <c r="AB31" s="6"/>
      <c r="AC31" s="6"/>
      <c r="AD31" s="6"/>
      <c r="AE31" s="6" t="str">
        <f t="shared" si="2"/>
        <v/>
      </c>
      <c r="AF31" s="6"/>
      <c r="AG31" s="6"/>
      <c r="AH31" s="6"/>
      <c r="AI31" s="6"/>
      <c r="AJ31" s="6">
        <v>0.01</v>
      </c>
      <c r="AK31" s="6"/>
      <c r="AL31" s="6"/>
      <c r="AM31" s="6">
        <f t="shared" si="3"/>
        <v>0.01</v>
      </c>
      <c r="AN31" s="6"/>
      <c r="AO31" s="6"/>
      <c r="AP31" s="6"/>
      <c r="AQ31" s="6"/>
    </row>
    <row r="32" spans="1:43" ht="16.5" x14ac:dyDescent="0.3">
      <c r="A32" s="6" t="s">
        <v>219</v>
      </c>
      <c r="B32" s="6"/>
      <c r="C32" s="6"/>
      <c r="D32" s="6">
        <v>0.01</v>
      </c>
      <c r="E32" s="6">
        <v>0.01</v>
      </c>
      <c r="F32" s="6">
        <v>0.01</v>
      </c>
      <c r="G32" s="6">
        <f t="shared" si="4"/>
        <v>0.01</v>
      </c>
      <c r="H32" s="6">
        <v>0.01</v>
      </c>
      <c r="I32" s="6">
        <v>0.01</v>
      </c>
      <c r="J32" s="6">
        <v>0.01</v>
      </c>
      <c r="K32" s="6">
        <f t="shared" si="5"/>
        <v>0.01</v>
      </c>
      <c r="L32" s="6">
        <v>0.01</v>
      </c>
      <c r="M32" s="6">
        <v>0.01</v>
      </c>
      <c r="N32" s="6">
        <v>0.01</v>
      </c>
      <c r="O32" s="6">
        <f t="shared" si="0"/>
        <v>0.01</v>
      </c>
      <c r="P32" s="6"/>
      <c r="Q32" s="6"/>
      <c r="R32" s="6"/>
      <c r="S32" s="6" t="str">
        <f t="shared" si="6"/>
        <v/>
      </c>
      <c r="T32" s="6">
        <v>0.01</v>
      </c>
      <c r="U32" s="6">
        <v>0.01</v>
      </c>
      <c r="V32" s="6">
        <v>0.01</v>
      </c>
      <c r="W32" s="6">
        <f t="shared" si="7"/>
        <v>0.01</v>
      </c>
      <c r="X32" s="6"/>
      <c r="Y32" s="6"/>
      <c r="Z32" s="6"/>
      <c r="AA32" s="6" t="str">
        <f t="shared" si="1"/>
        <v/>
      </c>
      <c r="AB32" s="6"/>
      <c r="AC32" s="6"/>
      <c r="AD32" s="6"/>
      <c r="AE32" s="6" t="str">
        <f t="shared" si="2"/>
        <v/>
      </c>
      <c r="AF32" s="6"/>
      <c r="AG32" s="6"/>
      <c r="AH32" s="6"/>
      <c r="AI32" s="6"/>
      <c r="AJ32" s="6">
        <v>0.01</v>
      </c>
      <c r="AK32" s="6"/>
      <c r="AL32" s="6"/>
      <c r="AM32" s="6">
        <f t="shared" si="3"/>
        <v>0.01</v>
      </c>
      <c r="AN32" s="6"/>
      <c r="AO32" s="6"/>
      <c r="AP32" s="6"/>
      <c r="AQ32" s="6"/>
    </row>
    <row r="33" spans="1:43" ht="16.5" x14ac:dyDescent="0.3">
      <c r="A33" s="6" t="s">
        <v>578</v>
      </c>
      <c r="B33" s="6"/>
      <c r="C33" s="6"/>
      <c r="D33" s="6">
        <v>0.01</v>
      </c>
      <c r="E33" s="6">
        <v>0.01</v>
      </c>
      <c r="F33" s="6">
        <v>0.01</v>
      </c>
      <c r="G33" s="6">
        <f t="shared" si="4"/>
        <v>0.01</v>
      </c>
      <c r="H33" s="6">
        <v>0.01</v>
      </c>
      <c r="I33" s="6">
        <v>0.01</v>
      </c>
      <c r="J33" s="6">
        <v>0.01</v>
      </c>
      <c r="K33" s="6">
        <f t="shared" si="5"/>
        <v>0.01</v>
      </c>
      <c r="L33" s="6">
        <v>0.01</v>
      </c>
      <c r="M33" s="6">
        <v>0.01</v>
      </c>
      <c r="N33" s="6">
        <v>0.01</v>
      </c>
      <c r="O33" s="6">
        <f t="shared" si="0"/>
        <v>0.01</v>
      </c>
      <c r="P33" s="6"/>
      <c r="Q33" s="6"/>
      <c r="R33" s="6"/>
      <c r="S33" s="6" t="str">
        <f t="shared" si="6"/>
        <v/>
      </c>
      <c r="T33" s="6">
        <v>0.01</v>
      </c>
      <c r="U33" s="6">
        <v>0.01</v>
      </c>
      <c r="V33" s="6">
        <v>0.01</v>
      </c>
      <c r="W33" s="6">
        <f t="shared" si="7"/>
        <v>0.01</v>
      </c>
      <c r="X33" s="6"/>
      <c r="Y33" s="6"/>
      <c r="Z33" s="6"/>
      <c r="AA33" s="6" t="str">
        <f t="shared" si="1"/>
        <v/>
      </c>
      <c r="AB33" s="6"/>
      <c r="AC33" s="6"/>
      <c r="AD33" s="6"/>
      <c r="AE33" s="6" t="str">
        <f t="shared" si="2"/>
        <v/>
      </c>
      <c r="AF33" s="6"/>
      <c r="AG33" s="6"/>
      <c r="AH33" s="6"/>
      <c r="AI33" s="6"/>
      <c r="AJ33" s="6">
        <v>0.01</v>
      </c>
      <c r="AK33" s="6"/>
      <c r="AL33" s="6"/>
      <c r="AM33" s="6">
        <f t="shared" si="3"/>
        <v>0.01</v>
      </c>
      <c r="AN33" s="6"/>
      <c r="AO33" s="6"/>
      <c r="AP33" s="6"/>
      <c r="AQ33" s="6"/>
    </row>
    <row r="34" spans="1:43" ht="16.5" x14ac:dyDescent="0.3">
      <c r="A34" s="6" t="s">
        <v>1</v>
      </c>
      <c r="B34" s="6">
        <v>80000</v>
      </c>
      <c r="C34" s="6"/>
      <c r="D34" s="6"/>
      <c r="E34" s="6"/>
      <c r="F34" s="6"/>
      <c r="G34" s="6" t="str">
        <f t="shared" si="4"/>
        <v/>
      </c>
      <c r="H34" s="6"/>
      <c r="I34" s="6"/>
      <c r="J34" s="6"/>
      <c r="K34" s="6" t="str">
        <f t="shared" si="5"/>
        <v/>
      </c>
      <c r="L34" s="6"/>
      <c r="M34" s="6"/>
      <c r="N34" s="6"/>
      <c r="O34" s="6" t="str">
        <f t="shared" si="0"/>
        <v/>
      </c>
      <c r="P34" s="6"/>
      <c r="Q34" s="6"/>
      <c r="R34" s="6"/>
      <c r="S34" s="6" t="str">
        <f t="shared" si="6"/>
        <v/>
      </c>
      <c r="T34" s="6"/>
      <c r="U34" s="6"/>
      <c r="V34" s="6"/>
      <c r="W34" s="6" t="str">
        <f t="shared" si="7"/>
        <v/>
      </c>
      <c r="X34" s="6"/>
      <c r="Y34" s="6"/>
      <c r="Z34" s="6"/>
      <c r="AA34" s="6" t="str">
        <f t="shared" si="1"/>
        <v/>
      </c>
      <c r="AB34" s="6"/>
      <c r="AC34" s="6"/>
      <c r="AD34" s="6"/>
      <c r="AE34" s="6" t="str">
        <f t="shared" si="2"/>
        <v/>
      </c>
      <c r="AF34" s="6"/>
      <c r="AG34" s="6"/>
      <c r="AH34" s="6"/>
      <c r="AI34" s="6"/>
      <c r="AJ34" s="6"/>
      <c r="AK34" s="6"/>
      <c r="AL34" s="6"/>
      <c r="AM34" s="6" t="str">
        <f t="shared" si="3"/>
        <v/>
      </c>
      <c r="AN34" s="6"/>
      <c r="AO34" s="6"/>
      <c r="AP34" s="6"/>
      <c r="AQ34" s="6"/>
    </row>
    <row r="35" spans="1:43" ht="16.5" x14ac:dyDescent="0.3">
      <c r="A35" s="6" t="s">
        <v>222</v>
      </c>
      <c r="B35" s="6"/>
      <c r="C35" s="6"/>
      <c r="D35" s="6">
        <v>0.01</v>
      </c>
      <c r="E35" s="6">
        <v>0.01</v>
      </c>
      <c r="F35" s="6">
        <v>0.01</v>
      </c>
      <c r="G35" s="6">
        <f t="shared" si="4"/>
        <v>0.01</v>
      </c>
      <c r="H35" s="6">
        <v>0.01</v>
      </c>
      <c r="I35" s="6">
        <v>0.01</v>
      </c>
      <c r="J35" s="6">
        <v>0.01</v>
      </c>
      <c r="K35" s="6">
        <f t="shared" si="5"/>
        <v>0.01</v>
      </c>
      <c r="L35" s="6">
        <v>0.01</v>
      </c>
      <c r="M35" s="6">
        <v>0.01</v>
      </c>
      <c r="N35" s="6">
        <v>0.01</v>
      </c>
      <c r="O35" s="6">
        <f t="shared" si="0"/>
        <v>0.01</v>
      </c>
      <c r="P35" s="6"/>
      <c r="Q35" s="6"/>
      <c r="R35" s="6"/>
      <c r="S35" s="6" t="str">
        <f t="shared" si="6"/>
        <v/>
      </c>
      <c r="T35" s="6">
        <v>0.02</v>
      </c>
      <c r="U35" s="6">
        <v>0.03</v>
      </c>
      <c r="V35" s="6">
        <v>0.02</v>
      </c>
      <c r="W35" s="6">
        <f t="shared" si="7"/>
        <v>0.02</v>
      </c>
      <c r="X35" s="6"/>
      <c r="Y35" s="6"/>
      <c r="Z35" s="6"/>
      <c r="AA35" s="6" t="str">
        <f t="shared" si="1"/>
        <v/>
      </c>
      <c r="AB35" s="6"/>
      <c r="AC35" s="6"/>
      <c r="AD35" s="6"/>
      <c r="AE35" s="6" t="str">
        <f t="shared" si="2"/>
        <v/>
      </c>
      <c r="AF35" s="6"/>
      <c r="AG35" s="6"/>
      <c r="AH35" s="6"/>
      <c r="AI35" s="6"/>
      <c r="AJ35" s="6">
        <v>0.01</v>
      </c>
      <c r="AK35" s="6"/>
      <c r="AL35" s="6"/>
      <c r="AM35" s="6">
        <f t="shared" si="3"/>
        <v>0.01</v>
      </c>
      <c r="AN35" s="6"/>
      <c r="AO35" s="6"/>
      <c r="AP35" s="6"/>
      <c r="AQ35" s="6"/>
    </row>
    <row r="36" spans="1:43" ht="16.5" x14ac:dyDescent="0.3">
      <c r="A36" s="6" t="s">
        <v>219</v>
      </c>
      <c r="B36" s="6"/>
      <c r="C36" s="6"/>
      <c r="D36" s="6">
        <v>0.01</v>
      </c>
      <c r="E36" s="6">
        <v>0.01</v>
      </c>
      <c r="F36" s="6">
        <v>0.01</v>
      </c>
      <c r="G36" s="6">
        <f t="shared" si="4"/>
        <v>0.01</v>
      </c>
      <c r="H36" s="6">
        <v>0.01</v>
      </c>
      <c r="I36" s="6">
        <v>0.01</v>
      </c>
      <c r="J36" s="6">
        <v>0.01</v>
      </c>
      <c r="K36" s="6">
        <f t="shared" si="5"/>
        <v>0.01</v>
      </c>
      <c r="L36" s="6">
        <v>0.01</v>
      </c>
      <c r="M36" s="6">
        <v>0.01</v>
      </c>
      <c r="N36" s="6">
        <v>0.01</v>
      </c>
      <c r="O36" s="6">
        <f t="shared" si="0"/>
        <v>0.01</v>
      </c>
      <c r="P36" s="6"/>
      <c r="Q36" s="6"/>
      <c r="R36" s="6"/>
      <c r="S36" s="6" t="str">
        <f t="shared" si="6"/>
        <v/>
      </c>
      <c r="T36" s="6">
        <v>0.01</v>
      </c>
      <c r="U36" s="6">
        <v>0.01</v>
      </c>
      <c r="V36" s="6">
        <v>0.01</v>
      </c>
      <c r="W36" s="6">
        <f t="shared" si="7"/>
        <v>0.01</v>
      </c>
      <c r="X36" s="6"/>
      <c r="Y36" s="6"/>
      <c r="Z36" s="6"/>
      <c r="AA36" s="6" t="str">
        <f t="shared" si="1"/>
        <v/>
      </c>
      <c r="AB36" s="6"/>
      <c r="AC36" s="6"/>
      <c r="AD36" s="6"/>
      <c r="AE36" s="6" t="str">
        <f t="shared" si="2"/>
        <v/>
      </c>
      <c r="AF36" s="6"/>
      <c r="AG36" s="6"/>
      <c r="AH36" s="6"/>
      <c r="AI36" s="6"/>
      <c r="AJ36" s="6">
        <v>0.01</v>
      </c>
      <c r="AK36" s="6"/>
      <c r="AL36" s="6"/>
      <c r="AM36" s="6">
        <f t="shared" si="3"/>
        <v>0.01</v>
      </c>
      <c r="AN36" s="6"/>
      <c r="AO36" s="6"/>
      <c r="AP36" s="6"/>
      <c r="AQ36" s="6"/>
    </row>
    <row r="37" spans="1:43" ht="16.5" x14ac:dyDescent="0.3">
      <c r="A37" s="6" t="s">
        <v>578</v>
      </c>
      <c r="B37" s="6"/>
      <c r="C37" s="6"/>
      <c r="D37" s="6">
        <v>0.01</v>
      </c>
      <c r="E37" s="6">
        <v>0.01</v>
      </c>
      <c r="F37" s="6">
        <v>0.01</v>
      </c>
      <c r="G37" s="6">
        <f t="shared" si="4"/>
        <v>0.01</v>
      </c>
      <c r="H37" s="6">
        <v>0.01</v>
      </c>
      <c r="I37" s="6">
        <v>0.01</v>
      </c>
      <c r="J37" s="6">
        <v>0.01</v>
      </c>
      <c r="K37" s="6">
        <f t="shared" si="5"/>
        <v>0.01</v>
      </c>
      <c r="L37" s="6">
        <v>0.01</v>
      </c>
      <c r="M37" s="6">
        <v>0.01</v>
      </c>
      <c r="N37" s="6">
        <v>0.01</v>
      </c>
      <c r="O37" s="6">
        <f t="shared" si="0"/>
        <v>0.01</v>
      </c>
      <c r="P37" s="6"/>
      <c r="Q37" s="6"/>
      <c r="R37" s="6"/>
      <c r="S37" s="6" t="str">
        <f t="shared" si="6"/>
        <v/>
      </c>
      <c r="T37" s="6">
        <v>0.02</v>
      </c>
      <c r="U37" s="6">
        <v>0.02</v>
      </c>
      <c r="V37" s="6">
        <v>0.02</v>
      </c>
      <c r="W37" s="6">
        <f t="shared" si="7"/>
        <v>0.02</v>
      </c>
      <c r="X37" s="6"/>
      <c r="Y37" s="6"/>
      <c r="Z37" s="6"/>
      <c r="AA37" s="6" t="str">
        <f t="shared" si="1"/>
        <v/>
      </c>
      <c r="AB37" s="6"/>
      <c r="AC37" s="6"/>
      <c r="AD37" s="6"/>
      <c r="AE37" s="6" t="str">
        <f t="shared" si="2"/>
        <v/>
      </c>
      <c r="AF37" s="6"/>
      <c r="AG37" s="6"/>
      <c r="AH37" s="6"/>
      <c r="AI37" s="6"/>
      <c r="AJ37" s="6">
        <v>0.01</v>
      </c>
      <c r="AK37" s="6"/>
      <c r="AL37" s="6"/>
      <c r="AM37" s="6">
        <f t="shared" si="3"/>
        <v>0.01</v>
      </c>
      <c r="AN37" s="6"/>
      <c r="AO37" s="6"/>
      <c r="AP37" s="6"/>
      <c r="AQ37" s="6"/>
    </row>
    <row r="38" spans="1:43" ht="16.5" x14ac:dyDescent="0.3">
      <c r="A38" s="6" t="s">
        <v>1</v>
      </c>
      <c r="B38" s="6">
        <v>90000</v>
      </c>
      <c r="C38" s="6"/>
      <c r="D38" s="6"/>
      <c r="E38" s="6"/>
      <c r="F38" s="6"/>
      <c r="G38" s="6" t="str">
        <f t="shared" si="4"/>
        <v/>
      </c>
      <c r="H38" s="6"/>
      <c r="I38" s="6"/>
      <c r="J38" s="6"/>
      <c r="K38" s="6" t="str">
        <f t="shared" si="5"/>
        <v/>
      </c>
      <c r="L38" s="6"/>
      <c r="M38" s="6"/>
      <c r="N38" s="6"/>
      <c r="O38" s="6" t="str">
        <f t="shared" si="0"/>
        <v/>
      </c>
      <c r="P38" s="6"/>
      <c r="Q38" s="6"/>
      <c r="R38" s="6"/>
      <c r="S38" s="6" t="str">
        <f t="shared" si="6"/>
        <v/>
      </c>
      <c r="T38" s="6"/>
      <c r="U38" s="6"/>
      <c r="V38" s="6"/>
      <c r="W38" s="6" t="str">
        <f t="shared" si="7"/>
        <v/>
      </c>
      <c r="X38" s="6"/>
      <c r="Y38" s="6"/>
      <c r="Z38" s="6"/>
      <c r="AA38" s="6" t="str">
        <f t="shared" si="1"/>
        <v/>
      </c>
      <c r="AB38" s="6"/>
      <c r="AC38" s="6"/>
      <c r="AD38" s="6"/>
      <c r="AE38" s="6" t="str">
        <f t="shared" si="2"/>
        <v/>
      </c>
      <c r="AF38" s="6"/>
      <c r="AG38" s="6"/>
      <c r="AH38" s="6"/>
      <c r="AI38" s="6"/>
      <c r="AJ38" s="6"/>
      <c r="AK38" s="6"/>
      <c r="AL38" s="6"/>
      <c r="AM38" s="6" t="str">
        <f t="shared" si="3"/>
        <v/>
      </c>
      <c r="AN38" s="6"/>
      <c r="AO38" s="6"/>
      <c r="AP38" s="6"/>
      <c r="AQ38" s="6"/>
    </row>
    <row r="39" spans="1:43" ht="16.5" x14ac:dyDescent="0.3">
      <c r="A39" s="6" t="s">
        <v>222</v>
      </c>
      <c r="B39" s="6"/>
      <c r="C39" s="6"/>
      <c r="D39" s="6">
        <v>0.02</v>
      </c>
      <c r="E39" s="6">
        <v>0.02</v>
      </c>
      <c r="F39" s="6">
        <v>0.01</v>
      </c>
      <c r="G39" s="6">
        <f t="shared" si="4"/>
        <v>0.02</v>
      </c>
      <c r="H39" s="6">
        <v>0.01</v>
      </c>
      <c r="I39" s="6">
        <v>0.01</v>
      </c>
      <c r="J39" s="6">
        <v>0.01</v>
      </c>
      <c r="K39" s="6">
        <f t="shared" si="5"/>
        <v>0.01</v>
      </c>
      <c r="L39" s="6">
        <v>0.01</v>
      </c>
      <c r="M39" s="6">
        <v>0.01</v>
      </c>
      <c r="N39" s="6">
        <v>0.01</v>
      </c>
      <c r="O39" s="6">
        <f t="shared" si="0"/>
        <v>0.01</v>
      </c>
      <c r="P39" s="6"/>
      <c r="Q39" s="6"/>
      <c r="R39" s="6"/>
      <c r="S39" s="6" t="str">
        <f t="shared" si="6"/>
        <v/>
      </c>
      <c r="T39" s="6">
        <v>0.02</v>
      </c>
      <c r="U39" s="6">
        <v>0.02</v>
      </c>
      <c r="V39" s="6">
        <v>0.02</v>
      </c>
      <c r="W39" s="6">
        <f t="shared" si="7"/>
        <v>0.02</v>
      </c>
      <c r="X39" s="6"/>
      <c r="Y39" s="6"/>
      <c r="Z39" s="6"/>
      <c r="AA39" s="6" t="str">
        <f t="shared" si="1"/>
        <v/>
      </c>
      <c r="AB39" s="6"/>
      <c r="AC39" s="6"/>
      <c r="AD39" s="6"/>
      <c r="AE39" s="6" t="str">
        <f t="shared" si="2"/>
        <v/>
      </c>
      <c r="AF39" s="6"/>
      <c r="AG39" s="6"/>
      <c r="AH39" s="6"/>
      <c r="AI39" s="6"/>
      <c r="AJ39" s="6">
        <v>0.02</v>
      </c>
      <c r="AK39" s="6"/>
      <c r="AL39" s="6"/>
      <c r="AM39" s="6">
        <f t="shared" si="3"/>
        <v>0.02</v>
      </c>
      <c r="AN39" s="6"/>
      <c r="AO39" s="6"/>
      <c r="AP39" s="6"/>
      <c r="AQ39" s="6"/>
    </row>
    <row r="40" spans="1:43" ht="16.5" x14ac:dyDescent="0.3">
      <c r="A40" s="6" t="s">
        <v>219</v>
      </c>
      <c r="B40" s="6"/>
      <c r="C40" s="6"/>
      <c r="D40" s="6">
        <v>0.01</v>
      </c>
      <c r="E40" s="6">
        <v>0.01</v>
      </c>
      <c r="F40" s="6">
        <v>0.01</v>
      </c>
      <c r="G40" s="6">
        <f t="shared" si="4"/>
        <v>0.01</v>
      </c>
      <c r="H40" s="6">
        <v>0.01</v>
      </c>
      <c r="I40" s="6">
        <v>0.01</v>
      </c>
      <c r="J40" s="6">
        <v>0.01</v>
      </c>
      <c r="K40" s="6">
        <f t="shared" si="5"/>
        <v>0.01</v>
      </c>
      <c r="L40" s="6">
        <v>0.01</v>
      </c>
      <c r="M40" s="6">
        <v>0.01</v>
      </c>
      <c r="N40" s="6">
        <v>0.01</v>
      </c>
      <c r="O40" s="6">
        <f t="shared" si="0"/>
        <v>0.01</v>
      </c>
      <c r="P40" s="6"/>
      <c r="Q40" s="6"/>
      <c r="R40" s="6"/>
      <c r="S40" s="6" t="str">
        <f t="shared" si="6"/>
        <v/>
      </c>
      <c r="T40" s="6">
        <v>0.02</v>
      </c>
      <c r="U40" s="6">
        <v>0.02</v>
      </c>
      <c r="V40" s="6">
        <v>0.02</v>
      </c>
      <c r="W40" s="6">
        <f t="shared" si="7"/>
        <v>0.02</v>
      </c>
      <c r="X40" s="6"/>
      <c r="Y40" s="6"/>
      <c r="Z40" s="6"/>
      <c r="AA40" s="6" t="str">
        <f t="shared" si="1"/>
        <v/>
      </c>
      <c r="AB40" s="6"/>
      <c r="AC40" s="6"/>
      <c r="AD40" s="6"/>
      <c r="AE40" s="6" t="str">
        <f t="shared" si="2"/>
        <v/>
      </c>
      <c r="AF40" s="6"/>
      <c r="AG40" s="6"/>
      <c r="AH40" s="6"/>
      <c r="AI40" s="6"/>
      <c r="AJ40" s="6">
        <v>0.01</v>
      </c>
      <c r="AK40" s="6"/>
      <c r="AL40" s="6"/>
      <c r="AM40" s="6">
        <f t="shared" si="3"/>
        <v>0.01</v>
      </c>
      <c r="AN40" s="6"/>
      <c r="AO40" s="6"/>
      <c r="AP40" s="6"/>
      <c r="AQ40" s="6"/>
    </row>
    <row r="41" spans="1:43" ht="16.5" x14ac:dyDescent="0.3">
      <c r="A41" s="6" t="s">
        <v>578</v>
      </c>
      <c r="B41" s="6"/>
      <c r="C41" s="6"/>
      <c r="D41" s="6">
        <v>0.01</v>
      </c>
      <c r="E41" s="6">
        <v>0.01</v>
      </c>
      <c r="F41" s="6">
        <v>0.01</v>
      </c>
      <c r="G41" s="6">
        <f t="shared" si="4"/>
        <v>0.01</v>
      </c>
      <c r="H41" s="6">
        <v>0.01</v>
      </c>
      <c r="I41" s="6">
        <v>0.01</v>
      </c>
      <c r="J41" s="6">
        <v>0.01</v>
      </c>
      <c r="K41" s="6">
        <f t="shared" si="5"/>
        <v>0.01</v>
      </c>
      <c r="L41" s="6">
        <v>0.01</v>
      </c>
      <c r="M41" s="6">
        <v>0.01</v>
      </c>
      <c r="N41" s="6">
        <v>0.01</v>
      </c>
      <c r="O41" s="6">
        <f t="shared" si="0"/>
        <v>0.01</v>
      </c>
      <c r="P41" s="6"/>
      <c r="Q41" s="6"/>
      <c r="R41" s="6"/>
      <c r="S41" s="6" t="str">
        <f t="shared" si="6"/>
        <v/>
      </c>
      <c r="T41" s="6">
        <v>0.02</v>
      </c>
      <c r="U41" s="6">
        <v>0.02</v>
      </c>
      <c r="V41" s="6">
        <v>0.02</v>
      </c>
      <c r="W41" s="6">
        <f t="shared" si="7"/>
        <v>0.02</v>
      </c>
      <c r="X41" s="6"/>
      <c r="Y41" s="6"/>
      <c r="Z41" s="6"/>
      <c r="AA41" s="6" t="str">
        <f t="shared" si="1"/>
        <v/>
      </c>
      <c r="AB41" s="6"/>
      <c r="AC41" s="6"/>
      <c r="AD41" s="6"/>
      <c r="AE41" s="6" t="str">
        <f t="shared" si="2"/>
        <v/>
      </c>
      <c r="AF41" s="6"/>
      <c r="AG41" s="6"/>
      <c r="AH41" s="6"/>
      <c r="AI41" s="6"/>
      <c r="AJ41" s="6">
        <v>0.01</v>
      </c>
      <c r="AK41" s="6"/>
      <c r="AL41" s="6"/>
      <c r="AM41" s="6">
        <f t="shared" si="3"/>
        <v>0.01</v>
      </c>
      <c r="AN41" s="6"/>
      <c r="AO41" s="6"/>
      <c r="AP41" s="6"/>
      <c r="AQ41" s="6"/>
    </row>
    <row r="42" spans="1:43" ht="16.5" x14ac:dyDescent="0.3">
      <c r="A42" s="6" t="s">
        <v>1</v>
      </c>
      <c r="B42" s="6">
        <v>100000</v>
      </c>
      <c r="C42" s="6"/>
      <c r="D42" s="6"/>
      <c r="E42" s="6"/>
      <c r="F42" s="6"/>
      <c r="G42" s="6" t="str">
        <f t="shared" si="4"/>
        <v/>
      </c>
      <c r="H42" s="6"/>
      <c r="I42" s="6"/>
      <c r="J42" s="6"/>
      <c r="K42" s="6" t="str">
        <f t="shared" si="5"/>
        <v/>
      </c>
      <c r="L42" s="6"/>
      <c r="M42" s="6"/>
      <c r="N42" s="6"/>
      <c r="O42" s="6" t="str">
        <f t="shared" si="0"/>
        <v/>
      </c>
      <c r="P42" s="6"/>
      <c r="Q42" s="6"/>
      <c r="R42" s="6"/>
      <c r="S42" s="6" t="str">
        <f t="shared" si="6"/>
        <v/>
      </c>
      <c r="T42" s="6"/>
      <c r="U42" s="6"/>
      <c r="V42" s="6"/>
      <c r="W42" s="6" t="str">
        <f t="shared" si="7"/>
        <v/>
      </c>
      <c r="X42" s="6"/>
      <c r="Y42" s="6"/>
      <c r="Z42" s="6"/>
      <c r="AA42" s="6" t="str">
        <f t="shared" si="1"/>
        <v/>
      </c>
      <c r="AB42" s="6"/>
      <c r="AC42" s="6"/>
      <c r="AD42" s="6"/>
      <c r="AE42" s="6" t="str">
        <f t="shared" si="2"/>
        <v/>
      </c>
      <c r="AF42" s="6"/>
      <c r="AG42" s="6"/>
      <c r="AH42" s="6"/>
      <c r="AI42" s="6"/>
      <c r="AJ42" s="6"/>
      <c r="AK42" s="6"/>
      <c r="AL42" s="6"/>
      <c r="AM42" s="6" t="str">
        <f t="shared" si="3"/>
        <v/>
      </c>
      <c r="AN42" s="6"/>
      <c r="AO42" s="6"/>
      <c r="AP42" s="6"/>
      <c r="AQ42" s="6"/>
    </row>
    <row r="43" spans="1:43" ht="16.5" x14ac:dyDescent="0.3">
      <c r="A43" s="6" t="s">
        <v>222</v>
      </c>
      <c r="B43" s="6"/>
      <c r="C43" s="6"/>
      <c r="D43" s="6">
        <v>0.02</v>
      </c>
      <c r="E43" s="6">
        <v>0.02</v>
      </c>
      <c r="F43" s="6">
        <v>0.02</v>
      </c>
      <c r="G43" s="6">
        <f t="shared" si="4"/>
        <v>0.02</v>
      </c>
      <c r="H43" s="6">
        <v>0.02</v>
      </c>
      <c r="I43" s="6">
        <v>0.02</v>
      </c>
      <c r="J43" s="6">
        <v>0.02</v>
      </c>
      <c r="K43" s="6">
        <f t="shared" si="5"/>
        <v>0.02</v>
      </c>
      <c r="L43" s="6">
        <v>0.02</v>
      </c>
      <c r="M43" s="6">
        <v>0.02</v>
      </c>
      <c r="N43" s="6">
        <v>0.02</v>
      </c>
      <c r="O43" s="6">
        <f t="shared" si="0"/>
        <v>0.02</v>
      </c>
      <c r="P43" s="6">
        <v>7.0000000000000007E-2</v>
      </c>
      <c r="Q43" s="6">
        <v>7.0000000000000007E-2</v>
      </c>
      <c r="R43" s="6">
        <v>7.0000000000000007E-2</v>
      </c>
      <c r="S43" s="6">
        <f t="shared" si="6"/>
        <v>7.0000000000000007E-2</v>
      </c>
      <c r="T43" s="6">
        <v>0.02</v>
      </c>
      <c r="U43" s="6">
        <v>0.02</v>
      </c>
      <c r="V43" s="6">
        <v>0.02</v>
      </c>
      <c r="W43" s="6">
        <f t="shared" si="7"/>
        <v>0.02</v>
      </c>
      <c r="X43" s="6">
        <v>0.03</v>
      </c>
      <c r="Y43" s="6">
        <v>0.02</v>
      </c>
      <c r="Z43" s="6">
        <v>0.02</v>
      </c>
      <c r="AA43" s="6">
        <f t="shared" si="1"/>
        <v>0.02</v>
      </c>
      <c r="AB43" s="6">
        <v>0.02</v>
      </c>
      <c r="AC43" s="6">
        <v>0.02</v>
      </c>
      <c r="AD43" s="6">
        <v>0.02</v>
      </c>
      <c r="AE43" s="6">
        <f t="shared" si="2"/>
        <v>0.02</v>
      </c>
      <c r="AF43" s="6">
        <v>0.02</v>
      </c>
      <c r="AG43" s="6">
        <v>0.02</v>
      </c>
      <c r="AH43" s="6">
        <v>0.02</v>
      </c>
      <c r="AI43" s="6">
        <f t="shared" ref="AI43:AI106" si="8">IFERROR(MEDIAN(AF43,AG43,AH43),"")</f>
        <v>0.02</v>
      </c>
      <c r="AJ43" s="6">
        <v>0.02</v>
      </c>
      <c r="AK43" s="6"/>
      <c r="AL43" s="6"/>
      <c r="AM43" s="6">
        <f t="shared" si="3"/>
        <v>0.02</v>
      </c>
      <c r="AN43" s="6"/>
      <c r="AO43" s="6"/>
      <c r="AP43" s="6"/>
      <c r="AQ43" s="6"/>
    </row>
    <row r="44" spans="1:43" ht="16.5" x14ac:dyDescent="0.3">
      <c r="A44" s="6" t="s">
        <v>219</v>
      </c>
      <c r="B44" s="6"/>
      <c r="C44" s="6"/>
      <c r="D44" s="6">
        <v>0.01</v>
      </c>
      <c r="E44" s="6">
        <v>0.01</v>
      </c>
      <c r="F44" s="6">
        <v>0.01</v>
      </c>
      <c r="G44" s="6">
        <f t="shared" si="4"/>
        <v>0.01</v>
      </c>
      <c r="H44" s="6">
        <v>0.01</v>
      </c>
      <c r="I44" s="6">
        <v>0.01</v>
      </c>
      <c r="J44" s="6">
        <v>0.01</v>
      </c>
      <c r="K44" s="6">
        <f t="shared" si="5"/>
        <v>0.01</v>
      </c>
      <c r="L44" s="6">
        <v>0.01</v>
      </c>
      <c r="M44" s="6">
        <v>0.01</v>
      </c>
      <c r="N44" s="6">
        <v>0.01</v>
      </c>
      <c r="O44" s="6">
        <f t="shared" si="0"/>
        <v>0.01</v>
      </c>
      <c r="P44" s="6">
        <v>0.08</v>
      </c>
      <c r="Q44" s="6">
        <v>0.08</v>
      </c>
      <c r="R44" s="6">
        <v>0.08</v>
      </c>
      <c r="S44" s="6">
        <f t="shared" si="6"/>
        <v>0.08</v>
      </c>
      <c r="T44" s="6">
        <v>0.02</v>
      </c>
      <c r="U44" s="6">
        <v>0.02</v>
      </c>
      <c r="V44" s="6">
        <v>0.02</v>
      </c>
      <c r="W44" s="6">
        <f t="shared" si="7"/>
        <v>0.02</v>
      </c>
      <c r="X44" s="6">
        <v>0.02</v>
      </c>
      <c r="Y44" s="6">
        <v>0.02</v>
      </c>
      <c r="Z44" s="6">
        <v>0.02</v>
      </c>
      <c r="AA44" s="6">
        <f t="shared" si="1"/>
        <v>0.02</v>
      </c>
      <c r="AB44" s="6">
        <v>0.02</v>
      </c>
      <c r="AC44" s="6">
        <v>0.02</v>
      </c>
      <c r="AD44" s="6">
        <v>0.02</v>
      </c>
      <c r="AE44" s="6">
        <f t="shared" si="2"/>
        <v>0.02</v>
      </c>
      <c r="AF44" s="6">
        <v>0.01</v>
      </c>
      <c r="AG44" s="6">
        <v>0.01</v>
      </c>
      <c r="AH44" s="6">
        <v>0.01</v>
      </c>
      <c r="AI44" s="6">
        <f t="shared" si="8"/>
        <v>0.01</v>
      </c>
      <c r="AJ44" s="6">
        <v>0.01</v>
      </c>
      <c r="AK44" s="6"/>
      <c r="AL44" s="6"/>
      <c r="AM44" s="6">
        <f t="shared" si="3"/>
        <v>0.01</v>
      </c>
      <c r="AN44" s="6"/>
      <c r="AO44" s="6"/>
      <c r="AP44" s="6"/>
      <c r="AQ44" s="6"/>
    </row>
    <row r="45" spans="1:43" ht="16.5" x14ac:dyDescent="0.3">
      <c r="A45" s="6" t="s">
        <v>578</v>
      </c>
      <c r="B45" s="6"/>
      <c r="C45" s="6"/>
      <c r="D45" s="6">
        <v>0.01</v>
      </c>
      <c r="E45" s="6">
        <v>0.01</v>
      </c>
      <c r="F45" s="6">
        <v>0.01</v>
      </c>
      <c r="G45" s="6">
        <f t="shared" si="4"/>
        <v>0.01</v>
      </c>
      <c r="H45" s="6">
        <v>0.01</v>
      </c>
      <c r="I45" s="6">
        <v>0.01</v>
      </c>
      <c r="J45" s="6">
        <v>0.01</v>
      </c>
      <c r="K45" s="6">
        <f t="shared" si="5"/>
        <v>0.01</v>
      </c>
      <c r="L45" s="6">
        <v>0.01</v>
      </c>
      <c r="M45" s="6">
        <v>0.01</v>
      </c>
      <c r="N45" s="6">
        <v>0.01</v>
      </c>
      <c r="O45" s="6">
        <f t="shared" si="0"/>
        <v>0.01</v>
      </c>
      <c r="P45" s="6">
        <v>7.0000000000000007E-2</v>
      </c>
      <c r="Q45" s="6">
        <v>7.0000000000000007E-2</v>
      </c>
      <c r="R45" s="6">
        <v>7.0000000000000007E-2</v>
      </c>
      <c r="S45" s="6">
        <f t="shared" si="6"/>
        <v>7.0000000000000007E-2</v>
      </c>
      <c r="T45" s="6">
        <v>0.02</v>
      </c>
      <c r="U45" s="6">
        <v>0.02</v>
      </c>
      <c r="V45" s="6">
        <v>0.02</v>
      </c>
      <c r="W45" s="6">
        <f t="shared" si="7"/>
        <v>0.02</v>
      </c>
      <c r="X45" s="6">
        <v>0.02</v>
      </c>
      <c r="Y45" s="6">
        <v>0.02</v>
      </c>
      <c r="Z45" s="6">
        <v>0.02</v>
      </c>
      <c r="AA45" s="6">
        <f t="shared" si="1"/>
        <v>0.02</v>
      </c>
      <c r="AB45" s="6">
        <v>0.02</v>
      </c>
      <c r="AC45" s="6">
        <v>0.02</v>
      </c>
      <c r="AD45" s="6">
        <v>0.02</v>
      </c>
      <c r="AE45" s="6">
        <f t="shared" si="2"/>
        <v>0.02</v>
      </c>
      <c r="AF45" s="6">
        <v>0.01</v>
      </c>
      <c r="AG45" s="6">
        <v>0.01</v>
      </c>
      <c r="AH45" s="6">
        <v>0.01</v>
      </c>
      <c r="AI45" s="6">
        <f t="shared" si="8"/>
        <v>0.01</v>
      </c>
      <c r="AJ45" s="6">
        <v>0.01</v>
      </c>
      <c r="AK45" s="6"/>
      <c r="AL45" s="6"/>
      <c r="AM45" s="6">
        <f t="shared" si="3"/>
        <v>0.01</v>
      </c>
      <c r="AN45" s="6"/>
      <c r="AO45" s="6"/>
      <c r="AP45" s="6"/>
      <c r="AQ45" s="6"/>
    </row>
    <row r="46" spans="1:43" ht="16.5" x14ac:dyDescent="0.3">
      <c r="A46" s="6" t="s">
        <v>1</v>
      </c>
      <c r="B46" s="6">
        <v>200000</v>
      </c>
      <c r="C46" s="6"/>
      <c r="D46" s="6"/>
      <c r="E46" s="6"/>
      <c r="F46" s="6"/>
      <c r="G46" s="6" t="str">
        <f t="shared" si="4"/>
        <v/>
      </c>
      <c r="H46" s="6"/>
      <c r="I46" s="6"/>
      <c r="J46" s="6"/>
      <c r="K46" s="6" t="str">
        <f t="shared" si="5"/>
        <v/>
      </c>
      <c r="L46" s="6"/>
      <c r="M46" s="6"/>
      <c r="N46" s="6"/>
      <c r="O46" s="6" t="str">
        <f t="shared" si="0"/>
        <v/>
      </c>
      <c r="P46" s="6"/>
      <c r="Q46" s="6"/>
      <c r="R46" s="6"/>
      <c r="S46" s="6" t="str">
        <f t="shared" si="6"/>
        <v/>
      </c>
      <c r="T46" s="6"/>
      <c r="U46" s="6"/>
      <c r="V46" s="6"/>
      <c r="W46" s="6" t="str">
        <f t="shared" si="7"/>
        <v/>
      </c>
      <c r="X46" s="6"/>
      <c r="Y46" s="6"/>
      <c r="Z46" s="6"/>
      <c r="AA46" s="6" t="str">
        <f t="shared" si="1"/>
        <v/>
      </c>
      <c r="AB46" s="6"/>
      <c r="AC46" s="6"/>
      <c r="AD46" s="6"/>
      <c r="AE46" s="6" t="str">
        <f t="shared" si="2"/>
        <v/>
      </c>
      <c r="AF46" s="6"/>
      <c r="AG46" s="6"/>
      <c r="AH46" s="6"/>
      <c r="AI46" s="6" t="str">
        <f t="shared" si="8"/>
        <v/>
      </c>
      <c r="AJ46" s="6"/>
      <c r="AK46" s="6"/>
      <c r="AL46" s="6"/>
      <c r="AM46" s="6" t="str">
        <f t="shared" si="3"/>
        <v/>
      </c>
      <c r="AN46" s="6"/>
      <c r="AO46" s="6"/>
      <c r="AP46" s="6"/>
      <c r="AQ46" s="6"/>
    </row>
    <row r="47" spans="1:43" ht="16.5" x14ac:dyDescent="0.3">
      <c r="A47" s="6" t="s">
        <v>222</v>
      </c>
      <c r="B47" s="6"/>
      <c r="C47" s="6"/>
      <c r="D47" s="6">
        <v>0.04</v>
      </c>
      <c r="E47" s="6">
        <v>0.04</v>
      </c>
      <c r="F47" s="6">
        <v>0.04</v>
      </c>
      <c r="G47" s="6">
        <f t="shared" si="4"/>
        <v>0.04</v>
      </c>
      <c r="H47" s="6">
        <v>0.04</v>
      </c>
      <c r="I47" s="6">
        <v>0.04</v>
      </c>
      <c r="J47" s="6">
        <v>0.04</v>
      </c>
      <c r="K47" s="6">
        <f t="shared" si="5"/>
        <v>0.04</v>
      </c>
      <c r="L47" s="6">
        <v>0.04</v>
      </c>
      <c r="M47" s="6">
        <v>0.04</v>
      </c>
      <c r="N47" s="6">
        <v>0.04</v>
      </c>
      <c r="O47" s="6">
        <f t="shared" si="0"/>
        <v>0.04</v>
      </c>
      <c r="P47" s="6"/>
      <c r="Q47" s="6"/>
      <c r="R47" s="6"/>
      <c r="S47" s="6" t="str">
        <f t="shared" si="6"/>
        <v/>
      </c>
      <c r="T47" s="6">
        <v>0.05</v>
      </c>
      <c r="U47" s="6">
        <v>0.05</v>
      </c>
      <c r="V47" s="6">
        <v>0.05</v>
      </c>
      <c r="W47" s="6">
        <f t="shared" si="7"/>
        <v>0.05</v>
      </c>
      <c r="X47" s="6"/>
      <c r="Y47" s="6"/>
      <c r="Z47" s="6"/>
      <c r="AA47" s="6" t="str">
        <f t="shared" si="1"/>
        <v/>
      </c>
      <c r="AB47" s="6"/>
      <c r="AC47" s="6"/>
      <c r="AD47" s="6"/>
      <c r="AE47" s="6" t="str">
        <f t="shared" si="2"/>
        <v/>
      </c>
      <c r="AF47" s="6"/>
      <c r="AG47" s="6"/>
      <c r="AH47" s="6"/>
      <c r="AI47" s="6" t="str">
        <f t="shared" si="8"/>
        <v/>
      </c>
      <c r="AJ47" s="6">
        <v>0.04</v>
      </c>
      <c r="AK47" s="6"/>
      <c r="AL47" s="6"/>
      <c r="AM47" s="6">
        <f t="shared" si="3"/>
        <v>0.04</v>
      </c>
      <c r="AN47" s="6"/>
      <c r="AO47" s="6"/>
      <c r="AP47" s="6"/>
      <c r="AQ47" s="6"/>
    </row>
    <row r="48" spans="1:43" ht="16.5" x14ac:dyDescent="0.3">
      <c r="A48" s="6" t="s">
        <v>219</v>
      </c>
      <c r="B48" s="6"/>
      <c r="C48" s="6"/>
      <c r="D48" s="6">
        <v>0.03</v>
      </c>
      <c r="E48" s="6">
        <v>0.03</v>
      </c>
      <c r="F48" s="6">
        <v>0.03</v>
      </c>
      <c r="G48" s="6">
        <f t="shared" si="4"/>
        <v>0.03</v>
      </c>
      <c r="H48" s="6">
        <v>0.03</v>
      </c>
      <c r="I48" s="6">
        <v>0.03</v>
      </c>
      <c r="J48" s="6">
        <v>0.03</v>
      </c>
      <c r="K48" s="6">
        <f t="shared" si="5"/>
        <v>0.03</v>
      </c>
      <c r="L48" s="6">
        <v>0.03</v>
      </c>
      <c r="M48" s="6">
        <v>0.03</v>
      </c>
      <c r="N48" s="6">
        <v>0.02</v>
      </c>
      <c r="O48" s="6">
        <f t="shared" si="0"/>
        <v>0.03</v>
      </c>
      <c r="P48" s="6"/>
      <c r="Q48" s="6"/>
      <c r="R48" s="6"/>
      <c r="S48" s="6" t="str">
        <f t="shared" si="6"/>
        <v/>
      </c>
      <c r="T48" s="6">
        <v>0.04</v>
      </c>
      <c r="U48" s="6">
        <v>0.04</v>
      </c>
      <c r="V48" s="6">
        <v>0.04</v>
      </c>
      <c r="W48" s="6">
        <f t="shared" si="7"/>
        <v>0.04</v>
      </c>
      <c r="X48" s="6"/>
      <c r="Y48" s="6"/>
      <c r="Z48" s="6"/>
      <c r="AA48" s="6" t="str">
        <f t="shared" si="1"/>
        <v/>
      </c>
      <c r="AB48" s="6"/>
      <c r="AC48" s="6"/>
      <c r="AD48" s="6"/>
      <c r="AE48" s="6" t="str">
        <f t="shared" si="2"/>
        <v/>
      </c>
      <c r="AF48" s="6"/>
      <c r="AG48" s="6"/>
      <c r="AH48" s="6"/>
      <c r="AI48" s="6" t="str">
        <f t="shared" si="8"/>
        <v/>
      </c>
      <c r="AJ48" s="6">
        <v>0.03</v>
      </c>
      <c r="AK48" s="6"/>
      <c r="AL48" s="6"/>
      <c r="AM48" s="6">
        <f t="shared" si="3"/>
        <v>0.03</v>
      </c>
      <c r="AN48" s="6"/>
      <c r="AO48" s="6"/>
      <c r="AP48" s="6"/>
      <c r="AQ48" s="6"/>
    </row>
    <row r="49" spans="1:43" ht="16.5" x14ac:dyDescent="0.3">
      <c r="A49" s="6" t="s">
        <v>578</v>
      </c>
      <c r="B49" s="6"/>
      <c r="C49" s="6"/>
      <c r="D49" s="6">
        <v>0.03</v>
      </c>
      <c r="E49" s="6">
        <v>0.03</v>
      </c>
      <c r="F49" s="6">
        <v>0.03</v>
      </c>
      <c r="G49" s="6">
        <f t="shared" si="4"/>
        <v>0.03</v>
      </c>
      <c r="H49" s="6">
        <v>0.03</v>
      </c>
      <c r="I49" s="6">
        <v>0.03</v>
      </c>
      <c r="J49" s="6">
        <v>0.03</v>
      </c>
      <c r="K49" s="6">
        <f t="shared" si="5"/>
        <v>0.03</v>
      </c>
      <c r="L49" s="6">
        <v>0.03</v>
      </c>
      <c r="M49" s="6">
        <v>0.03</v>
      </c>
      <c r="N49" s="6">
        <v>0.03</v>
      </c>
      <c r="O49" s="6">
        <f t="shared" si="0"/>
        <v>0.03</v>
      </c>
      <c r="P49" s="6"/>
      <c r="Q49" s="6"/>
      <c r="R49" s="6"/>
      <c r="S49" s="6" t="str">
        <f t="shared" si="6"/>
        <v/>
      </c>
      <c r="T49" s="6">
        <v>0.05</v>
      </c>
      <c r="U49" s="6">
        <v>0.05</v>
      </c>
      <c r="V49" s="6">
        <v>0.04</v>
      </c>
      <c r="W49" s="6">
        <f t="shared" si="7"/>
        <v>0.05</v>
      </c>
      <c r="X49" s="6"/>
      <c r="Y49" s="6"/>
      <c r="Z49" s="6"/>
      <c r="AA49" s="6" t="str">
        <f t="shared" si="1"/>
        <v/>
      </c>
      <c r="AB49" s="6"/>
      <c r="AC49" s="6"/>
      <c r="AD49" s="6"/>
      <c r="AE49" s="6" t="str">
        <f t="shared" si="2"/>
        <v/>
      </c>
      <c r="AF49" s="6"/>
      <c r="AG49" s="6"/>
      <c r="AH49" s="6"/>
      <c r="AI49" s="6" t="str">
        <f t="shared" si="8"/>
        <v/>
      </c>
      <c r="AJ49" s="6">
        <v>0.03</v>
      </c>
      <c r="AK49" s="6"/>
      <c r="AL49" s="6"/>
      <c r="AM49" s="6">
        <f t="shared" si="3"/>
        <v>0.03</v>
      </c>
      <c r="AN49" s="6"/>
      <c r="AO49" s="6"/>
      <c r="AP49" s="6"/>
      <c r="AQ49" s="6"/>
    </row>
    <row r="50" spans="1:43" ht="16.5" x14ac:dyDescent="0.3">
      <c r="A50" s="6" t="s">
        <v>1</v>
      </c>
      <c r="B50" s="6">
        <v>400000</v>
      </c>
      <c r="C50" s="6"/>
      <c r="D50" s="6"/>
      <c r="E50" s="6"/>
      <c r="F50" s="6"/>
      <c r="G50" s="6" t="str">
        <f t="shared" si="4"/>
        <v/>
      </c>
      <c r="H50" s="6"/>
      <c r="I50" s="6"/>
      <c r="J50" s="6"/>
      <c r="K50" s="6" t="str">
        <f t="shared" si="5"/>
        <v/>
      </c>
      <c r="L50" s="6"/>
      <c r="M50" s="6"/>
      <c r="N50" s="6"/>
      <c r="O50" s="6" t="str">
        <f t="shared" si="0"/>
        <v/>
      </c>
      <c r="P50" s="6"/>
      <c r="Q50" s="6"/>
      <c r="R50" s="6"/>
      <c r="S50" s="6" t="str">
        <f t="shared" si="6"/>
        <v/>
      </c>
      <c r="T50" s="6"/>
      <c r="U50" s="6"/>
      <c r="V50" s="6"/>
      <c r="W50" s="6" t="str">
        <f t="shared" si="7"/>
        <v/>
      </c>
      <c r="X50" s="6"/>
      <c r="Y50" s="6"/>
      <c r="Z50" s="6"/>
      <c r="AA50" s="6" t="str">
        <f t="shared" si="1"/>
        <v/>
      </c>
      <c r="AB50" s="6"/>
      <c r="AC50" s="6"/>
      <c r="AD50" s="6"/>
      <c r="AE50" s="6" t="str">
        <f t="shared" si="2"/>
        <v/>
      </c>
      <c r="AF50" s="6"/>
      <c r="AG50" s="6"/>
      <c r="AH50" s="6"/>
      <c r="AI50" s="6" t="str">
        <f t="shared" si="8"/>
        <v/>
      </c>
      <c r="AJ50" s="6"/>
      <c r="AK50" s="6"/>
      <c r="AL50" s="6"/>
      <c r="AM50" s="6" t="str">
        <f t="shared" si="3"/>
        <v/>
      </c>
      <c r="AN50" s="6"/>
      <c r="AO50" s="6"/>
      <c r="AP50" s="6"/>
      <c r="AQ50" s="6"/>
    </row>
    <row r="51" spans="1:43" ht="16.5" x14ac:dyDescent="0.3">
      <c r="A51" s="6" t="s">
        <v>222</v>
      </c>
      <c r="B51" s="6"/>
      <c r="C51" s="6"/>
      <c r="D51" s="6">
        <v>0.08</v>
      </c>
      <c r="E51" s="6">
        <v>0.09</v>
      </c>
      <c r="F51" s="6">
        <v>0.08</v>
      </c>
      <c r="G51" s="6">
        <f t="shared" si="4"/>
        <v>0.08</v>
      </c>
      <c r="H51" s="6">
        <v>0.09</v>
      </c>
      <c r="I51" s="6">
        <v>0.09</v>
      </c>
      <c r="J51" s="6">
        <v>0.09</v>
      </c>
      <c r="K51" s="6">
        <f t="shared" si="5"/>
        <v>0.09</v>
      </c>
      <c r="L51" s="6">
        <v>0.08</v>
      </c>
      <c r="M51" s="6">
        <v>0.09</v>
      </c>
      <c r="N51" s="6">
        <v>0.08</v>
      </c>
      <c r="O51" s="6">
        <f t="shared" si="0"/>
        <v>0.08</v>
      </c>
      <c r="P51" s="6"/>
      <c r="Q51" s="6"/>
      <c r="R51" s="6"/>
      <c r="S51" s="6" t="str">
        <f t="shared" si="6"/>
        <v/>
      </c>
      <c r="T51" s="6">
        <v>0.12</v>
      </c>
      <c r="U51" s="6">
        <v>0.12</v>
      </c>
      <c r="V51" s="6">
        <v>0.12</v>
      </c>
      <c r="W51" s="6">
        <f t="shared" si="7"/>
        <v>0.12</v>
      </c>
      <c r="X51" s="6"/>
      <c r="Y51" s="6"/>
      <c r="Z51" s="6"/>
      <c r="AA51" s="6" t="str">
        <f t="shared" si="1"/>
        <v/>
      </c>
      <c r="AB51" s="6"/>
      <c r="AC51" s="6"/>
      <c r="AD51" s="6"/>
      <c r="AE51" s="6" t="str">
        <f t="shared" si="2"/>
        <v/>
      </c>
      <c r="AF51" s="6"/>
      <c r="AG51" s="6"/>
      <c r="AH51" s="6"/>
      <c r="AI51" s="6" t="str">
        <f t="shared" si="8"/>
        <v/>
      </c>
      <c r="AJ51" s="6">
        <v>0.09</v>
      </c>
      <c r="AK51" s="6"/>
      <c r="AL51" s="6"/>
      <c r="AM51" s="6">
        <f t="shared" si="3"/>
        <v>0.09</v>
      </c>
      <c r="AN51" s="6"/>
      <c r="AO51" s="6"/>
      <c r="AP51" s="6"/>
      <c r="AQ51" s="6"/>
    </row>
    <row r="52" spans="1:43" ht="16.5" x14ac:dyDescent="0.3">
      <c r="A52" s="6" t="s">
        <v>219</v>
      </c>
      <c r="B52" s="6"/>
      <c r="C52" s="6"/>
      <c r="D52" s="6">
        <v>7.0000000000000007E-2</v>
      </c>
      <c r="E52" s="6">
        <v>7.0000000000000007E-2</v>
      </c>
      <c r="F52" s="6">
        <v>0.06</v>
      </c>
      <c r="G52" s="6">
        <f t="shared" si="4"/>
        <v>7.0000000000000007E-2</v>
      </c>
      <c r="H52" s="6">
        <v>7.0000000000000007E-2</v>
      </c>
      <c r="I52" s="6">
        <v>7.0000000000000007E-2</v>
      </c>
      <c r="J52" s="6">
        <v>0.06</v>
      </c>
      <c r="K52" s="6">
        <f t="shared" si="5"/>
        <v>7.0000000000000007E-2</v>
      </c>
      <c r="L52" s="6">
        <v>0.06</v>
      </c>
      <c r="M52" s="6">
        <v>0.06</v>
      </c>
      <c r="N52" s="6">
        <v>0.06</v>
      </c>
      <c r="O52" s="6">
        <f t="shared" si="0"/>
        <v>0.06</v>
      </c>
      <c r="P52" s="6"/>
      <c r="Q52" s="6"/>
      <c r="R52" s="6"/>
      <c r="S52" s="6" t="str">
        <f t="shared" si="6"/>
        <v/>
      </c>
      <c r="T52" s="6">
        <v>0.09</v>
      </c>
      <c r="U52" s="6">
        <v>0.09</v>
      </c>
      <c r="V52" s="6">
        <v>0.08</v>
      </c>
      <c r="W52" s="6">
        <f t="shared" si="7"/>
        <v>0.09</v>
      </c>
      <c r="X52" s="6"/>
      <c r="Y52" s="6"/>
      <c r="Z52" s="6"/>
      <c r="AA52" s="6" t="str">
        <f t="shared" si="1"/>
        <v/>
      </c>
      <c r="AB52" s="6"/>
      <c r="AC52" s="6"/>
      <c r="AD52" s="6"/>
      <c r="AE52" s="6" t="str">
        <f t="shared" si="2"/>
        <v/>
      </c>
      <c r="AF52" s="6"/>
      <c r="AG52" s="6"/>
      <c r="AH52" s="6"/>
      <c r="AI52" s="6" t="str">
        <f t="shared" si="8"/>
        <v/>
      </c>
      <c r="AJ52" s="6">
        <v>7.0000000000000007E-2</v>
      </c>
      <c r="AK52" s="6"/>
      <c r="AL52" s="6"/>
      <c r="AM52" s="6">
        <f t="shared" si="3"/>
        <v>7.0000000000000007E-2</v>
      </c>
      <c r="AN52" s="6"/>
      <c r="AO52" s="6"/>
      <c r="AP52" s="6"/>
      <c r="AQ52" s="6"/>
    </row>
    <row r="53" spans="1:43" ht="16.5" x14ac:dyDescent="0.3">
      <c r="A53" s="6" t="s">
        <v>578</v>
      </c>
      <c r="B53" s="6"/>
      <c r="C53" s="6"/>
      <c r="D53" s="6">
        <v>7.0000000000000007E-2</v>
      </c>
      <c r="E53" s="6">
        <v>7.0000000000000007E-2</v>
      </c>
      <c r="F53" s="6">
        <v>0.06</v>
      </c>
      <c r="G53" s="6">
        <f t="shared" si="4"/>
        <v>7.0000000000000007E-2</v>
      </c>
      <c r="H53" s="6">
        <v>0.06</v>
      </c>
      <c r="I53" s="6">
        <v>0.06</v>
      </c>
      <c r="J53" s="6">
        <v>0.06</v>
      </c>
      <c r="K53" s="6">
        <f t="shared" si="5"/>
        <v>0.06</v>
      </c>
      <c r="L53" s="6">
        <v>0.06</v>
      </c>
      <c r="M53" s="6">
        <v>0.06</v>
      </c>
      <c r="N53" s="6">
        <v>0.06</v>
      </c>
      <c r="O53" s="6">
        <f t="shared" si="0"/>
        <v>0.06</v>
      </c>
      <c r="P53" s="6"/>
      <c r="Q53" s="6"/>
      <c r="R53" s="6"/>
      <c r="S53" s="6" t="str">
        <f t="shared" si="6"/>
        <v/>
      </c>
      <c r="T53" s="6">
        <v>0.1</v>
      </c>
      <c r="U53" s="6">
        <v>0.1</v>
      </c>
      <c r="V53" s="6">
        <v>0.1</v>
      </c>
      <c r="W53" s="6">
        <f t="shared" si="7"/>
        <v>0.1</v>
      </c>
      <c r="X53" s="6"/>
      <c r="Y53" s="6"/>
      <c r="Z53" s="6"/>
      <c r="AA53" s="6" t="str">
        <f t="shared" si="1"/>
        <v/>
      </c>
      <c r="AB53" s="6"/>
      <c r="AC53" s="6"/>
      <c r="AD53" s="6"/>
      <c r="AE53" s="6" t="str">
        <f t="shared" si="2"/>
        <v/>
      </c>
      <c r="AF53" s="6"/>
      <c r="AG53" s="6"/>
      <c r="AH53" s="6"/>
      <c r="AI53" s="6" t="str">
        <f t="shared" si="8"/>
        <v/>
      </c>
      <c r="AJ53" s="6">
        <v>7.0000000000000007E-2</v>
      </c>
      <c r="AK53" s="6"/>
      <c r="AL53" s="6"/>
      <c r="AM53" s="6">
        <f t="shared" si="3"/>
        <v>7.0000000000000007E-2</v>
      </c>
      <c r="AN53" s="6"/>
      <c r="AO53" s="6"/>
      <c r="AP53" s="6"/>
      <c r="AQ53" s="6"/>
    </row>
    <row r="54" spans="1:43" ht="16.5" x14ac:dyDescent="0.3">
      <c r="A54" s="6" t="s">
        <v>1</v>
      </c>
      <c r="B54" s="6">
        <v>400000</v>
      </c>
      <c r="C54" s="6"/>
      <c r="D54" s="6"/>
      <c r="E54" s="6"/>
      <c r="F54" s="6"/>
      <c r="G54" s="6" t="str">
        <f t="shared" si="4"/>
        <v/>
      </c>
      <c r="H54" s="6"/>
      <c r="I54" s="6"/>
      <c r="J54" s="6"/>
      <c r="K54" s="6" t="str">
        <f t="shared" si="5"/>
        <v/>
      </c>
      <c r="L54" s="6"/>
      <c r="M54" s="6"/>
      <c r="N54" s="6"/>
      <c r="O54" s="6" t="str">
        <f t="shared" si="0"/>
        <v/>
      </c>
      <c r="P54" s="6"/>
      <c r="Q54" s="6"/>
      <c r="R54" s="6"/>
      <c r="S54" s="6" t="str">
        <f t="shared" si="6"/>
        <v/>
      </c>
      <c r="T54" s="6"/>
      <c r="U54" s="6"/>
      <c r="V54" s="6"/>
      <c r="W54" s="6" t="str">
        <f t="shared" si="7"/>
        <v/>
      </c>
      <c r="X54" s="6"/>
      <c r="Y54" s="6"/>
      <c r="Z54" s="6"/>
      <c r="AA54" s="6" t="str">
        <f t="shared" si="1"/>
        <v/>
      </c>
      <c r="AB54" s="6"/>
      <c r="AC54" s="6"/>
      <c r="AD54" s="6"/>
      <c r="AE54" s="6" t="str">
        <f t="shared" si="2"/>
        <v/>
      </c>
      <c r="AF54" s="6"/>
      <c r="AG54" s="6"/>
      <c r="AH54" s="6"/>
      <c r="AI54" s="6" t="str">
        <f t="shared" si="8"/>
        <v/>
      </c>
      <c r="AJ54" s="6"/>
      <c r="AK54" s="6"/>
      <c r="AL54" s="6"/>
      <c r="AM54" s="6" t="str">
        <f t="shared" si="3"/>
        <v/>
      </c>
      <c r="AN54" s="6"/>
      <c r="AO54" s="6"/>
      <c r="AP54" s="6"/>
      <c r="AQ54" s="6"/>
    </row>
    <row r="55" spans="1:43" ht="16.5" x14ac:dyDescent="0.3">
      <c r="A55" s="6" t="s">
        <v>222</v>
      </c>
      <c r="B55" s="6"/>
      <c r="C55" s="6"/>
      <c r="D55" s="6">
        <v>0.08</v>
      </c>
      <c r="E55" s="6">
        <v>0.09</v>
      </c>
      <c r="F55" s="6">
        <v>0.08</v>
      </c>
      <c r="G55" s="6">
        <f t="shared" si="4"/>
        <v>0.08</v>
      </c>
      <c r="H55" s="6">
        <v>0.09</v>
      </c>
      <c r="I55" s="6">
        <v>0.09</v>
      </c>
      <c r="J55" s="6">
        <v>0.09</v>
      </c>
      <c r="K55" s="6">
        <f t="shared" si="5"/>
        <v>0.09</v>
      </c>
      <c r="L55" s="6">
        <v>0.08</v>
      </c>
      <c r="M55" s="6">
        <v>0.08</v>
      </c>
      <c r="N55" s="6">
        <v>0.08</v>
      </c>
      <c r="O55" s="6">
        <f t="shared" si="0"/>
        <v>0.08</v>
      </c>
      <c r="P55" s="6"/>
      <c r="Q55" s="6"/>
      <c r="R55" s="6"/>
      <c r="S55" s="6" t="str">
        <f t="shared" si="6"/>
        <v/>
      </c>
      <c r="T55" s="6">
        <v>0.12</v>
      </c>
      <c r="U55" s="6">
        <v>0.13</v>
      </c>
      <c r="V55" s="6">
        <v>0.12</v>
      </c>
      <c r="W55" s="6">
        <f t="shared" si="7"/>
        <v>0.12</v>
      </c>
      <c r="X55" s="6"/>
      <c r="Y55" s="6"/>
      <c r="Z55" s="6"/>
      <c r="AA55" s="6" t="str">
        <f t="shared" si="1"/>
        <v/>
      </c>
      <c r="AB55" s="6"/>
      <c r="AC55" s="6"/>
      <c r="AD55" s="6"/>
      <c r="AE55" s="6" t="str">
        <f t="shared" si="2"/>
        <v/>
      </c>
      <c r="AF55" s="6"/>
      <c r="AG55" s="6"/>
      <c r="AH55" s="6"/>
      <c r="AI55" s="6" t="str">
        <f t="shared" si="8"/>
        <v/>
      </c>
      <c r="AJ55" s="6">
        <v>0.09</v>
      </c>
      <c r="AK55" s="6"/>
      <c r="AL55" s="6"/>
      <c r="AM55" s="6">
        <f t="shared" si="3"/>
        <v>0.09</v>
      </c>
      <c r="AN55" s="6"/>
      <c r="AO55" s="6"/>
      <c r="AP55" s="6"/>
      <c r="AQ55" s="6"/>
    </row>
    <row r="56" spans="1:43" ht="16.5" x14ac:dyDescent="0.3">
      <c r="A56" s="6" t="s">
        <v>219</v>
      </c>
      <c r="B56" s="6"/>
      <c r="C56" s="6"/>
      <c r="D56" s="6">
        <v>7.0000000000000007E-2</v>
      </c>
      <c r="E56" s="6">
        <v>7.0000000000000007E-2</v>
      </c>
      <c r="F56" s="6">
        <v>0.06</v>
      </c>
      <c r="G56" s="6">
        <f t="shared" si="4"/>
        <v>7.0000000000000007E-2</v>
      </c>
      <c r="H56" s="6">
        <v>7.0000000000000007E-2</v>
      </c>
      <c r="I56" s="6">
        <v>7.0000000000000007E-2</v>
      </c>
      <c r="J56" s="6">
        <v>0.06</v>
      </c>
      <c r="K56" s="6">
        <f t="shared" si="5"/>
        <v>7.0000000000000007E-2</v>
      </c>
      <c r="L56" s="6">
        <v>0.06</v>
      </c>
      <c r="M56" s="6">
        <v>0.06</v>
      </c>
      <c r="N56" s="6">
        <v>0.06</v>
      </c>
      <c r="O56" s="6">
        <f t="shared" si="0"/>
        <v>0.06</v>
      </c>
      <c r="P56" s="6"/>
      <c r="Q56" s="6"/>
      <c r="R56" s="6"/>
      <c r="S56" s="6" t="str">
        <f t="shared" si="6"/>
        <v/>
      </c>
      <c r="T56" s="6">
        <v>0.09</v>
      </c>
      <c r="U56" s="6">
        <v>0.09</v>
      </c>
      <c r="V56" s="6">
        <v>0.08</v>
      </c>
      <c r="W56" s="6">
        <f t="shared" si="7"/>
        <v>0.09</v>
      </c>
      <c r="X56" s="6"/>
      <c r="Y56" s="6"/>
      <c r="Z56" s="6"/>
      <c r="AA56" s="6" t="str">
        <f t="shared" si="1"/>
        <v/>
      </c>
      <c r="AB56" s="6"/>
      <c r="AC56" s="6"/>
      <c r="AD56" s="6"/>
      <c r="AE56" s="6" t="str">
        <f t="shared" si="2"/>
        <v/>
      </c>
      <c r="AF56" s="6"/>
      <c r="AG56" s="6"/>
      <c r="AH56" s="6"/>
      <c r="AI56" s="6" t="str">
        <f t="shared" si="8"/>
        <v/>
      </c>
      <c r="AJ56" s="6">
        <v>7.0000000000000007E-2</v>
      </c>
      <c r="AK56" s="6"/>
      <c r="AL56" s="6"/>
      <c r="AM56" s="6">
        <f t="shared" si="3"/>
        <v>7.0000000000000007E-2</v>
      </c>
      <c r="AN56" s="6"/>
      <c r="AO56" s="6"/>
      <c r="AP56" s="6"/>
      <c r="AQ56" s="6"/>
    </row>
    <row r="57" spans="1:43" ht="16.5" x14ac:dyDescent="0.3">
      <c r="A57" s="6" t="s">
        <v>578</v>
      </c>
      <c r="B57" s="6"/>
      <c r="C57" s="6"/>
      <c r="D57" s="6">
        <v>7.0000000000000007E-2</v>
      </c>
      <c r="E57" s="6">
        <v>0.06</v>
      </c>
      <c r="F57" s="6">
        <v>0.06</v>
      </c>
      <c r="G57" s="6">
        <f t="shared" si="4"/>
        <v>0.06</v>
      </c>
      <c r="H57" s="6">
        <v>0.06</v>
      </c>
      <c r="I57" s="6">
        <v>0.06</v>
      </c>
      <c r="J57" s="6">
        <v>0.06</v>
      </c>
      <c r="K57" s="6">
        <f t="shared" si="5"/>
        <v>0.06</v>
      </c>
      <c r="L57" s="6">
        <v>0.06</v>
      </c>
      <c r="M57" s="6">
        <v>0.06</v>
      </c>
      <c r="N57" s="6">
        <v>0.06</v>
      </c>
      <c r="O57" s="6">
        <f t="shared" si="0"/>
        <v>0.06</v>
      </c>
      <c r="P57" s="6"/>
      <c r="Q57" s="6"/>
      <c r="R57" s="6"/>
      <c r="S57" s="6" t="str">
        <f t="shared" si="6"/>
        <v/>
      </c>
      <c r="T57" s="6">
        <v>0.1</v>
      </c>
      <c r="U57" s="6">
        <v>0.11</v>
      </c>
      <c r="V57" s="6">
        <v>0.1</v>
      </c>
      <c r="W57" s="6">
        <f t="shared" si="7"/>
        <v>0.1</v>
      </c>
      <c r="X57" s="6"/>
      <c r="Y57" s="6"/>
      <c r="Z57" s="6"/>
      <c r="AA57" s="6" t="str">
        <f t="shared" si="1"/>
        <v/>
      </c>
      <c r="AB57" s="6"/>
      <c r="AC57" s="6"/>
      <c r="AD57" s="6"/>
      <c r="AE57" s="6" t="str">
        <f t="shared" si="2"/>
        <v/>
      </c>
      <c r="AF57" s="6"/>
      <c r="AG57" s="6"/>
      <c r="AH57" s="6"/>
      <c r="AI57" s="6" t="str">
        <f t="shared" si="8"/>
        <v/>
      </c>
      <c r="AJ57" s="6">
        <v>7.0000000000000007E-2</v>
      </c>
      <c r="AK57" s="6"/>
      <c r="AL57" s="6"/>
      <c r="AM57" s="6">
        <f t="shared" si="3"/>
        <v>7.0000000000000007E-2</v>
      </c>
      <c r="AN57" s="6"/>
      <c r="AO57" s="6"/>
      <c r="AP57" s="6"/>
      <c r="AQ57" s="6"/>
    </row>
    <row r="58" spans="1:43" ht="16.5" x14ac:dyDescent="0.3">
      <c r="A58" s="6" t="s">
        <v>1</v>
      </c>
      <c r="B58" s="6">
        <v>500000</v>
      </c>
      <c r="C58" s="6"/>
      <c r="D58" s="6"/>
      <c r="E58" s="6"/>
      <c r="F58" s="6"/>
      <c r="G58" s="6" t="str">
        <f t="shared" si="4"/>
        <v/>
      </c>
      <c r="H58" s="6"/>
      <c r="I58" s="6"/>
      <c r="J58" s="6"/>
      <c r="K58" s="6" t="str">
        <f t="shared" si="5"/>
        <v/>
      </c>
      <c r="L58" s="6"/>
      <c r="M58" s="6"/>
      <c r="N58" s="6"/>
      <c r="O58" s="6" t="str">
        <f t="shared" si="0"/>
        <v/>
      </c>
      <c r="P58" s="6"/>
      <c r="Q58" s="6"/>
      <c r="R58" s="6"/>
      <c r="S58" s="6" t="str">
        <f t="shared" si="6"/>
        <v/>
      </c>
      <c r="T58" s="6"/>
      <c r="U58" s="6"/>
      <c r="V58" s="6"/>
      <c r="W58" s="6" t="str">
        <f t="shared" si="7"/>
        <v/>
      </c>
      <c r="X58" s="6"/>
      <c r="Y58" s="6"/>
      <c r="Z58" s="6"/>
      <c r="AA58" s="6" t="str">
        <f t="shared" si="1"/>
        <v/>
      </c>
      <c r="AB58" s="6"/>
      <c r="AC58" s="6"/>
      <c r="AD58" s="6"/>
      <c r="AE58" s="6" t="str">
        <f t="shared" si="2"/>
        <v/>
      </c>
      <c r="AF58" s="6"/>
      <c r="AG58" s="6"/>
      <c r="AH58" s="6"/>
      <c r="AI58" s="6" t="str">
        <f t="shared" si="8"/>
        <v/>
      </c>
      <c r="AJ58" s="6"/>
      <c r="AK58" s="6"/>
      <c r="AL58" s="6"/>
      <c r="AM58" s="6" t="str">
        <f t="shared" si="3"/>
        <v/>
      </c>
      <c r="AN58" s="6"/>
      <c r="AO58" s="6"/>
      <c r="AP58" s="6"/>
      <c r="AQ58" s="6"/>
    </row>
    <row r="59" spans="1:43" ht="16.5" x14ac:dyDescent="0.3">
      <c r="A59" s="6" t="s">
        <v>222</v>
      </c>
      <c r="B59" s="6"/>
      <c r="C59" s="6"/>
      <c r="D59" s="6">
        <v>0.11</v>
      </c>
      <c r="E59" s="6">
        <v>0.12</v>
      </c>
      <c r="F59" s="6">
        <v>0.11</v>
      </c>
      <c r="G59" s="6">
        <f t="shared" si="4"/>
        <v>0.11</v>
      </c>
      <c r="H59" s="6">
        <v>0.12</v>
      </c>
      <c r="I59" s="6">
        <v>0.12</v>
      </c>
      <c r="J59" s="6">
        <v>0.12</v>
      </c>
      <c r="K59" s="6">
        <f t="shared" si="5"/>
        <v>0.12</v>
      </c>
      <c r="L59" s="6">
        <v>0.11</v>
      </c>
      <c r="M59" s="6">
        <v>0.11</v>
      </c>
      <c r="N59" s="6">
        <v>0.11</v>
      </c>
      <c r="O59" s="6">
        <f t="shared" si="0"/>
        <v>0.11</v>
      </c>
      <c r="P59" s="6"/>
      <c r="Q59" s="6"/>
      <c r="R59" s="6"/>
      <c r="S59" s="6" t="str">
        <f t="shared" si="6"/>
        <v/>
      </c>
      <c r="T59" s="6">
        <v>0.16</v>
      </c>
      <c r="U59" s="6">
        <v>0.16</v>
      </c>
      <c r="V59" s="6">
        <v>0.16</v>
      </c>
      <c r="W59" s="6">
        <f t="shared" si="7"/>
        <v>0.16</v>
      </c>
      <c r="X59" s="6"/>
      <c r="Y59" s="6"/>
      <c r="Z59" s="6"/>
      <c r="AA59" s="6" t="str">
        <f t="shared" si="1"/>
        <v/>
      </c>
      <c r="AB59" s="6"/>
      <c r="AC59" s="6"/>
      <c r="AD59" s="6"/>
      <c r="AE59" s="6" t="str">
        <f t="shared" si="2"/>
        <v/>
      </c>
      <c r="AF59" s="6"/>
      <c r="AG59" s="6"/>
      <c r="AH59" s="6"/>
      <c r="AI59" s="6" t="str">
        <f t="shared" si="8"/>
        <v/>
      </c>
      <c r="AJ59" s="6">
        <v>0.12</v>
      </c>
      <c r="AK59" s="6"/>
      <c r="AL59" s="6"/>
      <c r="AM59" s="6">
        <f t="shared" si="3"/>
        <v>0.12</v>
      </c>
      <c r="AN59" s="6"/>
      <c r="AO59" s="6"/>
      <c r="AP59" s="6"/>
      <c r="AQ59" s="6"/>
    </row>
    <row r="60" spans="1:43" ht="16.5" x14ac:dyDescent="0.3">
      <c r="A60" s="6" t="s">
        <v>219</v>
      </c>
      <c r="B60" s="6"/>
      <c r="C60" s="6"/>
      <c r="D60" s="6">
        <v>0.09</v>
      </c>
      <c r="E60" s="6">
        <v>0.09</v>
      </c>
      <c r="F60" s="6">
        <v>0.09</v>
      </c>
      <c r="G60" s="6">
        <f t="shared" si="4"/>
        <v>0.09</v>
      </c>
      <c r="H60" s="6">
        <v>0.09</v>
      </c>
      <c r="I60" s="6">
        <v>0.09</v>
      </c>
      <c r="J60" s="6">
        <v>0.09</v>
      </c>
      <c r="K60" s="6">
        <f t="shared" si="5"/>
        <v>0.09</v>
      </c>
      <c r="L60" s="6">
        <v>0.08</v>
      </c>
      <c r="M60" s="6">
        <v>0.08</v>
      </c>
      <c r="N60" s="6">
        <v>0.08</v>
      </c>
      <c r="O60" s="6">
        <f t="shared" si="0"/>
        <v>0.08</v>
      </c>
      <c r="P60" s="6"/>
      <c r="Q60" s="6"/>
      <c r="R60" s="6"/>
      <c r="S60" s="6" t="str">
        <f t="shared" si="6"/>
        <v/>
      </c>
      <c r="T60" s="6">
        <v>0.12</v>
      </c>
      <c r="U60" s="6">
        <v>0.12</v>
      </c>
      <c r="V60" s="6">
        <v>0.11</v>
      </c>
      <c r="W60" s="6">
        <f t="shared" si="7"/>
        <v>0.12</v>
      </c>
      <c r="X60" s="6"/>
      <c r="Y60" s="6"/>
      <c r="Z60" s="6"/>
      <c r="AA60" s="6" t="str">
        <f t="shared" si="1"/>
        <v/>
      </c>
      <c r="AB60" s="6"/>
      <c r="AC60" s="6"/>
      <c r="AD60" s="6"/>
      <c r="AE60" s="6" t="str">
        <f t="shared" si="2"/>
        <v/>
      </c>
      <c r="AF60" s="6"/>
      <c r="AG60" s="6"/>
      <c r="AH60" s="6"/>
      <c r="AI60" s="6" t="str">
        <f t="shared" si="8"/>
        <v/>
      </c>
      <c r="AJ60" s="6">
        <v>0.1</v>
      </c>
      <c r="AK60" s="6"/>
      <c r="AL60" s="6"/>
      <c r="AM60" s="6">
        <f t="shared" si="3"/>
        <v>0.1</v>
      </c>
      <c r="AN60" s="6"/>
      <c r="AO60" s="6"/>
      <c r="AP60" s="6"/>
      <c r="AQ60" s="6"/>
    </row>
    <row r="61" spans="1:43" ht="16.5" x14ac:dyDescent="0.3">
      <c r="A61" s="6" t="s">
        <v>578</v>
      </c>
      <c r="B61" s="6"/>
      <c r="C61" s="6"/>
      <c r="D61" s="6">
        <v>0.09</v>
      </c>
      <c r="E61" s="6">
        <v>0.09</v>
      </c>
      <c r="F61" s="6">
        <v>0.09</v>
      </c>
      <c r="G61" s="6">
        <f t="shared" si="4"/>
        <v>0.09</v>
      </c>
      <c r="H61" s="6">
        <v>0.09</v>
      </c>
      <c r="I61" s="6">
        <v>0.09</v>
      </c>
      <c r="J61" s="6">
        <v>0.08</v>
      </c>
      <c r="K61" s="6">
        <f t="shared" si="5"/>
        <v>0.09</v>
      </c>
      <c r="L61" s="6">
        <v>0.08</v>
      </c>
      <c r="M61" s="6">
        <v>0.09</v>
      </c>
      <c r="N61" s="6">
        <v>0.09</v>
      </c>
      <c r="O61" s="6">
        <f t="shared" si="0"/>
        <v>0.09</v>
      </c>
      <c r="P61" s="6"/>
      <c r="Q61" s="6"/>
      <c r="R61" s="6"/>
      <c r="S61" s="6" t="str">
        <f t="shared" si="6"/>
        <v/>
      </c>
      <c r="T61" s="6">
        <v>0.14000000000000001</v>
      </c>
      <c r="U61" s="6">
        <v>0.14000000000000001</v>
      </c>
      <c r="V61" s="6">
        <v>0.13</v>
      </c>
      <c r="W61" s="6">
        <f t="shared" si="7"/>
        <v>0.14000000000000001</v>
      </c>
      <c r="X61" s="6"/>
      <c r="Y61" s="6"/>
      <c r="Z61" s="6"/>
      <c r="AA61" s="6" t="str">
        <f t="shared" si="1"/>
        <v/>
      </c>
      <c r="AB61" s="6"/>
      <c r="AC61" s="6"/>
      <c r="AD61" s="6"/>
      <c r="AE61" s="6" t="str">
        <f t="shared" si="2"/>
        <v/>
      </c>
      <c r="AF61" s="6"/>
      <c r="AG61" s="6"/>
      <c r="AH61" s="6"/>
      <c r="AI61" s="6" t="str">
        <f t="shared" si="8"/>
        <v/>
      </c>
      <c r="AJ61" s="6">
        <v>0.09</v>
      </c>
      <c r="AK61" s="6"/>
      <c r="AL61" s="6"/>
      <c r="AM61" s="6">
        <f t="shared" si="3"/>
        <v>0.09</v>
      </c>
      <c r="AN61" s="6"/>
      <c r="AO61" s="6"/>
      <c r="AP61" s="6"/>
      <c r="AQ61" s="6"/>
    </row>
    <row r="62" spans="1:43" ht="16.5" x14ac:dyDescent="0.3">
      <c r="A62" s="6" t="s">
        <v>1</v>
      </c>
      <c r="B62" s="6">
        <v>600000</v>
      </c>
      <c r="C62" s="6"/>
      <c r="D62" s="6"/>
      <c r="E62" s="6"/>
      <c r="F62" s="6"/>
      <c r="G62" s="6" t="str">
        <f t="shared" si="4"/>
        <v/>
      </c>
      <c r="H62" s="6"/>
      <c r="I62" s="6"/>
      <c r="J62" s="6"/>
      <c r="K62" s="6" t="str">
        <f t="shared" si="5"/>
        <v/>
      </c>
      <c r="L62" s="6"/>
      <c r="M62" s="6"/>
      <c r="N62" s="6"/>
      <c r="O62" s="6" t="str">
        <f t="shared" si="0"/>
        <v/>
      </c>
      <c r="P62" s="6"/>
      <c r="Q62" s="6"/>
      <c r="R62" s="6"/>
      <c r="S62" s="6" t="str">
        <f t="shared" si="6"/>
        <v/>
      </c>
      <c r="T62" s="6"/>
      <c r="U62" s="6"/>
      <c r="V62" s="6"/>
      <c r="W62" s="6" t="str">
        <f t="shared" si="7"/>
        <v/>
      </c>
      <c r="X62" s="6"/>
      <c r="Y62" s="6"/>
      <c r="Z62" s="6"/>
      <c r="AA62" s="6" t="str">
        <f t="shared" si="1"/>
        <v/>
      </c>
      <c r="AB62" s="6"/>
      <c r="AC62" s="6"/>
      <c r="AD62" s="6"/>
      <c r="AE62" s="6" t="str">
        <f t="shared" si="2"/>
        <v/>
      </c>
      <c r="AF62" s="6"/>
      <c r="AG62" s="6"/>
      <c r="AH62" s="6"/>
      <c r="AI62" s="6" t="str">
        <f t="shared" si="8"/>
        <v/>
      </c>
      <c r="AJ62" s="6"/>
      <c r="AK62" s="6"/>
      <c r="AL62" s="6"/>
      <c r="AM62" s="6" t="str">
        <f t="shared" si="3"/>
        <v/>
      </c>
      <c r="AN62" s="6"/>
      <c r="AO62" s="6"/>
      <c r="AP62" s="6"/>
      <c r="AQ62" s="6"/>
    </row>
    <row r="63" spans="1:43" ht="16.5" x14ac:dyDescent="0.3">
      <c r="A63" s="6" t="s">
        <v>222</v>
      </c>
      <c r="B63" s="6"/>
      <c r="C63" s="6"/>
      <c r="D63" s="6">
        <v>0.15</v>
      </c>
      <c r="E63" s="6">
        <v>0.15</v>
      </c>
      <c r="F63" s="6">
        <v>0.15</v>
      </c>
      <c r="G63" s="6">
        <f t="shared" si="4"/>
        <v>0.15</v>
      </c>
      <c r="H63" s="6">
        <v>0.15</v>
      </c>
      <c r="I63" s="6">
        <v>0.15</v>
      </c>
      <c r="J63" s="6">
        <v>0.15</v>
      </c>
      <c r="K63" s="6">
        <f t="shared" si="5"/>
        <v>0.15</v>
      </c>
      <c r="L63" s="6">
        <v>0.15</v>
      </c>
      <c r="M63" s="6">
        <v>0.15</v>
      </c>
      <c r="N63" s="6">
        <v>0.15</v>
      </c>
      <c r="O63" s="6">
        <f t="shared" si="0"/>
        <v>0.15</v>
      </c>
      <c r="P63" s="6"/>
      <c r="Q63" s="6"/>
      <c r="R63" s="6"/>
      <c r="S63" s="6" t="str">
        <f t="shared" si="6"/>
        <v/>
      </c>
      <c r="T63" s="6">
        <v>0.21</v>
      </c>
      <c r="U63" s="6">
        <v>0.22</v>
      </c>
      <c r="V63" s="6">
        <v>0.21</v>
      </c>
      <c r="W63" s="6">
        <f t="shared" si="7"/>
        <v>0.21</v>
      </c>
      <c r="X63" s="6"/>
      <c r="Y63" s="6"/>
      <c r="Z63" s="6"/>
      <c r="AA63" s="6" t="str">
        <f t="shared" si="1"/>
        <v/>
      </c>
      <c r="AB63" s="6"/>
      <c r="AC63" s="6"/>
      <c r="AD63" s="6"/>
      <c r="AE63" s="6" t="str">
        <f t="shared" si="2"/>
        <v/>
      </c>
      <c r="AF63" s="6"/>
      <c r="AG63" s="6"/>
      <c r="AH63" s="6"/>
      <c r="AI63" s="6" t="str">
        <f t="shared" si="8"/>
        <v/>
      </c>
      <c r="AJ63" s="6">
        <v>0.16</v>
      </c>
      <c r="AK63" s="6"/>
      <c r="AL63" s="6"/>
      <c r="AM63" s="6">
        <f t="shared" si="3"/>
        <v>0.16</v>
      </c>
      <c r="AN63" s="6"/>
      <c r="AO63" s="6"/>
      <c r="AP63" s="6"/>
      <c r="AQ63" s="6"/>
    </row>
    <row r="64" spans="1:43" ht="16.5" x14ac:dyDescent="0.3">
      <c r="A64" s="6" t="s">
        <v>219</v>
      </c>
      <c r="B64" s="6"/>
      <c r="C64" s="6"/>
      <c r="D64" s="6">
        <v>0.12</v>
      </c>
      <c r="E64" s="6">
        <v>0.12</v>
      </c>
      <c r="F64" s="6">
        <v>0.12</v>
      </c>
      <c r="G64" s="6">
        <f t="shared" si="4"/>
        <v>0.12</v>
      </c>
      <c r="H64" s="6">
        <v>0.12</v>
      </c>
      <c r="I64" s="6">
        <v>0.12</v>
      </c>
      <c r="J64" s="6">
        <v>0.12</v>
      </c>
      <c r="K64" s="6">
        <f t="shared" si="5"/>
        <v>0.12</v>
      </c>
      <c r="L64" s="6">
        <v>0.11</v>
      </c>
      <c r="M64" s="6">
        <v>0.11</v>
      </c>
      <c r="N64" s="6">
        <v>0.1</v>
      </c>
      <c r="O64" s="6">
        <f t="shared" si="0"/>
        <v>0.11</v>
      </c>
      <c r="P64" s="6"/>
      <c r="Q64" s="6"/>
      <c r="R64" s="6"/>
      <c r="S64" s="6" t="str">
        <f t="shared" si="6"/>
        <v/>
      </c>
      <c r="T64" s="6">
        <v>0.15</v>
      </c>
      <c r="U64" s="6">
        <v>0.16</v>
      </c>
      <c r="V64" s="6">
        <v>0.15</v>
      </c>
      <c r="W64" s="6">
        <f t="shared" si="7"/>
        <v>0.15</v>
      </c>
      <c r="X64" s="6"/>
      <c r="Y64" s="6"/>
      <c r="Z64" s="6"/>
      <c r="AA64" s="6" t="str">
        <f t="shared" si="1"/>
        <v/>
      </c>
      <c r="AB64" s="6"/>
      <c r="AC64" s="6"/>
      <c r="AD64" s="6"/>
      <c r="AE64" s="6" t="str">
        <f t="shared" si="2"/>
        <v/>
      </c>
      <c r="AF64" s="6"/>
      <c r="AG64" s="6"/>
      <c r="AH64" s="6"/>
      <c r="AI64" s="6" t="str">
        <f t="shared" si="8"/>
        <v/>
      </c>
      <c r="AJ64" s="6">
        <v>0.12</v>
      </c>
      <c r="AK64" s="6"/>
      <c r="AL64" s="6"/>
      <c r="AM64" s="6">
        <f t="shared" si="3"/>
        <v>0.12</v>
      </c>
      <c r="AN64" s="6"/>
      <c r="AO64" s="6"/>
      <c r="AP64" s="6"/>
      <c r="AQ64" s="6"/>
    </row>
    <row r="65" spans="1:43" ht="16.5" x14ac:dyDescent="0.3">
      <c r="A65" s="6" t="s">
        <v>578</v>
      </c>
      <c r="B65" s="6"/>
      <c r="C65" s="6"/>
      <c r="D65" s="6">
        <v>0.12</v>
      </c>
      <c r="E65" s="6">
        <v>0.12</v>
      </c>
      <c r="F65" s="6">
        <v>0.11</v>
      </c>
      <c r="G65" s="6">
        <f t="shared" si="4"/>
        <v>0.12</v>
      </c>
      <c r="H65" s="6">
        <v>0.11</v>
      </c>
      <c r="I65" s="6">
        <v>0.12</v>
      </c>
      <c r="J65" s="6">
        <v>0.11</v>
      </c>
      <c r="K65" s="6">
        <f t="shared" si="5"/>
        <v>0.11</v>
      </c>
      <c r="L65" s="6">
        <v>0.11</v>
      </c>
      <c r="M65" s="6">
        <v>0.12</v>
      </c>
      <c r="N65" s="6">
        <v>0.12</v>
      </c>
      <c r="O65" s="6">
        <f t="shared" si="0"/>
        <v>0.12</v>
      </c>
      <c r="P65" s="6"/>
      <c r="Q65" s="6"/>
      <c r="R65" s="6"/>
      <c r="S65" s="6" t="str">
        <f t="shared" si="6"/>
        <v/>
      </c>
      <c r="T65" s="6">
        <v>0.17</v>
      </c>
      <c r="U65" s="6">
        <v>0.18</v>
      </c>
      <c r="V65" s="6">
        <v>0.17</v>
      </c>
      <c r="W65" s="6">
        <f t="shared" si="7"/>
        <v>0.17</v>
      </c>
      <c r="X65" s="6"/>
      <c r="Y65" s="6"/>
      <c r="Z65" s="6"/>
      <c r="AA65" s="6" t="str">
        <f t="shared" si="1"/>
        <v/>
      </c>
      <c r="AB65" s="6"/>
      <c r="AC65" s="6"/>
      <c r="AD65" s="6"/>
      <c r="AE65" s="6" t="str">
        <f t="shared" si="2"/>
        <v/>
      </c>
      <c r="AF65" s="6"/>
      <c r="AG65" s="6"/>
      <c r="AH65" s="6"/>
      <c r="AI65" s="6" t="str">
        <f t="shared" si="8"/>
        <v/>
      </c>
      <c r="AJ65" s="6">
        <v>0.12</v>
      </c>
      <c r="AK65" s="6"/>
      <c r="AL65" s="6"/>
      <c r="AM65" s="6">
        <f t="shared" si="3"/>
        <v>0.12</v>
      </c>
      <c r="AN65" s="6"/>
      <c r="AO65" s="6"/>
      <c r="AP65" s="6"/>
      <c r="AQ65" s="6"/>
    </row>
    <row r="66" spans="1:43" ht="16.5" x14ac:dyDescent="0.3">
      <c r="A66" s="6" t="s">
        <v>1</v>
      </c>
      <c r="B66" s="6">
        <v>700000</v>
      </c>
      <c r="C66" s="6"/>
      <c r="D66" s="6"/>
      <c r="E66" s="6"/>
      <c r="F66" s="6"/>
      <c r="G66" s="6" t="str">
        <f t="shared" si="4"/>
        <v/>
      </c>
      <c r="H66" s="6"/>
      <c r="I66" s="6"/>
      <c r="J66" s="6"/>
      <c r="K66" s="6" t="str">
        <f t="shared" si="5"/>
        <v/>
      </c>
      <c r="L66" s="6"/>
      <c r="M66" s="6"/>
      <c r="N66" s="6"/>
      <c r="O66" s="6" t="str">
        <f t="shared" si="0"/>
        <v/>
      </c>
      <c r="P66" s="6"/>
      <c r="Q66" s="6"/>
      <c r="R66" s="6"/>
      <c r="S66" s="6" t="str">
        <f t="shared" si="6"/>
        <v/>
      </c>
      <c r="T66" s="6"/>
      <c r="U66" s="6"/>
      <c r="V66" s="6"/>
      <c r="W66" s="6" t="str">
        <f t="shared" si="7"/>
        <v/>
      </c>
      <c r="X66" s="6"/>
      <c r="Y66" s="6"/>
      <c r="Z66" s="6"/>
      <c r="AA66" s="6" t="str">
        <f t="shared" si="1"/>
        <v/>
      </c>
      <c r="AB66" s="6"/>
      <c r="AC66" s="6"/>
      <c r="AD66" s="6"/>
      <c r="AE66" s="6" t="str">
        <f t="shared" si="2"/>
        <v/>
      </c>
      <c r="AF66" s="6"/>
      <c r="AG66" s="6"/>
      <c r="AH66" s="6"/>
      <c r="AI66" s="6" t="str">
        <f t="shared" si="8"/>
        <v/>
      </c>
      <c r="AJ66" s="6"/>
      <c r="AK66" s="6"/>
      <c r="AL66" s="6"/>
      <c r="AM66" s="6" t="str">
        <f t="shared" si="3"/>
        <v/>
      </c>
      <c r="AN66" s="6"/>
      <c r="AO66" s="6"/>
      <c r="AP66" s="6"/>
      <c r="AQ66" s="6"/>
    </row>
    <row r="67" spans="1:43" ht="16.5" x14ac:dyDescent="0.3">
      <c r="A67" s="6" t="s">
        <v>222</v>
      </c>
      <c r="B67" s="6"/>
      <c r="C67" s="6"/>
      <c r="D67" s="6">
        <v>0.18</v>
      </c>
      <c r="E67" s="6">
        <v>0.18</v>
      </c>
      <c r="F67" s="6">
        <v>0.18</v>
      </c>
      <c r="G67" s="6">
        <f t="shared" si="4"/>
        <v>0.18</v>
      </c>
      <c r="H67" s="6">
        <v>0.18</v>
      </c>
      <c r="I67" s="6">
        <v>0.18</v>
      </c>
      <c r="J67" s="6">
        <v>0.18</v>
      </c>
      <c r="K67" s="6">
        <f t="shared" si="5"/>
        <v>0.18</v>
      </c>
      <c r="L67" s="6">
        <v>0.18</v>
      </c>
      <c r="M67" s="6">
        <v>0.18</v>
      </c>
      <c r="N67" s="6">
        <v>0.18</v>
      </c>
      <c r="O67" s="6">
        <f t="shared" ref="O67:O130" si="9">IFERROR(MEDIAN(L67,M67,N67),"")</f>
        <v>0.18</v>
      </c>
      <c r="P67" s="6"/>
      <c r="Q67" s="6"/>
      <c r="R67" s="6"/>
      <c r="S67" s="6" t="str">
        <f t="shared" si="6"/>
        <v/>
      </c>
      <c r="T67" s="6">
        <v>0.26</v>
      </c>
      <c r="U67" s="6">
        <v>0.26</v>
      </c>
      <c r="V67" s="6">
        <v>0.23</v>
      </c>
      <c r="W67" s="6">
        <f t="shared" si="7"/>
        <v>0.26</v>
      </c>
      <c r="X67" s="6"/>
      <c r="Y67" s="6"/>
      <c r="Z67" s="6"/>
      <c r="AA67" s="6" t="str">
        <f t="shared" ref="AA67:AA130" si="10">IFERROR(MEDIAN(X67,Y67,Z67),"")</f>
        <v/>
      </c>
      <c r="AB67" s="6"/>
      <c r="AC67" s="6"/>
      <c r="AD67" s="6"/>
      <c r="AE67" s="6" t="str">
        <f t="shared" ref="AE67:AE130" si="11">IFERROR(MEDIAN(AB67,AC67,AD67),"")</f>
        <v/>
      </c>
      <c r="AF67" s="6"/>
      <c r="AG67" s="6"/>
      <c r="AH67" s="6"/>
      <c r="AI67" s="6" t="str">
        <f t="shared" si="8"/>
        <v/>
      </c>
      <c r="AJ67" s="6">
        <v>0.19</v>
      </c>
      <c r="AK67" s="6"/>
      <c r="AL67" s="6"/>
      <c r="AM67" s="6">
        <f t="shared" ref="AM67:AM130" si="12">IFERROR(MEDIAN(AJ67,AK67,AL67),"")</f>
        <v>0.19</v>
      </c>
      <c r="AN67" s="6"/>
      <c r="AO67" s="6"/>
      <c r="AP67" s="6"/>
      <c r="AQ67" s="6"/>
    </row>
    <row r="68" spans="1:43" ht="16.5" x14ac:dyDescent="0.3">
      <c r="A68" s="6" t="s">
        <v>219</v>
      </c>
      <c r="B68" s="6"/>
      <c r="C68" s="6"/>
      <c r="D68" s="6">
        <v>0.15</v>
      </c>
      <c r="E68" s="6">
        <v>0.15</v>
      </c>
      <c r="F68" s="6">
        <v>0.14000000000000001</v>
      </c>
      <c r="G68" s="6">
        <f t="shared" ref="G68:G131" si="13">IFERROR(MEDIAN(D68,E68,F68),"")</f>
        <v>0.15</v>
      </c>
      <c r="H68" s="6">
        <v>0.15</v>
      </c>
      <c r="I68" s="6">
        <v>0.15</v>
      </c>
      <c r="J68" s="6">
        <v>0.14000000000000001</v>
      </c>
      <c r="K68" s="6">
        <f t="shared" ref="K68:K131" si="14">IFERROR(MEDIAN(H68,I68,J68),"")</f>
        <v>0.15</v>
      </c>
      <c r="L68" s="6">
        <v>0.13</v>
      </c>
      <c r="M68" s="6">
        <v>0.13</v>
      </c>
      <c r="N68" s="6">
        <v>0.13</v>
      </c>
      <c r="O68" s="6">
        <f t="shared" si="9"/>
        <v>0.13</v>
      </c>
      <c r="P68" s="6"/>
      <c r="Q68" s="6"/>
      <c r="R68" s="6"/>
      <c r="S68" s="6" t="str">
        <f t="shared" ref="S68:S131" si="15">IFERROR(MEDIAN(P68,Q68,R68),"")</f>
        <v/>
      </c>
      <c r="T68" s="6">
        <v>0.18</v>
      </c>
      <c r="U68" s="6">
        <v>0.19</v>
      </c>
      <c r="V68" s="6">
        <v>0.17</v>
      </c>
      <c r="W68" s="6">
        <f t="shared" ref="W68:W131" si="16">IFERROR(MEDIAN(T68,U68,V68),"")</f>
        <v>0.18</v>
      </c>
      <c r="X68" s="6"/>
      <c r="Y68" s="6"/>
      <c r="Z68" s="6"/>
      <c r="AA68" s="6" t="str">
        <f t="shared" si="10"/>
        <v/>
      </c>
      <c r="AB68" s="6"/>
      <c r="AC68" s="6"/>
      <c r="AD68" s="6"/>
      <c r="AE68" s="6" t="str">
        <f t="shared" si="11"/>
        <v/>
      </c>
      <c r="AF68" s="6"/>
      <c r="AG68" s="6"/>
      <c r="AH68" s="6"/>
      <c r="AI68" s="6" t="str">
        <f t="shared" si="8"/>
        <v/>
      </c>
      <c r="AJ68" s="6">
        <v>0.16</v>
      </c>
      <c r="AK68" s="6"/>
      <c r="AL68" s="6"/>
      <c r="AM68" s="6">
        <f t="shared" si="12"/>
        <v>0.16</v>
      </c>
      <c r="AN68" s="6"/>
      <c r="AO68" s="6"/>
      <c r="AP68" s="6"/>
      <c r="AQ68" s="6"/>
    </row>
    <row r="69" spans="1:43" ht="16.5" x14ac:dyDescent="0.3">
      <c r="A69" s="6" t="s">
        <v>578</v>
      </c>
      <c r="B69" s="6"/>
      <c r="C69" s="6"/>
      <c r="D69" s="6">
        <v>0.15</v>
      </c>
      <c r="E69" s="6">
        <v>0.15</v>
      </c>
      <c r="F69" s="6">
        <v>0.14000000000000001</v>
      </c>
      <c r="G69" s="6">
        <f t="shared" si="13"/>
        <v>0.15</v>
      </c>
      <c r="H69" s="6">
        <v>0.14000000000000001</v>
      </c>
      <c r="I69" s="6">
        <v>0.14000000000000001</v>
      </c>
      <c r="J69" s="6">
        <v>0.14000000000000001</v>
      </c>
      <c r="K69" s="6">
        <f t="shared" si="14"/>
        <v>0.14000000000000001</v>
      </c>
      <c r="L69" s="6">
        <v>0.14000000000000001</v>
      </c>
      <c r="M69" s="6">
        <v>0.14000000000000001</v>
      </c>
      <c r="N69" s="6">
        <v>0.14000000000000001</v>
      </c>
      <c r="O69" s="6">
        <f t="shared" si="9"/>
        <v>0.14000000000000001</v>
      </c>
      <c r="P69" s="6"/>
      <c r="Q69" s="6"/>
      <c r="R69" s="6"/>
      <c r="S69" s="6" t="str">
        <f t="shared" si="15"/>
        <v/>
      </c>
      <c r="T69" s="6">
        <v>0.22</v>
      </c>
      <c r="U69" s="6">
        <v>0.22</v>
      </c>
      <c r="V69" s="6">
        <v>0.2</v>
      </c>
      <c r="W69" s="6">
        <f t="shared" si="16"/>
        <v>0.22</v>
      </c>
      <c r="X69" s="6"/>
      <c r="Y69" s="6"/>
      <c r="Z69" s="6"/>
      <c r="AA69" s="6" t="str">
        <f t="shared" si="10"/>
        <v/>
      </c>
      <c r="AB69" s="6"/>
      <c r="AC69" s="6"/>
      <c r="AD69" s="6"/>
      <c r="AE69" s="6" t="str">
        <f t="shared" si="11"/>
        <v/>
      </c>
      <c r="AF69" s="6"/>
      <c r="AG69" s="6"/>
      <c r="AH69" s="6"/>
      <c r="AI69" s="6" t="str">
        <f t="shared" si="8"/>
        <v/>
      </c>
      <c r="AJ69" s="6">
        <v>0.15</v>
      </c>
      <c r="AK69" s="6"/>
      <c r="AL69" s="6"/>
      <c r="AM69" s="6">
        <f t="shared" si="12"/>
        <v>0.15</v>
      </c>
      <c r="AN69" s="6"/>
      <c r="AO69" s="6"/>
      <c r="AP69" s="6"/>
      <c r="AQ69" s="6"/>
    </row>
    <row r="70" spans="1:43" ht="16.5" x14ac:dyDescent="0.3">
      <c r="A70" s="6" t="s">
        <v>1</v>
      </c>
      <c r="B70" s="6">
        <v>800000</v>
      </c>
      <c r="C70" s="6"/>
      <c r="D70" s="6"/>
      <c r="E70" s="6"/>
      <c r="F70" s="6"/>
      <c r="G70" s="6" t="str">
        <f t="shared" si="13"/>
        <v/>
      </c>
      <c r="H70" s="6"/>
      <c r="I70" s="6"/>
      <c r="J70" s="6"/>
      <c r="K70" s="6" t="str">
        <f t="shared" si="14"/>
        <v/>
      </c>
      <c r="L70" s="6"/>
      <c r="M70" s="6"/>
      <c r="N70" s="6"/>
      <c r="O70" s="6" t="str">
        <f t="shared" si="9"/>
        <v/>
      </c>
      <c r="P70" s="6"/>
      <c r="Q70" s="6"/>
      <c r="R70" s="6"/>
      <c r="S70" s="6" t="str">
        <f t="shared" si="15"/>
        <v/>
      </c>
      <c r="T70" s="6"/>
      <c r="U70" s="6"/>
      <c r="V70" s="6"/>
      <c r="W70" s="6" t="str">
        <f t="shared" si="16"/>
        <v/>
      </c>
      <c r="X70" s="6"/>
      <c r="Y70" s="6"/>
      <c r="Z70" s="6"/>
      <c r="AA70" s="6" t="str">
        <f t="shared" si="10"/>
        <v/>
      </c>
      <c r="AB70" s="6"/>
      <c r="AC70" s="6"/>
      <c r="AD70" s="6"/>
      <c r="AE70" s="6" t="str">
        <f t="shared" si="11"/>
        <v/>
      </c>
      <c r="AF70" s="6"/>
      <c r="AG70" s="6"/>
      <c r="AH70" s="6"/>
      <c r="AI70" s="6" t="str">
        <f t="shared" si="8"/>
        <v/>
      </c>
      <c r="AJ70" s="6"/>
      <c r="AK70" s="6"/>
      <c r="AL70" s="6"/>
      <c r="AM70" s="6" t="str">
        <f t="shared" si="12"/>
        <v/>
      </c>
      <c r="AN70" s="6"/>
      <c r="AO70" s="6"/>
      <c r="AP70" s="6"/>
      <c r="AQ70" s="6"/>
    </row>
    <row r="71" spans="1:43" ht="16.5" x14ac:dyDescent="0.3">
      <c r="A71" s="6" t="s">
        <v>222</v>
      </c>
      <c r="B71" s="6"/>
      <c r="C71" s="6"/>
      <c r="D71" s="6">
        <v>0.21</v>
      </c>
      <c r="E71" s="6">
        <v>0.21</v>
      </c>
      <c r="F71" s="6">
        <v>0.21</v>
      </c>
      <c r="G71" s="6">
        <f t="shared" si="13"/>
        <v>0.21</v>
      </c>
      <c r="H71" s="6">
        <v>0.21</v>
      </c>
      <c r="I71" s="6">
        <v>0.22</v>
      </c>
      <c r="J71" s="6">
        <v>0.21</v>
      </c>
      <c r="K71" s="6">
        <f t="shared" si="14"/>
        <v>0.21</v>
      </c>
      <c r="L71" s="6">
        <v>0.21</v>
      </c>
      <c r="M71" s="6">
        <v>0.21</v>
      </c>
      <c r="N71" s="6">
        <v>0.21</v>
      </c>
      <c r="O71" s="6">
        <f t="shared" si="9"/>
        <v>0.21</v>
      </c>
      <c r="P71" s="6"/>
      <c r="Q71" s="6"/>
      <c r="R71" s="6"/>
      <c r="S71" s="6" t="str">
        <f t="shared" si="15"/>
        <v/>
      </c>
      <c r="T71" s="6">
        <v>0.3</v>
      </c>
      <c r="U71" s="6">
        <v>0.3</v>
      </c>
      <c r="V71" s="6">
        <v>0.27</v>
      </c>
      <c r="W71" s="6">
        <f t="shared" si="16"/>
        <v>0.3</v>
      </c>
      <c r="X71" s="6"/>
      <c r="Y71" s="6"/>
      <c r="Z71" s="6"/>
      <c r="AA71" s="6" t="str">
        <f t="shared" si="10"/>
        <v/>
      </c>
      <c r="AB71" s="6"/>
      <c r="AC71" s="6"/>
      <c r="AD71" s="6"/>
      <c r="AE71" s="6" t="str">
        <f t="shared" si="11"/>
        <v/>
      </c>
      <c r="AF71" s="6"/>
      <c r="AG71" s="6"/>
      <c r="AH71" s="6"/>
      <c r="AI71" s="6" t="str">
        <f t="shared" si="8"/>
        <v/>
      </c>
      <c r="AJ71" s="6">
        <v>0.22</v>
      </c>
      <c r="AK71" s="6"/>
      <c r="AL71" s="6"/>
      <c r="AM71" s="6">
        <f t="shared" si="12"/>
        <v>0.22</v>
      </c>
      <c r="AN71" s="6"/>
      <c r="AO71" s="6"/>
      <c r="AP71" s="6"/>
      <c r="AQ71" s="6"/>
    </row>
    <row r="72" spans="1:43" ht="16.5" x14ac:dyDescent="0.3">
      <c r="A72" s="6" t="s">
        <v>219</v>
      </c>
      <c r="B72" s="6"/>
      <c r="C72" s="6"/>
      <c r="D72" s="6">
        <v>0.18</v>
      </c>
      <c r="E72" s="6">
        <v>0.18</v>
      </c>
      <c r="F72" s="6">
        <v>0.17</v>
      </c>
      <c r="G72" s="6">
        <f t="shared" si="13"/>
        <v>0.18</v>
      </c>
      <c r="H72" s="6">
        <v>0.17</v>
      </c>
      <c r="I72" s="6">
        <v>0.17</v>
      </c>
      <c r="J72" s="6">
        <v>0.18</v>
      </c>
      <c r="K72" s="6">
        <f t="shared" si="14"/>
        <v>0.17</v>
      </c>
      <c r="L72" s="6">
        <v>0.16</v>
      </c>
      <c r="M72" s="6">
        <v>0.16</v>
      </c>
      <c r="N72" s="6">
        <v>0.16</v>
      </c>
      <c r="O72" s="6">
        <f t="shared" si="9"/>
        <v>0.16</v>
      </c>
      <c r="P72" s="6"/>
      <c r="Q72" s="6"/>
      <c r="R72" s="6"/>
      <c r="S72" s="6" t="str">
        <f t="shared" si="15"/>
        <v/>
      </c>
      <c r="T72" s="6">
        <v>0.22</v>
      </c>
      <c r="U72" s="6">
        <v>0.22</v>
      </c>
      <c r="V72" s="6">
        <v>0.2</v>
      </c>
      <c r="W72" s="6">
        <f t="shared" si="16"/>
        <v>0.22</v>
      </c>
      <c r="X72" s="6"/>
      <c r="Y72" s="6"/>
      <c r="Z72" s="6"/>
      <c r="AA72" s="6" t="str">
        <f t="shared" si="10"/>
        <v/>
      </c>
      <c r="AB72" s="6"/>
      <c r="AC72" s="6"/>
      <c r="AD72" s="6"/>
      <c r="AE72" s="6" t="str">
        <f t="shared" si="11"/>
        <v/>
      </c>
      <c r="AF72" s="6"/>
      <c r="AG72" s="6"/>
      <c r="AH72" s="6"/>
      <c r="AI72" s="6" t="str">
        <f t="shared" si="8"/>
        <v/>
      </c>
      <c r="AJ72" s="6">
        <v>0.19</v>
      </c>
      <c r="AK72" s="6"/>
      <c r="AL72" s="6"/>
      <c r="AM72" s="6">
        <f t="shared" si="12"/>
        <v>0.19</v>
      </c>
      <c r="AN72" s="6"/>
      <c r="AO72" s="6"/>
      <c r="AP72" s="6"/>
      <c r="AQ72" s="6"/>
    </row>
    <row r="73" spans="1:43" ht="16.5" x14ac:dyDescent="0.3">
      <c r="A73" s="6" t="s">
        <v>578</v>
      </c>
      <c r="B73" s="6"/>
      <c r="C73" s="6"/>
      <c r="D73" s="6">
        <v>0.18</v>
      </c>
      <c r="E73" s="6">
        <v>0.18</v>
      </c>
      <c r="F73" s="6">
        <v>0.17</v>
      </c>
      <c r="G73" s="6">
        <f t="shared" si="13"/>
        <v>0.18</v>
      </c>
      <c r="H73" s="6">
        <v>0.17</v>
      </c>
      <c r="I73" s="6">
        <v>0.17</v>
      </c>
      <c r="J73" s="6">
        <v>0.17</v>
      </c>
      <c r="K73" s="6">
        <f t="shared" si="14"/>
        <v>0.17</v>
      </c>
      <c r="L73" s="6">
        <v>0.17</v>
      </c>
      <c r="M73" s="6">
        <v>0.17</v>
      </c>
      <c r="N73" s="6">
        <v>0.17</v>
      </c>
      <c r="O73" s="6">
        <f t="shared" si="9"/>
        <v>0.17</v>
      </c>
      <c r="P73" s="6"/>
      <c r="Q73" s="6"/>
      <c r="R73" s="6"/>
      <c r="S73" s="6" t="str">
        <f t="shared" si="15"/>
        <v/>
      </c>
      <c r="T73" s="6">
        <v>0.25</v>
      </c>
      <c r="U73" s="6">
        <v>0.28000000000000003</v>
      </c>
      <c r="V73" s="6">
        <v>0.24</v>
      </c>
      <c r="W73" s="6">
        <f t="shared" si="16"/>
        <v>0.25</v>
      </c>
      <c r="X73" s="6"/>
      <c r="Y73" s="6"/>
      <c r="Z73" s="6"/>
      <c r="AA73" s="6" t="str">
        <f t="shared" si="10"/>
        <v/>
      </c>
      <c r="AB73" s="6"/>
      <c r="AC73" s="6"/>
      <c r="AD73" s="6"/>
      <c r="AE73" s="6" t="str">
        <f t="shared" si="11"/>
        <v/>
      </c>
      <c r="AF73" s="6"/>
      <c r="AG73" s="6"/>
      <c r="AH73" s="6"/>
      <c r="AI73" s="6" t="str">
        <f t="shared" si="8"/>
        <v/>
      </c>
      <c r="AJ73" s="6">
        <v>0.18</v>
      </c>
      <c r="AK73" s="6"/>
      <c r="AL73" s="6"/>
      <c r="AM73" s="6">
        <f t="shared" si="12"/>
        <v>0.18</v>
      </c>
      <c r="AN73" s="6"/>
      <c r="AO73" s="6"/>
      <c r="AP73" s="6"/>
      <c r="AQ73" s="6"/>
    </row>
    <row r="74" spans="1:43" ht="16.5" x14ac:dyDescent="0.3">
      <c r="A74" s="6" t="s">
        <v>1</v>
      </c>
      <c r="B74" s="6">
        <v>900000</v>
      </c>
      <c r="C74" s="6"/>
      <c r="D74" s="6"/>
      <c r="E74" s="6"/>
      <c r="F74" s="6"/>
      <c r="G74" s="6" t="str">
        <f t="shared" si="13"/>
        <v/>
      </c>
      <c r="H74" s="6"/>
      <c r="I74" s="6"/>
      <c r="J74" s="6"/>
      <c r="K74" s="6" t="str">
        <f t="shared" si="14"/>
        <v/>
      </c>
      <c r="L74" s="6"/>
      <c r="M74" s="6"/>
      <c r="N74" s="6"/>
      <c r="O74" s="6" t="str">
        <f t="shared" si="9"/>
        <v/>
      </c>
      <c r="P74" s="6"/>
      <c r="Q74" s="6"/>
      <c r="R74" s="6"/>
      <c r="S74" s="6" t="str">
        <f t="shared" si="15"/>
        <v/>
      </c>
      <c r="T74" s="6"/>
      <c r="U74" s="6"/>
      <c r="V74" s="6"/>
      <c r="W74" s="6" t="str">
        <f t="shared" si="16"/>
        <v/>
      </c>
      <c r="X74" s="6"/>
      <c r="Y74" s="6"/>
      <c r="Z74" s="6"/>
      <c r="AA74" s="6" t="str">
        <f t="shared" si="10"/>
        <v/>
      </c>
      <c r="AB74" s="6"/>
      <c r="AC74" s="6"/>
      <c r="AD74" s="6"/>
      <c r="AE74" s="6" t="str">
        <f t="shared" si="11"/>
        <v/>
      </c>
      <c r="AF74" s="6"/>
      <c r="AG74" s="6"/>
      <c r="AH74" s="6"/>
      <c r="AI74" s="6" t="str">
        <f t="shared" si="8"/>
        <v/>
      </c>
      <c r="AJ74" s="6"/>
      <c r="AK74" s="6"/>
      <c r="AL74" s="6"/>
      <c r="AM74" s="6" t="str">
        <f t="shared" si="12"/>
        <v/>
      </c>
      <c r="AN74" s="6"/>
      <c r="AO74" s="6"/>
      <c r="AP74" s="6"/>
      <c r="AQ74" s="6"/>
    </row>
    <row r="75" spans="1:43" ht="16.5" x14ac:dyDescent="0.3">
      <c r="A75" s="6" t="s">
        <v>222</v>
      </c>
      <c r="B75" s="6"/>
      <c r="C75" s="6"/>
      <c r="D75" s="6">
        <v>0.24</v>
      </c>
      <c r="E75" s="6">
        <v>0.25</v>
      </c>
      <c r="F75" s="6">
        <v>0.24</v>
      </c>
      <c r="G75" s="6">
        <f t="shared" si="13"/>
        <v>0.24</v>
      </c>
      <c r="H75" s="6">
        <v>0.25</v>
      </c>
      <c r="I75" s="6">
        <v>0.25</v>
      </c>
      <c r="J75" s="6">
        <v>0.25</v>
      </c>
      <c r="K75" s="6">
        <f t="shared" si="14"/>
        <v>0.25</v>
      </c>
      <c r="L75" s="6">
        <v>0.24</v>
      </c>
      <c r="M75" s="6">
        <v>0.24</v>
      </c>
      <c r="N75" s="6">
        <v>0.24</v>
      </c>
      <c r="O75" s="6">
        <f t="shared" si="9"/>
        <v>0.24</v>
      </c>
      <c r="P75" s="6"/>
      <c r="Q75" s="6"/>
      <c r="R75" s="6"/>
      <c r="S75" s="6" t="str">
        <f t="shared" si="15"/>
        <v/>
      </c>
      <c r="T75" s="6">
        <v>0.35</v>
      </c>
      <c r="U75" s="6">
        <v>0.35</v>
      </c>
      <c r="V75" s="6">
        <v>0.33</v>
      </c>
      <c r="W75" s="6">
        <f t="shared" si="16"/>
        <v>0.35</v>
      </c>
      <c r="X75" s="6"/>
      <c r="Y75" s="6"/>
      <c r="Z75" s="6"/>
      <c r="AA75" s="6" t="str">
        <f t="shared" si="10"/>
        <v/>
      </c>
      <c r="AB75" s="6"/>
      <c r="AC75" s="6"/>
      <c r="AD75" s="6"/>
      <c r="AE75" s="6" t="str">
        <f t="shared" si="11"/>
        <v/>
      </c>
      <c r="AF75" s="6"/>
      <c r="AG75" s="6"/>
      <c r="AH75" s="6"/>
      <c r="AI75" s="6" t="str">
        <f t="shared" si="8"/>
        <v/>
      </c>
      <c r="AJ75" s="6">
        <v>0.26</v>
      </c>
      <c r="AK75" s="6"/>
      <c r="AL75" s="6"/>
      <c r="AM75" s="6">
        <f t="shared" si="12"/>
        <v>0.26</v>
      </c>
      <c r="AN75" s="6"/>
      <c r="AO75" s="6"/>
      <c r="AP75" s="6"/>
      <c r="AQ75" s="6"/>
    </row>
    <row r="76" spans="1:43" ht="16.5" x14ac:dyDescent="0.3">
      <c r="A76" s="6" t="s">
        <v>219</v>
      </c>
      <c r="B76" s="6"/>
      <c r="C76" s="6"/>
      <c r="D76" s="6">
        <v>0.21</v>
      </c>
      <c r="E76" s="6">
        <v>0.21</v>
      </c>
      <c r="F76" s="6">
        <v>0.2</v>
      </c>
      <c r="G76" s="6">
        <f t="shared" si="13"/>
        <v>0.21</v>
      </c>
      <c r="H76" s="6">
        <v>0.21</v>
      </c>
      <c r="I76" s="6">
        <v>0.2</v>
      </c>
      <c r="J76" s="6">
        <v>0.2</v>
      </c>
      <c r="K76" s="6">
        <f t="shared" si="14"/>
        <v>0.2</v>
      </c>
      <c r="L76" s="6">
        <v>0.19</v>
      </c>
      <c r="M76" s="6">
        <v>0.19</v>
      </c>
      <c r="N76" s="6">
        <v>0.19</v>
      </c>
      <c r="O76" s="6">
        <f t="shared" si="9"/>
        <v>0.19</v>
      </c>
      <c r="P76" s="6"/>
      <c r="Q76" s="6"/>
      <c r="R76" s="6"/>
      <c r="S76" s="6" t="str">
        <f t="shared" si="15"/>
        <v/>
      </c>
      <c r="T76" s="6">
        <v>0.27</v>
      </c>
      <c r="U76" s="6">
        <v>0.27</v>
      </c>
      <c r="V76" s="6">
        <v>0.25</v>
      </c>
      <c r="W76" s="6">
        <f t="shared" si="16"/>
        <v>0.27</v>
      </c>
      <c r="X76" s="6"/>
      <c r="Y76" s="6"/>
      <c r="Z76" s="6"/>
      <c r="AA76" s="6" t="str">
        <f t="shared" si="10"/>
        <v/>
      </c>
      <c r="AB76" s="6"/>
      <c r="AC76" s="6"/>
      <c r="AD76" s="6"/>
      <c r="AE76" s="6" t="str">
        <f t="shared" si="11"/>
        <v/>
      </c>
      <c r="AF76" s="6"/>
      <c r="AG76" s="6"/>
      <c r="AH76" s="6"/>
      <c r="AI76" s="6" t="str">
        <f t="shared" si="8"/>
        <v/>
      </c>
      <c r="AJ76" s="6">
        <v>0.23</v>
      </c>
      <c r="AK76" s="6"/>
      <c r="AL76" s="6"/>
      <c r="AM76" s="6">
        <f t="shared" si="12"/>
        <v>0.23</v>
      </c>
      <c r="AN76" s="6"/>
      <c r="AO76" s="6"/>
      <c r="AP76" s="6"/>
      <c r="AQ76" s="6"/>
    </row>
    <row r="77" spans="1:43" ht="16.5" x14ac:dyDescent="0.3">
      <c r="A77" s="6" t="s">
        <v>578</v>
      </c>
      <c r="B77" s="6"/>
      <c r="C77" s="6"/>
      <c r="D77" s="6">
        <v>0.21</v>
      </c>
      <c r="E77" s="6">
        <v>0.21</v>
      </c>
      <c r="F77" s="6">
        <v>0.2</v>
      </c>
      <c r="G77" s="6">
        <f t="shared" si="13"/>
        <v>0.21</v>
      </c>
      <c r="H77" s="6">
        <v>0.2</v>
      </c>
      <c r="I77" s="6">
        <v>0.2</v>
      </c>
      <c r="J77" s="6">
        <v>0.2</v>
      </c>
      <c r="K77" s="6">
        <f t="shared" si="14"/>
        <v>0.2</v>
      </c>
      <c r="L77" s="6">
        <v>0.2</v>
      </c>
      <c r="M77" s="6">
        <v>0.2</v>
      </c>
      <c r="N77" s="6">
        <v>0.2</v>
      </c>
      <c r="O77" s="6">
        <f t="shared" si="9"/>
        <v>0.2</v>
      </c>
      <c r="P77" s="6"/>
      <c r="Q77" s="6"/>
      <c r="R77" s="6"/>
      <c r="S77" s="6" t="str">
        <f t="shared" si="15"/>
        <v/>
      </c>
      <c r="T77" s="6">
        <v>0.3</v>
      </c>
      <c r="U77" s="6">
        <v>0.3</v>
      </c>
      <c r="V77" s="6">
        <v>0.28999999999999998</v>
      </c>
      <c r="W77" s="6">
        <f t="shared" si="16"/>
        <v>0.3</v>
      </c>
      <c r="X77" s="6"/>
      <c r="Y77" s="6"/>
      <c r="Z77" s="6"/>
      <c r="AA77" s="6" t="str">
        <f t="shared" si="10"/>
        <v/>
      </c>
      <c r="AB77" s="6"/>
      <c r="AC77" s="6"/>
      <c r="AD77" s="6"/>
      <c r="AE77" s="6" t="str">
        <f t="shared" si="11"/>
        <v/>
      </c>
      <c r="AF77" s="6"/>
      <c r="AG77" s="6"/>
      <c r="AH77" s="6"/>
      <c r="AI77" s="6" t="str">
        <f t="shared" si="8"/>
        <v/>
      </c>
      <c r="AJ77" s="6">
        <v>0.22</v>
      </c>
      <c r="AK77" s="6"/>
      <c r="AL77" s="6"/>
      <c r="AM77" s="6">
        <f t="shared" si="12"/>
        <v>0.22</v>
      </c>
      <c r="AN77" s="6"/>
      <c r="AO77" s="6"/>
      <c r="AP77" s="6"/>
      <c r="AQ77" s="6"/>
    </row>
    <row r="78" spans="1:43" ht="16.5" x14ac:dyDescent="0.3">
      <c r="A78" s="6" t="s">
        <v>1</v>
      </c>
      <c r="B78" s="6">
        <v>1000000</v>
      </c>
      <c r="C78" s="6"/>
      <c r="D78" s="6"/>
      <c r="E78" s="6"/>
      <c r="F78" s="6"/>
      <c r="G78" s="6" t="str">
        <f t="shared" si="13"/>
        <v/>
      </c>
      <c r="H78" s="6"/>
      <c r="I78" s="6"/>
      <c r="J78" s="6"/>
      <c r="K78" s="6" t="str">
        <f t="shared" si="14"/>
        <v/>
      </c>
      <c r="L78" s="6"/>
      <c r="M78" s="6"/>
      <c r="N78" s="6"/>
      <c r="O78" s="6" t="str">
        <f t="shared" si="9"/>
        <v/>
      </c>
      <c r="P78" s="6"/>
      <c r="Q78" s="6"/>
      <c r="R78" s="6"/>
      <c r="S78" s="6" t="str">
        <f t="shared" si="15"/>
        <v/>
      </c>
      <c r="T78" s="6"/>
      <c r="U78" s="6"/>
      <c r="V78" s="6"/>
      <c r="W78" s="6" t="str">
        <f t="shared" si="16"/>
        <v/>
      </c>
      <c r="X78" s="6"/>
      <c r="Y78" s="6"/>
      <c r="Z78" s="6"/>
      <c r="AA78" s="6" t="str">
        <f t="shared" si="10"/>
        <v/>
      </c>
      <c r="AB78" s="6"/>
      <c r="AC78" s="6"/>
      <c r="AD78" s="6"/>
      <c r="AE78" s="6" t="str">
        <f t="shared" si="11"/>
        <v/>
      </c>
      <c r="AF78" s="6"/>
      <c r="AG78" s="6"/>
      <c r="AH78" s="6"/>
      <c r="AI78" s="6" t="str">
        <f t="shared" si="8"/>
        <v/>
      </c>
      <c r="AJ78" s="6"/>
      <c r="AK78" s="6"/>
      <c r="AL78" s="6"/>
      <c r="AM78" s="6" t="str">
        <f t="shared" si="12"/>
        <v/>
      </c>
      <c r="AN78" s="6"/>
      <c r="AO78" s="6"/>
      <c r="AP78" s="6"/>
      <c r="AQ78" s="6"/>
    </row>
    <row r="79" spans="1:43" ht="16.5" x14ac:dyDescent="0.3">
      <c r="A79" s="6" t="s">
        <v>222</v>
      </c>
      <c r="B79" s="6"/>
      <c r="C79" s="6"/>
      <c r="D79" s="6">
        <v>0.28000000000000003</v>
      </c>
      <c r="E79" s="6">
        <v>0.28000000000000003</v>
      </c>
      <c r="F79" s="6">
        <v>0.28000000000000003</v>
      </c>
      <c r="G79" s="6">
        <f t="shared" si="13"/>
        <v>0.28000000000000003</v>
      </c>
      <c r="H79" s="6">
        <v>0.28999999999999998</v>
      </c>
      <c r="I79" s="6">
        <v>0.28999999999999998</v>
      </c>
      <c r="J79" s="6">
        <v>0.28000000000000003</v>
      </c>
      <c r="K79" s="6">
        <f t="shared" si="14"/>
        <v>0.28999999999999998</v>
      </c>
      <c r="L79" s="6">
        <v>0.27</v>
      </c>
      <c r="M79" s="6">
        <v>0.28000000000000003</v>
      </c>
      <c r="N79" s="6">
        <v>0.27</v>
      </c>
      <c r="O79" s="6">
        <f t="shared" si="9"/>
        <v>0.27</v>
      </c>
      <c r="P79" s="6">
        <v>0.98</v>
      </c>
      <c r="Q79" s="6">
        <v>0.99</v>
      </c>
      <c r="R79" s="6">
        <v>0.98</v>
      </c>
      <c r="S79" s="6">
        <f t="shared" si="15"/>
        <v>0.98</v>
      </c>
      <c r="T79" s="6">
        <v>0.39</v>
      </c>
      <c r="U79" s="6">
        <v>0.39</v>
      </c>
      <c r="V79" s="6">
        <v>0.38</v>
      </c>
      <c r="W79" s="6">
        <f t="shared" si="16"/>
        <v>0.39</v>
      </c>
      <c r="X79" s="6">
        <v>0.43</v>
      </c>
      <c r="Y79" s="6">
        <v>0.39</v>
      </c>
      <c r="Z79" s="6">
        <v>0.39</v>
      </c>
      <c r="AA79" s="6">
        <f t="shared" si="10"/>
        <v>0.39</v>
      </c>
      <c r="AB79" s="6">
        <v>0.4</v>
      </c>
      <c r="AC79" s="6">
        <v>0.39</v>
      </c>
      <c r="AD79" s="6">
        <v>0.39</v>
      </c>
      <c r="AE79" s="6">
        <f t="shared" si="11"/>
        <v>0.39</v>
      </c>
      <c r="AF79" s="6">
        <v>0.32</v>
      </c>
      <c r="AG79" s="6">
        <v>0.3</v>
      </c>
      <c r="AH79" s="6">
        <v>0.31</v>
      </c>
      <c r="AI79" s="6">
        <f t="shared" si="8"/>
        <v>0.31</v>
      </c>
      <c r="AJ79" s="6">
        <v>0.3</v>
      </c>
      <c r="AK79" s="6">
        <v>0.28999999999999998</v>
      </c>
      <c r="AL79" s="6">
        <v>0.28999999999999998</v>
      </c>
      <c r="AM79" s="6">
        <f t="shared" si="12"/>
        <v>0.28999999999999998</v>
      </c>
      <c r="AN79" s="6"/>
      <c r="AO79" s="6"/>
      <c r="AP79" s="6"/>
      <c r="AQ79" s="6"/>
    </row>
    <row r="80" spans="1:43" ht="16.5" x14ac:dyDescent="0.3">
      <c r="A80" s="6" t="s">
        <v>219</v>
      </c>
      <c r="B80" s="6"/>
      <c r="C80" s="6"/>
      <c r="D80" s="6">
        <v>0.24</v>
      </c>
      <c r="E80" s="6">
        <v>0.25</v>
      </c>
      <c r="F80" s="6">
        <v>0.23</v>
      </c>
      <c r="G80" s="6">
        <f t="shared" si="13"/>
        <v>0.24</v>
      </c>
      <c r="H80" s="6">
        <v>0.24</v>
      </c>
      <c r="I80" s="6">
        <v>0.24</v>
      </c>
      <c r="J80" s="6">
        <v>0.24</v>
      </c>
      <c r="K80" s="6">
        <f t="shared" si="14"/>
        <v>0.24</v>
      </c>
      <c r="L80" s="6">
        <v>0.21</v>
      </c>
      <c r="M80" s="6">
        <v>0.21</v>
      </c>
      <c r="N80" s="6">
        <v>0.22</v>
      </c>
      <c r="O80" s="6">
        <f t="shared" si="9"/>
        <v>0.21</v>
      </c>
      <c r="P80" s="6">
        <v>1.06</v>
      </c>
      <c r="Q80" s="6">
        <v>1.05</v>
      </c>
      <c r="R80" s="6">
        <v>1.05</v>
      </c>
      <c r="S80" s="6">
        <f t="shared" si="15"/>
        <v>1.05</v>
      </c>
      <c r="T80" s="6">
        <v>0.32</v>
      </c>
      <c r="U80" s="6">
        <v>0.32</v>
      </c>
      <c r="V80" s="6">
        <v>0.3</v>
      </c>
      <c r="W80" s="6">
        <f t="shared" si="16"/>
        <v>0.32</v>
      </c>
      <c r="X80" s="6">
        <v>0.34</v>
      </c>
      <c r="Y80" s="6">
        <v>0.32</v>
      </c>
      <c r="Z80" s="6">
        <v>0.31</v>
      </c>
      <c r="AA80" s="6">
        <f t="shared" si="10"/>
        <v>0.32</v>
      </c>
      <c r="AB80" s="6">
        <v>0.32</v>
      </c>
      <c r="AC80" s="6">
        <v>0.31</v>
      </c>
      <c r="AD80" s="6">
        <v>0.32</v>
      </c>
      <c r="AE80" s="6">
        <f t="shared" si="11"/>
        <v>0.32</v>
      </c>
      <c r="AF80" s="6">
        <v>0.25</v>
      </c>
      <c r="AG80" s="6">
        <v>0.23</v>
      </c>
      <c r="AH80" s="6">
        <v>0.24</v>
      </c>
      <c r="AI80" s="6">
        <f t="shared" si="8"/>
        <v>0.24</v>
      </c>
      <c r="AJ80" s="6">
        <v>0.27</v>
      </c>
      <c r="AK80" s="6">
        <v>0.27</v>
      </c>
      <c r="AL80" s="6">
        <v>0.26</v>
      </c>
      <c r="AM80" s="6">
        <f t="shared" si="12"/>
        <v>0.27</v>
      </c>
      <c r="AN80" s="6"/>
      <c r="AO80" s="6"/>
      <c r="AP80" s="6"/>
      <c r="AQ80" s="6"/>
    </row>
    <row r="81" spans="1:43" ht="16.5" x14ac:dyDescent="0.3">
      <c r="A81" s="6" t="s">
        <v>578</v>
      </c>
      <c r="B81" s="6"/>
      <c r="C81" s="6"/>
      <c r="D81" s="6">
        <v>0.24</v>
      </c>
      <c r="E81" s="6">
        <v>0.24</v>
      </c>
      <c r="F81" s="6">
        <v>0.23</v>
      </c>
      <c r="G81" s="6">
        <f t="shared" si="13"/>
        <v>0.24</v>
      </c>
      <c r="H81" s="6">
        <v>0.24</v>
      </c>
      <c r="I81" s="6">
        <v>0.23</v>
      </c>
      <c r="J81" s="6">
        <v>0.24</v>
      </c>
      <c r="K81" s="6">
        <f t="shared" si="14"/>
        <v>0.24</v>
      </c>
      <c r="L81" s="6">
        <v>0.23</v>
      </c>
      <c r="M81" s="6">
        <v>0.24</v>
      </c>
      <c r="N81" s="6">
        <v>0.23</v>
      </c>
      <c r="O81" s="6">
        <f t="shared" si="9"/>
        <v>0.23</v>
      </c>
      <c r="P81" s="6">
        <v>1.03</v>
      </c>
      <c r="Q81" s="6">
        <v>1.02</v>
      </c>
      <c r="R81" s="6">
        <v>1.02</v>
      </c>
      <c r="S81" s="6">
        <f t="shared" si="15"/>
        <v>1.02</v>
      </c>
      <c r="T81" s="6">
        <v>0.35</v>
      </c>
      <c r="U81" s="6">
        <v>0.35</v>
      </c>
      <c r="V81" s="6">
        <v>0.34</v>
      </c>
      <c r="W81" s="6">
        <f t="shared" si="16"/>
        <v>0.35</v>
      </c>
      <c r="X81" s="6">
        <v>0.38</v>
      </c>
      <c r="Y81" s="6">
        <v>0.36</v>
      </c>
      <c r="Z81" s="6">
        <v>0.35</v>
      </c>
      <c r="AA81" s="6">
        <f t="shared" si="10"/>
        <v>0.36</v>
      </c>
      <c r="AB81" s="6">
        <v>0.35</v>
      </c>
      <c r="AC81" s="6">
        <v>0.35</v>
      </c>
      <c r="AD81" s="6">
        <v>0.35</v>
      </c>
      <c r="AE81" s="6">
        <f t="shared" si="11"/>
        <v>0.35</v>
      </c>
      <c r="AF81" s="6">
        <v>0.27</v>
      </c>
      <c r="AG81" s="6">
        <v>0.25</v>
      </c>
      <c r="AH81" s="6">
        <v>0.27</v>
      </c>
      <c r="AI81" s="6">
        <f t="shared" si="8"/>
        <v>0.27</v>
      </c>
      <c r="AJ81" s="6">
        <v>0.26</v>
      </c>
      <c r="AK81" s="6">
        <v>0.27</v>
      </c>
      <c r="AL81" s="6">
        <v>0.25</v>
      </c>
      <c r="AM81" s="6">
        <f t="shared" si="12"/>
        <v>0.26</v>
      </c>
      <c r="AN81" s="6"/>
      <c r="AO81" s="6"/>
      <c r="AP81" s="6"/>
      <c r="AQ81" s="6"/>
    </row>
    <row r="82" spans="1:43" ht="16.5" x14ac:dyDescent="0.3">
      <c r="A82" s="6" t="s">
        <v>1</v>
      </c>
      <c r="B82" s="6">
        <v>2000000</v>
      </c>
      <c r="C82" s="6"/>
      <c r="D82" s="6"/>
      <c r="E82" s="6"/>
      <c r="F82" s="6"/>
      <c r="G82" s="6" t="str">
        <f t="shared" si="13"/>
        <v/>
      </c>
      <c r="H82" s="6"/>
      <c r="I82" s="6"/>
      <c r="J82" s="6"/>
      <c r="K82" s="6" t="str">
        <f t="shared" si="14"/>
        <v/>
      </c>
      <c r="L82" s="6"/>
      <c r="M82" s="6"/>
      <c r="N82" s="6"/>
      <c r="O82" s="6" t="str">
        <f t="shared" si="9"/>
        <v/>
      </c>
      <c r="P82" s="6"/>
      <c r="Q82" s="6"/>
      <c r="R82" s="6"/>
      <c r="S82" s="6" t="str">
        <f t="shared" si="15"/>
        <v/>
      </c>
      <c r="T82" s="6"/>
      <c r="U82" s="6"/>
      <c r="V82" s="6"/>
      <c r="W82" s="6" t="str">
        <f t="shared" si="16"/>
        <v/>
      </c>
      <c r="X82" s="6"/>
      <c r="Y82" s="6"/>
      <c r="Z82" s="6"/>
      <c r="AA82" s="6" t="str">
        <f t="shared" si="10"/>
        <v/>
      </c>
      <c r="AB82" s="6"/>
      <c r="AC82" s="6"/>
      <c r="AD82" s="6"/>
      <c r="AE82" s="6" t="str">
        <f t="shared" si="11"/>
        <v/>
      </c>
      <c r="AF82" s="6"/>
      <c r="AG82" s="6"/>
      <c r="AH82" s="6"/>
      <c r="AI82" s="6" t="str">
        <f t="shared" si="8"/>
        <v/>
      </c>
      <c r="AJ82" s="6"/>
      <c r="AK82" s="6"/>
      <c r="AL82" s="6"/>
      <c r="AM82" s="6" t="str">
        <f t="shared" si="12"/>
        <v/>
      </c>
      <c r="AN82" s="6"/>
      <c r="AO82" s="6"/>
      <c r="AP82" s="6"/>
      <c r="AQ82" s="6"/>
    </row>
    <row r="83" spans="1:43" ht="16.5" x14ac:dyDescent="0.3">
      <c r="A83" s="6" t="s">
        <v>222</v>
      </c>
      <c r="B83" s="6"/>
      <c r="C83" s="6"/>
      <c r="D83" s="6">
        <v>0.67</v>
      </c>
      <c r="E83" s="6">
        <v>0.67</v>
      </c>
      <c r="F83" s="6">
        <v>0.65</v>
      </c>
      <c r="G83" s="6">
        <f t="shared" si="13"/>
        <v>0.67</v>
      </c>
      <c r="H83" s="6">
        <v>0.68</v>
      </c>
      <c r="I83" s="6">
        <v>0.68</v>
      </c>
      <c r="J83" s="6">
        <v>0.67</v>
      </c>
      <c r="K83" s="6">
        <f t="shared" si="14"/>
        <v>0.68</v>
      </c>
      <c r="L83" s="6">
        <v>0.65</v>
      </c>
      <c r="M83" s="6">
        <v>0.64</v>
      </c>
      <c r="N83" s="6">
        <v>0.65</v>
      </c>
      <c r="O83" s="6">
        <f t="shared" si="9"/>
        <v>0.65</v>
      </c>
      <c r="P83" s="6"/>
      <c r="Q83" s="6"/>
      <c r="R83" s="6"/>
      <c r="S83" s="6" t="str">
        <f t="shared" si="15"/>
        <v/>
      </c>
      <c r="T83" s="6">
        <v>0.95</v>
      </c>
      <c r="U83" s="6">
        <v>0.93</v>
      </c>
      <c r="V83" s="6">
        <v>0.89</v>
      </c>
      <c r="W83" s="6">
        <f t="shared" si="16"/>
        <v>0.93</v>
      </c>
      <c r="X83" s="6"/>
      <c r="Y83" s="6"/>
      <c r="Z83" s="6"/>
      <c r="AA83" s="6" t="str">
        <f t="shared" si="10"/>
        <v/>
      </c>
      <c r="AB83" s="6"/>
      <c r="AC83" s="6"/>
      <c r="AD83" s="6"/>
      <c r="AE83" s="6" t="str">
        <f t="shared" si="11"/>
        <v/>
      </c>
      <c r="AF83" s="6"/>
      <c r="AG83" s="6"/>
      <c r="AH83" s="6"/>
      <c r="AI83" s="6" t="str">
        <f t="shared" si="8"/>
        <v/>
      </c>
      <c r="AJ83" s="6">
        <v>0.69</v>
      </c>
      <c r="AK83" s="6"/>
      <c r="AL83" s="6"/>
      <c r="AM83" s="6">
        <f t="shared" si="12"/>
        <v>0.69</v>
      </c>
      <c r="AN83" s="6"/>
      <c r="AO83" s="6"/>
      <c r="AP83" s="6"/>
      <c r="AQ83" s="6"/>
    </row>
    <row r="84" spans="1:43" ht="16.5" x14ac:dyDescent="0.3">
      <c r="A84" s="6" t="s">
        <v>219</v>
      </c>
      <c r="B84" s="6"/>
      <c r="C84" s="6"/>
      <c r="D84" s="6">
        <v>0.62</v>
      </c>
      <c r="E84" s="6">
        <v>0.62</v>
      </c>
      <c r="F84" s="6">
        <v>0.6</v>
      </c>
      <c r="G84" s="6">
        <f t="shared" si="13"/>
        <v>0.62</v>
      </c>
      <c r="H84" s="6">
        <v>0.62</v>
      </c>
      <c r="I84" s="6">
        <v>0.63</v>
      </c>
      <c r="J84" s="6">
        <v>0.62</v>
      </c>
      <c r="K84" s="6">
        <f t="shared" si="14"/>
        <v>0.62</v>
      </c>
      <c r="L84" s="6">
        <v>0.56999999999999995</v>
      </c>
      <c r="M84" s="6">
        <v>0.55000000000000004</v>
      </c>
      <c r="N84" s="6">
        <v>0.56999999999999995</v>
      </c>
      <c r="O84" s="6">
        <f t="shared" si="9"/>
        <v>0.56999999999999995</v>
      </c>
      <c r="P84" s="6"/>
      <c r="Q84" s="6"/>
      <c r="R84" s="6"/>
      <c r="S84" s="6" t="str">
        <f t="shared" si="15"/>
        <v/>
      </c>
      <c r="T84" s="6">
        <v>0.8</v>
      </c>
      <c r="U84" s="6">
        <v>0.8</v>
      </c>
      <c r="V84" s="6">
        <v>0.76</v>
      </c>
      <c r="W84" s="6">
        <f t="shared" si="16"/>
        <v>0.8</v>
      </c>
      <c r="X84" s="6"/>
      <c r="Y84" s="6"/>
      <c r="Z84" s="6"/>
      <c r="AA84" s="6" t="str">
        <f t="shared" si="10"/>
        <v/>
      </c>
      <c r="AB84" s="6"/>
      <c r="AC84" s="6"/>
      <c r="AD84" s="6"/>
      <c r="AE84" s="6" t="str">
        <f t="shared" si="11"/>
        <v/>
      </c>
      <c r="AF84" s="6"/>
      <c r="AG84" s="6"/>
      <c r="AH84" s="6"/>
      <c r="AI84" s="6" t="str">
        <f t="shared" si="8"/>
        <v/>
      </c>
      <c r="AJ84" s="6">
        <v>0.73</v>
      </c>
      <c r="AK84" s="6"/>
      <c r="AL84" s="6"/>
      <c r="AM84" s="6">
        <f t="shared" si="12"/>
        <v>0.73</v>
      </c>
      <c r="AN84" s="6"/>
      <c r="AO84" s="6"/>
      <c r="AP84" s="6"/>
      <c r="AQ84" s="6"/>
    </row>
    <row r="85" spans="1:43" ht="16.5" x14ac:dyDescent="0.3">
      <c r="A85" s="6" t="s">
        <v>578</v>
      </c>
      <c r="B85" s="6"/>
      <c r="C85" s="6"/>
      <c r="D85" s="6">
        <v>0.6</v>
      </c>
      <c r="E85" s="6">
        <v>0.6</v>
      </c>
      <c r="F85" s="6">
        <v>0.57999999999999996</v>
      </c>
      <c r="G85" s="6">
        <f t="shared" si="13"/>
        <v>0.6</v>
      </c>
      <c r="H85" s="6">
        <v>0.59</v>
      </c>
      <c r="I85" s="6">
        <v>0.59</v>
      </c>
      <c r="J85" s="6">
        <v>0.59</v>
      </c>
      <c r="K85" s="6">
        <f t="shared" si="14"/>
        <v>0.59</v>
      </c>
      <c r="L85" s="6">
        <v>0.57999999999999996</v>
      </c>
      <c r="M85" s="6">
        <v>0.56999999999999995</v>
      </c>
      <c r="N85" s="6">
        <v>0.6</v>
      </c>
      <c r="O85" s="6">
        <f t="shared" si="9"/>
        <v>0.57999999999999996</v>
      </c>
      <c r="P85" s="6"/>
      <c r="Q85" s="6"/>
      <c r="R85" s="6"/>
      <c r="S85" s="6" t="str">
        <f t="shared" si="15"/>
        <v/>
      </c>
      <c r="T85" s="6">
        <v>0.9</v>
      </c>
      <c r="U85" s="6">
        <v>0.96</v>
      </c>
      <c r="V85" s="6">
        <v>0.87</v>
      </c>
      <c r="W85" s="6">
        <f t="shared" si="16"/>
        <v>0.9</v>
      </c>
      <c r="X85" s="6"/>
      <c r="Y85" s="6"/>
      <c r="Z85" s="6"/>
      <c r="AA85" s="6" t="str">
        <f t="shared" si="10"/>
        <v/>
      </c>
      <c r="AB85" s="6"/>
      <c r="AC85" s="6"/>
      <c r="AD85" s="6"/>
      <c r="AE85" s="6" t="str">
        <f t="shared" si="11"/>
        <v/>
      </c>
      <c r="AF85" s="6"/>
      <c r="AG85" s="6"/>
      <c r="AH85" s="6"/>
      <c r="AI85" s="6" t="str">
        <f t="shared" si="8"/>
        <v/>
      </c>
      <c r="AJ85" s="6">
        <v>0.69</v>
      </c>
      <c r="AK85" s="6"/>
      <c r="AL85" s="6"/>
      <c r="AM85" s="6">
        <f t="shared" si="12"/>
        <v>0.69</v>
      </c>
      <c r="AN85" s="6"/>
      <c r="AO85" s="6"/>
      <c r="AP85" s="6"/>
      <c r="AQ85" s="6"/>
    </row>
    <row r="86" spans="1:43" ht="16.5" x14ac:dyDescent="0.3">
      <c r="A86" s="6" t="s">
        <v>1</v>
      </c>
      <c r="B86" s="6">
        <v>3000000</v>
      </c>
      <c r="C86" s="6"/>
      <c r="D86" s="6"/>
      <c r="E86" s="6"/>
      <c r="F86" s="6"/>
      <c r="G86" s="6" t="str">
        <f t="shared" si="13"/>
        <v/>
      </c>
      <c r="H86" s="6"/>
      <c r="I86" s="6"/>
      <c r="J86" s="6"/>
      <c r="K86" s="6" t="str">
        <f t="shared" si="14"/>
        <v/>
      </c>
      <c r="L86" s="6"/>
      <c r="M86" s="6"/>
      <c r="N86" s="6"/>
      <c r="O86" s="6" t="str">
        <f t="shared" si="9"/>
        <v/>
      </c>
      <c r="P86" s="6"/>
      <c r="Q86" s="6"/>
      <c r="R86" s="6"/>
      <c r="S86" s="6" t="str">
        <f t="shared" si="15"/>
        <v/>
      </c>
      <c r="T86" s="6"/>
      <c r="U86" s="6"/>
      <c r="V86" s="6"/>
      <c r="W86" s="6" t="str">
        <f t="shared" si="16"/>
        <v/>
      </c>
      <c r="X86" s="6"/>
      <c r="Y86" s="6"/>
      <c r="Z86" s="6"/>
      <c r="AA86" s="6" t="str">
        <f t="shared" si="10"/>
        <v/>
      </c>
      <c r="AB86" s="6"/>
      <c r="AC86" s="6"/>
      <c r="AD86" s="6"/>
      <c r="AE86" s="6" t="str">
        <f t="shared" si="11"/>
        <v/>
      </c>
      <c r="AF86" s="6"/>
      <c r="AG86" s="6"/>
      <c r="AH86" s="6"/>
      <c r="AI86" s="6" t="str">
        <f t="shared" si="8"/>
        <v/>
      </c>
      <c r="AJ86" s="6"/>
      <c r="AK86" s="6"/>
      <c r="AL86" s="6"/>
      <c r="AM86" s="6" t="str">
        <f t="shared" si="12"/>
        <v/>
      </c>
      <c r="AN86" s="6"/>
      <c r="AO86" s="6"/>
      <c r="AP86" s="6"/>
      <c r="AQ86" s="6"/>
    </row>
    <row r="87" spans="1:43" ht="16.5" x14ac:dyDescent="0.3">
      <c r="A87" s="6" t="s">
        <v>222</v>
      </c>
      <c r="B87" s="6"/>
      <c r="C87" s="6"/>
      <c r="D87" s="6">
        <v>1.1100000000000001</v>
      </c>
      <c r="E87" s="6">
        <v>1.1200000000000001</v>
      </c>
      <c r="F87" s="6">
        <v>1.08</v>
      </c>
      <c r="G87" s="6">
        <f t="shared" si="13"/>
        <v>1.1100000000000001</v>
      </c>
      <c r="H87" s="6">
        <v>1.1399999999999999</v>
      </c>
      <c r="I87" s="6">
        <v>1.1399999999999999</v>
      </c>
      <c r="J87" s="6">
        <v>1.1299999999999999</v>
      </c>
      <c r="K87" s="6">
        <f t="shared" si="14"/>
        <v>1.1399999999999999</v>
      </c>
      <c r="L87" s="6">
        <v>1.0900000000000001</v>
      </c>
      <c r="M87" s="6">
        <v>1.07</v>
      </c>
      <c r="N87" s="6">
        <v>1.0900000000000001</v>
      </c>
      <c r="O87" s="6">
        <f t="shared" si="9"/>
        <v>1.0900000000000001</v>
      </c>
      <c r="P87" s="6"/>
      <c r="Q87" s="6"/>
      <c r="R87" s="6"/>
      <c r="S87" s="6" t="str">
        <f t="shared" si="15"/>
        <v/>
      </c>
      <c r="T87" s="6">
        <v>1.64</v>
      </c>
      <c r="U87" s="6">
        <v>1.6</v>
      </c>
      <c r="V87" s="6">
        <v>1.5</v>
      </c>
      <c r="W87" s="6">
        <f t="shared" si="16"/>
        <v>1.6</v>
      </c>
      <c r="X87" s="6"/>
      <c r="Y87" s="6"/>
      <c r="Z87" s="6"/>
      <c r="AA87" s="6" t="str">
        <f t="shared" si="10"/>
        <v/>
      </c>
      <c r="AB87" s="6"/>
      <c r="AC87" s="6"/>
      <c r="AD87" s="6"/>
      <c r="AE87" s="6" t="str">
        <f t="shared" si="11"/>
        <v/>
      </c>
      <c r="AF87" s="6"/>
      <c r="AG87" s="6"/>
      <c r="AH87" s="6"/>
      <c r="AI87" s="6" t="str">
        <f t="shared" si="8"/>
        <v/>
      </c>
      <c r="AJ87" s="6">
        <v>1.1499999999999999</v>
      </c>
      <c r="AK87" s="6"/>
      <c r="AL87" s="6"/>
      <c r="AM87" s="6">
        <f t="shared" si="12"/>
        <v>1.1499999999999999</v>
      </c>
      <c r="AN87" s="6"/>
      <c r="AO87" s="6"/>
      <c r="AP87" s="6"/>
      <c r="AQ87" s="6"/>
    </row>
    <row r="88" spans="1:43" ht="16.5" x14ac:dyDescent="0.3">
      <c r="A88" s="6" t="s">
        <v>219</v>
      </c>
      <c r="B88" s="6"/>
      <c r="C88" s="6"/>
      <c r="D88" s="6">
        <v>1.1200000000000001</v>
      </c>
      <c r="E88" s="6">
        <v>1.1100000000000001</v>
      </c>
      <c r="F88" s="6">
        <v>1.06</v>
      </c>
      <c r="G88" s="6">
        <f t="shared" si="13"/>
        <v>1.1100000000000001</v>
      </c>
      <c r="H88" s="6">
        <v>1.1000000000000001</v>
      </c>
      <c r="I88" s="6">
        <v>1.1100000000000001</v>
      </c>
      <c r="J88" s="6">
        <v>1.1100000000000001</v>
      </c>
      <c r="K88" s="6">
        <f t="shared" si="14"/>
        <v>1.1100000000000001</v>
      </c>
      <c r="L88" s="6">
        <v>0.97</v>
      </c>
      <c r="M88" s="6">
        <v>0.95</v>
      </c>
      <c r="N88" s="6">
        <v>1</v>
      </c>
      <c r="O88" s="6">
        <f t="shared" si="9"/>
        <v>0.97</v>
      </c>
      <c r="P88" s="6"/>
      <c r="Q88" s="6"/>
      <c r="R88" s="6"/>
      <c r="S88" s="6" t="str">
        <f t="shared" si="15"/>
        <v/>
      </c>
      <c r="T88" s="6">
        <v>1.31</v>
      </c>
      <c r="U88" s="6">
        <v>1.31</v>
      </c>
      <c r="V88" s="6">
        <v>1.25</v>
      </c>
      <c r="W88" s="6">
        <f t="shared" si="16"/>
        <v>1.31</v>
      </c>
      <c r="X88" s="6"/>
      <c r="Y88" s="6"/>
      <c r="Z88" s="6"/>
      <c r="AA88" s="6" t="str">
        <f t="shared" si="10"/>
        <v/>
      </c>
      <c r="AB88" s="6"/>
      <c r="AC88" s="6"/>
      <c r="AD88" s="6"/>
      <c r="AE88" s="6" t="str">
        <f t="shared" si="11"/>
        <v/>
      </c>
      <c r="AF88" s="6"/>
      <c r="AG88" s="6"/>
      <c r="AH88" s="6"/>
      <c r="AI88" s="6" t="str">
        <f t="shared" si="8"/>
        <v/>
      </c>
      <c r="AJ88" s="6">
        <v>1.31</v>
      </c>
      <c r="AK88" s="6"/>
      <c r="AL88" s="6"/>
      <c r="AM88" s="6">
        <f t="shared" si="12"/>
        <v>1.31</v>
      </c>
      <c r="AN88" s="6"/>
      <c r="AO88" s="6"/>
      <c r="AP88" s="6"/>
      <c r="AQ88" s="6"/>
    </row>
    <row r="89" spans="1:43" ht="16.5" x14ac:dyDescent="0.3">
      <c r="A89" s="6" t="s">
        <v>578</v>
      </c>
      <c r="B89" s="6"/>
      <c r="C89" s="6"/>
      <c r="D89" s="6">
        <v>1.04</v>
      </c>
      <c r="E89" s="6">
        <v>1.04</v>
      </c>
      <c r="F89" s="6">
        <v>1</v>
      </c>
      <c r="G89" s="6">
        <f t="shared" si="13"/>
        <v>1.04</v>
      </c>
      <c r="H89" s="6">
        <v>1.02</v>
      </c>
      <c r="I89" s="6">
        <v>1</v>
      </c>
      <c r="J89" s="6">
        <v>1.01</v>
      </c>
      <c r="K89" s="6">
        <f t="shared" si="14"/>
        <v>1.01</v>
      </c>
      <c r="L89" s="6">
        <v>0.99</v>
      </c>
      <c r="M89" s="6">
        <v>0.98</v>
      </c>
      <c r="N89" s="6">
        <v>1.02</v>
      </c>
      <c r="O89" s="6">
        <f t="shared" si="9"/>
        <v>0.99</v>
      </c>
      <c r="P89" s="6"/>
      <c r="Q89" s="6"/>
      <c r="R89" s="6"/>
      <c r="S89" s="6" t="str">
        <f t="shared" si="15"/>
        <v/>
      </c>
      <c r="T89" s="6">
        <v>1.57</v>
      </c>
      <c r="U89" s="6">
        <v>1.62</v>
      </c>
      <c r="V89" s="6">
        <v>1.54</v>
      </c>
      <c r="W89" s="6">
        <f t="shared" si="16"/>
        <v>1.57</v>
      </c>
      <c r="X89" s="6"/>
      <c r="Y89" s="6"/>
      <c r="Z89" s="6"/>
      <c r="AA89" s="6" t="str">
        <f t="shared" si="10"/>
        <v/>
      </c>
      <c r="AB89" s="6"/>
      <c r="AC89" s="6"/>
      <c r="AD89" s="6"/>
      <c r="AE89" s="6" t="str">
        <f t="shared" si="11"/>
        <v/>
      </c>
      <c r="AF89" s="6"/>
      <c r="AG89" s="6"/>
      <c r="AH89" s="6"/>
      <c r="AI89" s="6" t="str">
        <f t="shared" si="8"/>
        <v/>
      </c>
      <c r="AJ89" s="6">
        <v>1.18</v>
      </c>
      <c r="AK89" s="6"/>
      <c r="AL89" s="6"/>
      <c r="AM89" s="6">
        <f t="shared" si="12"/>
        <v>1.18</v>
      </c>
      <c r="AN89" s="6"/>
      <c r="AO89" s="6"/>
      <c r="AP89" s="6"/>
      <c r="AQ89" s="6"/>
    </row>
    <row r="90" spans="1:43" ht="16.5" x14ac:dyDescent="0.3">
      <c r="A90" s="6" t="s">
        <v>1</v>
      </c>
      <c r="B90" s="6">
        <v>4000000</v>
      </c>
      <c r="C90" s="6"/>
      <c r="D90" s="6"/>
      <c r="E90" s="6"/>
      <c r="F90" s="6"/>
      <c r="G90" s="6" t="str">
        <f t="shared" si="13"/>
        <v/>
      </c>
      <c r="H90" s="6"/>
      <c r="I90" s="6"/>
      <c r="J90" s="6"/>
      <c r="K90" s="6" t="str">
        <f t="shared" si="14"/>
        <v/>
      </c>
      <c r="L90" s="6"/>
      <c r="M90" s="6"/>
      <c r="N90" s="6"/>
      <c r="O90" s="6" t="str">
        <f t="shared" si="9"/>
        <v/>
      </c>
      <c r="P90" s="6"/>
      <c r="Q90" s="6"/>
      <c r="R90" s="6"/>
      <c r="S90" s="6" t="str">
        <f t="shared" si="15"/>
        <v/>
      </c>
      <c r="T90" s="6"/>
      <c r="U90" s="6"/>
      <c r="V90" s="6"/>
      <c r="W90" s="6" t="str">
        <f t="shared" si="16"/>
        <v/>
      </c>
      <c r="X90" s="6"/>
      <c r="Y90" s="6"/>
      <c r="Z90" s="6"/>
      <c r="AA90" s="6" t="str">
        <f t="shared" si="10"/>
        <v/>
      </c>
      <c r="AB90" s="6"/>
      <c r="AC90" s="6"/>
      <c r="AD90" s="6"/>
      <c r="AE90" s="6" t="str">
        <f t="shared" si="11"/>
        <v/>
      </c>
      <c r="AF90" s="6"/>
      <c r="AG90" s="6"/>
      <c r="AH90" s="6"/>
      <c r="AI90" s="6" t="str">
        <f t="shared" si="8"/>
        <v/>
      </c>
      <c r="AJ90" s="6"/>
      <c r="AK90" s="6"/>
      <c r="AL90" s="6"/>
      <c r="AM90" s="6" t="str">
        <f t="shared" si="12"/>
        <v/>
      </c>
      <c r="AN90" s="6"/>
      <c r="AO90" s="6"/>
      <c r="AP90" s="6"/>
      <c r="AQ90" s="6"/>
    </row>
    <row r="91" spans="1:43" ht="16.5" x14ac:dyDescent="0.3">
      <c r="A91" s="6" t="s">
        <v>222</v>
      </c>
      <c r="B91" s="6"/>
      <c r="C91" s="6"/>
      <c r="D91" s="6">
        <v>1.6</v>
      </c>
      <c r="E91" s="6">
        <v>1.61</v>
      </c>
      <c r="F91" s="6">
        <v>1.56</v>
      </c>
      <c r="G91" s="6">
        <f t="shared" si="13"/>
        <v>1.6</v>
      </c>
      <c r="H91" s="6">
        <v>1.63</v>
      </c>
      <c r="I91" s="6">
        <v>1.66</v>
      </c>
      <c r="J91" s="6">
        <v>1.64</v>
      </c>
      <c r="K91" s="6">
        <f t="shared" si="14"/>
        <v>1.64</v>
      </c>
      <c r="L91" s="6">
        <v>1.57</v>
      </c>
      <c r="M91" s="6">
        <v>1.54</v>
      </c>
      <c r="N91" s="6">
        <v>1.58</v>
      </c>
      <c r="O91" s="6">
        <f t="shared" si="9"/>
        <v>1.57</v>
      </c>
      <c r="P91" s="6"/>
      <c r="Q91" s="6"/>
      <c r="R91" s="6"/>
      <c r="S91" s="6" t="str">
        <f t="shared" si="15"/>
        <v/>
      </c>
      <c r="T91" s="6">
        <v>2.4</v>
      </c>
      <c r="U91" s="6">
        <v>2.74</v>
      </c>
      <c r="V91" s="6">
        <v>2.19</v>
      </c>
      <c r="W91" s="6">
        <f t="shared" si="16"/>
        <v>2.4</v>
      </c>
      <c r="X91" s="6"/>
      <c r="Y91" s="6"/>
      <c r="Z91" s="6"/>
      <c r="AA91" s="6" t="str">
        <f t="shared" si="10"/>
        <v/>
      </c>
      <c r="AB91" s="6"/>
      <c r="AC91" s="6"/>
      <c r="AD91" s="6"/>
      <c r="AE91" s="6" t="str">
        <f t="shared" si="11"/>
        <v/>
      </c>
      <c r="AF91" s="6"/>
      <c r="AG91" s="6"/>
      <c r="AH91" s="6"/>
      <c r="AI91" s="6" t="str">
        <f t="shared" si="8"/>
        <v/>
      </c>
      <c r="AJ91" s="6">
        <v>1.72</v>
      </c>
      <c r="AK91" s="6"/>
      <c r="AL91" s="6"/>
      <c r="AM91" s="6">
        <f t="shared" si="12"/>
        <v>1.72</v>
      </c>
      <c r="AN91" s="6"/>
      <c r="AO91" s="6"/>
      <c r="AP91" s="6"/>
      <c r="AQ91" s="6"/>
    </row>
    <row r="92" spans="1:43" ht="16.5" x14ac:dyDescent="0.3">
      <c r="A92" s="6" t="s">
        <v>219</v>
      </c>
      <c r="B92" s="6"/>
      <c r="C92" s="6"/>
      <c r="D92" s="6">
        <v>1.71</v>
      </c>
      <c r="E92" s="6">
        <v>1.65</v>
      </c>
      <c r="F92" s="6">
        <v>1.62</v>
      </c>
      <c r="G92" s="6">
        <f t="shared" si="13"/>
        <v>1.65</v>
      </c>
      <c r="H92" s="6">
        <v>1.69</v>
      </c>
      <c r="I92" s="6">
        <v>1.73</v>
      </c>
      <c r="J92" s="6">
        <v>1.7</v>
      </c>
      <c r="K92" s="6">
        <f t="shared" si="14"/>
        <v>1.7</v>
      </c>
      <c r="L92" s="6">
        <v>1.44</v>
      </c>
      <c r="M92" s="6">
        <v>1.38</v>
      </c>
      <c r="N92" s="6">
        <v>1.48</v>
      </c>
      <c r="O92" s="6">
        <f t="shared" si="9"/>
        <v>1.44</v>
      </c>
      <c r="P92" s="6"/>
      <c r="Q92" s="6"/>
      <c r="R92" s="6"/>
      <c r="S92" s="6" t="str">
        <f t="shared" si="15"/>
        <v/>
      </c>
      <c r="T92" s="6">
        <v>1.9</v>
      </c>
      <c r="U92" s="6">
        <v>2.88</v>
      </c>
      <c r="V92" s="6">
        <v>1.79</v>
      </c>
      <c r="W92" s="6">
        <f t="shared" si="16"/>
        <v>1.9</v>
      </c>
      <c r="X92" s="6"/>
      <c r="Y92" s="6"/>
      <c r="Z92" s="6"/>
      <c r="AA92" s="6" t="str">
        <f t="shared" si="10"/>
        <v/>
      </c>
      <c r="AB92" s="6"/>
      <c r="AC92" s="6"/>
      <c r="AD92" s="6"/>
      <c r="AE92" s="6" t="str">
        <f t="shared" si="11"/>
        <v/>
      </c>
      <c r="AF92" s="6"/>
      <c r="AG92" s="6"/>
      <c r="AH92" s="6"/>
      <c r="AI92" s="6" t="str">
        <f t="shared" si="8"/>
        <v/>
      </c>
      <c r="AJ92" s="6">
        <v>1.9</v>
      </c>
      <c r="AK92" s="6"/>
      <c r="AL92" s="6"/>
      <c r="AM92" s="6">
        <f t="shared" si="12"/>
        <v>1.9</v>
      </c>
      <c r="AN92" s="6"/>
      <c r="AO92" s="6"/>
      <c r="AP92" s="6"/>
      <c r="AQ92" s="6"/>
    </row>
    <row r="93" spans="1:43" ht="16.5" x14ac:dyDescent="0.3">
      <c r="A93" s="6" t="s">
        <v>578</v>
      </c>
      <c r="B93" s="6"/>
      <c r="C93" s="6"/>
      <c r="D93" s="6">
        <v>1.52</v>
      </c>
      <c r="E93" s="6">
        <v>1.52</v>
      </c>
      <c r="F93" s="6">
        <v>1.47</v>
      </c>
      <c r="G93" s="6">
        <f t="shared" si="13"/>
        <v>1.52</v>
      </c>
      <c r="H93" s="6">
        <v>1.51</v>
      </c>
      <c r="I93" s="6">
        <v>1.54</v>
      </c>
      <c r="J93" s="6">
        <v>1.52</v>
      </c>
      <c r="K93" s="6">
        <f t="shared" si="14"/>
        <v>1.52</v>
      </c>
      <c r="L93" s="6">
        <v>1.47</v>
      </c>
      <c r="M93" s="6">
        <v>1.47</v>
      </c>
      <c r="N93" s="6">
        <v>1.51</v>
      </c>
      <c r="O93" s="6">
        <f t="shared" si="9"/>
        <v>1.47</v>
      </c>
      <c r="P93" s="6"/>
      <c r="Q93" s="6"/>
      <c r="R93" s="6"/>
      <c r="S93" s="6" t="str">
        <f t="shared" si="15"/>
        <v/>
      </c>
      <c r="T93" s="6">
        <v>2.36</v>
      </c>
      <c r="U93" s="6">
        <v>2.72</v>
      </c>
      <c r="V93" s="6">
        <v>2.2799999999999998</v>
      </c>
      <c r="W93" s="6">
        <f t="shared" si="16"/>
        <v>2.36</v>
      </c>
      <c r="X93" s="6"/>
      <c r="Y93" s="6"/>
      <c r="Z93" s="6"/>
      <c r="AA93" s="6" t="str">
        <f t="shared" si="10"/>
        <v/>
      </c>
      <c r="AB93" s="6"/>
      <c r="AC93" s="6"/>
      <c r="AD93" s="6"/>
      <c r="AE93" s="6" t="str">
        <f t="shared" si="11"/>
        <v/>
      </c>
      <c r="AF93" s="6"/>
      <c r="AG93" s="6"/>
      <c r="AH93" s="6"/>
      <c r="AI93" s="6" t="str">
        <f t="shared" si="8"/>
        <v/>
      </c>
      <c r="AJ93" s="6">
        <v>1.75</v>
      </c>
      <c r="AK93" s="6"/>
      <c r="AL93" s="6"/>
      <c r="AM93" s="6">
        <f t="shared" si="12"/>
        <v>1.75</v>
      </c>
      <c r="AN93" s="6"/>
      <c r="AO93" s="6"/>
      <c r="AP93" s="6"/>
      <c r="AQ93" s="6"/>
    </row>
    <row r="94" spans="1:43" ht="16.5" x14ac:dyDescent="0.3">
      <c r="A94" s="6" t="s">
        <v>1</v>
      </c>
      <c r="B94" s="6">
        <v>5000000</v>
      </c>
      <c r="C94" s="6"/>
      <c r="D94" s="6"/>
      <c r="E94" s="6"/>
      <c r="F94" s="6"/>
      <c r="G94" s="6" t="str">
        <f t="shared" si="13"/>
        <v/>
      </c>
      <c r="H94" s="6"/>
      <c r="I94" s="6"/>
      <c r="J94" s="6"/>
      <c r="K94" s="6" t="str">
        <f t="shared" si="14"/>
        <v/>
      </c>
      <c r="L94" s="6"/>
      <c r="M94" s="6"/>
      <c r="N94" s="6"/>
      <c r="O94" s="6" t="str">
        <f t="shared" si="9"/>
        <v/>
      </c>
      <c r="P94" s="6"/>
      <c r="Q94" s="6"/>
      <c r="R94" s="6"/>
      <c r="S94" s="6" t="str">
        <f t="shared" si="15"/>
        <v/>
      </c>
      <c r="T94" s="6"/>
      <c r="U94" s="6"/>
      <c r="V94" s="6"/>
      <c r="W94" s="6" t="str">
        <f t="shared" si="16"/>
        <v/>
      </c>
      <c r="X94" s="6"/>
      <c r="Y94" s="6"/>
      <c r="Z94" s="6"/>
      <c r="AA94" s="6" t="str">
        <f t="shared" si="10"/>
        <v/>
      </c>
      <c r="AB94" s="6"/>
      <c r="AC94" s="6"/>
      <c r="AD94" s="6"/>
      <c r="AE94" s="6" t="str">
        <f t="shared" si="11"/>
        <v/>
      </c>
      <c r="AF94" s="6"/>
      <c r="AG94" s="6"/>
      <c r="AH94" s="6"/>
      <c r="AI94" s="6" t="str">
        <f t="shared" si="8"/>
        <v/>
      </c>
      <c r="AJ94" s="6"/>
      <c r="AK94" s="6"/>
      <c r="AL94" s="6"/>
      <c r="AM94" s="6" t="str">
        <f t="shared" si="12"/>
        <v/>
      </c>
      <c r="AN94" s="6"/>
      <c r="AO94" s="6"/>
      <c r="AP94" s="6"/>
      <c r="AQ94" s="6"/>
    </row>
    <row r="95" spans="1:43" ht="16.5" x14ac:dyDescent="0.3">
      <c r="A95" s="6" t="s">
        <v>222</v>
      </c>
      <c r="B95" s="6"/>
      <c r="C95" s="6"/>
      <c r="D95" s="6">
        <v>2.0699999999999998</v>
      </c>
      <c r="E95" s="6">
        <v>2.1800000000000002</v>
      </c>
      <c r="F95" s="6">
        <v>2.09</v>
      </c>
      <c r="G95" s="6">
        <f t="shared" si="13"/>
        <v>2.09</v>
      </c>
      <c r="H95" s="6">
        <v>2.16</v>
      </c>
      <c r="I95" s="6">
        <v>2.2000000000000002</v>
      </c>
      <c r="J95" s="6">
        <v>2.16</v>
      </c>
      <c r="K95" s="6">
        <f t="shared" si="14"/>
        <v>2.16</v>
      </c>
      <c r="L95" s="6">
        <v>2.08</v>
      </c>
      <c r="M95" s="6">
        <v>2.0699999999999998</v>
      </c>
      <c r="N95" s="6">
        <v>2.11</v>
      </c>
      <c r="O95" s="6">
        <f t="shared" si="9"/>
        <v>2.08</v>
      </c>
      <c r="P95" s="6"/>
      <c r="Q95" s="6"/>
      <c r="R95" s="6"/>
      <c r="S95" s="6" t="str">
        <f t="shared" si="15"/>
        <v/>
      </c>
      <c r="T95" s="6">
        <v>3.18</v>
      </c>
      <c r="U95" s="6">
        <v>4.3499999999999996</v>
      </c>
      <c r="V95" s="6">
        <v>3.04</v>
      </c>
      <c r="W95" s="6">
        <f t="shared" si="16"/>
        <v>3.18</v>
      </c>
      <c r="X95" s="6"/>
      <c r="Y95" s="6"/>
      <c r="Z95" s="6"/>
      <c r="AA95" s="6" t="str">
        <f t="shared" si="10"/>
        <v/>
      </c>
      <c r="AB95" s="6"/>
      <c r="AC95" s="6"/>
      <c r="AD95" s="6"/>
      <c r="AE95" s="6" t="str">
        <f t="shared" si="11"/>
        <v/>
      </c>
      <c r="AF95" s="6"/>
      <c r="AG95" s="6"/>
      <c r="AH95" s="6"/>
      <c r="AI95" s="6" t="str">
        <f t="shared" si="8"/>
        <v/>
      </c>
      <c r="AJ95" s="6">
        <v>2.2200000000000002</v>
      </c>
      <c r="AK95" s="6"/>
      <c r="AL95" s="6"/>
      <c r="AM95" s="6">
        <f t="shared" si="12"/>
        <v>2.2200000000000002</v>
      </c>
      <c r="AN95" s="6"/>
      <c r="AO95" s="6"/>
      <c r="AP95" s="6"/>
      <c r="AQ95" s="6"/>
    </row>
    <row r="96" spans="1:43" ht="16.5" x14ac:dyDescent="0.3">
      <c r="A96" s="6" t="s">
        <v>219</v>
      </c>
      <c r="B96" s="6"/>
      <c r="C96" s="6"/>
      <c r="D96" s="6">
        <v>2.19</v>
      </c>
      <c r="E96" s="6">
        <v>2.29</v>
      </c>
      <c r="F96" s="6">
        <v>2.1800000000000002</v>
      </c>
      <c r="G96" s="6">
        <f t="shared" si="13"/>
        <v>2.19</v>
      </c>
      <c r="H96" s="6">
        <v>2.25</v>
      </c>
      <c r="I96" s="6">
        <v>2.29</v>
      </c>
      <c r="J96" s="6">
        <v>2.25</v>
      </c>
      <c r="K96" s="6">
        <f t="shared" si="14"/>
        <v>2.25</v>
      </c>
      <c r="L96" s="6">
        <v>1.95</v>
      </c>
      <c r="M96" s="6">
        <v>1.89</v>
      </c>
      <c r="N96" s="6">
        <v>1.92</v>
      </c>
      <c r="O96" s="6">
        <f t="shared" si="9"/>
        <v>1.92</v>
      </c>
      <c r="P96" s="6"/>
      <c r="Q96" s="6"/>
      <c r="R96" s="6"/>
      <c r="S96" s="6" t="str">
        <f t="shared" si="15"/>
        <v/>
      </c>
      <c r="T96" s="6">
        <v>2.54</v>
      </c>
      <c r="U96" s="6">
        <v>3.56</v>
      </c>
      <c r="V96" s="6">
        <v>2.41</v>
      </c>
      <c r="W96" s="6">
        <f t="shared" si="16"/>
        <v>2.54</v>
      </c>
      <c r="X96" s="6"/>
      <c r="Y96" s="6"/>
      <c r="Z96" s="6"/>
      <c r="AA96" s="6" t="str">
        <f t="shared" si="10"/>
        <v/>
      </c>
      <c r="AB96" s="6"/>
      <c r="AC96" s="6"/>
      <c r="AD96" s="6"/>
      <c r="AE96" s="6" t="str">
        <f t="shared" si="11"/>
        <v/>
      </c>
      <c r="AF96" s="6"/>
      <c r="AG96" s="6"/>
      <c r="AH96" s="6"/>
      <c r="AI96" s="6" t="str">
        <f t="shared" si="8"/>
        <v/>
      </c>
      <c r="AJ96" s="6">
        <v>2.5099999999999998</v>
      </c>
      <c r="AK96" s="6"/>
      <c r="AL96" s="6"/>
      <c r="AM96" s="6">
        <f t="shared" si="12"/>
        <v>2.5099999999999998</v>
      </c>
      <c r="AN96" s="6"/>
      <c r="AO96" s="6"/>
      <c r="AP96" s="6"/>
      <c r="AQ96" s="6"/>
    </row>
    <row r="97" spans="1:43" ht="16.5" x14ac:dyDescent="0.3">
      <c r="A97" s="6" t="s">
        <v>578</v>
      </c>
      <c r="B97" s="6"/>
      <c r="C97" s="6"/>
      <c r="D97" s="6">
        <v>2.0299999999999998</v>
      </c>
      <c r="E97" s="6">
        <v>2.12</v>
      </c>
      <c r="F97" s="6">
        <v>2.04</v>
      </c>
      <c r="G97" s="6">
        <f t="shared" si="13"/>
        <v>2.04</v>
      </c>
      <c r="H97" s="6">
        <v>2.02</v>
      </c>
      <c r="I97" s="6">
        <v>2.04</v>
      </c>
      <c r="J97" s="6">
        <v>2.0499999999999998</v>
      </c>
      <c r="K97" s="6">
        <f t="shared" si="14"/>
        <v>2.04</v>
      </c>
      <c r="L97" s="6">
        <v>1.97</v>
      </c>
      <c r="M97" s="6">
        <v>1.96</v>
      </c>
      <c r="N97" s="6">
        <v>2</v>
      </c>
      <c r="O97" s="6">
        <f t="shared" si="9"/>
        <v>1.97</v>
      </c>
      <c r="P97" s="6"/>
      <c r="Q97" s="6"/>
      <c r="R97" s="6"/>
      <c r="S97" s="6" t="str">
        <f t="shared" si="15"/>
        <v/>
      </c>
      <c r="T97" s="6">
        <v>3.23</v>
      </c>
      <c r="U97" s="6">
        <v>3.69</v>
      </c>
      <c r="V97" s="6">
        <v>3.09</v>
      </c>
      <c r="W97" s="6">
        <f t="shared" si="16"/>
        <v>3.23</v>
      </c>
      <c r="X97" s="6"/>
      <c r="Y97" s="6"/>
      <c r="Z97" s="6"/>
      <c r="AA97" s="6" t="str">
        <f t="shared" si="10"/>
        <v/>
      </c>
      <c r="AB97" s="6"/>
      <c r="AC97" s="6"/>
      <c r="AD97" s="6"/>
      <c r="AE97" s="6" t="str">
        <f t="shared" si="11"/>
        <v/>
      </c>
      <c r="AF97" s="6"/>
      <c r="AG97" s="6"/>
      <c r="AH97" s="6"/>
      <c r="AI97" s="6" t="str">
        <f t="shared" si="8"/>
        <v/>
      </c>
      <c r="AJ97" s="6">
        <v>2.34</v>
      </c>
      <c r="AK97" s="6"/>
      <c r="AL97" s="6"/>
      <c r="AM97" s="6">
        <f t="shared" si="12"/>
        <v>2.34</v>
      </c>
      <c r="AN97" s="6"/>
      <c r="AO97" s="6"/>
      <c r="AP97" s="6"/>
      <c r="AQ97" s="6"/>
    </row>
    <row r="98" spans="1:43" ht="16.5" x14ac:dyDescent="0.3">
      <c r="A98" s="6" t="s">
        <v>1</v>
      </c>
      <c r="B98" s="6">
        <v>6000000</v>
      </c>
      <c r="C98" s="6"/>
      <c r="D98" s="6"/>
      <c r="E98" s="6"/>
      <c r="F98" s="6"/>
      <c r="G98" s="6" t="str">
        <f t="shared" si="13"/>
        <v/>
      </c>
      <c r="H98" s="6"/>
      <c r="I98" s="6"/>
      <c r="J98" s="6"/>
      <c r="K98" s="6" t="str">
        <f t="shared" si="14"/>
        <v/>
      </c>
      <c r="L98" s="6"/>
      <c r="M98" s="6"/>
      <c r="N98" s="6"/>
      <c r="O98" s="6" t="str">
        <f t="shared" si="9"/>
        <v/>
      </c>
      <c r="P98" s="6"/>
      <c r="Q98" s="6"/>
      <c r="R98" s="6"/>
      <c r="S98" s="6" t="str">
        <f t="shared" si="15"/>
        <v/>
      </c>
      <c r="T98" s="6"/>
      <c r="U98" s="6"/>
      <c r="V98" s="6"/>
      <c r="W98" s="6" t="str">
        <f t="shared" si="16"/>
        <v/>
      </c>
      <c r="X98" s="6"/>
      <c r="Y98" s="6"/>
      <c r="Z98" s="6"/>
      <c r="AA98" s="6" t="str">
        <f t="shared" si="10"/>
        <v/>
      </c>
      <c r="AB98" s="6"/>
      <c r="AC98" s="6"/>
      <c r="AD98" s="6"/>
      <c r="AE98" s="6" t="str">
        <f t="shared" si="11"/>
        <v/>
      </c>
      <c r="AF98" s="6"/>
      <c r="AG98" s="6"/>
      <c r="AH98" s="6"/>
      <c r="AI98" s="6" t="str">
        <f t="shared" si="8"/>
        <v/>
      </c>
      <c r="AJ98" s="6"/>
      <c r="AK98" s="6"/>
      <c r="AL98" s="6"/>
      <c r="AM98" s="6" t="str">
        <f t="shared" si="12"/>
        <v/>
      </c>
      <c r="AN98" s="6"/>
      <c r="AO98" s="6"/>
      <c r="AP98" s="6"/>
      <c r="AQ98" s="6"/>
    </row>
    <row r="99" spans="1:43" ht="16.5" x14ac:dyDescent="0.3">
      <c r="A99" s="6" t="s">
        <v>222</v>
      </c>
      <c r="B99" s="6"/>
      <c r="C99" s="6"/>
      <c r="D99" s="6">
        <v>2.64</v>
      </c>
      <c r="E99" s="6">
        <v>2.61</v>
      </c>
      <c r="F99" s="6">
        <v>2.62</v>
      </c>
      <c r="G99" s="6">
        <f t="shared" si="13"/>
        <v>2.62</v>
      </c>
      <c r="H99" s="6">
        <v>2.75</v>
      </c>
      <c r="I99" s="6">
        <v>2.76</v>
      </c>
      <c r="J99" s="6">
        <v>2.69</v>
      </c>
      <c r="K99" s="6">
        <f t="shared" si="14"/>
        <v>2.75</v>
      </c>
      <c r="L99" s="6">
        <v>2.61</v>
      </c>
      <c r="M99" s="6">
        <v>2.59</v>
      </c>
      <c r="N99" s="6">
        <v>2.62</v>
      </c>
      <c r="O99" s="6">
        <f t="shared" si="9"/>
        <v>2.61</v>
      </c>
      <c r="P99" s="6"/>
      <c r="Q99" s="6"/>
      <c r="R99" s="6"/>
      <c r="S99" s="6" t="str">
        <f t="shared" si="15"/>
        <v/>
      </c>
      <c r="T99" s="6">
        <v>3.91</v>
      </c>
      <c r="U99" s="6">
        <v>4.95</v>
      </c>
      <c r="V99" s="6">
        <v>3.76</v>
      </c>
      <c r="W99" s="6">
        <f t="shared" si="16"/>
        <v>3.91</v>
      </c>
      <c r="X99" s="6"/>
      <c r="Y99" s="6"/>
      <c r="Z99" s="6"/>
      <c r="AA99" s="6" t="str">
        <f t="shared" si="10"/>
        <v/>
      </c>
      <c r="AB99" s="6"/>
      <c r="AC99" s="6"/>
      <c r="AD99" s="6"/>
      <c r="AE99" s="6" t="str">
        <f t="shared" si="11"/>
        <v/>
      </c>
      <c r="AF99" s="6"/>
      <c r="AG99" s="6"/>
      <c r="AH99" s="6"/>
      <c r="AI99" s="6" t="str">
        <f t="shared" si="8"/>
        <v/>
      </c>
      <c r="AJ99" s="6">
        <v>2.85</v>
      </c>
      <c r="AK99" s="6"/>
      <c r="AL99" s="6"/>
      <c r="AM99" s="6">
        <f t="shared" si="12"/>
        <v>2.85</v>
      </c>
      <c r="AN99" s="6"/>
      <c r="AO99" s="6"/>
      <c r="AP99" s="6"/>
      <c r="AQ99" s="6"/>
    </row>
    <row r="100" spans="1:43" ht="16.5" x14ac:dyDescent="0.3">
      <c r="A100" s="6" t="s">
        <v>219</v>
      </c>
      <c r="B100" s="6"/>
      <c r="C100" s="6"/>
      <c r="D100" s="6">
        <v>2.79</v>
      </c>
      <c r="E100" s="6">
        <v>2.78</v>
      </c>
      <c r="F100" s="6">
        <v>2.8</v>
      </c>
      <c r="G100" s="6">
        <f t="shared" si="13"/>
        <v>2.79</v>
      </c>
      <c r="H100" s="6">
        <v>2.87</v>
      </c>
      <c r="I100" s="6">
        <v>2.87</v>
      </c>
      <c r="J100" s="6">
        <v>2.84</v>
      </c>
      <c r="K100" s="6">
        <f t="shared" si="14"/>
        <v>2.87</v>
      </c>
      <c r="L100" s="6">
        <v>2.41</v>
      </c>
      <c r="M100" s="6">
        <v>2.35</v>
      </c>
      <c r="N100" s="6">
        <v>2.42</v>
      </c>
      <c r="O100" s="6">
        <f t="shared" si="9"/>
        <v>2.41</v>
      </c>
      <c r="P100" s="6"/>
      <c r="Q100" s="6"/>
      <c r="R100" s="6"/>
      <c r="S100" s="6" t="str">
        <f t="shared" si="15"/>
        <v/>
      </c>
      <c r="T100" s="6">
        <v>3.06</v>
      </c>
      <c r="U100" s="6">
        <v>3.76</v>
      </c>
      <c r="V100" s="6">
        <v>2.95</v>
      </c>
      <c r="W100" s="6">
        <f t="shared" si="16"/>
        <v>3.06</v>
      </c>
      <c r="X100" s="6"/>
      <c r="Y100" s="6"/>
      <c r="Z100" s="6"/>
      <c r="AA100" s="6" t="str">
        <f t="shared" si="10"/>
        <v/>
      </c>
      <c r="AB100" s="6"/>
      <c r="AC100" s="6"/>
      <c r="AD100" s="6"/>
      <c r="AE100" s="6" t="str">
        <f t="shared" si="11"/>
        <v/>
      </c>
      <c r="AF100" s="6"/>
      <c r="AG100" s="6"/>
      <c r="AH100" s="6"/>
      <c r="AI100" s="6" t="str">
        <f t="shared" si="8"/>
        <v/>
      </c>
      <c r="AJ100" s="6">
        <v>3.14</v>
      </c>
      <c r="AK100" s="6"/>
      <c r="AL100" s="6"/>
      <c r="AM100" s="6">
        <f t="shared" si="12"/>
        <v>3.14</v>
      </c>
      <c r="AN100" s="6"/>
      <c r="AO100" s="6"/>
      <c r="AP100" s="6"/>
      <c r="AQ100" s="6"/>
    </row>
    <row r="101" spans="1:43" ht="16.5" x14ac:dyDescent="0.3">
      <c r="A101" s="6" t="s">
        <v>578</v>
      </c>
      <c r="B101" s="6"/>
      <c r="C101" s="6"/>
      <c r="D101" s="6">
        <v>2.54</v>
      </c>
      <c r="E101" s="6">
        <v>2.58</v>
      </c>
      <c r="F101" s="6">
        <v>2.63</v>
      </c>
      <c r="G101" s="6">
        <f t="shared" si="13"/>
        <v>2.58</v>
      </c>
      <c r="H101" s="6">
        <v>2.57</v>
      </c>
      <c r="I101" s="6">
        <v>2.57</v>
      </c>
      <c r="J101" s="6">
        <v>2.54</v>
      </c>
      <c r="K101" s="6">
        <f t="shared" si="14"/>
        <v>2.57</v>
      </c>
      <c r="L101" s="6">
        <v>2.48</v>
      </c>
      <c r="M101" s="6">
        <v>2.44</v>
      </c>
      <c r="N101" s="6">
        <v>2.5099999999999998</v>
      </c>
      <c r="O101" s="6">
        <f t="shared" si="9"/>
        <v>2.48</v>
      </c>
      <c r="P101" s="6"/>
      <c r="Q101" s="6"/>
      <c r="R101" s="6"/>
      <c r="S101" s="6" t="str">
        <f t="shared" si="15"/>
        <v/>
      </c>
      <c r="T101" s="6">
        <v>3.92</v>
      </c>
      <c r="U101" s="6">
        <v>3.91</v>
      </c>
      <c r="V101" s="6">
        <v>3.81</v>
      </c>
      <c r="W101" s="6">
        <f t="shared" si="16"/>
        <v>3.91</v>
      </c>
      <c r="X101" s="6"/>
      <c r="Y101" s="6"/>
      <c r="Z101" s="6"/>
      <c r="AA101" s="6" t="str">
        <f t="shared" si="10"/>
        <v/>
      </c>
      <c r="AB101" s="6"/>
      <c r="AC101" s="6"/>
      <c r="AD101" s="6"/>
      <c r="AE101" s="6" t="str">
        <f t="shared" si="11"/>
        <v/>
      </c>
      <c r="AF101" s="6"/>
      <c r="AG101" s="6"/>
      <c r="AH101" s="6"/>
      <c r="AI101" s="6" t="str">
        <f t="shared" si="8"/>
        <v/>
      </c>
      <c r="AJ101" s="6">
        <v>2.92</v>
      </c>
      <c r="AK101" s="6"/>
      <c r="AL101" s="6"/>
      <c r="AM101" s="6">
        <f t="shared" si="12"/>
        <v>2.92</v>
      </c>
      <c r="AN101" s="6"/>
      <c r="AO101" s="6"/>
      <c r="AP101" s="6"/>
      <c r="AQ101" s="6"/>
    </row>
    <row r="102" spans="1:43" ht="16.5" x14ac:dyDescent="0.3">
      <c r="A102" s="6" t="s">
        <v>1</v>
      </c>
      <c r="B102" s="6">
        <v>7000000</v>
      </c>
      <c r="C102" s="6"/>
      <c r="D102" s="6"/>
      <c r="E102" s="6"/>
      <c r="F102" s="6"/>
      <c r="G102" s="6" t="str">
        <f t="shared" si="13"/>
        <v/>
      </c>
      <c r="H102" s="6"/>
      <c r="I102" s="6"/>
      <c r="J102" s="6"/>
      <c r="K102" s="6" t="str">
        <f t="shared" si="14"/>
        <v/>
      </c>
      <c r="L102" s="6"/>
      <c r="M102" s="6"/>
      <c r="N102" s="6"/>
      <c r="O102" s="6" t="str">
        <f t="shared" si="9"/>
        <v/>
      </c>
      <c r="P102" s="6"/>
      <c r="Q102" s="6"/>
      <c r="R102" s="6"/>
      <c r="S102" s="6" t="str">
        <f t="shared" si="15"/>
        <v/>
      </c>
      <c r="T102" s="6"/>
      <c r="U102" s="6"/>
      <c r="V102" s="6"/>
      <c r="W102" s="6" t="str">
        <f t="shared" si="16"/>
        <v/>
      </c>
      <c r="X102" s="6"/>
      <c r="Y102" s="6"/>
      <c r="Z102" s="6"/>
      <c r="AA102" s="6" t="str">
        <f t="shared" si="10"/>
        <v/>
      </c>
      <c r="AB102" s="6"/>
      <c r="AC102" s="6"/>
      <c r="AD102" s="6"/>
      <c r="AE102" s="6" t="str">
        <f t="shared" si="11"/>
        <v/>
      </c>
      <c r="AF102" s="6"/>
      <c r="AG102" s="6"/>
      <c r="AH102" s="6"/>
      <c r="AI102" s="6" t="str">
        <f t="shared" si="8"/>
        <v/>
      </c>
      <c r="AJ102" s="6"/>
      <c r="AK102" s="6"/>
      <c r="AL102" s="6"/>
      <c r="AM102" s="6" t="str">
        <f t="shared" si="12"/>
        <v/>
      </c>
      <c r="AN102" s="6"/>
      <c r="AO102" s="6"/>
      <c r="AP102" s="6"/>
      <c r="AQ102" s="6"/>
    </row>
    <row r="103" spans="1:43" ht="16.5" x14ac:dyDescent="0.3">
      <c r="A103" s="6" t="s">
        <v>222</v>
      </c>
      <c r="B103" s="6"/>
      <c r="C103" s="6"/>
      <c r="D103" s="6">
        <v>3.18</v>
      </c>
      <c r="E103" s="6">
        <v>3.2</v>
      </c>
      <c r="F103" s="6">
        <v>3.26</v>
      </c>
      <c r="G103" s="6">
        <f t="shared" si="13"/>
        <v>3.2</v>
      </c>
      <c r="H103" s="6">
        <v>3.27</v>
      </c>
      <c r="I103" s="6">
        <v>3.32</v>
      </c>
      <c r="J103" s="6">
        <v>3.28</v>
      </c>
      <c r="K103" s="6">
        <f t="shared" si="14"/>
        <v>3.28</v>
      </c>
      <c r="L103" s="6">
        <v>3.15</v>
      </c>
      <c r="M103" s="6">
        <v>3.12</v>
      </c>
      <c r="N103" s="6">
        <v>3.18</v>
      </c>
      <c r="O103" s="6">
        <f t="shared" si="9"/>
        <v>3.15</v>
      </c>
      <c r="P103" s="6"/>
      <c r="Q103" s="6"/>
      <c r="R103" s="6"/>
      <c r="S103" s="6" t="str">
        <f t="shared" si="15"/>
        <v/>
      </c>
      <c r="T103" s="6">
        <v>4.7300000000000004</v>
      </c>
      <c r="U103" s="6">
        <v>4.79</v>
      </c>
      <c r="V103" s="6">
        <v>4.59</v>
      </c>
      <c r="W103" s="6">
        <f t="shared" si="16"/>
        <v>4.7300000000000004</v>
      </c>
      <c r="X103" s="6"/>
      <c r="Y103" s="6"/>
      <c r="Z103" s="6"/>
      <c r="AA103" s="6" t="str">
        <f t="shared" si="10"/>
        <v/>
      </c>
      <c r="AB103" s="6"/>
      <c r="AC103" s="6"/>
      <c r="AD103" s="6"/>
      <c r="AE103" s="6" t="str">
        <f t="shared" si="11"/>
        <v/>
      </c>
      <c r="AF103" s="6"/>
      <c r="AG103" s="6"/>
      <c r="AH103" s="6"/>
      <c r="AI103" s="6" t="str">
        <f t="shared" si="8"/>
        <v/>
      </c>
      <c r="AJ103" s="6">
        <v>3.39</v>
      </c>
      <c r="AK103" s="6"/>
      <c r="AL103" s="6"/>
      <c r="AM103" s="6">
        <f t="shared" si="12"/>
        <v>3.39</v>
      </c>
      <c r="AN103" s="6"/>
      <c r="AO103" s="6"/>
      <c r="AP103" s="6"/>
      <c r="AQ103" s="6"/>
    </row>
    <row r="104" spans="1:43" ht="16.5" x14ac:dyDescent="0.3">
      <c r="A104" s="6" t="s">
        <v>219</v>
      </c>
      <c r="B104" s="6"/>
      <c r="C104" s="6"/>
      <c r="D104" s="6">
        <v>3.37</v>
      </c>
      <c r="E104" s="6">
        <v>3.39</v>
      </c>
      <c r="F104" s="6">
        <v>3.46</v>
      </c>
      <c r="G104" s="6">
        <f t="shared" si="13"/>
        <v>3.39</v>
      </c>
      <c r="H104" s="6">
        <v>3.55</v>
      </c>
      <c r="I104" s="6">
        <v>3.56</v>
      </c>
      <c r="J104" s="6">
        <v>3.5</v>
      </c>
      <c r="K104" s="6">
        <f t="shared" si="14"/>
        <v>3.55</v>
      </c>
      <c r="L104" s="6">
        <v>2.89</v>
      </c>
      <c r="M104" s="6">
        <v>2.8</v>
      </c>
      <c r="N104" s="6">
        <v>2.94</v>
      </c>
      <c r="O104" s="6">
        <f t="shared" si="9"/>
        <v>2.89</v>
      </c>
      <c r="P104" s="6"/>
      <c r="Q104" s="6"/>
      <c r="R104" s="6"/>
      <c r="S104" s="6" t="str">
        <f t="shared" si="15"/>
        <v/>
      </c>
      <c r="T104" s="6">
        <v>3.76</v>
      </c>
      <c r="U104" s="6">
        <v>3.82</v>
      </c>
      <c r="V104" s="6">
        <v>3.63</v>
      </c>
      <c r="W104" s="6">
        <f t="shared" si="16"/>
        <v>3.76</v>
      </c>
      <c r="X104" s="6"/>
      <c r="Y104" s="6"/>
      <c r="Z104" s="6"/>
      <c r="AA104" s="6" t="str">
        <f t="shared" si="10"/>
        <v/>
      </c>
      <c r="AB104" s="6"/>
      <c r="AC104" s="6"/>
      <c r="AD104" s="6"/>
      <c r="AE104" s="6" t="str">
        <f t="shared" si="11"/>
        <v/>
      </c>
      <c r="AF104" s="6"/>
      <c r="AG104" s="6"/>
      <c r="AH104" s="6"/>
      <c r="AI104" s="6" t="str">
        <f t="shared" si="8"/>
        <v/>
      </c>
      <c r="AJ104" s="6">
        <v>3.65</v>
      </c>
      <c r="AK104" s="6"/>
      <c r="AL104" s="6"/>
      <c r="AM104" s="6">
        <f t="shared" si="12"/>
        <v>3.65</v>
      </c>
      <c r="AN104" s="6"/>
      <c r="AO104" s="6"/>
      <c r="AP104" s="6"/>
      <c r="AQ104" s="6"/>
    </row>
    <row r="105" spans="1:43" ht="16.5" x14ac:dyDescent="0.3">
      <c r="A105" s="6" t="s">
        <v>578</v>
      </c>
      <c r="B105" s="6"/>
      <c r="C105" s="6"/>
      <c r="D105" s="6">
        <v>3.1</v>
      </c>
      <c r="E105" s="6">
        <v>3.12</v>
      </c>
      <c r="F105" s="6">
        <v>3.14</v>
      </c>
      <c r="G105" s="6">
        <f t="shared" si="13"/>
        <v>3.12</v>
      </c>
      <c r="H105" s="6">
        <v>3.08</v>
      </c>
      <c r="I105" s="6">
        <v>3.06</v>
      </c>
      <c r="J105" s="6">
        <v>3.07</v>
      </c>
      <c r="K105" s="6">
        <f t="shared" si="14"/>
        <v>3.07</v>
      </c>
      <c r="L105" s="6">
        <v>2.98</v>
      </c>
      <c r="M105" s="6">
        <v>2.94</v>
      </c>
      <c r="N105" s="6">
        <v>3.06</v>
      </c>
      <c r="O105" s="6">
        <f t="shared" si="9"/>
        <v>2.98</v>
      </c>
      <c r="P105" s="6"/>
      <c r="Q105" s="6"/>
      <c r="R105" s="6"/>
      <c r="S105" s="6" t="str">
        <f t="shared" si="15"/>
        <v/>
      </c>
      <c r="T105" s="6">
        <v>4.8</v>
      </c>
      <c r="U105" s="6">
        <v>4.78</v>
      </c>
      <c r="V105" s="6">
        <v>4.6399999999999997</v>
      </c>
      <c r="W105" s="6">
        <f t="shared" si="16"/>
        <v>4.78</v>
      </c>
      <c r="X105" s="6"/>
      <c r="Y105" s="6"/>
      <c r="Z105" s="6"/>
      <c r="AA105" s="6" t="str">
        <f t="shared" si="10"/>
        <v/>
      </c>
      <c r="AB105" s="6"/>
      <c r="AC105" s="6"/>
      <c r="AD105" s="6"/>
      <c r="AE105" s="6" t="str">
        <f t="shared" si="11"/>
        <v/>
      </c>
      <c r="AF105" s="6"/>
      <c r="AG105" s="6"/>
      <c r="AH105" s="6"/>
      <c r="AI105" s="6" t="str">
        <f t="shared" si="8"/>
        <v/>
      </c>
      <c r="AJ105" s="6">
        <v>3.41</v>
      </c>
      <c r="AK105" s="6"/>
      <c r="AL105" s="6"/>
      <c r="AM105" s="6">
        <f t="shared" si="12"/>
        <v>3.41</v>
      </c>
      <c r="AN105" s="6"/>
      <c r="AO105" s="6"/>
      <c r="AP105" s="6"/>
      <c r="AQ105" s="6"/>
    </row>
    <row r="106" spans="1:43" ht="16.5" x14ac:dyDescent="0.3">
      <c r="A106" s="6" t="s">
        <v>1</v>
      </c>
      <c r="B106" s="6">
        <v>8000000</v>
      </c>
      <c r="C106" s="6"/>
      <c r="D106" s="6"/>
      <c r="E106" s="6"/>
      <c r="F106" s="6"/>
      <c r="G106" s="6" t="str">
        <f t="shared" si="13"/>
        <v/>
      </c>
      <c r="H106" s="6"/>
      <c r="I106" s="6"/>
      <c r="J106" s="6"/>
      <c r="K106" s="6" t="str">
        <f t="shared" si="14"/>
        <v/>
      </c>
      <c r="L106" s="6"/>
      <c r="M106" s="6"/>
      <c r="N106" s="6"/>
      <c r="O106" s="6" t="str">
        <f t="shared" si="9"/>
        <v/>
      </c>
      <c r="P106" s="6"/>
      <c r="Q106" s="6"/>
      <c r="R106" s="6"/>
      <c r="S106" s="6" t="str">
        <f t="shared" si="15"/>
        <v/>
      </c>
      <c r="T106" s="6"/>
      <c r="U106" s="6"/>
      <c r="V106" s="6"/>
      <c r="W106" s="6" t="str">
        <f t="shared" si="16"/>
        <v/>
      </c>
      <c r="X106" s="6"/>
      <c r="Y106" s="6"/>
      <c r="Z106" s="6"/>
      <c r="AA106" s="6" t="str">
        <f t="shared" si="10"/>
        <v/>
      </c>
      <c r="AB106" s="6"/>
      <c r="AC106" s="6"/>
      <c r="AD106" s="6"/>
      <c r="AE106" s="6" t="str">
        <f t="shared" si="11"/>
        <v/>
      </c>
      <c r="AF106" s="6"/>
      <c r="AG106" s="6"/>
      <c r="AH106" s="6"/>
      <c r="AI106" s="6" t="str">
        <f t="shared" si="8"/>
        <v/>
      </c>
      <c r="AJ106" s="6"/>
      <c r="AK106" s="6"/>
      <c r="AL106" s="6"/>
      <c r="AM106" s="6" t="str">
        <f t="shared" si="12"/>
        <v/>
      </c>
      <c r="AN106" s="6"/>
      <c r="AO106" s="6"/>
      <c r="AP106" s="6"/>
      <c r="AQ106" s="6"/>
    </row>
    <row r="107" spans="1:43" ht="16.5" x14ac:dyDescent="0.3">
      <c r="A107" s="6" t="s">
        <v>222</v>
      </c>
      <c r="B107" s="6"/>
      <c r="C107" s="6"/>
      <c r="D107" s="6">
        <v>3.84</v>
      </c>
      <c r="E107" s="6">
        <v>3.77</v>
      </c>
      <c r="F107" s="6">
        <v>3.81</v>
      </c>
      <c r="G107" s="6">
        <f t="shared" si="13"/>
        <v>3.81</v>
      </c>
      <c r="H107" s="6">
        <v>3.84</v>
      </c>
      <c r="I107" s="6">
        <v>3.9</v>
      </c>
      <c r="J107" s="6">
        <v>3.85</v>
      </c>
      <c r="K107" s="6">
        <f t="shared" si="14"/>
        <v>3.85</v>
      </c>
      <c r="L107" s="6">
        <v>3.71</v>
      </c>
      <c r="M107" s="6">
        <v>3.69</v>
      </c>
      <c r="N107" s="6">
        <v>3.75</v>
      </c>
      <c r="O107" s="6">
        <f t="shared" si="9"/>
        <v>3.71</v>
      </c>
      <c r="P107" s="6"/>
      <c r="Q107" s="6"/>
      <c r="R107" s="6"/>
      <c r="S107" s="6" t="str">
        <f t="shared" si="15"/>
        <v/>
      </c>
      <c r="T107" s="6">
        <v>5.52</v>
      </c>
      <c r="U107" s="6">
        <v>5.67</v>
      </c>
      <c r="V107" s="6">
        <v>5.41</v>
      </c>
      <c r="W107" s="6">
        <f t="shared" si="16"/>
        <v>5.52</v>
      </c>
      <c r="X107" s="6"/>
      <c r="Y107" s="6"/>
      <c r="Z107" s="6"/>
      <c r="AA107" s="6" t="str">
        <f t="shared" si="10"/>
        <v/>
      </c>
      <c r="AB107" s="6"/>
      <c r="AC107" s="6"/>
      <c r="AD107" s="6"/>
      <c r="AE107" s="6" t="str">
        <f t="shared" si="11"/>
        <v/>
      </c>
      <c r="AF107" s="6"/>
      <c r="AG107" s="6"/>
      <c r="AH107" s="6"/>
      <c r="AI107" s="6" t="str">
        <f t="shared" ref="AI107:AI170" si="17">IFERROR(MEDIAN(AF107,AG107,AH107),"")</f>
        <v/>
      </c>
      <c r="AJ107" s="6">
        <v>4.0199999999999996</v>
      </c>
      <c r="AK107" s="6"/>
      <c r="AL107" s="6"/>
      <c r="AM107" s="6">
        <f t="shared" si="12"/>
        <v>4.0199999999999996</v>
      </c>
      <c r="AN107" s="6"/>
      <c r="AO107" s="6"/>
      <c r="AP107" s="6"/>
      <c r="AQ107" s="6"/>
    </row>
    <row r="108" spans="1:43" ht="16.5" x14ac:dyDescent="0.3">
      <c r="A108" s="6" t="s">
        <v>219</v>
      </c>
      <c r="B108" s="6"/>
      <c r="C108" s="6"/>
      <c r="D108" s="6">
        <v>4.08</v>
      </c>
      <c r="E108" s="6">
        <v>3.96</v>
      </c>
      <c r="F108" s="6">
        <v>3.98</v>
      </c>
      <c r="G108" s="6">
        <f t="shared" si="13"/>
        <v>3.98</v>
      </c>
      <c r="H108" s="6">
        <v>3.98</v>
      </c>
      <c r="I108" s="6">
        <v>4.1100000000000003</v>
      </c>
      <c r="J108" s="6">
        <v>4.0199999999999996</v>
      </c>
      <c r="K108" s="6">
        <f t="shared" si="14"/>
        <v>4.0199999999999996</v>
      </c>
      <c r="L108" s="6">
        <v>3.37</v>
      </c>
      <c r="M108" s="6">
        <v>3.32</v>
      </c>
      <c r="N108" s="6">
        <v>3.36</v>
      </c>
      <c r="O108" s="6">
        <f t="shared" si="9"/>
        <v>3.36</v>
      </c>
      <c r="P108" s="6"/>
      <c r="Q108" s="6"/>
      <c r="R108" s="6"/>
      <c r="S108" s="6" t="str">
        <f t="shared" si="15"/>
        <v/>
      </c>
      <c r="T108" s="6">
        <v>4.3099999999999996</v>
      </c>
      <c r="U108" s="6">
        <v>4.5999999999999996</v>
      </c>
      <c r="V108" s="6">
        <v>4.34</v>
      </c>
      <c r="W108" s="6">
        <f t="shared" si="16"/>
        <v>4.34</v>
      </c>
      <c r="X108" s="6"/>
      <c r="Y108" s="6"/>
      <c r="Z108" s="6"/>
      <c r="AA108" s="6" t="str">
        <f t="shared" si="10"/>
        <v/>
      </c>
      <c r="AB108" s="6"/>
      <c r="AC108" s="6"/>
      <c r="AD108" s="6"/>
      <c r="AE108" s="6" t="str">
        <f t="shared" si="11"/>
        <v/>
      </c>
      <c r="AF108" s="6"/>
      <c r="AG108" s="6"/>
      <c r="AH108" s="6"/>
      <c r="AI108" s="6" t="str">
        <f t="shared" si="17"/>
        <v/>
      </c>
      <c r="AJ108" s="6">
        <v>4.17</v>
      </c>
      <c r="AK108" s="6"/>
      <c r="AL108" s="6"/>
      <c r="AM108" s="6">
        <f t="shared" si="12"/>
        <v>4.17</v>
      </c>
      <c r="AN108" s="6"/>
      <c r="AO108" s="6"/>
      <c r="AP108" s="6"/>
      <c r="AQ108" s="6"/>
    </row>
    <row r="109" spans="1:43" ht="16.5" x14ac:dyDescent="0.3">
      <c r="A109" s="6" t="s">
        <v>578</v>
      </c>
      <c r="B109" s="6"/>
      <c r="C109" s="6"/>
      <c r="D109" s="6">
        <v>3.7</v>
      </c>
      <c r="E109" s="6">
        <v>3.66</v>
      </c>
      <c r="F109" s="6">
        <v>3.68</v>
      </c>
      <c r="G109" s="6">
        <f t="shared" si="13"/>
        <v>3.68</v>
      </c>
      <c r="H109" s="6">
        <v>3.61</v>
      </c>
      <c r="I109" s="6">
        <v>3.67</v>
      </c>
      <c r="J109" s="6">
        <v>3.62</v>
      </c>
      <c r="K109" s="6">
        <f t="shared" si="14"/>
        <v>3.62</v>
      </c>
      <c r="L109" s="6">
        <v>3.49</v>
      </c>
      <c r="M109" s="6">
        <v>3.46</v>
      </c>
      <c r="N109" s="6">
        <v>3.56</v>
      </c>
      <c r="O109" s="6">
        <f t="shared" si="9"/>
        <v>3.49</v>
      </c>
      <c r="P109" s="6"/>
      <c r="Q109" s="6"/>
      <c r="R109" s="6"/>
      <c r="S109" s="6" t="str">
        <f t="shared" si="15"/>
        <v/>
      </c>
      <c r="T109" s="6">
        <v>5.27</v>
      </c>
      <c r="U109" s="6">
        <v>5.6</v>
      </c>
      <c r="V109" s="6">
        <v>5.48</v>
      </c>
      <c r="W109" s="6">
        <f t="shared" si="16"/>
        <v>5.48</v>
      </c>
      <c r="X109" s="6"/>
      <c r="Y109" s="6"/>
      <c r="Z109" s="6"/>
      <c r="AA109" s="6" t="str">
        <f t="shared" si="10"/>
        <v/>
      </c>
      <c r="AB109" s="6"/>
      <c r="AC109" s="6"/>
      <c r="AD109" s="6"/>
      <c r="AE109" s="6" t="str">
        <f t="shared" si="11"/>
        <v/>
      </c>
      <c r="AF109" s="6"/>
      <c r="AG109" s="6"/>
      <c r="AH109" s="6"/>
      <c r="AI109" s="6" t="str">
        <f t="shared" si="17"/>
        <v/>
      </c>
      <c r="AJ109" s="6">
        <v>3.95</v>
      </c>
      <c r="AK109" s="6"/>
      <c r="AL109" s="6"/>
      <c r="AM109" s="6">
        <f t="shared" si="12"/>
        <v>3.95</v>
      </c>
      <c r="AN109" s="6"/>
      <c r="AO109" s="6"/>
      <c r="AP109" s="6"/>
      <c r="AQ109" s="6"/>
    </row>
    <row r="110" spans="1:43" ht="16.5" x14ac:dyDescent="0.3">
      <c r="A110" s="6" t="s">
        <v>1</v>
      </c>
      <c r="B110" s="6">
        <v>9000000</v>
      </c>
      <c r="C110" s="6"/>
      <c r="D110" s="6"/>
      <c r="E110" s="6"/>
      <c r="F110" s="6"/>
      <c r="G110" s="6" t="str">
        <f t="shared" si="13"/>
        <v/>
      </c>
      <c r="H110" s="6"/>
      <c r="I110" s="6"/>
      <c r="J110" s="6"/>
      <c r="K110" s="6" t="str">
        <f t="shared" si="14"/>
        <v/>
      </c>
      <c r="L110" s="6"/>
      <c r="M110" s="6"/>
      <c r="N110" s="6"/>
      <c r="O110" s="6" t="str">
        <f t="shared" si="9"/>
        <v/>
      </c>
      <c r="P110" s="6"/>
      <c r="Q110" s="6"/>
      <c r="R110" s="6"/>
      <c r="S110" s="6" t="str">
        <f t="shared" si="15"/>
        <v/>
      </c>
      <c r="T110" s="6"/>
      <c r="U110" s="6"/>
      <c r="V110" s="6"/>
      <c r="W110" s="6" t="str">
        <f t="shared" si="16"/>
        <v/>
      </c>
      <c r="X110" s="6"/>
      <c r="Y110" s="6"/>
      <c r="Z110" s="6"/>
      <c r="AA110" s="6" t="str">
        <f t="shared" si="10"/>
        <v/>
      </c>
      <c r="AB110" s="6"/>
      <c r="AC110" s="6"/>
      <c r="AD110" s="6"/>
      <c r="AE110" s="6" t="str">
        <f t="shared" si="11"/>
        <v/>
      </c>
      <c r="AF110" s="6"/>
      <c r="AG110" s="6"/>
      <c r="AH110" s="6"/>
      <c r="AI110" s="6" t="str">
        <f t="shared" si="17"/>
        <v/>
      </c>
      <c r="AJ110" s="6"/>
      <c r="AK110" s="6"/>
      <c r="AL110" s="6"/>
      <c r="AM110" s="6" t="str">
        <f t="shared" si="12"/>
        <v/>
      </c>
      <c r="AN110" s="6"/>
      <c r="AO110" s="6"/>
      <c r="AP110" s="6"/>
      <c r="AQ110" s="6"/>
    </row>
    <row r="111" spans="1:43" ht="16.5" x14ac:dyDescent="0.3">
      <c r="A111" s="6" t="s">
        <v>222</v>
      </c>
      <c r="B111" s="6"/>
      <c r="C111" s="6"/>
      <c r="D111" s="6">
        <v>4.4400000000000004</v>
      </c>
      <c r="E111" s="6">
        <v>4.4800000000000004</v>
      </c>
      <c r="F111" s="6">
        <v>4.43</v>
      </c>
      <c r="G111" s="6">
        <f t="shared" si="13"/>
        <v>4.4400000000000004</v>
      </c>
      <c r="H111" s="6">
        <v>4.45</v>
      </c>
      <c r="I111" s="6">
        <v>4.5</v>
      </c>
      <c r="J111" s="6">
        <v>4.46</v>
      </c>
      <c r="K111" s="6">
        <f t="shared" si="14"/>
        <v>4.46</v>
      </c>
      <c r="L111" s="6">
        <v>4.3</v>
      </c>
      <c r="M111" s="6">
        <v>4.25</v>
      </c>
      <c r="N111" s="6">
        <v>4.34</v>
      </c>
      <c r="O111" s="6">
        <f t="shared" si="9"/>
        <v>4.3</v>
      </c>
      <c r="P111" s="6"/>
      <c r="Q111" s="6"/>
      <c r="R111" s="6"/>
      <c r="S111" s="6" t="str">
        <f t="shared" si="15"/>
        <v/>
      </c>
      <c r="T111" s="6">
        <v>6.49</v>
      </c>
      <c r="U111" s="6">
        <v>6.5</v>
      </c>
      <c r="V111" s="6">
        <v>6.23</v>
      </c>
      <c r="W111" s="6">
        <f t="shared" si="16"/>
        <v>6.49</v>
      </c>
      <c r="X111" s="6"/>
      <c r="Y111" s="6"/>
      <c r="Z111" s="6"/>
      <c r="AA111" s="6" t="str">
        <f t="shared" si="10"/>
        <v/>
      </c>
      <c r="AB111" s="6"/>
      <c r="AC111" s="6"/>
      <c r="AD111" s="6"/>
      <c r="AE111" s="6" t="str">
        <f t="shared" si="11"/>
        <v/>
      </c>
      <c r="AF111" s="6"/>
      <c r="AG111" s="6"/>
      <c r="AH111" s="6"/>
      <c r="AI111" s="6" t="str">
        <f t="shared" si="17"/>
        <v/>
      </c>
      <c r="AJ111" s="6">
        <v>4.43</v>
      </c>
      <c r="AK111" s="6"/>
      <c r="AL111" s="6"/>
      <c r="AM111" s="6">
        <f t="shared" si="12"/>
        <v>4.43</v>
      </c>
      <c r="AN111" s="6"/>
      <c r="AO111" s="6"/>
      <c r="AP111" s="6"/>
      <c r="AQ111" s="6"/>
    </row>
    <row r="112" spans="1:43" ht="16.5" x14ac:dyDescent="0.3">
      <c r="A112" s="6" t="s">
        <v>219</v>
      </c>
      <c r="B112" s="6"/>
      <c r="C112" s="6"/>
      <c r="D112" s="6">
        <v>4.6399999999999997</v>
      </c>
      <c r="E112" s="6">
        <v>4.67</v>
      </c>
      <c r="F112" s="6">
        <v>4.58</v>
      </c>
      <c r="G112" s="6">
        <f t="shared" si="13"/>
        <v>4.6399999999999997</v>
      </c>
      <c r="H112" s="6">
        <v>4.6100000000000003</v>
      </c>
      <c r="I112" s="6">
        <v>4.6399999999999997</v>
      </c>
      <c r="J112" s="6">
        <v>4.6100000000000003</v>
      </c>
      <c r="K112" s="6">
        <f t="shared" si="14"/>
        <v>4.6100000000000003</v>
      </c>
      <c r="L112" s="6">
        <v>3.93</v>
      </c>
      <c r="M112" s="6">
        <v>3.83</v>
      </c>
      <c r="N112" s="6">
        <v>3.91</v>
      </c>
      <c r="O112" s="6">
        <f t="shared" si="9"/>
        <v>3.91</v>
      </c>
      <c r="P112" s="6"/>
      <c r="Q112" s="6"/>
      <c r="R112" s="6"/>
      <c r="S112" s="6" t="str">
        <f t="shared" si="15"/>
        <v/>
      </c>
      <c r="T112" s="6">
        <v>5.43</v>
      </c>
      <c r="U112" s="6">
        <v>5.4</v>
      </c>
      <c r="V112" s="6">
        <v>5.15</v>
      </c>
      <c r="W112" s="6">
        <f t="shared" si="16"/>
        <v>5.4</v>
      </c>
      <c r="X112" s="6"/>
      <c r="Y112" s="6"/>
      <c r="Z112" s="6"/>
      <c r="AA112" s="6" t="str">
        <f t="shared" si="10"/>
        <v/>
      </c>
      <c r="AB112" s="6"/>
      <c r="AC112" s="6"/>
      <c r="AD112" s="6"/>
      <c r="AE112" s="6" t="str">
        <f t="shared" si="11"/>
        <v/>
      </c>
      <c r="AF112" s="6"/>
      <c r="AG112" s="6"/>
      <c r="AH112" s="6"/>
      <c r="AI112" s="6" t="str">
        <f t="shared" si="17"/>
        <v/>
      </c>
      <c r="AJ112" s="6">
        <v>4.6399999999999997</v>
      </c>
      <c r="AK112" s="6"/>
      <c r="AL112" s="6"/>
      <c r="AM112" s="6">
        <f t="shared" si="12"/>
        <v>4.6399999999999997</v>
      </c>
      <c r="AN112" s="6"/>
      <c r="AO112" s="6"/>
      <c r="AP112" s="6"/>
      <c r="AQ112" s="6"/>
    </row>
    <row r="113" spans="1:47" ht="16.5" x14ac:dyDescent="0.3">
      <c r="A113" s="6" t="s">
        <v>578</v>
      </c>
      <c r="B113" s="6"/>
      <c r="C113" s="6"/>
      <c r="D113" s="6">
        <v>4.25</v>
      </c>
      <c r="E113" s="6">
        <v>4.3</v>
      </c>
      <c r="F113" s="6">
        <v>4.2300000000000004</v>
      </c>
      <c r="G113" s="6">
        <f t="shared" si="13"/>
        <v>4.25</v>
      </c>
      <c r="H113" s="6">
        <v>4.2300000000000004</v>
      </c>
      <c r="I113" s="6">
        <v>4.17</v>
      </c>
      <c r="J113" s="6">
        <v>4.17</v>
      </c>
      <c r="K113" s="6">
        <f t="shared" si="14"/>
        <v>4.17</v>
      </c>
      <c r="L113" s="6">
        <v>4.09</v>
      </c>
      <c r="M113" s="6">
        <v>4.0599999999999996</v>
      </c>
      <c r="N113" s="6">
        <v>4.21</v>
      </c>
      <c r="O113" s="6">
        <f t="shared" si="9"/>
        <v>4.09</v>
      </c>
      <c r="P113" s="6"/>
      <c r="Q113" s="6"/>
      <c r="R113" s="6"/>
      <c r="S113" s="6" t="str">
        <f t="shared" si="15"/>
        <v/>
      </c>
      <c r="T113" s="6">
        <v>6.46</v>
      </c>
      <c r="U113" s="6">
        <v>6.6</v>
      </c>
      <c r="V113" s="6">
        <v>6.33</v>
      </c>
      <c r="W113" s="6">
        <f t="shared" si="16"/>
        <v>6.46</v>
      </c>
      <c r="X113" s="6"/>
      <c r="Y113" s="6"/>
      <c r="Z113" s="6"/>
      <c r="AA113" s="6" t="str">
        <f t="shared" si="10"/>
        <v/>
      </c>
      <c r="AB113" s="6"/>
      <c r="AC113" s="6"/>
      <c r="AD113" s="6"/>
      <c r="AE113" s="6" t="str">
        <f t="shared" si="11"/>
        <v/>
      </c>
      <c r="AF113" s="6"/>
      <c r="AG113" s="6"/>
      <c r="AH113" s="6"/>
      <c r="AI113" s="6" t="str">
        <f t="shared" si="17"/>
        <v/>
      </c>
      <c r="AJ113" s="6">
        <v>4.3600000000000003</v>
      </c>
      <c r="AK113" s="6"/>
      <c r="AL113" s="6"/>
      <c r="AM113" s="6">
        <f t="shared" si="12"/>
        <v>4.3600000000000003</v>
      </c>
      <c r="AN113" s="6"/>
      <c r="AO113" s="6"/>
      <c r="AP113" s="6"/>
      <c r="AQ113" s="6"/>
    </row>
    <row r="114" spans="1:47" ht="16.5" x14ac:dyDescent="0.3">
      <c r="A114" s="6" t="s">
        <v>1</v>
      </c>
      <c r="B114" s="6">
        <v>10000000</v>
      </c>
      <c r="C114" s="6"/>
      <c r="D114" s="6"/>
      <c r="E114" s="6"/>
      <c r="F114" s="6"/>
      <c r="G114" s="6" t="str">
        <f t="shared" si="13"/>
        <v/>
      </c>
      <c r="H114" s="6"/>
      <c r="I114" s="6"/>
      <c r="J114" s="6"/>
      <c r="K114" s="6" t="str">
        <f t="shared" si="14"/>
        <v/>
      </c>
      <c r="L114" s="6"/>
      <c r="M114" s="6"/>
      <c r="N114" s="6"/>
      <c r="O114" s="6" t="str">
        <f t="shared" si="9"/>
        <v/>
      </c>
      <c r="P114" s="6"/>
      <c r="Q114" s="6"/>
      <c r="R114" s="6"/>
      <c r="S114" s="6" t="str">
        <f t="shared" si="15"/>
        <v/>
      </c>
      <c r="T114" s="6"/>
      <c r="U114" s="6"/>
      <c r="V114" s="6"/>
      <c r="W114" s="6" t="str">
        <f t="shared" si="16"/>
        <v/>
      </c>
      <c r="X114" s="6"/>
      <c r="Y114" s="6"/>
      <c r="Z114" s="6"/>
      <c r="AA114" s="6" t="str">
        <f t="shared" si="10"/>
        <v/>
      </c>
      <c r="AB114" s="6"/>
      <c r="AC114" s="6"/>
      <c r="AD114" s="6"/>
      <c r="AE114" s="6" t="str">
        <f t="shared" si="11"/>
        <v/>
      </c>
      <c r="AF114" s="6"/>
      <c r="AG114" s="6"/>
      <c r="AH114" s="6"/>
      <c r="AI114" s="6" t="str">
        <f t="shared" si="17"/>
        <v/>
      </c>
      <c r="AJ114" s="6"/>
      <c r="AK114" s="6"/>
      <c r="AL114" s="6"/>
      <c r="AM114" s="6" t="str">
        <f t="shared" si="12"/>
        <v/>
      </c>
      <c r="AN114" s="6"/>
      <c r="AO114" s="6"/>
      <c r="AP114" s="6"/>
      <c r="AQ114" s="6"/>
    </row>
    <row r="115" spans="1:47" ht="16.5" x14ac:dyDescent="0.3">
      <c r="A115" s="6" t="s">
        <v>222</v>
      </c>
      <c r="B115" s="6"/>
      <c r="C115" s="6"/>
      <c r="D115" s="6">
        <v>5.03</v>
      </c>
      <c r="E115" s="6">
        <v>4.99</v>
      </c>
      <c r="F115" s="6">
        <v>5.01</v>
      </c>
      <c r="G115" s="6">
        <f t="shared" si="13"/>
        <v>5.01</v>
      </c>
      <c r="H115" s="6">
        <v>5.0199999999999996</v>
      </c>
      <c r="I115" s="6">
        <v>5.09</v>
      </c>
      <c r="J115" s="6">
        <v>5.09</v>
      </c>
      <c r="K115" s="6">
        <f t="shared" si="14"/>
        <v>5.09</v>
      </c>
      <c r="L115" s="6">
        <v>4.8600000000000003</v>
      </c>
      <c r="M115" s="6">
        <v>4.8899999999999997</v>
      </c>
      <c r="N115" s="6">
        <v>4.92</v>
      </c>
      <c r="O115" s="6">
        <f t="shared" si="9"/>
        <v>4.8899999999999997</v>
      </c>
      <c r="P115" s="6">
        <v>14.36</v>
      </c>
      <c r="Q115" s="6">
        <v>14.58</v>
      </c>
      <c r="R115" s="6">
        <v>14.23</v>
      </c>
      <c r="S115" s="6">
        <f t="shared" si="15"/>
        <v>14.36</v>
      </c>
      <c r="T115" s="6">
        <v>7.32</v>
      </c>
      <c r="U115" s="6">
        <v>7.38</v>
      </c>
      <c r="V115" s="6">
        <v>7.08</v>
      </c>
      <c r="W115" s="6">
        <f t="shared" si="16"/>
        <v>7.32</v>
      </c>
      <c r="X115" s="6">
        <v>7.53</v>
      </c>
      <c r="Y115" s="6">
        <v>7.39</v>
      </c>
      <c r="Z115" s="6">
        <v>7.15</v>
      </c>
      <c r="AA115" s="6">
        <f t="shared" si="10"/>
        <v>7.39</v>
      </c>
      <c r="AB115" s="6">
        <v>7.5</v>
      </c>
      <c r="AC115" s="6">
        <v>7.28</v>
      </c>
      <c r="AD115" s="6">
        <v>7.45</v>
      </c>
      <c r="AE115" s="6">
        <f t="shared" si="11"/>
        <v>7.45</v>
      </c>
      <c r="AF115" s="6">
        <v>6.04</v>
      </c>
      <c r="AG115" s="6">
        <v>5.77</v>
      </c>
      <c r="AH115" s="6">
        <v>5.95</v>
      </c>
      <c r="AI115" s="6">
        <f t="shared" si="17"/>
        <v>5.95</v>
      </c>
      <c r="AJ115" s="6">
        <v>5.05</v>
      </c>
      <c r="AK115" s="6">
        <v>5.31</v>
      </c>
      <c r="AL115" s="6">
        <v>5.32</v>
      </c>
      <c r="AM115" s="6">
        <f t="shared" si="12"/>
        <v>5.31</v>
      </c>
      <c r="AN115" s="6">
        <v>22.99</v>
      </c>
      <c r="AO115" s="6">
        <v>22.61</v>
      </c>
      <c r="AP115" s="6">
        <v>22.52</v>
      </c>
      <c r="AQ115" s="6">
        <f t="shared" ref="AQ115:AQ178" si="18">IFERROR(MEDIAN(AN115,AO115,AP115),"")</f>
        <v>22.61</v>
      </c>
      <c r="AR115">
        <v>5.82</v>
      </c>
      <c r="AS115">
        <v>5.89</v>
      </c>
      <c r="AT115">
        <v>5.94</v>
      </c>
      <c r="AU115">
        <f>IFERROR(MEDIAN(AR115,AS115,AT115),"")</f>
        <v>5.89</v>
      </c>
    </row>
    <row r="116" spans="1:47" ht="16.5" x14ac:dyDescent="0.3">
      <c r="A116" s="6" t="s">
        <v>219</v>
      </c>
      <c r="B116" s="6"/>
      <c r="C116" s="6"/>
      <c r="D116" s="6">
        <v>5.24</v>
      </c>
      <c r="E116" s="6">
        <v>5.18</v>
      </c>
      <c r="F116" s="6">
        <v>5.18</v>
      </c>
      <c r="G116" s="6">
        <f t="shared" si="13"/>
        <v>5.18</v>
      </c>
      <c r="H116" s="6">
        <v>5.2</v>
      </c>
      <c r="I116" s="6">
        <v>5.24</v>
      </c>
      <c r="J116" s="6">
        <v>5.23</v>
      </c>
      <c r="K116" s="6">
        <f t="shared" si="14"/>
        <v>5.23</v>
      </c>
      <c r="L116" s="6">
        <v>4.3499999999999996</v>
      </c>
      <c r="M116" s="6">
        <v>4.41</v>
      </c>
      <c r="N116" s="6">
        <v>4.42</v>
      </c>
      <c r="O116" s="6">
        <f t="shared" si="9"/>
        <v>4.41</v>
      </c>
      <c r="P116" s="6">
        <v>15.33</v>
      </c>
      <c r="Q116" s="6">
        <v>15.62</v>
      </c>
      <c r="R116" s="6">
        <v>15.21</v>
      </c>
      <c r="S116" s="6">
        <f t="shared" si="15"/>
        <v>15.33</v>
      </c>
      <c r="T116" s="6">
        <v>6.16</v>
      </c>
      <c r="U116" s="6">
        <v>6.19</v>
      </c>
      <c r="V116" s="6">
        <v>5.9</v>
      </c>
      <c r="W116" s="6">
        <f t="shared" si="16"/>
        <v>6.16</v>
      </c>
      <c r="X116" s="6">
        <v>6.35</v>
      </c>
      <c r="Y116" s="6">
        <v>6.23</v>
      </c>
      <c r="Z116" s="6">
        <v>5.97</v>
      </c>
      <c r="AA116" s="6">
        <f t="shared" si="10"/>
        <v>6.23</v>
      </c>
      <c r="AB116" s="6">
        <v>6.37</v>
      </c>
      <c r="AC116" s="6">
        <v>6.2</v>
      </c>
      <c r="AD116" s="6">
        <v>6.34</v>
      </c>
      <c r="AE116" s="6">
        <f t="shared" si="11"/>
        <v>6.34</v>
      </c>
      <c r="AF116" s="6">
        <v>5.26</v>
      </c>
      <c r="AG116" s="6">
        <v>5.1100000000000003</v>
      </c>
      <c r="AH116" s="6">
        <v>5.17</v>
      </c>
      <c r="AI116" s="6">
        <f t="shared" si="17"/>
        <v>5.17</v>
      </c>
      <c r="AJ116" s="6">
        <v>5.24</v>
      </c>
      <c r="AK116" s="6">
        <v>5.34</v>
      </c>
      <c r="AL116" s="6">
        <v>5.41</v>
      </c>
      <c r="AM116" s="6">
        <f t="shared" si="12"/>
        <v>5.34</v>
      </c>
      <c r="AN116" s="6">
        <v>18.87</v>
      </c>
      <c r="AO116" s="6">
        <v>18.579999999999998</v>
      </c>
      <c r="AP116" s="6">
        <v>18.809999999999999</v>
      </c>
      <c r="AQ116" s="6">
        <f t="shared" si="18"/>
        <v>18.809999999999999</v>
      </c>
      <c r="AR116">
        <v>5.21</v>
      </c>
      <c r="AS116">
        <v>5.22</v>
      </c>
      <c r="AT116">
        <v>5.22</v>
      </c>
      <c r="AU116">
        <f t="shared" ref="AU116:AU179" si="19">IFERROR(MEDIAN(AR116,AS116,AT116),"")</f>
        <v>5.22</v>
      </c>
    </row>
    <row r="117" spans="1:47" ht="16.5" x14ac:dyDescent="0.3">
      <c r="A117" s="6" t="s">
        <v>578</v>
      </c>
      <c r="B117" s="6"/>
      <c r="C117" s="6"/>
      <c r="D117" s="6">
        <v>4.8099999999999996</v>
      </c>
      <c r="E117" s="6">
        <v>4.8</v>
      </c>
      <c r="F117" s="6">
        <v>4.8</v>
      </c>
      <c r="G117" s="6">
        <f t="shared" si="13"/>
        <v>4.8</v>
      </c>
      <c r="H117" s="6">
        <v>4.7</v>
      </c>
      <c r="I117" s="6">
        <v>4.79</v>
      </c>
      <c r="J117" s="6">
        <v>4.78</v>
      </c>
      <c r="K117" s="6">
        <f t="shared" si="14"/>
        <v>4.78</v>
      </c>
      <c r="L117" s="6">
        <v>4.58</v>
      </c>
      <c r="M117" s="6">
        <v>4.5999999999999996</v>
      </c>
      <c r="N117" s="6">
        <v>4.6500000000000004</v>
      </c>
      <c r="O117" s="6">
        <f t="shared" si="9"/>
        <v>4.5999999999999996</v>
      </c>
      <c r="P117" s="6">
        <v>14.84</v>
      </c>
      <c r="Q117" s="6">
        <v>14.96</v>
      </c>
      <c r="R117" s="6">
        <v>14.59</v>
      </c>
      <c r="S117" s="6">
        <f t="shared" si="15"/>
        <v>14.84</v>
      </c>
      <c r="T117" s="6">
        <v>7.48</v>
      </c>
      <c r="U117" s="6">
        <v>7.42</v>
      </c>
      <c r="V117" s="6">
        <v>7.27</v>
      </c>
      <c r="W117" s="6">
        <f t="shared" si="16"/>
        <v>7.42</v>
      </c>
      <c r="X117" s="6">
        <v>7.81</v>
      </c>
      <c r="Y117" s="6">
        <v>7.66</v>
      </c>
      <c r="Z117" s="6">
        <v>7.32</v>
      </c>
      <c r="AA117" s="6">
        <f t="shared" si="10"/>
        <v>7.66</v>
      </c>
      <c r="AB117" s="6">
        <v>7.75</v>
      </c>
      <c r="AC117" s="6">
        <v>7.53</v>
      </c>
      <c r="AD117" s="6">
        <v>7.58</v>
      </c>
      <c r="AE117" s="6">
        <f t="shared" si="11"/>
        <v>7.58</v>
      </c>
      <c r="AF117" s="6">
        <v>6.05</v>
      </c>
      <c r="AG117" s="6">
        <v>5.89</v>
      </c>
      <c r="AH117" s="6">
        <v>6.05</v>
      </c>
      <c r="AI117" s="6">
        <f t="shared" si="17"/>
        <v>6.05</v>
      </c>
      <c r="AJ117" s="6">
        <v>4.91</v>
      </c>
      <c r="AK117" s="6">
        <v>4.99</v>
      </c>
      <c r="AL117" s="6">
        <v>5.04</v>
      </c>
      <c r="AM117" s="6">
        <f t="shared" si="12"/>
        <v>4.99</v>
      </c>
      <c r="AN117" s="6">
        <v>20.69</v>
      </c>
      <c r="AO117" s="6">
        <v>20.100000000000001</v>
      </c>
      <c r="AP117" s="6">
        <v>20.28</v>
      </c>
      <c r="AQ117" s="6">
        <f t="shared" si="18"/>
        <v>20.28</v>
      </c>
      <c r="AR117">
        <v>5.79</v>
      </c>
      <c r="AS117">
        <v>5.9</v>
      </c>
      <c r="AT117">
        <v>5.91</v>
      </c>
      <c r="AU117">
        <f t="shared" si="19"/>
        <v>5.9</v>
      </c>
    </row>
    <row r="118" spans="1:47" ht="16.5" x14ac:dyDescent="0.3">
      <c r="A118" s="6" t="s">
        <v>1</v>
      </c>
      <c r="B118" s="6">
        <v>20000000</v>
      </c>
      <c r="C118" s="6"/>
      <c r="D118" s="6"/>
      <c r="E118" s="6"/>
      <c r="F118" s="6"/>
      <c r="G118" s="6" t="str">
        <f t="shared" si="13"/>
        <v/>
      </c>
      <c r="H118" s="6"/>
      <c r="I118" s="6"/>
      <c r="J118" s="6"/>
      <c r="K118" s="6" t="str">
        <f t="shared" si="14"/>
        <v/>
      </c>
      <c r="L118" s="6"/>
      <c r="M118" s="6"/>
      <c r="N118" s="6"/>
      <c r="O118" s="6" t="str">
        <f t="shared" si="9"/>
        <v/>
      </c>
      <c r="P118" s="6"/>
      <c r="Q118" s="6"/>
      <c r="R118" s="6"/>
      <c r="S118" s="6" t="str">
        <f t="shared" si="15"/>
        <v/>
      </c>
      <c r="T118" s="6"/>
      <c r="U118" s="6"/>
      <c r="V118" s="6"/>
      <c r="W118" s="6" t="str">
        <f t="shared" si="16"/>
        <v/>
      </c>
      <c r="X118" s="6"/>
      <c r="Y118" s="6"/>
      <c r="Z118" s="6"/>
      <c r="AA118" s="6" t="str">
        <f t="shared" si="10"/>
        <v/>
      </c>
      <c r="AB118" s="6"/>
      <c r="AC118" s="6"/>
      <c r="AD118" s="6"/>
      <c r="AE118" s="6" t="str">
        <f t="shared" si="11"/>
        <v/>
      </c>
      <c r="AF118" s="6"/>
      <c r="AG118" s="6"/>
      <c r="AH118" s="6"/>
      <c r="AI118" s="6" t="str">
        <f t="shared" si="17"/>
        <v/>
      </c>
      <c r="AJ118" s="6"/>
      <c r="AK118" s="6"/>
      <c r="AL118" s="6"/>
      <c r="AM118" s="6" t="str">
        <f t="shared" si="12"/>
        <v/>
      </c>
      <c r="AN118" s="6"/>
      <c r="AO118" s="6"/>
      <c r="AP118" s="6"/>
      <c r="AQ118" s="6" t="str">
        <f t="shared" si="18"/>
        <v/>
      </c>
      <c r="AU118" t="str">
        <f t="shared" si="19"/>
        <v/>
      </c>
    </row>
    <row r="119" spans="1:47" ht="16.5" x14ac:dyDescent="0.3">
      <c r="A119" s="6" t="s">
        <v>222</v>
      </c>
      <c r="B119" s="6"/>
      <c r="C119" s="6"/>
      <c r="D119" s="6">
        <v>11.63</v>
      </c>
      <c r="E119" s="6">
        <v>11.55</v>
      </c>
      <c r="F119" s="6">
        <v>11.6</v>
      </c>
      <c r="G119" s="6">
        <f t="shared" si="13"/>
        <v>11.6</v>
      </c>
      <c r="H119" s="6">
        <v>11.57</v>
      </c>
      <c r="I119" s="6">
        <v>11.73</v>
      </c>
      <c r="J119" s="6">
        <v>11.53</v>
      </c>
      <c r="K119" s="6">
        <f t="shared" si="14"/>
        <v>11.57</v>
      </c>
      <c r="L119" s="6">
        <v>11.2</v>
      </c>
      <c r="M119" s="6">
        <v>11.27</v>
      </c>
      <c r="N119" s="6">
        <v>11.32</v>
      </c>
      <c r="O119" s="6">
        <f t="shared" si="9"/>
        <v>11.27</v>
      </c>
      <c r="P119" s="6">
        <v>35.22</v>
      </c>
      <c r="Q119" s="6">
        <v>36.26</v>
      </c>
      <c r="R119" s="6">
        <v>35.14</v>
      </c>
      <c r="S119" s="6">
        <f t="shared" si="15"/>
        <v>35.22</v>
      </c>
      <c r="T119" s="6">
        <v>16.47</v>
      </c>
      <c r="U119" s="6">
        <v>16.62</v>
      </c>
      <c r="V119" s="6">
        <v>15.99</v>
      </c>
      <c r="W119" s="6">
        <f t="shared" si="16"/>
        <v>16.47</v>
      </c>
      <c r="X119" s="6">
        <v>17.14</v>
      </c>
      <c r="Y119" s="6">
        <v>16.63</v>
      </c>
      <c r="Z119" s="6">
        <v>16.07</v>
      </c>
      <c r="AA119" s="6">
        <f t="shared" si="10"/>
        <v>16.63</v>
      </c>
      <c r="AB119" s="6">
        <v>17.07</v>
      </c>
      <c r="AC119" s="6">
        <v>16.510000000000002</v>
      </c>
      <c r="AD119" s="6">
        <v>16.8</v>
      </c>
      <c r="AE119" s="6">
        <f t="shared" si="11"/>
        <v>16.8</v>
      </c>
      <c r="AF119" s="6">
        <v>14.2</v>
      </c>
      <c r="AG119" s="6">
        <v>13.04</v>
      </c>
      <c r="AH119" s="6">
        <v>13.47</v>
      </c>
      <c r="AI119" s="6">
        <f t="shared" si="17"/>
        <v>13.47</v>
      </c>
      <c r="AJ119" s="6">
        <v>11.44</v>
      </c>
      <c r="AK119" s="6">
        <v>11.99</v>
      </c>
      <c r="AL119" s="6">
        <v>11.76</v>
      </c>
      <c r="AM119" s="6">
        <f t="shared" si="12"/>
        <v>11.76</v>
      </c>
      <c r="AN119" s="6"/>
      <c r="AO119" s="6"/>
      <c r="AP119" s="6"/>
      <c r="AQ119" s="6" t="str">
        <f t="shared" si="18"/>
        <v/>
      </c>
      <c r="AR119">
        <v>13.04</v>
      </c>
      <c r="AS119">
        <v>13.18</v>
      </c>
      <c r="AT119">
        <v>13.26</v>
      </c>
      <c r="AU119">
        <f t="shared" si="19"/>
        <v>13.18</v>
      </c>
    </row>
    <row r="120" spans="1:47" ht="16.5" x14ac:dyDescent="0.3">
      <c r="A120" s="6" t="s">
        <v>219</v>
      </c>
      <c r="B120" s="6"/>
      <c r="C120" s="6"/>
      <c r="D120" s="6">
        <v>11.7</v>
      </c>
      <c r="E120" s="6">
        <v>11.6</v>
      </c>
      <c r="F120" s="6">
        <v>11.66</v>
      </c>
      <c r="G120" s="6">
        <f t="shared" si="13"/>
        <v>11.66</v>
      </c>
      <c r="H120" s="6">
        <v>11.86</v>
      </c>
      <c r="I120" s="6">
        <v>11.91</v>
      </c>
      <c r="J120" s="6">
        <v>11.69</v>
      </c>
      <c r="K120" s="6">
        <f t="shared" si="14"/>
        <v>11.86</v>
      </c>
      <c r="L120" s="6">
        <v>9.32</v>
      </c>
      <c r="M120" s="6">
        <v>9.59</v>
      </c>
      <c r="N120" s="6">
        <v>9.67</v>
      </c>
      <c r="O120" s="6">
        <f t="shared" si="9"/>
        <v>9.59</v>
      </c>
      <c r="P120" s="6">
        <v>39.69</v>
      </c>
      <c r="Q120" s="6">
        <v>39.93</v>
      </c>
      <c r="R120" s="6">
        <v>39.36</v>
      </c>
      <c r="S120" s="6">
        <f t="shared" si="15"/>
        <v>39.69</v>
      </c>
      <c r="T120" s="6">
        <v>13.68</v>
      </c>
      <c r="U120" s="6">
        <v>13.97</v>
      </c>
      <c r="V120" s="6">
        <v>13.48</v>
      </c>
      <c r="W120" s="6">
        <f t="shared" si="16"/>
        <v>13.68</v>
      </c>
      <c r="X120" s="6">
        <v>14.41</v>
      </c>
      <c r="Y120" s="6">
        <v>14.07</v>
      </c>
      <c r="Z120" s="6">
        <v>13.53</v>
      </c>
      <c r="AA120" s="6">
        <f t="shared" si="10"/>
        <v>14.07</v>
      </c>
      <c r="AB120" s="6">
        <v>14.31</v>
      </c>
      <c r="AC120" s="6">
        <v>13.93</v>
      </c>
      <c r="AD120" s="6">
        <v>14.22</v>
      </c>
      <c r="AE120" s="6">
        <f t="shared" si="11"/>
        <v>14.22</v>
      </c>
      <c r="AF120" s="6">
        <v>12.59</v>
      </c>
      <c r="AG120" s="6">
        <v>11.8</v>
      </c>
      <c r="AH120" s="6">
        <v>12.02</v>
      </c>
      <c r="AI120" s="6">
        <f t="shared" si="17"/>
        <v>12.02</v>
      </c>
      <c r="AJ120" s="6">
        <v>11.13</v>
      </c>
      <c r="AK120" s="6">
        <v>11.67</v>
      </c>
      <c r="AL120" s="6">
        <v>11.49</v>
      </c>
      <c r="AM120" s="6">
        <f t="shared" si="12"/>
        <v>11.49</v>
      </c>
      <c r="AN120" s="6"/>
      <c r="AO120" s="6"/>
      <c r="AP120" s="6"/>
      <c r="AQ120" s="6" t="str">
        <f t="shared" si="18"/>
        <v/>
      </c>
      <c r="AR120">
        <v>11.89</v>
      </c>
      <c r="AS120">
        <v>12.03</v>
      </c>
      <c r="AT120">
        <v>12.12</v>
      </c>
      <c r="AU120">
        <f t="shared" si="19"/>
        <v>12.03</v>
      </c>
    </row>
    <row r="121" spans="1:47" ht="16.5" x14ac:dyDescent="0.3">
      <c r="A121" s="6" t="s">
        <v>578</v>
      </c>
      <c r="B121" s="6"/>
      <c r="C121" s="6"/>
      <c r="D121" s="6">
        <v>10.88</v>
      </c>
      <c r="E121" s="6">
        <v>10.98</v>
      </c>
      <c r="F121" s="6">
        <v>10.94</v>
      </c>
      <c r="G121" s="6">
        <f t="shared" si="13"/>
        <v>10.94</v>
      </c>
      <c r="H121" s="6">
        <v>10.82</v>
      </c>
      <c r="I121" s="6">
        <v>10.99</v>
      </c>
      <c r="J121" s="6">
        <v>10.78</v>
      </c>
      <c r="K121" s="6">
        <f t="shared" si="14"/>
        <v>10.82</v>
      </c>
      <c r="L121" s="6">
        <v>9.93</v>
      </c>
      <c r="M121" s="6">
        <v>10.29</v>
      </c>
      <c r="N121" s="6">
        <v>10.43</v>
      </c>
      <c r="O121" s="6">
        <f t="shared" si="9"/>
        <v>10.29</v>
      </c>
      <c r="P121" s="6">
        <v>38.01</v>
      </c>
      <c r="Q121" s="6">
        <v>38.4</v>
      </c>
      <c r="R121" s="6">
        <v>37.85</v>
      </c>
      <c r="S121" s="6">
        <f t="shared" si="15"/>
        <v>38.01</v>
      </c>
      <c r="T121" s="6">
        <v>15.03</v>
      </c>
      <c r="U121" s="6">
        <v>15.81</v>
      </c>
      <c r="V121" s="6">
        <v>15.55</v>
      </c>
      <c r="W121" s="6">
        <f t="shared" si="16"/>
        <v>15.55</v>
      </c>
      <c r="X121" s="6">
        <v>16.8</v>
      </c>
      <c r="Y121" s="6">
        <v>16.420000000000002</v>
      </c>
      <c r="Z121" s="6">
        <v>15.8</v>
      </c>
      <c r="AA121" s="6">
        <f t="shared" si="10"/>
        <v>16.420000000000002</v>
      </c>
      <c r="AB121" s="6">
        <v>16.670000000000002</v>
      </c>
      <c r="AC121" s="6">
        <v>16.260000000000002</v>
      </c>
      <c r="AD121" s="6">
        <v>16.440000000000001</v>
      </c>
      <c r="AE121" s="6">
        <f t="shared" si="11"/>
        <v>16.440000000000001</v>
      </c>
      <c r="AF121" s="6">
        <v>13.5</v>
      </c>
      <c r="AG121" s="6">
        <v>12.77</v>
      </c>
      <c r="AH121" s="6">
        <v>13.14</v>
      </c>
      <c r="AI121" s="6">
        <f t="shared" si="17"/>
        <v>13.14</v>
      </c>
      <c r="AJ121" s="6">
        <v>10.79</v>
      </c>
      <c r="AK121" s="6">
        <v>10.9</v>
      </c>
      <c r="AL121" s="6">
        <v>10.82</v>
      </c>
      <c r="AM121" s="6">
        <f t="shared" si="12"/>
        <v>10.82</v>
      </c>
      <c r="AN121" s="6"/>
      <c r="AO121" s="6"/>
      <c r="AP121" s="6"/>
      <c r="AQ121" s="6" t="str">
        <f t="shared" si="18"/>
        <v/>
      </c>
      <c r="AR121">
        <v>12.55</v>
      </c>
      <c r="AS121">
        <v>12.66</v>
      </c>
      <c r="AT121">
        <v>12.77</v>
      </c>
      <c r="AU121">
        <f t="shared" si="19"/>
        <v>12.66</v>
      </c>
    </row>
    <row r="122" spans="1:47" ht="16.5" x14ac:dyDescent="0.3">
      <c r="A122" s="6" t="s">
        <v>1</v>
      </c>
      <c r="B122" s="6">
        <v>30000000</v>
      </c>
      <c r="C122" s="6"/>
      <c r="D122" s="6"/>
      <c r="E122" s="6"/>
      <c r="F122" s="6"/>
      <c r="G122" s="6" t="str">
        <f t="shared" si="13"/>
        <v/>
      </c>
      <c r="H122" s="6"/>
      <c r="I122" s="6"/>
      <c r="J122" s="6"/>
      <c r="K122" s="6" t="str">
        <f t="shared" si="14"/>
        <v/>
      </c>
      <c r="L122" s="6"/>
      <c r="M122" s="6"/>
      <c r="N122" s="6"/>
      <c r="O122" s="6" t="str">
        <f t="shared" si="9"/>
        <v/>
      </c>
      <c r="P122" s="6"/>
      <c r="Q122" s="6"/>
      <c r="R122" s="6"/>
      <c r="S122" s="6" t="str">
        <f t="shared" si="15"/>
        <v/>
      </c>
      <c r="T122" s="6"/>
      <c r="U122" s="6"/>
      <c r="V122" s="6"/>
      <c r="W122" s="6" t="str">
        <f t="shared" si="16"/>
        <v/>
      </c>
      <c r="X122" s="6"/>
      <c r="Y122" s="6"/>
      <c r="Z122" s="6"/>
      <c r="AA122" s="6" t="str">
        <f t="shared" si="10"/>
        <v/>
      </c>
      <c r="AB122" s="6"/>
      <c r="AC122" s="6"/>
      <c r="AD122" s="6"/>
      <c r="AE122" s="6" t="str">
        <f t="shared" si="11"/>
        <v/>
      </c>
      <c r="AF122" s="6"/>
      <c r="AG122" s="6"/>
      <c r="AH122" s="6"/>
      <c r="AI122" s="6" t="str">
        <f t="shared" si="17"/>
        <v/>
      </c>
      <c r="AJ122" s="6"/>
      <c r="AK122" s="6"/>
      <c r="AL122" s="6"/>
      <c r="AM122" s="6" t="str">
        <f t="shared" si="12"/>
        <v/>
      </c>
      <c r="AN122" s="6"/>
      <c r="AO122" s="6"/>
      <c r="AP122" s="6"/>
      <c r="AQ122" s="6" t="str">
        <f t="shared" si="18"/>
        <v/>
      </c>
      <c r="AU122" t="str">
        <f t="shared" si="19"/>
        <v/>
      </c>
    </row>
    <row r="123" spans="1:47" ht="16.5" x14ac:dyDescent="0.3">
      <c r="A123" s="6" t="s">
        <v>222</v>
      </c>
      <c r="B123" s="6"/>
      <c r="C123" s="6"/>
      <c r="D123" s="6">
        <v>18.73</v>
      </c>
      <c r="E123" s="6">
        <v>18.79</v>
      </c>
      <c r="F123" s="6">
        <v>18.7</v>
      </c>
      <c r="G123" s="6">
        <f t="shared" si="13"/>
        <v>18.73</v>
      </c>
      <c r="H123" s="6">
        <v>18.760000000000002</v>
      </c>
      <c r="I123" s="6">
        <v>19.100000000000001</v>
      </c>
      <c r="J123" s="6">
        <v>18.37</v>
      </c>
      <c r="K123" s="6">
        <f t="shared" si="14"/>
        <v>18.760000000000002</v>
      </c>
      <c r="L123" s="6">
        <v>17.940000000000001</v>
      </c>
      <c r="M123" s="6">
        <v>18.239999999999998</v>
      </c>
      <c r="N123" s="6">
        <v>18.579999999999998</v>
      </c>
      <c r="O123" s="6">
        <f t="shared" si="9"/>
        <v>18.239999999999998</v>
      </c>
      <c r="P123" s="6"/>
      <c r="Q123" s="6"/>
      <c r="R123" s="6"/>
      <c r="S123" s="6" t="str">
        <f t="shared" si="15"/>
        <v/>
      </c>
      <c r="T123" s="6">
        <v>26.03</v>
      </c>
      <c r="U123" s="6">
        <v>25.83</v>
      </c>
      <c r="V123" s="6">
        <v>25.27</v>
      </c>
      <c r="W123" s="6">
        <f t="shared" si="16"/>
        <v>25.83</v>
      </c>
      <c r="X123" s="6"/>
      <c r="Y123" s="6"/>
      <c r="Z123" s="6"/>
      <c r="AA123" s="6" t="str">
        <f t="shared" si="10"/>
        <v/>
      </c>
      <c r="AB123" s="6"/>
      <c r="AC123" s="6"/>
      <c r="AD123" s="6"/>
      <c r="AE123" s="6" t="str">
        <f t="shared" si="11"/>
        <v/>
      </c>
      <c r="AF123" s="6"/>
      <c r="AG123" s="6"/>
      <c r="AH123" s="6"/>
      <c r="AI123" s="6" t="str">
        <f t="shared" si="17"/>
        <v/>
      </c>
      <c r="AJ123" s="6">
        <v>18.7</v>
      </c>
      <c r="AK123" s="6"/>
      <c r="AL123" s="6"/>
      <c r="AM123" s="6">
        <f t="shared" si="12"/>
        <v>18.7</v>
      </c>
      <c r="AN123" s="6"/>
      <c r="AO123" s="6"/>
      <c r="AP123" s="6"/>
      <c r="AQ123" s="6" t="str">
        <f t="shared" si="18"/>
        <v/>
      </c>
      <c r="AU123" t="str">
        <f t="shared" si="19"/>
        <v/>
      </c>
    </row>
    <row r="124" spans="1:47" ht="16.5" x14ac:dyDescent="0.3">
      <c r="A124" s="6" t="s">
        <v>219</v>
      </c>
      <c r="B124" s="6"/>
      <c r="C124" s="6"/>
      <c r="D124" s="6">
        <v>18.47</v>
      </c>
      <c r="E124" s="6">
        <v>17.87</v>
      </c>
      <c r="F124" s="6">
        <v>18.47</v>
      </c>
      <c r="G124" s="6">
        <f t="shared" si="13"/>
        <v>18.47</v>
      </c>
      <c r="H124" s="6">
        <v>19.149999999999999</v>
      </c>
      <c r="I124" s="6">
        <v>19.38</v>
      </c>
      <c r="J124" s="6">
        <v>18.649999999999999</v>
      </c>
      <c r="K124" s="6">
        <f t="shared" si="14"/>
        <v>19.149999999999999</v>
      </c>
      <c r="L124" s="6">
        <v>14.53</v>
      </c>
      <c r="M124" s="6">
        <v>14.87</v>
      </c>
      <c r="N124" s="6">
        <v>15.19</v>
      </c>
      <c r="O124" s="6">
        <f t="shared" si="9"/>
        <v>14.87</v>
      </c>
      <c r="P124" s="6"/>
      <c r="Q124" s="6"/>
      <c r="R124" s="6"/>
      <c r="S124" s="6" t="str">
        <f t="shared" si="15"/>
        <v/>
      </c>
      <c r="T124" s="6">
        <v>21.51</v>
      </c>
      <c r="U124" s="6">
        <v>21.44</v>
      </c>
      <c r="V124" s="6">
        <v>20.91</v>
      </c>
      <c r="W124" s="6">
        <f t="shared" si="16"/>
        <v>21.44</v>
      </c>
      <c r="X124" s="6"/>
      <c r="Y124" s="6"/>
      <c r="Z124" s="6"/>
      <c r="AA124" s="6" t="str">
        <f t="shared" si="10"/>
        <v/>
      </c>
      <c r="AB124" s="6"/>
      <c r="AC124" s="6"/>
      <c r="AD124" s="6"/>
      <c r="AE124" s="6" t="str">
        <f t="shared" si="11"/>
        <v/>
      </c>
      <c r="AF124" s="6"/>
      <c r="AG124" s="6"/>
      <c r="AH124" s="6"/>
      <c r="AI124" s="6" t="str">
        <f t="shared" si="17"/>
        <v/>
      </c>
      <c r="AJ124" s="6">
        <v>18.09</v>
      </c>
      <c r="AK124" s="6"/>
      <c r="AL124" s="6"/>
      <c r="AM124" s="6">
        <f t="shared" si="12"/>
        <v>18.09</v>
      </c>
      <c r="AN124" s="6"/>
      <c r="AO124" s="6"/>
      <c r="AP124" s="6"/>
      <c r="AQ124" s="6" t="str">
        <f t="shared" si="18"/>
        <v/>
      </c>
      <c r="AU124" t="str">
        <f t="shared" si="19"/>
        <v/>
      </c>
    </row>
    <row r="125" spans="1:47" ht="16.5" x14ac:dyDescent="0.3">
      <c r="A125" s="6" t="s">
        <v>578</v>
      </c>
      <c r="B125" s="6"/>
      <c r="C125" s="6"/>
      <c r="D125" s="6">
        <v>17.23</v>
      </c>
      <c r="E125" s="6">
        <v>16.78</v>
      </c>
      <c r="F125" s="6">
        <v>17.37</v>
      </c>
      <c r="G125" s="6">
        <f t="shared" si="13"/>
        <v>17.23</v>
      </c>
      <c r="H125" s="6">
        <v>16.66</v>
      </c>
      <c r="I125" s="6">
        <v>16.940000000000001</v>
      </c>
      <c r="J125" s="6">
        <v>16.71</v>
      </c>
      <c r="K125" s="6">
        <f t="shared" si="14"/>
        <v>16.71</v>
      </c>
      <c r="L125" s="6">
        <v>15.78</v>
      </c>
      <c r="M125" s="6">
        <v>16.309999999999999</v>
      </c>
      <c r="N125" s="6">
        <v>16.489999999999998</v>
      </c>
      <c r="O125" s="6">
        <f t="shared" si="9"/>
        <v>16.309999999999999</v>
      </c>
      <c r="P125" s="6"/>
      <c r="Q125" s="6"/>
      <c r="R125" s="6"/>
      <c r="S125" s="6" t="str">
        <f t="shared" si="15"/>
        <v/>
      </c>
      <c r="T125" s="6">
        <v>24.69</v>
      </c>
      <c r="U125" s="6">
        <v>24.35</v>
      </c>
      <c r="V125" s="6">
        <v>24.1</v>
      </c>
      <c r="W125" s="6">
        <f t="shared" si="16"/>
        <v>24.35</v>
      </c>
      <c r="X125" s="6"/>
      <c r="Y125" s="6"/>
      <c r="Z125" s="6"/>
      <c r="AA125" s="6" t="str">
        <f t="shared" si="10"/>
        <v/>
      </c>
      <c r="AB125" s="6"/>
      <c r="AC125" s="6"/>
      <c r="AD125" s="6"/>
      <c r="AE125" s="6" t="str">
        <f t="shared" si="11"/>
        <v/>
      </c>
      <c r="AF125" s="6"/>
      <c r="AG125" s="6"/>
      <c r="AH125" s="6"/>
      <c r="AI125" s="6" t="str">
        <f t="shared" si="17"/>
        <v/>
      </c>
      <c r="AJ125" s="6">
        <v>17.149999999999999</v>
      </c>
      <c r="AK125" s="6"/>
      <c r="AL125" s="6"/>
      <c r="AM125" s="6">
        <f t="shared" si="12"/>
        <v>17.149999999999999</v>
      </c>
      <c r="AN125" s="6"/>
      <c r="AO125" s="6"/>
      <c r="AP125" s="6"/>
      <c r="AQ125" s="6" t="str">
        <f t="shared" si="18"/>
        <v/>
      </c>
      <c r="AU125" t="str">
        <f t="shared" si="19"/>
        <v/>
      </c>
    </row>
    <row r="126" spans="1:47" ht="16.5" x14ac:dyDescent="0.3">
      <c r="A126" s="6" t="s">
        <v>1</v>
      </c>
      <c r="B126" s="6">
        <v>40000000</v>
      </c>
      <c r="C126" s="6"/>
      <c r="D126" s="6"/>
      <c r="E126" s="6"/>
      <c r="F126" s="6"/>
      <c r="G126" s="6" t="str">
        <f t="shared" si="13"/>
        <v/>
      </c>
      <c r="H126" s="6"/>
      <c r="I126" s="6"/>
      <c r="J126" s="6"/>
      <c r="K126" s="6" t="str">
        <f t="shared" si="14"/>
        <v/>
      </c>
      <c r="L126" s="6"/>
      <c r="M126" s="6"/>
      <c r="N126" s="6"/>
      <c r="O126" s="6" t="str">
        <f t="shared" si="9"/>
        <v/>
      </c>
      <c r="P126" s="6"/>
      <c r="Q126" s="6"/>
      <c r="R126" s="6"/>
      <c r="S126" s="6" t="str">
        <f t="shared" si="15"/>
        <v/>
      </c>
      <c r="T126" s="6"/>
      <c r="U126" s="6"/>
      <c r="V126" s="6"/>
      <c r="W126" s="6" t="str">
        <f t="shared" si="16"/>
        <v/>
      </c>
      <c r="X126" s="6"/>
      <c r="Y126" s="6"/>
      <c r="Z126" s="6"/>
      <c r="AA126" s="6" t="str">
        <f t="shared" si="10"/>
        <v/>
      </c>
      <c r="AB126" s="6"/>
      <c r="AC126" s="6"/>
      <c r="AD126" s="6"/>
      <c r="AE126" s="6" t="str">
        <f t="shared" si="11"/>
        <v/>
      </c>
      <c r="AF126" s="6"/>
      <c r="AG126" s="6"/>
      <c r="AH126" s="6"/>
      <c r="AI126" s="6" t="str">
        <f t="shared" si="17"/>
        <v/>
      </c>
      <c r="AJ126" s="6"/>
      <c r="AK126" s="6"/>
      <c r="AL126" s="6"/>
      <c r="AM126" s="6" t="str">
        <f t="shared" si="12"/>
        <v/>
      </c>
      <c r="AN126" s="6"/>
      <c r="AO126" s="6"/>
      <c r="AP126" s="6"/>
      <c r="AQ126" s="6" t="str">
        <f t="shared" si="18"/>
        <v/>
      </c>
      <c r="AU126" t="str">
        <f t="shared" si="19"/>
        <v/>
      </c>
    </row>
    <row r="127" spans="1:47" ht="16.5" x14ac:dyDescent="0.3">
      <c r="A127" s="6" t="s">
        <v>222</v>
      </c>
      <c r="B127" s="6"/>
      <c r="C127" s="6"/>
      <c r="D127" s="6">
        <v>26.41</v>
      </c>
      <c r="E127" s="6">
        <v>26.69</v>
      </c>
      <c r="F127" s="6">
        <v>26.66</v>
      </c>
      <c r="G127" s="6">
        <f t="shared" si="13"/>
        <v>26.66</v>
      </c>
      <c r="H127" s="6">
        <v>26.2</v>
      </c>
      <c r="I127" s="6">
        <v>26.26</v>
      </c>
      <c r="J127" s="6">
        <v>25.59</v>
      </c>
      <c r="K127" s="6">
        <f t="shared" si="14"/>
        <v>26.2</v>
      </c>
      <c r="L127" s="6">
        <v>25.27</v>
      </c>
      <c r="M127" s="6">
        <v>25.96</v>
      </c>
      <c r="N127" s="6">
        <v>26.04</v>
      </c>
      <c r="O127" s="6">
        <f t="shared" si="9"/>
        <v>25.96</v>
      </c>
      <c r="P127" s="6"/>
      <c r="Q127" s="6"/>
      <c r="R127" s="6"/>
      <c r="S127" s="6" t="str">
        <f t="shared" si="15"/>
        <v/>
      </c>
      <c r="T127" s="6">
        <v>36.46</v>
      </c>
      <c r="U127" s="6">
        <v>36.31</v>
      </c>
      <c r="V127" s="6">
        <v>35.19</v>
      </c>
      <c r="W127" s="6">
        <f t="shared" si="16"/>
        <v>36.31</v>
      </c>
      <c r="X127" s="6"/>
      <c r="Y127" s="6"/>
      <c r="Z127" s="6"/>
      <c r="AA127" s="6" t="str">
        <f t="shared" si="10"/>
        <v/>
      </c>
      <c r="AB127" s="6"/>
      <c r="AC127" s="6"/>
      <c r="AD127" s="6"/>
      <c r="AE127" s="6" t="str">
        <f t="shared" si="11"/>
        <v/>
      </c>
      <c r="AF127" s="6"/>
      <c r="AG127" s="6"/>
      <c r="AH127" s="6"/>
      <c r="AI127" s="6" t="str">
        <f t="shared" si="17"/>
        <v/>
      </c>
      <c r="AJ127" s="6">
        <v>25.89</v>
      </c>
      <c r="AK127" s="6"/>
      <c r="AL127" s="6"/>
      <c r="AM127" s="6">
        <f t="shared" si="12"/>
        <v>25.89</v>
      </c>
      <c r="AN127" s="6"/>
      <c r="AO127" s="6"/>
      <c r="AP127" s="6"/>
      <c r="AQ127" s="6" t="str">
        <f t="shared" si="18"/>
        <v/>
      </c>
      <c r="AU127" t="str">
        <f t="shared" si="19"/>
        <v/>
      </c>
    </row>
    <row r="128" spans="1:47" ht="16.5" x14ac:dyDescent="0.3">
      <c r="A128" s="6" t="s">
        <v>219</v>
      </c>
      <c r="B128" s="6"/>
      <c r="C128" s="6"/>
      <c r="D128" s="6">
        <v>26.05</v>
      </c>
      <c r="E128" s="6">
        <v>27.09</v>
      </c>
      <c r="F128" s="6">
        <v>25.99</v>
      </c>
      <c r="G128" s="6">
        <f t="shared" si="13"/>
        <v>26.05</v>
      </c>
      <c r="H128" s="6">
        <v>26.87</v>
      </c>
      <c r="I128" s="6">
        <v>27.43</v>
      </c>
      <c r="J128" s="6">
        <v>27.07</v>
      </c>
      <c r="K128" s="6">
        <f t="shared" si="14"/>
        <v>27.07</v>
      </c>
      <c r="L128" s="6">
        <v>20.010000000000002</v>
      </c>
      <c r="M128" s="6">
        <v>21.13</v>
      </c>
      <c r="N128" s="6">
        <v>20.39</v>
      </c>
      <c r="O128" s="6">
        <f t="shared" si="9"/>
        <v>20.39</v>
      </c>
      <c r="P128" s="6"/>
      <c r="Q128" s="6"/>
      <c r="R128" s="6"/>
      <c r="S128" s="6" t="str">
        <f t="shared" si="15"/>
        <v/>
      </c>
      <c r="T128" s="6">
        <v>29.99</v>
      </c>
      <c r="U128" s="6">
        <v>29.86</v>
      </c>
      <c r="V128" s="6">
        <v>29.04</v>
      </c>
      <c r="W128" s="6">
        <f t="shared" si="16"/>
        <v>29.86</v>
      </c>
      <c r="X128" s="6"/>
      <c r="Y128" s="6"/>
      <c r="Z128" s="6"/>
      <c r="AA128" s="6" t="str">
        <f t="shared" si="10"/>
        <v/>
      </c>
      <c r="AB128" s="6"/>
      <c r="AC128" s="6"/>
      <c r="AD128" s="6"/>
      <c r="AE128" s="6" t="str">
        <f t="shared" si="11"/>
        <v/>
      </c>
      <c r="AF128" s="6"/>
      <c r="AG128" s="6"/>
      <c r="AH128" s="6"/>
      <c r="AI128" s="6" t="str">
        <f t="shared" si="17"/>
        <v/>
      </c>
      <c r="AJ128" s="6">
        <v>25.35</v>
      </c>
      <c r="AK128" s="6"/>
      <c r="AL128" s="6"/>
      <c r="AM128" s="6">
        <f t="shared" si="12"/>
        <v>25.35</v>
      </c>
      <c r="AN128" s="6"/>
      <c r="AO128" s="6"/>
      <c r="AP128" s="6"/>
      <c r="AQ128" s="6" t="str">
        <f t="shared" si="18"/>
        <v/>
      </c>
      <c r="AU128" t="str">
        <f t="shared" si="19"/>
        <v/>
      </c>
    </row>
    <row r="129" spans="1:47" ht="16.5" x14ac:dyDescent="0.3">
      <c r="A129" s="6" t="s">
        <v>578</v>
      </c>
      <c r="B129" s="6"/>
      <c r="C129" s="6"/>
      <c r="D129" s="6">
        <v>24.46</v>
      </c>
      <c r="E129" s="6">
        <v>24.87</v>
      </c>
      <c r="F129" s="6">
        <v>24.82</v>
      </c>
      <c r="G129" s="6">
        <f t="shared" si="13"/>
        <v>24.82</v>
      </c>
      <c r="H129" s="6">
        <v>24.4</v>
      </c>
      <c r="I129" s="6">
        <v>24.92</v>
      </c>
      <c r="J129" s="6">
        <v>24.18</v>
      </c>
      <c r="K129" s="6">
        <f t="shared" si="14"/>
        <v>24.4</v>
      </c>
      <c r="L129" s="6">
        <v>22.04</v>
      </c>
      <c r="M129" s="6">
        <v>22.45</v>
      </c>
      <c r="N129" s="6">
        <v>22.28</v>
      </c>
      <c r="O129" s="6">
        <f t="shared" si="9"/>
        <v>22.28</v>
      </c>
      <c r="P129" s="6"/>
      <c r="Q129" s="6"/>
      <c r="R129" s="6"/>
      <c r="S129" s="6" t="str">
        <f t="shared" si="15"/>
        <v/>
      </c>
      <c r="T129" s="6">
        <v>34.82</v>
      </c>
      <c r="U129" s="6">
        <v>34.549999999999997</v>
      </c>
      <c r="V129" s="6">
        <v>33.9</v>
      </c>
      <c r="W129" s="6">
        <f t="shared" si="16"/>
        <v>34.549999999999997</v>
      </c>
      <c r="X129" s="6"/>
      <c r="Y129" s="6"/>
      <c r="Z129" s="6"/>
      <c r="AA129" s="6" t="str">
        <f t="shared" si="10"/>
        <v/>
      </c>
      <c r="AB129" s="6"/>
      <c r="AC129" s="6"/>
      <c r="AD129" s="6"/>
      <c r="AE129" s="6" t="str">
        <f t="shared" si="11"/>
        <v/>
      </c>
      <c r="AF129" s="6"/>
      <c r="AG129" s="6"/>
      <c r="AH129" s="6"/>
      <c r="AI129" s="6" t="str">
        <f t="shared" si="17"/>
        <v/>
      </c>
      <c r="AJ129" s="6">
        <v>24.1</v>
      </c>
      <c r="AK129" s="6"/>
      <c r="AL129" s="6"/>
      <c r="AM129" s="6">
        <f t="shared" si="12"/>
        <v>24.1</v>
      </c>
      <c r="AN129" s="6"/>
      <c r="AO129" s="6"/>
      <c r="AP129" s="6"/>
      <c r="AQ129" s="6" t="str">
        <f t="shared" si="18"/>
        <v/>
      </c>
      <c r="AU129" t="str">
        <f t="shared" si="19"/>
        <v/>
      </c>
    </row>
    <row r="130" spans="1:47" ht="16.5" x14ac:dyDescent="0.3">
      <c r="A130" s="6" t="s">
        <v>1</v>
      </c>
      <c r="B130" s="6">
        <v>50000000</v>
      </c>
      <c r="C130" s="6"/>
      <c r="D130" s="6"/>
      <c r="E130" s="6"/>
      <c r="F130" s="6"/>
      <c r="G130" s="6" t="str">
        <f t="shared" si="13"/>
        <v/>
      </c>
      <c r="H130" s="6"/>
      <c r="I130" s="6"/>
      <c r="J130" s="6"/>
      <c r="K130" s="6" t="str">
        <f t="shared" si="14"/>
        <v/>
      </c>
      <c r="L130" s="6"/>
      <c r="M130" s="6"/>
      <c r="N130" s="6"/>
      <c r="O130" s="6" t="str">
        <f t="shared" si="9"/>
        <v/>
      </c>
      <c r="P130" s="6"/>
      <c r="Q130" s="6"/>
      <c r="R130" s="6"/>
      <c r="S130" s="6" t="str">
        <f t="shared" si="15"/>
        <v/>
      </c>
      <c r="T130" s="6"/>
      <c r="U130" s="6"/>
      <c r="V130" s="6"/>
      <c r="W130" s="6" t="str">
        <f t="shared" si="16"/>
        <v/>
      </c>
      <c r="X130" s="6"/>
      <c r="Y130" s="6"/>
      <c r="Z130" s="6"/>
      <c r="AA130" s="6" t="str">
        <f t="shared" si="10"/>
        <v/>
      </c>
      <c r="AB130" s="6"/>
      <c r="AC130" s="6"/>
      <c r="AD130" s="6"/>
      <c r="AE130" s="6" t="str">
        <f t="shared" si="11"/>
        <v/>
      </c>
      <c r="AF130" s="6"/>
      <c r="AG130" s="6"/>
      <c r="AH130" s="6"/>
      <c r="AI130" s="6" t="str">
        <f t="shared" si="17"/>
        <v/>
      </c>
      <c r="AJ130" s="6"/>
      <c r="AK130" s="6"/>
      <c r="AL130" s="6"/>
      <c r="AM130" s="6" t="str">
        <f t="shared" si="12"/>
        <v/>
      </c>
      <c r="AN130" s="6"/>
      <c r="AO130" s="6"/>
      <c r="AP130" s="6"/>
      <c r="AQ130" s="6" t="str">
        <f t="shared" si="18"/>
        <v/>
      </c>
      <c r="AU130" t="str">
        <f t="shared" si="19"/>
        <v/>
      </c>
    </row>
    <row r="131" spans="1:47" ht="16.5" x14ac:dyDescent="0.3">
      <c r="A131" s="6" t="s">
        <v>222</v>
      </c>
      <c r="B131" s="6"/>
      <c r="C131" s="6"/>
      <c r="D131" s="6">
        <v>33.86</v>
      </c>
      <c r="E131" s="6">
        <v>33.54</v>
      </c>
      <c r="F131" s="6">
        <v>34.340000000000003</v>
      </c>
      <c r="G131" s="6">
        <f t="shared" si="13"/>
        <v>33.86</v>
      </c>
      <c r="H131" s="6">
        <v>34.26</v>
      </c>
      <c r="I131" s="6">
        <v>34.409999999999997</v>
      </c>
      <c r="J131" s="6">
        <v>33.57</v>
      </c>
      <c r="K131" s="6">
        <f t="shared" si="14"/>
        <v>34.26</v>
      </c>
      <c r="L131" s="6">
        <v>31.95</v>
      </c>
      <c r="M131" s="6">
        <v>34.68</v>
      </c>
      <c r="N131" s="6">
        <v>33.83</v>
      </c>
      <c r="O131" s="6">
        <f t="shared" ref="O131:O194" si="20">IFERROR(MEDIAN(L131,M131,N131),"")</f>
        <v>33.83</v>
      </c>
      <c r="P131" s="6">
        <v>98.25</v>
      </c>
      <c r="Q131" s="6">
        <v>97.66</v>
      </c>
      <c r="R131" s="6">
        <v>95.57</v>
      </c>
      <c r="S131" s="6">
        <f t="shared" si="15"/>
        <v>97.66</v>
      </c>
      <c r="T131" s="6">
        <v>46</v>
      </c>
      <c r="U131" s="6">
        <v>46.72</v>
      </c>
      <c r="V131" s="6">
        <v>45.44</v>
      </c>
      <c r="W131" s="6">
        <f t="shared" si="16"/>
        <v>46</v>
      </c>
      <c r="X131" s="6">
        <v>50.04</v>
      </c>
      <c r="Y131" s="6">
        <v>47.14</v>
      </c>
      <c r="Z131" s="6">
        <v>45.63</v>
      </c>
      <c r="AA131" s="6">
        <f t="shared" ref="AA131:AA194" si="21">IFERROR(MEDIAN(X131,Y131,Z131),"")</f>
        <v>47.14</v>
      </c>
      <c r="AB131" s="6">
        <v>48.13</v>
      </c>
      <c r="AC131" s="6">
        <v>46.7</v>
      </c>
      <c r="AD131" s="6">
        <v>47.93</v>
      </c>
      <c r="AE131" s="6">
        <f t="shared" ref="AE131:AE194" si="22">IFERROR(MEDIAN(AB131,AC131,AD131),"")</f>
        <v>47.93</v>
      </c>
      <c r="AF131" s="6">
        <v>39.659999999999997</v>
      </c>
      <c r="AG131" s="6">
        <v>37.19</v>
      </c>
      <c r="AH131" s="6">
        <v>38.54</v>
      </c>
      <c r="AI131" s="6">
        <f t="shared" si="17"/>
        <v>38.54</v>
      </c>
      <c r="AJ131" s="6">
        <v>35.090000000000003</v>
      </c>
      <c r="AK131" s="6"/>
      <c r="AL131" s="6"/>
      <c r="AM131" s="6">
        <f t="shared" ref="AM131:AM194" si="23">IFERROR(MEDIAN(AJ131,AK131,AL131),"")</f>
        <v>35.090000000000003</v>
      </c>
      <c r="AN131" s="6"/>
      <c r="AO131" s="6"/>
      <c r="AP131" s="6"/>
      <c r="AQ131" s="6" t="str">
        <f t="shared" si="18"/>
        <v/>
      </c>
      <c r="AU131" t="str">
        <f t="shared" si="19"/>
        <v/>
      </c>
    </row>
    <row r="132" spans="1:47" ht="16.5" x14ac:dyDescent="0.3">
      <c r="A132" s="6" t="s">
        <v>219</v>
      </c>
      <c r="B132" s="6"/>
      <c r="C132" s="6"/>
      <c r="D132" s="6">
        <v>33.049999999999997</v>
      </c>
      <c r="E132" s="6">
        <v>33.840000000000003</v>
      </c>
      <c r="F132" s="6">
        <v>33.61</v>
      </c>
      <c r="G132" s="6">
        <f t="shared" ref="G132:G195" si="24">IFERROR(MEDIAN(D132,E132,F132),"")</f>
        <v>33.61</v>
      </c>
      <c r="H132" s="6">
        <v>35.03</v>
      </c>
      <c r="I132" s="6">
        <v>34.770000000000003</v>
      </c>
      <c r="J132" s="6">
        <v>35.04</v>
      </c>
      <c r="K132" s="6">
        <f t="shared" ref="K132:K195" si="25">IFERROR(MEDIAN(H132,I132,J132),"")</f>
        <v>35.03</v>
      </c>
      <c r="L132" s="6">
        <v>25.7</v>
      </c>
      <c r="M132" s="6">
        <v>27</v>
      </c>
      <c r="N132" s="6">
        <v>27.08</v>
      </c>
      <c r="O132" s="6">
        <f t="shared" si="20"/>
        <v>27</v>
      </c>
      <c r="P132" s="6">
        <v>102.52</v>
      </c>
      <c r="Q132" s="6">
        <v>101.6</v>
      </c>
      <c r="R132" s="6">
        <v>98.97</v>
      </c>
      <c r="S132" s="6">
        <f t="shared" ref="S132:S195" si="26">IFERROR(MEDIAN(P132,Q132,R132),"")</f>
        <v>101.6</v>
      </c>
      <c r="T132" s="6">
        <v>36.520000000000003</v>
      </c>
      <c r="U132" s="6">
        <v>36.65</v>
      </c>
      <c r="V132" s="6">
        <v>36.97</v>
      </c>
      <c r="W132" s="6">
        <f t="shared" ref="W132:W195" si="27">IFERROR(MEDIAN(T132,U132,V132),"")</f>
        <v>36.65</v>
      </c>
      <c r="X132" s="6">
        <v>39.14</v>
      </c>
      <c r="Y132" s="6">
        <v>38.36</v>
      </c>
      <c r="Z132" s="6">
        <v>37.07</v>
      </c>
      <c r="AA132" s="6">
        <f t="shared" si="21"/>
        <v>38.36</v>
      </c>
      <c r="AB132" s="6">
        <v>38.99</v>
      </c>
      <c r="AC132" s="6">
        <v>37.799999999999997</v>
      </c>
      <c r="AD132" s="6">
        <v>38.76</v>
      </c>
      <c r="AE132" s="6">
        <f t="shared" si="22"/>
        <v>38.76</v>
      </c>
      <c r="AF132" s="6">
        <v>34.049999999999997</v>
      </c>
      <c r="AG132" s="6">
        <v>32.520000000000003</v>
      </c>
      <c r="AH132" s="6">
        <v>33.28</v>
      </c>
      <c r="AI132" s="6">
        <f t="shared" si="17"/>
        <v>33.28</v>
      </c>
      <c r="AJ132" s="6">
        <v>33.56</v>
      </c>
      <c r="AK132" s="6"/>
      <c r="AL132" s="6"/>
      <c r="AM132" s="6">
        <f t="shared" si="23"/>
        <v>33.56</v>
      </c>
      <c r="AN132" s="6"/>
      <c r="AO132" s="6"/>
      <c r="AP132" s="6"/>
      <c r="AQ132" s="6" t="str">
        <f t="shared" si="18"/>
        <v/>
      </c>
      <c r="AU132" t="str">
        <f t="shared" si="19"/>
        <v/>
      </c>
    </row>
    <row r="133" spans="1:47" ht="16.5" x14ac:dyDescent="0.3">
      <c r="A133" s="6" t="s">
        <v>578</v>
      </c>
      <c r="B133" s="6"/>
      <c r="C133" s="6"/>
      <c r="D133" s="6">
        <v>31.51</v>
      </c>
      <c r="E133" s="6">
        <v>32.090000000000003</v>
      </c>
      <c r="F133" s="6">
        <v>31.94</v>
      </c>
      <c r="G133" s="6">
        <f t="shared" si="24"/>
        <v>31.94</v>
      </c>
      <c r="H133" s="6">
        <v>32.270000000000003</v>
      </c>
      <c r="I133" s="6">
        <v>30.79</v>
      </c>
      <c r="J133" s="6">
        <v>32.15</v>
      </c>
      <c r="K133" s="6">
        <f t="shared" si="25"/>
        <v>32.15</v>
      </c>
      <c r="L133" s="6">
        <v>29</v>
      </c>
      <c r="M133" s="6">
        <v>30.37</v>
      </c>
      <c r="N133" s="6">
        <v>30.29</v>
      </c>
      <c r="O133" s="6">
        <f t="shared" si="20"/>
        <v>30.29</v>
      </c>
      <c r="P133" s="6">
        <v>99.66</v>
      </c>
      <c r="Q133" s="6">
        <v>98.44</v>
      </c>
      <c r="R133" s="6">
        <v>96.64</v>
      </c>
      <c r="S133" s="6">
        <f t="shared" si="26"/>
        <v>98.44</v>
      </c>
      <c r="T133" s="6">
        <v>45.05</v>
      </c>
      <c r="U133" s="6">
        <v>43.98</v>
      </c>
      <c r="V133" s="6">
        <v>43.79</v>
      </c>
      <c r="W133" s="6">
        <f t="shared" si="27"/>
        <v>43.98</v>
      </c>
      <c r="X133" s="6">
        <v>46.4</v>
      </c>
      <c r="Y133" s="6">
        <v>45.46</v>
      </c>
      <c r="Z133" s="6">
        <v>44.15</v>
      </c>
      <c r="AA133" s="6">
        <f t="shared" si="21"/>
        <v>45.46</v>
      </c>
      <c r="AB133" s="6">
        <v>46.58</v>
      </c>
      <c r="AC133" s="6">
        <v>45.19</v>
      </c>
      <c r="AD133" s="6">
        <v>45.54</v>
      </c>
      <c r="AE133" s="6">
        <f t="shared" si="22"/>
        <v>45.54</v>
      </c>
      <c r="AF133" s="6">
        <v>38</v>
      </c>
      <c r="AG133" s="6">
        <v>36.06</v>
      </c>
      <c r="AH133" s="6">
        <v>37.270000000000003</v>
      </c>
      <c r="AI133" s="6">
        <f t="shared" si="17"/>
        <v>37.270000000000003</v>
      </c>
      <c r="AJ133" s="6">
        <v>34.06</v>
      </c>
      <c r="AK133" s="6"/>
      <c r="AL133" s="6"/>
      <c r="AM133" s="6">
        <f t="shared" si="23"/>
        <v>34.06</v>
      </c>
      <c r="AN133" s="6"/>
      <c r="AO133" s="6"/>
      <c r="AP133" s="6"/>
      <c r="AQ133" s="6" t="str">
        <f t="shared" si="18"/>
        <v/>
      </c>
      <c r="AU133" t="str">
        <f t="shared" si="19"/>
        <v/>
      </c>
    </row>
    <row r="134" spans="1:47" ht="16.5" x14ac:dyDescent="0.3">
      <c r="A134" s="6" t="s">
        <v>1</v>
      </c>
      <c r="B134" s="6">
        <v>60000000</v>
      </c>
      <c r="C134" s="6"/>
      <c r="D134" s="6"/>
      <c r="E134" s="6"/>
      <c r="F134" s="6"/>
      <c r="G134" s="6" t="str">
        <f t="shared" si="24"/>
        <v/>
      </c>
      <c r="H134" s="6"/>
      <c r="I134" s="6"/>
      <c r="J134" s="6"/>
      <c r="K134" s="6" t="str">
        <f t="shared" si="25"/>
        <v/>
      </c>
      <c r="L134" s="6"/>
      <c r="M134" s="6"/>
      <c r="N134" s="6"/>
      <c r="O134" s="6" t="str">
        <f t="shared" si="20"/>
        <v/>
      </c>
      <c r="P134" s="6"/>
      <c r="Q134" s="6"/>
      <c r="R134" s="6"/>
      <c r="S134" s="6" t="str">
        <f t="shared" si="26"/>
        <v/>
      </c>
      <c r="T134" s="6"/>
      <c r="U134" s="6"/>
      <c r="V134" s="6"/>
      <c r="W134" s="6" t="str">
        <f t="shared" si="27"/>
        <v/>
      </c>
      <c r="X134" s="6"/>
      <c r="Y134" s="6"/>
      <c r="Z134" s="6"/>
      <c r="AA134" s="6" t="str">
        <f t="shared" si="21"/>
        <v/>
      </c>
      <c r="AB134" s="6"/>
      <c r="AC134" s="6"/>
      <c r="AD134" s="6"/>
      <c r="AE134" s="6" t="str">
        <f t="shared" si="22"/>
        <v/>
      </c>
      <c r="AF134" s="6"/>
      <c r="AG134" s="6"/>
      <c r="AH134" s="6"/>
      <c r="AI134" s="6" t="str">
        <f t="shared" si="17"/>
        <v/>
      </c>
      <c r="AJ134" s="6"/>
      <c r="AK134" s="6"/>
      <c r="AL134" s="6"/>
      <c r="AM134" s="6" t="str">
        <f t="shared" si="23"/>
        <v/>
      </c>
      <c r="AN134" s="6"/>
      <c r="AO134" s="6"/>
      <c r="AP134" s="6"/>
      <c r="AQ134" s="6" t="str">
        <f t="shared" si="18"/>
        <v/>
      </c>
      <c r="AU134" t="str">
        <f t="shared" si="19"/>
        <v/>
      </c>
    </row>
    <row r="135" spans="1:47" ht="16.5" x14ac:dyDescent="0.3">
      <c r="A135" s="6" t="s">
        <v>222</v>
      </c>
      <c r="B135" s="6"/>
      <c r="C135" s="6"/>
      <c r="D135" s="6">
        <v>42.09</v>
      </c>
      <c r="E135" s="6">
        <v>42.22</v>
      </c>
      <c r="F135" s="6">
        <v>42.03</v>
      </c>
      <c r="G135" s="6">
        <f t="shared" si="24"/>
        <v>42.09</v>
      </c>
      <c r="H135" s="6">
        <v>42.36</v>
      </c>
      <c r="I135" s="6">
        <v>42.07</v>
      </c>
      <c r="J135" s="6">
        <v>41.68</v>
      </c>
      <c r="K135" s="6">
        <f t="shared" si="25"/>
        <v>42.07</v>
      </c>
      <c r="L135" s="6">
        <v>41.17</v>
      </c>
      <c r="M135" s="6">
        <v>41.87</v>
      </c>
      <c r="N135" s="6">
        <v>41.1</v>
      </c>
      <c r="O135" s="6">
        <f t="shared" si="20"/>
        <v>41.17</v>
      </c>
      <c r="P135" s="6"/>
      <c r="Q135" s="6"/>
      <c r="R135" s="6"/>
      <c r="S135" s="6" t="str">
        <f t="shared" si="26"/>
        <v/>
      </c>
      <c r="T135" s="6">
        <v>58.15</v>
      </c>
      <c r="U135" s="6">
        <v>57.5</v>
      </c>
      <c r="V135" s="6">
        <v>56.07</v>
      </c>
      <c r="W135" s="6">
        <f t="shared" si="27"/>
        <v>57.5</v>
      </c>
      <c r="X135" s="6"/>
      <c r="Y135" s="6"/>
      <c r="Z135" s="6"/>
      <c r="AA135" s="6" t="str">
        <f t="shared" si="21"/>
        <v/>
      </c>
      <c r="AB135" s="6"/>
      <c r="AC135" s="6"/>
      <c r="AD135" s="6"/>
      <c r="AE135" s="6" t="str">
        <f t="shared" si="22"/>
        <v/>
      </c>
      <c r="AF135" s="6"/>
      <c r="AG135" s="6"/>
      <c r="AH135" s="6"/>
      <c r="AI135" s="6" t="str">
        <f t="shared" si="17"/>
        <v/>
      </c>
      <c r="AJ135" s="6">
        <v>43.81</v>
      </c>
      <c r="AK135" s="6"/>
      <c r="AL135" s="6"/>
      <c r="AM135" s="6">
        <f t="shared" si="23"/>
        <v>43.81</v>
      </c>
      <c r="AN135" s="6"/>
      <c r="AO135" s="6"/>
      <c r="AP135" s="6"/>
      <c r="AQ135" s="6" t="str">
        <f t="shared" si="18"/>
        <v/>
      </c>
      <c r="AU135" t="str">
        <f t="shared" si="19"/>
        <v/>
      </c>
    </row>
    <row r="136" spans="1:47" ht="16.5" x14ac:dyDescent="0.3">
      <c r="A136" s="6" t="s">
        <v>219</v>
      </c>
      <c r="B136" s="6"/>
      <c r="C136" s="6"/>
      <c r="D136" s="6">
        <v>42.49</v>
      </c>
      <c r="E136" s="6">
        <v>41.53</v>
      </c>
      <c r="F136" s="6">
        <v>41.5</v>
      </c>
      <c r="G136" s="6">
        <f t="shared" si="24"/>
        <v>41.53</v>
      </c>
      <c r="H136" s="6">
        <v>43.5</v>
      </c>
      <c r="I136" s="6">
        <v>44.36</v>
      </c>
      <c r="J136" s="6">
        <v>44.24</v>
      </c>
      <c r="K136" s="6">
        <f t="shared" si="25"/>
        <v>44.24</v>
      </c>
      <c r="L136" s="6">
        <v>33.14</v>
      </c>
      <c r="M136" s="6">
        <v>33.340000000000003</v>
      </c>
      <c r="N136" s="6">
        <v>32.4</v>
      </c>
      <c r="O136" s="6">
        <f t="shared" si="20"/>
        <v>33.14</v>
      </c>
      <c r="P136" s="6"/>
      <c r="Q136" s="6"/>
      <c r="R136" s="6"/>
      <c r="S136" s="6" t="str">
        <f t="shared" si="26"/>
        <v/>
      </c>
      <c r="T136" s="6">
        <v>47.81</v>
      </c>
      <c r="U136" s="6">
        <v>45.66</v>
      </c>
      <c r="V136" s="6">
        <v>45.92</v>
      </c>
      <c r="W136" s="6">
        <f t="shared" si="27"/>
        <v>45.92</v>
      </c>
      <c r="X136" s="6"/>
      <c r="Y136" s="6"/>
      <c r="Z136" s="6"/>
      <c r="AA136" s="6" t="str">
        <f t="shared" si="21"/>
        <v/>
      </c>
      <c r="AB136" s="6"/>
      <c r="AC136" s="6"/>
      <c r="AD136" s="6"/>
      <c r="AE136" s="6" t="str">
        <f t="shared" si="22"/>
        <v/>
      </c>
      <c r="AF136" s="6"/>
      <c r="AG136" s="6"/>
      <c r="AH136" s="6"/>
      <c r="AI136" s="6" t="str">
        <f t="shared" si="17"/>
        <v/>
      </c>
      <c r="AJ136" s="6">
        <v>40.450000000000003</v>
      </c>
      <c r="AK136" s="6"/>
      <c r="AL136" s="6"/>
      <c r="AM136" s="6">
        <f t="shared" si="23"/>
        <v>40.450000000000003</v>
      </c>
      <c r="AN136" s="6"/>
      <c r="AO136" s="6"/>
      <c r="AP136" s="6"/>
      <c r="AQ136" s="6" t="str">
        <f t="shared" si="18"/>
        <v/>
      </c>
      <c r="AU136" t="str">
        <f t="shared" si="19"/>
        <v/>
      </c>
    </row>
    <row r="137" spans="1:47" ht="16.5" x14ac:dyDescent="0.3">
      <c r="A137" s="6" t="s">
        <v>578</v>
      </c>
      <c r="B137" s="6"/>
      <c r="C137" s="6"/>
      <c r="D137" s="6">
        <v>40</v>
      </c>
      <c r="E137" s="6">
        <v>39.450000000000003</v>
      </c>
      <c r="F137" s="6">
        <v>39.450000000000003</v>
      </c>
      <c r="G137" s="6">
        <f t="shared" si="24"/>
        <v>39.450000000000003</v>
      </c>
      <c r="H137" s="6">
        <v>39.72</v>
      </c>
      <c r="I137" s="6">
        <v>40.25</v>
      </c>
      <c r="J137" s="6">
        <v>39.380000000000003</v>
      </c>
      <c r="K137" s="6">
        <f t="shared" si="25"/>
        <v>39.72</v>
      </c>
      <c r="L137" s="6">
        <v>37.630000000000003</v>
      </c>
      <c r="M137" s="6">
        <v>37.65</v>
      </c>
      <c r="N137" s="6">
        <v>37.299999999999997</v>
      </c>
      <c r="O137" s="6">
        <f t="shared" si="20"/>
        <v>37.630000000000003</v>
      </c>
      <c r="P137" s="6"/>
      <c r="Q137" s="6"/>
      <c r="R137" s="6"/>
      <c r="S137" s="6" t="str">
        <f t="shared" si="26"/>
        <v/>
      </c>
      <c r="T137" s="6">
        <v>56.66</v>
      </c>
      <c r="U137" s="6">
        <v>53.77</v>
      </c>
      <c r="V137" s="6">
        <v>55.12</v>
      </c>
      <c r="W137" s="6">
        <f t="shared" si="27"/>
        <v>55.12</v>
      </c>
      <c r="X137" s="6"/>
      <c r="Y137" s="6"/>
      <c r="Z137" s="6"/>
      <c r="AA137" s="6" t="str">
        <f t="shared" si="21"/>
        <v/>
      </c>
      <c r="AB137" s="6"/>
      <c r="AC137" s="6"/>
      <c r="AD137" s="6"/>
      <c r="AE137" s="6" t="str">
        <f t="shared" si="22"/>
        <v/>
      </c>
      <c r="AF137" s="6"/>
      <c r="AG137" s="6"/>
      <c r="AH137" s="6"/>
      <c r="AI137" s="6" t="str">
        <f t="shared" si="17"/>
        <v/>
      </c>
      <c r="AJ137" s="6">
        <v>39.159999999999997</v>
      </c>
      <c r="AK137" s="6"/>
      <c r="AL137" s="6"/>
      <c r="AM137" s="6">
        <f t="shared" si="23"/>
        <v>39.159999999999997</v>
      </c>
      <c r="AN137" s="6"/>
      <c r="AO137" s="6"/>
      <c r="AP137" s="6"/>
      <c r="AQ137" s="6" t="str">
        <f t="shared" si="18"/>
        <v/>
      </c>
      <c r="AU137" t="str">
        <f t="shared" si="19"/>
        <v/>
      </c>
    </row>
    <row r="138" spans="1:47" ht="16.5" x14ac:dyDescent="0.3">
      <c r="A138" s="6" t="s">
        <v>1</v>
      </c>
      <c r="B138" s="6">
        <v>70000000</v>
      </c>
      <c r="C138" s="6"/>
      <c r="D138" s="6"/>
      <c r="E138" s="6"/>
      <c r="F138" s="6"/>
      <c r="G138" s="6" t="str">
        <f t="shared" si="24"/>
        <v/>
      </c>
      <c r="H138" s="6"/>
      <c r="I138" s="6"/>
      <c r="J138" s="6"/>
      <c r="K138" s="6" t="str">
        <f t="shared" si="25"/>
        <v/>
      </c>
      <c r="L138" s="6"/>
      <c r="M138" s="6"/>
      <c r="N138" s="6"/>
      <c r="O138" s="6" t="str">
        <f t="shared" si="20"/>
        <v/>
      </c>
      <c r="P138" s="6"/>
      <c r="Q138" s="6"/>
      <c r="R138" s="6"/>
      <c r="S138" s="6" t="str">
        <f t="shared" si="26"/>
        <v/>
      </c>
      <c r="T138" s="6"/>
      <c r="U138" s="6"/>
      <c r="V138" s="6"/>
      <c r="W138" s="6" t="str">
        <f t="shared" si="27"/>
        <v/>
      </c>
      <c r="X138" s="6"/>
      <c r="Y138" s="6"/>
      <c r="Z138" s="6"/>
      <c r="AA138" s="6" t="str">
        <f t="shared" si="21"/>
        <v/>
      </c>
      <c r="AB138" s="6"/>
      <c r="AC138" s="6"/>
      <c r="AD138" s="6"/>
      <c r="AE138" s="6" t="str">
        <f t="shared" si="22"/>
        <v/>
      </c>
      <c r="AF138" s="6"/>
      <c r="AG138" s="6"/>
      <c r="AH138" s="6"/>
      <c r="AI138" s="6" t="str">
        <f t="shared" si="17"/>
        <v/>
      </c>
      <c r="AJ138" s="6"/>
      <c r="AK138" s="6"/>
      <c r="AL138" s="6"/>
      <c r="AM138" s="6" t="str">
        <f t="shared" si="23"/>
        <v/>
      </c>
      <c r="AN138" s="6"/>
      <c r="AO138" s="6"/>
      <c r="AP138" s="6"/>
      <c r="AQ138" s="6" t="str">
        <f t="shared" si="18"/>
        <v/>
      </c>
      <c r="AU138" t="str">
        <f t="shared" si="19"/>
        <v/>
      </c>
    </row>
    <row r="139" spans="1:47" ht="16.5" x14ac:dyDescent="0.3">
      <c r="A139" s="6" t="s">
        <v>222</v>
      </c>
      <c r="B139" s="6"/>
      <c r="C139" s="6"/>
      <c r="D139" s="6">
        <v>50.63</v>
      </c>
      <c r="E139" s="6">
        <v>50.54</v>
      </c>
      <c r="F139" s="6">
        <v>50.63</v>
      </c>
      <c r="G139" s="6">
        <f t="shared" si="24"/>
        <v>50.63</v>
      </c>
      <c r="H139" s="6">
        <v>49.19</v>
      </c>
      <c r="I139" s="6">
        <v>50.46</v>
      </c>
      <c r="J139" s="6">
        <v>50.3</v>
      </c>
      <c r="K139" s="6">
        <f t="shared" si="25"/>
        <v>50.3</v>
      </c>
      <c r="L139" s="6">
        <v>48.73</v>
      </c>
      <c r="M139" s="6">
        <v>50.14</v>
      </c>
      <c r="N139" s="6">
        <v>49.33</v>
      </c>
      <c r="O139" s="6">
        <f t="shared" si="20"/>
        <v>49.33</v>
      </c>
      <c r="P139" s="6"/>
      <c r="Q139" s="6"/>
      <c r="R139" s="6"/>
      <c r="S139" s="6" t="str">
        <f t="shared" si="26"/>
        <v/>
      </c>
      <c r="T139" s="6">
        <v>69.62</v>
      </c>
      <c r="U139" s="6">
        <v>69.959999999999994</v>
      </c>
      <c r="V139" s="6">
        <v>67.17</v>
      </c>
      <c r="W139" s="6">
        <f t="shared" si="27"/>
        <v>69.62</v>
      </c>
      <c r="X139" s="6"/>
      <c r="Y139" s="6"/>
      <c r="Z139" s="6"/>
      <c r="AA139" s="6" t="str">
        <f t="shared" si="21"/>
        <v/>
      </c>
      <c r="AB139" s="6"/>
      <c r="AC139" s="6"/>
      <c r="AD139" s="6"/>
      <c r="AE139" s="6" t="str">
        <f t="shared" si="22"/>
        <v/>
      </c>
      <c r="AF139" s="6"/>
      <c r="AG139" s="6"/>
      <c r="AH139" s="6"/>
      <c r="AI139" s="6" t="str">
        <f t="shared" si="17"/>
        <v/>
      </c>
      <c r="AJ139" s="6">
        <v>51.13</v>
      </c>
      <c r="AK139" s="6"/>
      <c r="AL139" s="6"/>
      <c r="AM139" s="6">
        <f t="shared" si="23"/>
        <v>51.13</v>
      </c>
      <c r="AN139" s="6"/>
      <c r="AO139" s="6"/>
      <c r="AP139" s="6"/>
      <c r="AQ139" s="6" t="str">
        <f t="shared" si="18"/>
        <v/>
      </c>
      <c r="AU139" t="str">
        <f t="shared" si="19"/>
        <v/>
      </c>
    </row>
    <row r="140" spans="1:47" ht="16.5" x14ac:dyDescent="0.3">
      <c r="A140" s="6" t="s">
        <v>219</v>
      </c>
      <c r="B140" s="6"/>
      <c r="C140" s="6"/>
      <c r="D140" s="6">
        <v>49.89</v>
      </c>
      <c r="E140" s="6">
        <v>50.16</v>
      </c>
      <c r="F140" s="6">
        <v>50.56</v>
      </c>
      <c r="G140" s="6">
        <f t="shared" si="24"/>
        <v>50.16</v>
      </c>
      <c r="H140" s="6">
        <v>51.39</v>
      </c>
      <c r="I140" s="6">
        <v>52.89</v>
      </c>
      <c r="J140" s="6">
        <v>53.13</v>
      </c>
      <c r="K140" s="6">
        <f t="shared" si="25"/>
        <v>52.89</v>
      </c>
      <c r="L140" s="6">
        <v>39.479999999999997</v>
      </c>
      <c r="M140" s="6">
        <v>40.19</v>
      </c>
      <c r="N140" s="6">
        <v>40.049999999999997</v>
      </c>
      <c r="O140" s="6">
        <f t="shared" si="20"/>
        <v>40.049999999999997</v>
      </c>
      <c r="P140" s="6"/>
      <c r="Q140" s="6"/>
      <c r="R140" s="6"/>
      <c r="S140" s="6" t="str">
        <f t="shared" si="26"/>
        <v/>
      </c>
      <c r="T140" s="6">
        <v>57.9</v>
      </c>
      <c r="U140" s="6">
        <v>58.94</v>
      </c>
      <c r="V140" s="6">
        <v>56.2</v>
      </c>
      <c r="W140" s="6">
        <f t="shared" si="27"/>
        <v>57.9</v>
      </c>
      <c r="X140" s="6"/>
      <c r="Y140" s="6"/>
      <c r="Z140" s="6"/>
      <c r="AA140" s="6" t="str">
        <f t="shared" si="21"/>
        <v/>
      </c>
      <c r="AB140" s="6"/>
      <c r="AC140" s="6"/>
      <c r="AD140" s="6"/>
      <c r="AE140" s="6" t="str">
        <f t="shared" si="22"/>
        <v/>
      </c>
      <c r="AF140" s="6"/>
      <c r="AG140" s="6"/>
      <c r="AH140" s="6"/>
      <c r="AI140" s="6" t="str">
        <f t="shared" si="17"/>
        <v/>
      </c>
      <c r="AJ140" s="6">
        <v>49.76</v>
      </c>
      <c r="AK140" s="6"/>
      <c r="AL140" s="6"/>
      <c r="AM140" s="6">
        <f t="shared" si="23"/>
        <v>49.76</v>
      </c>
      <c r="AN140" s="6"/>
      <c r="AO140" s="6"/>
      <c r="AP140" s="6"/>
      <c r="AQ140" s="6" t="str">
        <f t="shared" si="18"/>
        <v/>
      </c>
      <c r="AU140" t="str">
        <f t="shared" si="19"/>
        <v/>
      </c>
    </row>
    <row r="141" spans="1:47" ht="16.5" x14ac:dyDescent="0.3">
      <c r="A141" s="6" t="s">
        <v>578</v>
      </c>
      <c r="B141" s="6"/>
      <c r="C141" s="6"/>
      <c r="D141" s="6">
        <v>46.04</v>
      </c>
      <c r="E141" s="6">
        <v>47.7</v>
      </c>
      <c r="F141" s="6">
        <v>48.11</v>
      </c>
      <c r="G141" s="6">
        <f t="shared" si="24"/>
        <v>47.7</v>
      </c>
      <c r="H141" s="6">
        <v>48.68</v>
      </c>
      <c r="I141" s="6">
        <v>48.34</v>
      </c>
      <c r="J141" s="6">
        <v>48.94</v>
      </c>
      <c r="K141" s="6">
        <f t="shared" si="25"/>
        <v>48.68</v>
      </c>
      <c r="L141" s="6">
        <v>45.02</v>
      </c>
      <c r="M141" s="6">
        <v>45.51</v>
      </c>
      <c r="N141" s="6">
        <v>45.59</v>
      </c>
      <c r="O141" s="6">
        <f t="shared" si="20"/>
        <v>45.51</v>
      </c>
      <c r="P141" s="6"/>
      <c r="Q141" s="6"/>
      <c r="R141" s="6"/>
      <c r="S141" s="6" t="str">
        <f t="shared" si="26"/>
        <v/>
      </c>
      <c r="T141" s="6">
        <v>67.38</v>
      </c>
      <c r="U141" s="6">
        <v>69.510000000000005</v>
      </c>
      <c r="V141" s="6">
        <v>67.13</v>
      </c>
      <c r="W141" s="6">
        <f t="shared" si="27"/>
        <v>67.38</v>
      </c>
      <c r="X141" s="6"/>
      <c r="Y141" s="6"/>
      <c r="Z141" s="6"/>
      <c r="AA141" s="6" t="str">
        <f t="shared" si="21"/>
        <v/>
      </c>
      <c r="AB141" s="6"/>
      <c r="AC141" s="6"/>
      <c r="AD141" s="6"/>
      <c r="AE141" s="6" t="str">
        <f t="shared" si="22"/>
        <v/>
      </c>
      <c r="AF141" s="6"/>
      <c r="AG141" s="6"/>
      <c r="AH141" s="6"/>
      <c r="AI141" s="6" t="str">
        <f t="shared" si="17"/>
        <v/>
      </c>
      <c r="AJ141" s="6">
        <v>60.33</v>
      </c>
      <c r="AK141" s="6"/>
      <c r="AL141" s="6"/>
      <c r="AM141" s="6">
        <f t="shared" si="23"/>
        <v>60.33</v>
      </c>
      <c r="AN141" s="6"/>
      <c r="AO141" s="6"/>
      <c r="AP141" s="6"/>
      <c r="AQ141" s="6" t="str">
        <f t="shared" si="18"/>
        <v/>
      </c>
      <c r="AU141" t="str">
        <f t="shared" si="19"/>
        <v/>
      </c>
    </row>
    <row r="142" spans="1:47" ht="16.5" x14ac:dyDescent="0.3">
      <c r="A142" s="6" t="s">
        <v>1</v>
      </c>
      <c r="B142" s="6">
        <v>80000000</v>
      </c>
      <c r="C142" s="6"/>
      <c r="D142" s="6"/>
      <c r="E142" s="6"/>
      <c r="F142" s="6"/>
      <c r="G142" s="6" t="str">
        <f t="shared" si="24"/>
        <v/>
      </c>
      <c r="H142" s="6"/>
      <c r="I142" s="6"/>
      <c r="J142" s="6"/>
      <c r="K142" s="6" t="str">
        <f t="shared" si="25"/>
        <v/>
      </c>
      <c r="L142" s="6"/>
      <c r="M142" s="6"/>
      <c r="N142" s="6"/>
      <c r="O142" s="6" t="str">
        <f t="shared" si="20"/>
        <v/>
      </c>
      <c r="P142" s="6"/>
      <c r="Q142" s="6"/>
      <c r="R142" s="6"/>
      <c r="S142" s="6" t="str">
        <f t="shared" si="26"/>
        <v/>
      </c>
      <c r="T142" s="6"/>
      <c r="U142" s="6"/>
      <c r="V142" s="6"/>
      <c r="W142" s="6" t="str">
        <f t="shared" si="27"/>
        <v/>
      </c>
      <c r="X142" s="6"/>
      <c r="Y142" s="6"/>
      <c r="Z142" s="6"/>
      <c r="AA142" s="6" t="str">
        <f t="shared" si="21"/>
        <v/>
      </c>
      <c r="AB142" s="6"/>
      <c r="AC142" s="6"/>
      <c r="AD142" s="6"/>
      <c r="AE142" s="6" t="str">
        <f t="shared" si="22"/>
        <v/>
      </c>
      <c r="AF142" s="6"/>
      <c r="AG142" s="6"/>
      <c r="AH142" s="6"/>
      <c r="AI142" s="6" t="str">
        <f t="shared" si="17"/>
        <v/>
      </c>
      <c r="AJ142" s="6"/>
      <c r="AK142" s="6"/>
      <c r="AL142" s="6"/>
      <c r="AM142" s="6" t="str">
        <f t="shared" si="23"/>
        <v/>
      </c>
      <c r="AN142" s="6"/>
      <c r="AO142" s="6"/>
      <c r="AP142" s="6"/>
      <c r="AQ142" s="6" t="str">
        <f t="shared" si="18"/>
        <v/>
      </c>
      <c r="AU142" t="str">
        <f t="shared" si="19"/>
        <v/>
      </c>
    </row>
    <row r="143" spans="1:47" ht="16.5" x14ac:dyDescent="0.3">
      <c r="A143" s="6" t="s">
        <v>222</v>
      </c>
      <c r="B143" s="6"/>
      <c r="C143" s="6"/>
      <c r="D143" s="6">
        <v>57.58</v>
      </c>
      <c r="E143" s="6">
        <v>58.98</v>
      </c>
      <c r="F143" s="6">
        <v>58.71</v>
      </c>
      <c r="G143" s="6">
        <f t="shared" si="24"/>
        <v>58.71</v>
      </c>
      <c r="H143" s="6">
        <v>58.02</v>
      </c>
      <c r="I143" s="6">
        <v>58.85</v>
      </c>
      <c r="J143" s="6">
        <v>59.3</v>
      </c>
      <c r="K143" s="6">
        <f t="shared" si="25"/>
        <v>58.85</v>
      </c>
      <c r="L143" s="6">
        <v>57.08</v>
      </c>
      <c r="M143" s="6">
        <v>58.75</v>
      </c>
      <c r="N143" s="6">
        <v>58.12</v>
      </c>
      <c r="O143" s="6">
        <f t="shared" si="20"/>
        <v>58.12</v>
      </c>
      <c r="P143" s="6"/>
      <c r="Q143" s="6"/>
      <c r="R143" s="6"/>
      <c r="S143" s="6" t="str">
        <f t="shared" si="26"/>
        <v/>
      </c>
      <c r="T143" s="6">
        <v>81.91</v>
      </c>
      <c r="U143" s="6">
        <v>82.1</v>
      </c>
      <c r="V143" s="6">
        <v>78.47</v>
      </c>
      <c r="W143" s="6">
        <f t="shared" si="27"/>
        <v>81.91</v>
      </c>
      <c r="X143" s="6"/>
      <c r="Y143" s="6"/>
      <c r="Z143" s="6"/>
      <c r="AA143" s="6" t="str">
        <f t="shared" si="21"/>
        <v/>
      </c>
      <c r="AB143" s="6"/>
      <c r="AC143" s="6"/>
      <c r="AD143" s="6"/>
      <c r="AE143" s="6" t="str">
        <f t="shared" si="22"/>
        <v/>
      </c>
      <c r="AF143" s="6"/>
      <c r="AG143" s="6"/>
      <c r="AH143" s="6"/>
      <c r="AI143" s="6" t="str">
        <f t="shared" si="17"/>
        <v/>
      </c>
      <c r="AJ143" s="6">
        <v>67.3</v>
      </c>
      <c r="AK143" s="6"/>
      <c r="AL143" s="6"/>
      <c r="AM143" s="6">
        <f t="shared" si="23"/>
        <v>67.3</v>
      </c>
      <c r="AN143" s="6"/>
      <c r="AO143" s="6"/>
      <c r="AP143" s="6"/>
      <c r="AQ143" s="6" t="str">
        <f t="shared" si="18"/>
        <v/>
      </c>
      <c r="AU143" t="str">
        <f t="shared" si="19"/>
        <v/>
      </c>
    </row>
    <row r="144" spans="1:47" ht="16.5" x14ac:dyDescent="0.3">
      <c r="A144" s="6" t="s">
        <v>219</v>
      </c>
      <c r="B144" s="6"/>
      <c r="C144" s="6"/>
      <c r="D144" s="6">
        <v>58.31</v>
      </c>
      <c r="E144" s="6">
        <v>58.99</v>
      </c>
      <c r="F144" s="6">
        <v>59.14</v>
      </c>
      <c r="G144" s="6">
        <f t="shared" si="24"/>
        <v>58.99</v>
      </c>
      <c r="H144" s="6">
        <v>61.41</v>
      </c>
      <c r="I144" s="6">
        <v>59.93</v>
      </c>
      <c r="J144" s="6">
        <v>61.89</v>
      </c>
      <c r="K144" s="6">
        <f t="shared" si="25"/>
        <v>61.41</v>
      </c>
      <c r="L144" s="6">
        <v>45.59</v>
      </c>
      <c r="M144" s="6">
        <v>47.14</v>
      </c>
      <c r="N144" s="6">
        <v>46.88</v>
      </c>
      <c r="O144" s="6">
        <f t="shared" si="20"/>
        <v>46.88</v>
      </c>
      <c r="P144" s="6"/>
      <c r="Q144" s="6"/>
      <c r="R144" s="6"/>
      <c r="S144" s="6" t="str">
        <f t="shared" si="26"/>
        <v/>
      </c>
      <c r="T144" s="6">
        <v>67.73</v>
      </c>
      <c r="U144" s="6">
        <v>67.739999999999995</v>
      </c>
      <c r="V144" s="6">
        <v>64.62</v>
      </c>
      <c r="W144" s="6">
        <f t="shared" si="27"/>
        <v>67.73</v>
      </c>
      <c r="X144" s="6"/>
      <c r="Y144" s="6"/>
      <c r="Z144" s="6"/>
      <c r="AA144" s="6" t="str">
        <f t="shared" si="21"/>
        <v/>
      </c>
      <c r="AB144" s="6"/>
      <c r="AC144" s="6"/>
      <c r="AD144" s="6"/>
      <c r="AE144" s="6" t="str">
        <f t="shared" si="22"/>
        <v/>
      </c>
      <c r="AF144" s="6"/>
      <c r="AG144" s="6"/>
      <c r="AH144" s="6"/>
      <c r="AI144" s="6" t="str">
        <f t="shared" si="17"/>
        <v/>
      </c>
      <c r="AJ144" s="6">
        <v>74.739999999999995</v>
      </c>
      <c r="AK144" s="6"/>
      <c r="AL144" s="6"/>
      <c r="AM144" s="6">
        <f t="shared" si="23"/>
        <v>74.739999999999995</v>
      </c>
      <c r="AN144" s="6"/>
      <c r="AO144" s="6"/>
      <c r="AP144" s="6"/>
      <c r="AQ144" s="6" t="str">
        <f t="shared" si="18"/>
        <v/>
      </c>
      <c r="AU144" t="str">
        <f t="shared" si="19"/>
        <v/>
      </c>
    </row>
    <row r="145" spans="1:47" ht="16.5" x14ac:dyDescent="0.3">
      <c r="A145" s="6" t="s">
        <v>578</v>
      </c>
      <c r="B145" s="6"/>
      <c r="C145" s="6"/>
      <c r="D145" s="6">
        <v>54.23</v>
      </c>
      <c r="E145" s="6">
        <v>56.16</v>
      </c>
      <c r="F145" s="6">
        <v>55.15</v>
      </c>
      <c r="G145" s="6">
        <f t="shared" si="24"/>
        <v>55.15</v>
      </c>
      <c r="H145" s="6">
        <v>57.15</v>
      </c>
      <c r="I145" s="6">
        <v>54.58</v>
      </c>
      <c r="J145" s="6">
        <v>56.7</v>
      </c>
      <c r="K145" s="6">
        <f t="shared" si="25"/>
        <v>56.7</v>
      </c>
      <c r="L145" s="6">
        <v>51.83</v>
      </c>
      <c r="M145" s="6">
        <v>52.36</v>
      </c>
      <c r="N145" s="6">
        <v>53.07</v>
      </c>
      <c r="O145" s="6">
        <f t="shared" si="20"/>
        <v>52.36</v>
      </c>
      <c r="P145" s="6"/>
      <c r="Q145" s="6"/>
      <c r="R145" s="6"/>
      <c r="S145" s="6" t="str">
        <f t="shared" si="26"/>
        <v/>
      </c>
      <c r="T145" s="6">
        <v>79.8</v>
      </c>
      <c r="U145" s="6">
        <v>77.8</v>
      </c>
      <c r="V145" s="6">
        <v>77.099999999999994</v>
      </c>
      <c r="W145" s="6">
        <f t="shared" si="27"/>
        <v>77.8</v>
      </c>
      <c r="X145" s="6"/>
      <c r="Y145" s="6"/>
      <c r="Z145" s="6"/>
      <c r="AA145" s="6" t="str">
        <f t="shared" si="21"/>
        <v/>
      </c>
      <c r="AB145" s="6"/>
      <c r="AC145" s="6"/>
      <c r="AD145" s="6"/>
      <c r="AE145" s="6" t="str">
        <f t="shared" si="22"/>
        <v/>
      </c>
      <c r="AF145" s="6"/>
      <c r="AG145" s="6"/>
      <c r="AH145" s="6"/>
      <c r="AI145" s="6" t="str">
        <f t="shared" si="17"/>
        <v/>
      </c>
      <c r="AJ145" s="6">
        <v>56.2</v>
      </c>
      <c r="AK145" s="6"/>
      <c r="AL145" s="6"/>
      <c r="AM145" s="6">
        <f t="shared" si="23"/>
        <v>56.2</v>
      </c>
      <c r="AN145" s="6"/>
      <c r="AO145" s="6"/>
      <c r="AP145" s="6"/>
      <c r="AQ145" s="6" t="str">
        <f t="shared" si="18"/>
        <v/>
      </c>
      <c r="AU145" t="str">
        <f t="shared" si="19"/>
        <v/>
      </c>
    </row>
    <row r="146" spans="1:47" ht="16.5" x14ac:dyDescent="0.3">
      <c r="A146" s="6" t="s">
        <v>1</v>
      </c>
      <c r="B146" s="6">
        <v>90000000</v>
      </c>
      <c r="C146" s="6"/>
      <c r="D146" s="6"/>
      <c r="E146" s="6"/>
      <c r="F146" s="6"/>
      <c r="G146" s="6" t="str">
        <f t="shared" si="24"/>
        <v/>
      </c>
      <c r="H146" s="6"/>
      <c r="I146" s="6"/>
      <c r="J146" s="6"/>
      <c r="K146" s="6" t="str">
        <f t="shared" si="25"/>
        <v/>
      </c>
      <c r="L146" s="6"/>
      <c r="M146" s="6"/>
      <c r="N146" s="6"/>
      <c r="O146" s="6" t="str">
        <f t="shared" si="20"/>
        <v/>
      </c>
      <c r="P146" s="6"/>
      <c r="Q146" s="6"/>
      <c r="R146" s="6"/>
      <c r="S146" s="6" t="str">
        <f t="shared" si="26"/>
        <v/>
      </c>
      <c r="T146" s="6"/>
      <c r="U146" s="6"/>
      <c r="V146" s="6"/>
      <c r="W146" s="6" t="str">
        <f t="shared" si="27"/>
        <v/>
      </c>
      <c r="X146" s="6"/>
      <c r="Y146" s="6"/>
      <c r="Z146" s="6"/>
      <c r="AA146" s="6" t="str">
        <f t="shared" si="21"/>
        <v/>
      </c>
      <c r="AB146" s="6"/>
      <c r="AC146" s="6"/>
      <c r="AD146" s="6"/>
      <c r="AE146" s="6" t="str">
        <f t="shared" si="22"/>
        <v/>
      </c>
      <c r="AF146" s="6"/>
      <c r="AG146" s="6"/>
      <c r="AH146" s="6"/>
      <c r="AI146" s="6" t="str">
        <f t="shared" si="17"/>
        <v/>
      </c>
      <c r="AJ146" s="6"/>
      <c r="AK146" s="6"/>
      <c r="AL146" s="6"/>
      <c r="AM146" s="6" t="str">
        <f t="shared" si="23"/>
        <v/>
      </c>
      <c r="AN146" s="6"/>
      <c r="AO146" s="6"/>
      <c r="AP146" s="6"/>
      <c r="AQ146" s="6" t="str">
        <f t="shared" si="18"/>
        <v/>
      </c>
      <c r="AU146" t="str">
        <f t="shared" si="19"/>
        <v/>
      </c>
    </row>
    <row r="147" spans="1:47" ht="16.5" x14ac:dyDescent="0.3">
      <c r="A147" s="6" t="s">
        <v>222</v>
      </c>
      <c r="B147" s="6"/>
      <c r="C147" s="6"/>
      <c r="D147" s="6">
        <v>67.709999999999994</v>
      </c>
      <c r="E147" s="6">
        <v>67.84</v>
      </c>
      <c r="F147" s="6">
        <v>67.7</v>
      </c>
      <c r="G147" s="6">
        <f t="shared" si="24"/>
        <v>67.709999999999994</v>
      </c>
      <c r="H147" s="6">
        <v>66.16</v>
      </c>
      <c r="I147" s="6">
        <v>67.14</v>
      </c>
      <c r="J147" s="6">
        <v>64.790000000000006</v>
      </c>
      <c r="K147" s="6">
        <f t="shared" si="25"/>
        <v>66.16</v>
      </c>
      <c r="L147" s="6">
        <v>65.58</v>
      </c>
      <c r="M147" s="6">
        <v>66.66</v>
      </c>
      <c r="N147" s="6">
        <v>65.78</v>
      </c>
      <c r="O147" s="6">
        <f t="shared" si="20"/>
        <v>65.78</v>
      </c>
      <c r="P147" s="6"/>
      <c r="Q147" s="6"/>
      <c r="R147" s="6"/>
      <c r="S147" s="6" t="str">
        <f t="shared" si="26"/>
        <v/>
      </c>
      <c r="T147" s="6">
        <v>89.34</v>
      </c>
      <c r="U147" s="6">
        <v>92.69</v>
      </c>
      <c r="V147" s="6">
        <v>89.72</v>
      </c>
      <c r="W147" s="6">
        <f t="shared" si="27"/>
        <v>89.72</v>
      </c>
      <c r="X147" s="6"/>
      <c r="Y147" s="6"/>
      <c r="Z147" s="6"/>
      <c r="AA147" s="6" t="str">
        <f t="shared" si="21"/>
        <v/>
      </c>
      <c r="AB147" s="6"/>
      <c r="AC147" s="6"/>
      <c r="AD147" s="6"/>
      <c r="AE147" s="6" t="str">
        <f t="shared" si="22"/>
        <v/>
      </c>
      <c r="AF147" s="6"/>
      <c r="AG147" s="6"/>
      <c r="AH147" s="6"/>
      <c r="AI147" s="6" t="str">
        <f t="shared" si="17"/>
        <v/>
      </c>
      <c r="AJ147" s="6">
        <v>68.209999999999994</v>
      </c>
      <c r="AK147" s="6"/>
      <c r="AL147" s="6"/>
      <c r="AM147" s="6">
        <f t="shared" si="23"/>
        <v>68.209999999999994</v>
      </c>
      <c r="AN147" s="6"/>
      <c r="AO147" s="6"/>
      <c r="AP147" s="6"/>
      <c r="AQ147" s="6" t="str">
        <f t="shared" si="18"/>
        <v/>
      </c>
      <c r="AU147" t="str">
        <f t="shared" si="19"/>
        <v/>
      </c>
    </row>
    <row r="148" spans="1:47" ht="16.5" x14ac:dyDescent="0.3">
      <c r="A148" s="6" t="s">
        <v>219</v>
      </c>
      <c r="B148" s="6"/>
      <c r="C148" s="6"/>
      <c r="D148" s="6">
        <v>69.150000000000006</v>
      </c>
      <c r="E148" s="6">
        <v>68.86</v>
      </c>
      <c r="F148" s="6">
        <v>68.3</v>
      </c>
      <c r="G148" s="6">
        <f t="shared" si="24"/>
        <v>68.86</v>
      </c>
      <c r="H148" s="6">
        <v>68.25</v>
      </c>
      <c r="I148" s="6">
        <v>70.23</v>
      </c>
      <c r="J148" s="6">
        <v>68.44</v>
      </c>
      <c r="K148" s="6">
        <f t="shared" si="25"/>
        <v>68.44</v>
      </c>
      <c r="L148" s="6">
        <v>53.95</v>
      </c>
      <c r="M148" s="6">
        <v>54.86</v>
      </c>
      <c r="N148" s="6">
        <v>53.03</v>
      </c>
      <c r="O148" s="6">
        <f t="shared" si="20"/>
        <v>53.95</v>
      </c>
      <c r="P148" s="6"/>
      <c r="Q148" s="6"/>
      <c r="R148" s="6"/>
      <c r="S148" s="6" t="str">
        <f t="shared" si="26"/>
        <v/>
      </c>
      <c r="T148" s="6">
        <v>76.81</v>
      </c>
      <c r="U148" s="6">
        <v>77.900000000000006</v>
      </c>
      <c r="V148" s="6">
        <v>73.959999999999994</v>
      </c>
      <c r="W148" s="6">
        <f t="shared" si="27"/>
        <v>76.81</v>
      </c>
      <c r="X148" s="6"/>
      <c r="Y148" s="6"/>
      <c r="Z148" s="6"/>
      <c r="AA148" s="6" t="str">
        <f t="shared" si="21"/>
        <v/>
      </c>
      <c r="AB148" s="6"/>
      <c r="AC148" s="6"/>
      <c r="AD148" s="6"/>
      <c r="AE148" s="6" t="str">
        <f t="shared" si="22"/>
        <v/>
      </c>
      <c r="AF148" s="6"/>
      <c r="AG148" s="6"/>
      <c r="AH148" s="6"/>
      <c r="AI148" s="6" t="str">
        <f t="shared" si="17"/>
        <v/>
      </c>
      <c r="AJ148" s="6">
        <v>67.709999999999994</v>
      </c>
      <c r="AK148" s="6"/>
      <c r="AL148" s="6"/>
      <c r="AM148" s="6">
        <f t="shared" si="23"/>
        <v>67.709999999999994</v>
      </c>
      <c r="AN148" s="6"/>
      <c r="AO148" s="6"/>
      <c r="AP148" s="6"/>
      <c r="AQ148" s="6" t="str">
        <f t="shared" si="18"/>
        <v/>
      </c>
      <c r="AU148" t="str">
        <f t="shared" si="19"/>
        <v/>
      </c>
    </row>
    <row r="149" spans="1:47" ht="16.5" x14ac:dyDescent="0.3">
      <c r="A149" s="6" t="s">
        <v>578</v>
      </c>
      <c r="B149" s="6"/>
      <c r="C149" s="6"/>
      <c r="D149" s="6">
        <v>65.02</v>
      </c>
      <c r="E149" s="6">
        <v>65.55</v>
      </c>
      <c r="F149" s="6">
        <v>64.75</v>
      </c>
      <c r="G149" s="6">
        <f t="shared" si="24"/>
        <v>65.02</v>
      </c>
      <c r="H149" s="6">
        <v>63.08</v>
      </c>
      <c r="I149" s="6">
        <v>64.180000000000007</v>
      </c>
      <c r="J149" s="6">
        <v>62.91</v>
      </c>
      <c r="K149" s="6">
        <f t="shared" si="25"/>
        <v>63.08</v>
      </c>
      <c r="L149" s="6">
        <v>62.22</v>
      </c>
      <c r="M149" s="6">
        <v>61.81</v>
      </c>
      <c r="N149" s="6">
        <v>60.01</v>
      </c>
      <c r="O149" s="6">
        <f t="shared" si="20"/>
        <v>61.81</v>
      </c>
      <c r="P149" s="6"/>
      <c r="Q149" s="6"/>
      <c r="R149" s="6"/>
      <c r="S149" s="6" t="str">
        <f t="shared" si="26"/>
        <v/>
      </c>
      <c r="T149" s="6">
        <v>90.5</v>
      </c>
      <c r="U149" s="6">
        <v>90.92</v>
      </c>
      <c r="V149" s="6">
        <v>87.87</v>
      </c>
      <c r="W149" s="6">
        <f t="shared" si="27"/>
        <v>90.5</v>
      </c>
      <c r="X149" s="6"/>
      <c r="Y149" s="6"/>
      <c r="Z149" s="6"/>
      <c r="AA149" s="6" t="str">
        <f t="shared" si="21"/>
        <v/>
      </c>
      <c r="AB149" s="6"/>
      <c r="AC149" s="6"/>
      <c r="AD149" s="6"/>
      <c r="AE149" s="6" t="str">
        <f t="shared" si="22"/>
        <v/>
      </c>
      <c r="AF149" s="6"/>
      <c r="AG149" s="6"/>
      <c r="AH149" s="6"/>
      <c r="AI149" s="6" t="str">
        <f t="shared" si="17"/>
        <v/>
      </c>
      <c r="AJ149" s="6">
        <v>73.650000000000006</v>
      </c>
      <c r="AK149" s="6"/>
      <c r="AL149" s="6"/>
      <c r="AM149" s="6">
        <f t="shared" si="23"/>
        <v>73.650000000000006</v>
      </c>
      <c r="AN149" s="6"/>
      <c r="AO149" s="6"/>
      <c r="AP149" s="6"/>
      <c r="AQ149" s="6" t="str">
        <f t="shared" si="18"/>
        <v/>
      </c>
      <c r="AU149" t="str">
        <f t="shared" si="19"/>
        <v/>
      </c>
    </row>
    <row r="150" spans="1:47" ht="16.5" x14ac:dyDescent="0.3">
      <c r="A150" s="6" t="s">
        <v>1</v>
      </c>
      <c r="B150" s="6">
        <v>100000000</v>
      </c>
      <c r="C150" s="6"/>
      <c r="D150" s="6"/>
      <c r="E150" s="6"/>
      <c r="F150" s="6"/>
      <c r="G150" s="6" t="str">
        <f t="shared" si="24"/>
        <v/>
      </c>
      <c r="H150" s="6"/>
      <c r="I150" s="6"/>
      <c r="J150" s="6"/>
      <c r="K150" s="6" t="str">
        <f t="shared" si="25"/>
        <v/>
      </c>
      <c r="L150" s="6"/>
      <c r="M150" s="6"/>
      <c r="N150" s="6"/>
      <c r="O150" s="6" t="str">
        <f t="shared" si="20"/>
        <v/>
      </c>
      <c r="P150" s="6"/>
      <c r="Q150" s="6"/>
      <c r="R150" s="6"/>
      <c r="S150" s="6" t="str">
        <f t="shared" si="26"/>
        <v/>
      </c>
      <c r="T150" s="6"/>
      <c r="U150" s="6"/>
      <c r="V150" s="6"/>
      <c r="W150" s="6" t="str">
        <f t="shared" si="27"/>
        <v/>
      </c>
      <c r="X150" s="6"/>
      <c r="Y150" s="6"/>
      <c r="Z150" s="6"/>
      <c r="AA150" s="6" t="str">
        <f t="shared" si="21"/>
        <v/>
      </c>
      <c r="AB150" s="6"/>
      <c r="AC150" s="6"/>
      <c r="AD150" s="6"/>
      <c r="AE150" s="6" t="str">
        <f t="shared" si="22"/>
        <v/>
      </c>
      <c r="AF150" s="6"/>
      <c r="AG150" s="6"/>
      <c r="AH150" s="6"/>
      <c r="AI150" s="6" t="str">
        <f t="shared" si="17"/>
        <v/>
      </c>
      <c r="AJ150" s="6"/>
      <c r="AK150" s="6"/>
      <c r="AL150" s="6"/>
      <c r="AM150" s="6" t="str">
        <f t="shared" si="23"/>
        <v/>
      </c>
      <c r="AN150" s="6"/>
      <c r="AO150" s="6"/>
      <c r="AP150" s="6"/>
      <c r="AQ150" s="6" t="str">
        <f t="shared" si="18"/>
        <v/>
      </c>
      <c r="AU150" t="str">
        <f t="shared" si="19"/>
        <v/>
      </c>
    </row>
    <row r="151" spans="1:47" ht="16.5" x14ac:dyDescent="0.3">
      <c r="A151" s="6" t="s">
        <v>222</v>
      </c>
      <c r="B151" s="6"/>
      <c r="C151" s="6"/>
      <c r="D151" s="6">
        <v>75.709999999999994</v>
      </c>
      <c r="E151" s="6">
        <v>76.510000000000005</v>
      </c>
      <c r="F151" s="6">
        <v>76.03</v>
      </c>
      <c r="G151" s="6">
        <f t="shared" si="24"/>
        <v>76.03</v>
      </c>
      <c r="H151" s="6">
        <v>75.89</v>
      </c>
      <c r="I151" s="6">
        <v>76.03</v>
      </c>
      <c r="J151" s="6">
        <v>74.209999999999994</v>
      </c>
      <c r="K151" s="6">
        <f t="shared" si="25"/>
        <v>75.89</v>
      </c>
      <c r="L151" s="6">
        <v>75.02</v>
      </c>
      <c r="M151" s="6">
        <v>75.040000000000006</v>
      </c>
      <c r="N151" s="6">
        <v>74.8</v>
      </c>
      <c r="O151" s="6">
        <f t="shared" si="20"/>
        <v>75.02</v>
      </c>
      <c r="P151" s="6"/>
      <c r="Q151" s="6"/>
      <c r="R151" s="6"/>
      <c r="S151" s="6" t="str">
        <f t="shared" si="26"/>
        <v/>
      </c>
      <c r="T151" s="6">
        <v>105.39</v>
      </c>
      <c r="U151" s="6">
        <v>105.54</v>
      </c>
      <c r="V151" s="6">
        <v>101.91</v>
      </c>
      <c r="W151" s="6">
        <f t="shared" si="27"/>
        <v>105.39</v>
      </c>
      <c r="X151" s="6"/>
      <c r="Y151" s="6"/>
      <c r="Z151" s="6"/>
      <c r="AA151" s="6" t="str">
        <f t="shared" si="21"/>
        <v/>
      </c>
      <c r="AB151" s="6"/>
      <c r="AC151" s="6"/>
      <c r="AD151" s="6"/>
      <c r="AE151" s="6" t="str">
        <f t="shared" si="22"/>
        <v/>
      </c>
      <c r="AF151" s="6"/>
      <c r="AG151" s="6"/>
      <c r="AH151" s="6"/>
      <c r="AI151" s="6" t="str">
        <f t="shared" si="17"/>
        <v/>
      </c>
      <c r="AJ151" s="6">
        <v>90.99</v>
      </c>
      <c r="AK151" s="6"/>
      <c r="AL151" s="6"/>
      <c r="AM151" s="6">
        <f t="shared" si="23"/>
        <v>90.99</v>
      </c>
      <c r="AN151" s="6"/>
      <c r="AO151" s="6"/>
      <c r="AP151" s="6"/>
      <c r="AQ151" s="6" t="str">
        <f t="shared" si="18"/>
        <v/>
      </c>
      <c r="AU151" t="str">
        <f t="shared" si="19"/>
        <v/>
      </c>
    </row>
    <row r="152" spans="1:47" ht="16.5" x14ac:dyDescent="0.3">
      <c r="A152" s="6" t="s">
        <v>219</v>
      </c>
      <c r="B152" s="6"/>
      <c r="C152" s="6"/>
      <c r="D152" s="6">
        <v>77.86</v>
      </c>
      <c r="E152" s="6">
        <v>78.040000000000006</v>
      </c>
      <c r="F152" s="6">
        <v>77.77</v>
      </c>
      <c r="G152" s="6">
        <f t="shared" si="24"/>
        <v>77.86</v>
      </c>
      <c r="H152" s="6">
        <v>79.239999999999995</v>
      </c>
      <c r="I152" s="6">
        <v>79.17</v>
      </c>
      <c r="J152" s="6">
        <v>78.23</v>
      </c>
      <c r="K152" s="6">
        <f t="shared" si="25"/>
        <v>79.17</v>
      </c>
      <c r="L152" s="6">
        <v>60.28</v>
      </c>
      <c r="M152" s="6">
        <v>62.31</v>
      </c>
      <c r="N152" s="6">
        <v>61.59</v>
      </c>
      <c r="O152" s="6">
        <f t="shared" si="20"/>
        <v>61.59</v>
      </c>
      <c r="P152" s="6"/>
      <c r="Q152" s="6"/>
      <c r="R152" s="6"/>
      <c r="S152" s="6" t="str">
        <f t="shared" si="26"/>
        <v/>
      </c>
      <c r="T152" s="6">
        <v>89.1</v>
      </c>
      <c r="U152" s="6">
        <v>88.71</v>
      </c>
      <c r="V152" s="6">
        <v>85.4</v>
      </c>
      <c r="W152" s="6">
        <f t="shared" si="27"/>
        <v>88.71</v>
      </c>
      <c r="X152" s="6"/>
      <c r="Y152" s="6"/>
      <c r="Z152" s="6"/>
      <c r="AA152" s="6" t="str">
        <f t="shared" si="21"/>
        <v/>
      </c>
      <c r="AB152" s="6"/>
      <c r="AC152" s="6"/>
      <c r="AD152" s="6"/>
      <c r="AE152" s="6" t="str">
        <f t="shared" si="22"/>
        <v/>
      </c>
      <c r="AF152" s="6"/>
      <c r="AG152" s="6"/>
      <c r="AH152" s="6"/>
      <c r="AI152" s="6" t="str">
        <f t="shared" si="17"/>
        <v/>
      </c>
      <c r="AJ152" s="6">
        <v>90.6</v>
      </c>
      <c r="AK152" s="6"/>
      <c r="AL152" s="6"/>
      <c r="AM152" s="6">
        <f t="shared" si="23"/>
        <v>90.6</v>
      </c>
      <c r="AN152" s="6"/>
      <c r="AO152" s="6"/>
      <c r="AP152" s="6"/>
      <c r="AQ152" s="6" t="str">
        <f t="shared" si="18"/>
        <v/>
      </c>
      <c r="AU152" t="str">
        <f t="shared" si="19"/>
        <v/>
      </c>
    </row>
    <row r="153" spans="1:47" ht="16.5" x14ac:dyDescent="0.3">
      <c r="A153" s="6" t="s">
        <v>578</v>
      </c>
      <c r="B153" s="6"/>
      <c r="C153" s="6"/>
      <c r="D153" s="6">
        <v>73.400000000000006</v>
      </c>
      <c r="E153" s="6">
        <v>73.59</v>
      </c>
      <c r="F153" s="6">
        <v>73.34</v>
      </c>
      <c r="G153" s="6">
        <f t="shared" si="24"/>
        <v>73.400000000000006</v>
      </c>
      <c r="H153" s="6">
        <v>70.95</v>
      </c>
      <c r="I153" s="6">
        <v>72.67</v>
      </c>
      <c r="J153" s="6">
        <v>73.08</v>
      </c>
      <c r="K153" s="6">
        <f t="shared" si="25"/>
        <v>72.67</v>
      </c>
      <c r="L153" s="6">
        <v>70.17</v>
      </c>
      <c r="M153" s="6">
        <v>70.66</v>
      </c>
      <c r="N153" s="6">
        <v>69.459999999999994</v>
      </c>
      <c r="O153" s="6">
        <f t="shared" si="20"/>
        <v>70.17</v>
      </c>
      <c r="P153" s="6"/>
      <c r="Q153" s="6"/>
      <c r="R153" s="6"/>
      <c r="S153" s="6" t="str">
        <f t="shared" si="26"/>
        <v/>
      </c>
      <c r="T153" s="6">
        <v>104.05</v>
      </c>
      <c r="U153" s="6">
        <v>102.76</v>
      </c>
      <c r="V153" s="6">
        <v>101.14</v>
      </c>
      <c r="W153" s="6">
        <f t="shared" si="27"/>
        <v>102.76</v>
      </c>
      <c r="X153" s="6"/>
      <c r="Y153" s="6"/>
      <c r="Z153" s="6"/>
      <c r="AA153" s="6" t="str">
        <f t="shared" si="21"/>
        <v/>
      </c>
      <c r="AB153" s="6"/>
      <c r="AC153" s="6"/>
      <c r="AD153" s="6"/>
      <c r="AE153" s="6" t="str">
        <f t="shared" si="22"/>
        <v/>
      </c>
      <c r="AF153" s="6"/>
      <c r="AG153" s="6"/>
      <c r="AH153" s="6"/>
      <c r="AI153" s="6" t="str">
        <f t="shared" si="17"/>
        <v/>
      </c>
      <c r="AJ153" s="6">
        <v>90.37</v>
      </c>
      <c r="AK153" s="6"/>
      <c r="AL153" s="6"/>
      <c r="AM153" s="6">
        <f t="shared" si="23"/>
        <v>90.37</v>
      </c>
      <c r="AN153" s="6"/>
      <c r="AO153" s="6"/>
      <c r="AP153" s="6"/>
      <c r="AQ153" s="6" t="str">
        <f t="shared" si="18"/>
        <v/>
      </c>
      <c r="AU153" t="str">
        <f t="shared" si="19"/>
        <v/>
      </c>
    </row>
    <row r="154" spans="1:47" ht="16.5" x14ac:dyDescent="0.3">
      <c r="A154" s="6" t="s">
        <v>2</v>
      </c>
      <c r="B154" s="6">
        <v>1000000</v>
      </c>
      <c r="C154" s="6"/>
      <c r="D154" s="6"/>
      <c r="E154" s="6"/>
      <c r="F154" s="6"/>
      <c r="G154" s="6" t="str">
        <f t="shared" si="24"/>
        <v/>
      </c>
      <c r="H154" s="6"/>
      <c r="I154" s="6"/>
      <c r="J154" s="6"/>
      <c r="K154" s="6" t="str">
        <f t="shared" si="25"/>
        <v/>
      </c>
      <c r="L154" s="6" t="s">
        <v>180</v>
      </c>
      <c r="M154" s="6"/>
      <c r="N154" s="6"/>
      <c r="O154" s="6" t="str">
        <f t="shared" si="20"/>
        <v/>
      </c>
      <c r="P154" s="6"/>
      <c r="Q154" s="6"/>
      <c r="R154" s="6"/>
      <c r="S154" s="6" t="str">
        <f t="shared" si="26"/>
        <v/>
      </c>
      <c r="T154" s="6"/>
      <c r="U154" s="6"/>
      <c r="V154" s="6"/>
      <c r="W154" s="6" t="str">
        <f t="shared" si="27"/>
        <v/>
      </c>
      <c r="X154" s="6"/>
      <c r="Y154" s="6"/>
      <c r="Z154" s="6"/>
      <c r="AA154" s="6" t="str">
        <f t="shared" si="21"/>
        <v/>
      </c>
      <c r="AB154" s="6"/>
      <c r="AC154" s="6"/>
      <c r="AD154" s="6"/>
      <c r="AE154" s="6" t="str">
        <f t="shared" si="22"/>
        <v/>
      </c>
      <c r="AF154" s="6"/>
      <c r="AG154" s="6"/>
      <c r="AH154" s="6"/>
      <c r="AI154" s="6" t="str">
        <f t="shared" si="17"/>
        <v/>
      </c>
      <c r="AJ154" s="6"/>
      <c r="AK154" s="6"/>
      <c r="AL154" s="6"/>
      <c r="AM154" s="6" t="str">
        <f t="shared" si="23"/>
        <v/>
      </c>
      <c r="AN154" s="6"/>
      <c r="AO154" s="6"/>
      <c r="AP154" s="6"/>
      <c r="AQ154" s="6" t="str">
        <f t="shared" si="18"/>
        <v/>
      </c>
      <c r="AU154" t="str">
        <f t="shared" si="19"/>
        <v/>
      </c>
    </row>
    <row r="155" spans="1:47" ht="16.5" x14ac:dyDescent="0.3">
      <c r="A155" s="6" t="s">
        <v>222</v>
      </c>
      <c r="B155" s="6"/>
      <c r="C155" s="6"/>
      <c r="D155" s="6">
        <v>0.28000000000000003</v>
      </c>
      <c r="E155" s="6">
        <v>0.28000000000000003</v>
      </c>
      <c r="F155" s="6">
        <v>0.28000000000000003</v>
      </c>
      <c r="G155" s="6">
        <f t="shared" si="24"/>
        <v>0.28000000000000003</v>
      </c>
      <c r="H155" s="6"/>
      <c r="I155" s="6"/>
      <c r="J155" s="6"/>
      <c r="K155" s="6" t="str">
        <f t="shared" si="25"/>
        <v/>
      </c>
      <c r="L155" s="6"/>
      <c r="M155" s="6"/>
      <c r="N155" s="6"/>
      <c r="O155" s="6" t="str">
        <f t="shared" si="20"/>
        <v/>
      </c>
      <c r="P155" s="6"/>
      <c r="Q155" s="6"/>
      <c r="R155" s="6"/>
      <c r="S155" s="6" t="str">
        <f t="shared" si="26"/>
        <v/>
      </c>
      <c r="T155" s="6">
        <v>1.07</v>
      </c>
      <c r="U155" s="6">
        <v>1.06</v>
      </c>
      <c r="V155" s="6">
        <v>0.41</v>
      </c>
      <c r="W155" s="6">
        <f t="shared" si="27"/>
        <v>1.06</v>
      </c>
      <c r="X155" s="6"/>
      <c r="Y155" s="6"/>
      <c r="Z155" s="6"/>
      <c r="AA155" s="6" t="str">
        <f t="shared" si="21"/>
        <v/>
      </c>
      <c r="AB155" s="6"/>
      <c r="AC155" s="6"/>
      <c r="AD155" s="6"/>
      <c r="AE155" s="6" t="str">
        <f t="shared" si="22"/>
        <v/>
      </c>
      <c r="AF155" s="6"/>
      <c r="AG155" s="6"/>
      <c r="AH155" s="6"/>
      <c r="AI155" s="6" t="str">
        <f t="shared" si="17"/>
        <v/>
      </c>
      <c r="AJ155" s="6"/>
      <c r="AK155" s="6"/>
      <c r="AL155" s="6"/>
      <c r="AM155" s="6" t="str">
        <f t="shared" si="23"/>
        <v/>
      </c>
      <c r="AN155" s="6"/>
      <c r="AO155" s="6"/>
      <c r="AP155" s="6"/>
      <c r="AQ155" s="6" t="str">
        <f t="shared" si="18"/>
        <v/>
      </c>
      <c r="AU155" t="str">
        <f t="shared" si="19"/>
        <v/>
      </c>
    </row>
    <row r="156" spans="1:47" ht="16.5" x14ac:dyDescent="0.3">
      <c r="A156" s="6" t="s">
        <v>219</v>
      </c>
      <c r="B156" s="6"/>
      <c r="C156" s="6"/>
      <c r="D156" s="6">
        <v>0.24</v>
      </c>
      <c r="E156" s="6">
        <v>0.24</v>
      </c>
      <c r="F156" s="6">
        <v>0.24</v>
      </c>
      <c r="G156" s="6">
        <f t="shared" si="24"/>
        <v>0.24</v>
      </c>
      <c r="H156" s="6"/>
      <c r="I156" s="6"/>
      <c r="J156" s="6"/>
      <c r="K156" s="6" t="str">
        <f t="shared" si="25"/>
        <v/>
      </c>
      <c r="L156" s="6"/>
      <c r="M156" s="6"/>
      <c r="N156" s="6"/>
      <c r="O156" s="6" t="str">
        <f t="shared" si="20"/>
        <v/>
      </c>
      <c r="P156" s="6"/>
      <c r="Q156" s="6"/>
      <c r="R156" s="6"/>
      <c r="S156" s="6" t="str">
        <f t="shared" si="26"/>
        <v/>
      </c>
      <c r="T156" s="6">
        <v>1.1599999999999999</v>
      </c>
      <c r="U156" s="6">
        <v>1.1399999999999999</v>
      </c>
      <c r="V156" s="6">
        <v>0.4</v>
      </c>
      <c r="W156" s="6">
        <f t="shared" si="27"/>
        <v>1.1399999999999999</v>
      </c>
      <c r="X156" s="6"/>
      <c r="Y156" s="6"/>
      <c r="Z156" s="6"/>
      <c r="AA156" s="6" t="str">
        <f t="shared" si="21"/>
        <v/>
      </c>
      <c r="AB156" s="6"/>
      <c r="AC156" s="6"/>
      <c r="AD156" s="6"/>
      <c r="AE156" s="6" t="str">
        <f t="shared" si="22"/>
        <v/>
      </c>
      <c r="AF156" s="6"/>
      <c r="AG156" s="6"/>
      <c r="AH156" s="6"/>
      <c r="AI156" s="6" t="str">
        <f t="shared" si="17"/>
        <v/>
      </c>
      <c r="AJ156" s="6"/>
      <c r="AK156" s="6"/>
      <c r="AL156" s="6"/>
      <c r="AM156" s="6" t="str">
        <f t="shared" si="23"/>
        <v/>
      </c>
      <c r="AN156" s="6"/>
      <c r="AO156" s="6"/>
      <c r="AP156" s="6"/>
      <c r="AQ156" s="6" t="str">
        <f t="shared" si="18"/>
        <v/>
      </c>
      <c r="AU156" t="str">
        <f t="shared" si="19"/>
        <v/>
      </c>
    </row>
    <row r="157" spans="1:47" ht="16.5" x14ac:dyDescent="0.3">
      <c r="A157" s="6" t="s">
        <v>578</v>
      </c>
      <c r="B157" s="6"/>
      <c r="C157" s="6"/>
      <c r="D157" s="6">
        <v>0.24</v>
      </c>
      <c r="E157" s="6">
        <v>0.24</v>
      </c>
      <c r="F157" s="6">
        <v>0.24</v>
      </c>
      <c r="G157" s="6">
        <f t="shared" si="24"/>
        <v>0.24</v>
      </c>
      <c r="H157" s="6"/>
      <c r="I157" s="6"/>
      <c r="J157" s="6"/>
      <c r="K157" s="6" t="str">
        <f t="shared" si="25"/>
        <v/>
      </c>
      <c r="L157" s="6"/>
      <c r="M157" s="6"/>
      <c r="N157" s="6"/>
      <c r="O157" s="6" t="str">
        <f t="shared" si="20"/>
        <v/>
      </c>
      <c r="P157" s="6"/>
      <c r="Q157" s="6"/>
      <c r="R157" s="6"/>
      <c r="S157" s="6" t="str">
        <f t="shared" si="26"/>
        <v/>
      </c>
      <c r="T157" s="6">
        <v>1.01</v>
      </c>
      <c r="U157" s="6">
        <v>0.99</v>
      </c>
      <c r="V157" s="6">
        <v>0.37</v>
      </c>
      <c r="W157" s="6">
        <f t="shared" si="27"/>
        <v>0.99</v>
      </c>
      <c r="X157" s="6"/>
      <c r="Y157" s="6"/>
      <c r="Z157" s="6"/>
      <c r="AA157" s="6" t="str">
        <f t="shared" si="21"/>
        <v/>
      </c>
      <c r="AB157" s="6"/>
      <c r="AC157" s="6"/>
      <c r="AD157" s="6"/>
      <c r="AE157" s="6" t="str">
        <f t="shared" si="22"/>
        <v/>
      </c>
      <c r="AF157" s="6"/>
      <c r="AG157" s="6"/>
      <c r="AH157" s="6"/>
      <c r="AI157" s="6" t="str">
        <f t="shared" si="17"/>
        <v/>
      </c>
      <c r="AJ157" s="6"/>
      <c r="AK157" s="6"/>
      <c r="AL157" s="6"/>
      <c r="AM157" s="6" t="str">
        <f t="shared" si="23"/>
        <v/>
      </c>
      <c r="AN157" s="6"/>
      <c r="AO157" s="6"/>
      <c r="AP157" s="6"/>
      <c r="AQ157" s="6" t="str">
        <f t="shared" si="18"/>
        <v/>
      </c>
      <c r="AU157" t="str">
        <f t="shared" si="19"/>
        <v/>
      </c>
    </row>
    <row r="158" spans="1:47" ht="16.5" x14ac:dyDescent="0.3">
      <c r="A158" s="6" t="s">
        <v>2</v>
      </c>
      <c r="B158" s="6">
        <v>10000000</v>
      </c>
      <c r="C158" s="6"/>
      <c r="D158" s="6"/>
      <c r="E158" s="6"/>
      <c r="F158" s="6"/>
      <c r="G158" s="6" t="str">
        <f t="shared" si="24"/>
        <v/>
      </c>
      <c r="H158" s="6"/>
      <c r="I158" s="6"/>
      <c r="J158" s="6"/>
      <c r="K158" s="6" t="str">
        <f t="shared" si="25"/>
        <v/>
      </c>
      <c r="L158" s="6"/>
      <c r="M158" s="6" t="s">
        <v>181</v>
      </c>
      <c r="N158" s="6" t="s">
        <v>182</v>
      </c>
      <c r="O158" s="6" t="str">
        <f t="shared" si="20"/>
        <v/>
      </c>
      <c r="P158" s="6"/>
      <c r="Q158" s="6"/>
      <c r="R158" s="6"/>
      <c r="S158" s="6" t="str">
        <f t="shared" si="26"/>
        <v/>
      </c>
      <c r="T158" s="6"/>
      <c r="U158" s="6"/>
      <c r="V158" s="6"/>
      <c r="W158" s="6" t="str">
        <f t="shared" si="27"/>
        <v/>
      </c>
      <c r="X158" s="6"/>
      <c r="Y158" s="6"/>
      <c r="Z158" s="6"/>
      <c r="AA158" s="6" t="str">
        <f t="shared" si="21"/>
        <v/>
      </c>
      <c r="AB158" s="6"/>
      <c r="AC158" s="6"/>
      <c r="AD158" s="6"/>
      <c r="AE158" s="6" t="str">
        <f t="shared" si="22"/>
        <v/>
      </c>
      <c r="AF158" s="6"/>
      <c r="AG158" s="6"/>
      <c r="AH158" s="6"/>
      <c r="AI158" s="6" t="str">
        <f t="shared" si="17"/>
        <v/>
      </c>
      <c r="AJ158" s="6"/>
      <c r="AK158" s="6"/>
      <c r="AL158" s="6"/>
      <c r="AM158" s="6" t="str">
        <f t="shared" si="23"/>
        <v/>
      </c>
      <c r="AN158" s="6"/>
      <c r="AO158" s="6"/>
      <c r="AP158" s="6"/>
      <c r="AQ158" s="6" t="str">
        <f t="shared" si="18"/>
        <v/>
      </c>
      <c r="AU158" t="str">
        <f t="shared" si="19"/>
        <v/>
      </c>
    </row>
    <row r="159" spans="1:47" ht="16.5" x14ac:dyDescent="0.3">
      <c r="A159" s="6" t="s">
        <v>222</v>
      </c>
      <c r="B159" s="6"/>
      <c r="C159" s="6"/>
      <c r="D159" s="6">
        <v>5.04</v>
      </c>
      <c r="E159" s="6">
        <v>5.03</v>
      </c>
      <c r="F159" s="6">
        <v>5.07</v>
      </c>
      <c r="G159" s="6">
        <f t="shared" si="24"/>
        <v>5.04</v>
      </c>
      <c r="H159" s="6"/>
      <c r="I159" s="6"/>
      <c r="J159" s="6"/>
      <c r="K159" s="6" t="str">
        <f t="shared" si="25"/>
        <v/>
      </c>
      <c r="L159" s="6">
        <v>4.87</v>
      </c>
      <c r="M159" s="6">
        <v>4.7300000000000004</v>
      </c>
      <c r="N159" s="6">
        <v>4.84</v>
      </c>
      <c r="O159" s="6">
        <f t="shared" si="20"/>
        <v>4.84</v>
      </c>
      <c r="P159" s="6"/>
      <c r="Q159" s="6"/>
      <c r="R159" s="6"/>
      <c r="S159" s="6" t="str">
        <f t="shared" si="26"/>
        <v/>
      </c>
      <c r="T159" s="6">
        <v>8.43</v>
      </c>
      <c r="U159" s="6">
        <v>8.4499999999999993</v>
      </c>
      <c r="V159" s="6">
        <v>8.18</v>
      </c>
      <c r="W159" s="6">
        <f t="shared" si="27"/>
        <v>8.43</v>
      </c>
      <c r="X159" s="6">
        <v>8.7200000000000006</v>
      </c>
      <c r="Y159" s="6">
        <v>8.56</v>
      </c>
      <c r="Z159" s="6">
        <v>8.3000000000000007</v>
      </c>
      <c r="AA159" s="6">
        <f t="shared" si="21"/>
        <v>8.56</v>
      </c>
      <c r="AB159" s="6">
        <v>8.5299999999999994</v>
      </c>
      <c r="AC159" s="6">
        <v>8.24</v>
      </c>
      <c r="AD159" s="6">
        <v>8.41</v>
      </c>
      <c r="AE159" s="6">
        <f t="shared" si="22"/>
        <v>8.41</v>
      </c>
      <c r="AF159" s="6">
        <v>6.42</v>
      </c>
      <c r="AG159" s="6">
        <v>6.07</v>
      </c>
      <c r="AH159" s="6">
        <v>6.15</v>
      </c>
      <c r="AI159" s="6">
        <f t="shared" si="17"/>
        <v>6.15</v>
      </c>
      <c r="AJ159" s="6"/>
      <c r="AK159" s="6"/>
      <c r="AL159" s="6"/>
      <c r="AM159" s="6" t="str">
        <f t="shared" si="23"/>
        <v/>
      </c>
      <c r="AN159" s="6"/>
      <c r="AO159" s="6"/>
      <c r="AP159" s="6"/>
      <c r="AQ159" s="6" t="str">
        <f t="shared" si="18"/>
        <v/>
      </c>
      <c r="AR159">
        <v>5.72</v>
      </c>
      <c r="AS159">
        <v>5.86</v>
      </c>
      <c r="AT159">
        <v>5.87</v>
      </c>
      <c r="AU159">
        <f t="shared" si="19"/>
        <v>5.86</v>
      </c>
    </row>
    <row r="160" spans="1:47" ht="16.5" x14ac:dyDescent="0.3">
      <c r="A160" s="6" t="s">
        <v>219</v>
      </c>
      <c r="B160" s="6"/>
      <c r="C160" s="6"/>
      <c r="D160" s="6">
        <v>5.37</v>
      </c>
      <c r="E160" s="6">
        <v>5.23</v>
      </c>
      <c r="F160" s="6">
        <v>5.34</v>
      </c>
      <c r="G160" s="6">
        <f t="shared" si="24"/>
        <v>5.34</v>
      </c>
      <c r="H160" s="6"/>
      <c r="I160" s="6"/>
      <c r="J160" s="6"/>
      <c r="K160" s="6" t="str">
        <f t="shared" si="25"/>
        <v/>
      </c>
      <c r="L160" s="6">
        <v>4.45</v>
      </c>
      <c r="M160" s="6">
        <v>4.34</v>
      </c>
      <c r="N160" s="6">
        <v>4.4400000000000004</v>
      </c>
      <c r="O160" s="6">
        <f t="shared" si="20"/>
        <v>4.4400000000000004</v>
      </c>
      <c r="P160" s="6"/>
      <c r="Q160" s="6"/>
      <c r="R160" s="6"/>
      <c r="S160" s="6" t="str">
        <f t="shared" si="26"/>
        <v/>
      </c>
      <c r="T160" s="6">
        <v>9.7200000000000006</v>
      </c>
      <c r="U160" s="6">
        <v>9.67</v>
      </c>
      <c r="V160" s="6">
        <v>9.2899999999999991</v>
      </c>
      <c r="W160" s="6">
        <f t="shared" si="27"/>
        <v>9.67</v>
      </c>
      <c r="X160" s="6">
        <v>9.52</v>
      </c>
      <c r="Y160" s="6">
        <v>9.4499999999999993</v>
      </c>
      <c r="Z160" s="6">
        <v>9.1</v>
      </c>
      <c r="AA160" s="6">
        <f t="shared" si="21"/>
        <v>9.4499999999999993</v>
      </c>
      <c r="AB160" s="6">
        <v>9.15</v>
      </c>
      <c r="AC160" s="6">
        <v>8.74</v>
      </c>
      <c r="AD160" s="6">
        <v>9.11</v>
      </c>
      <c r="AE160" s="6">
        <f t="shared" si="22"/>
        <v>9.11</v>
      </c>
      <c r="AF160" s="6">
        <v>6.94</v>
      </c>
      <c r="AG160" s="6">
        <v>6.94</v>
      </c>
      <c r="AH160" s="6">
        <v>6.92</v>
      </c>
      <c r="AI160" s="6">
        <f t="shared" si="17"/>
        <v>6.94</v>
      </c>
      <c r="AJ160" s="6"/>
      <c r="AK160" s="6"/>
      <c r="AL160" s="6"/>
      <c r="AM160" s="6" t="str">
        <f t="shared" si="23"/>
        <v/>
      </c>
      <c r="AN160" s="6"/>
      <c r="AO160" s="6"/>
      <c r="AP160" s="6"/>
      <c r="AQ160" s="6" t="str">
        <f t="shared" si="18"/>
        <v/>
      </c>
      <c r="AR160">
        <v>6.32</v>
      </c>
      <c r="AS160">
        <v>6.4</v>
      </c>
      <c r="AT160">
        <v>6.37</v>
      </c>
      <c r="AU160">
        <f t="shared" si="19"/>
        <v>6.37</v>
      </c>
    </row>
    <row r="161" spans="1:47" ht="16.5" x14ac:dyDescent="0.3">
      <c r="A161" s="6" t="s">
        <v>578</v>
      </c>
      <c r="B161" s="6"/>
      <c r="C161" s="6"/>
      <c r="D161" s="6">
        <v>4.88</v>
      </c>
      <c r="E161" s="6">
        <v>4.8</v>
      </c>
      <c r="F161" s="6">
        <v>4.87</v>
      </c>
      <c r="G161" s="6">
        <f t="shared" si="24"/>
        <v>4.87</v>
      </c>
      <c r="H161" s="6"/>
      <c r="I161" s="6"/>
      <c r="J161" s="6"/>
      <c r="K161" s="6" t="str">
        <f t="shared" si="25"/>
        <v/>
      </c>
      <c r="L161" s="6">
        <v>4.5999999999999996</v>
      </c>
      <c r="M161" s="6">
        <v>4.43</v>
      </c>
      <c r="N161" s="6">
        <v>4.5199999999999996</v>
      </c>
      <c r="O161" s="6">
        <f t="shared" si="20"/>
        <v>4.5199999999999996</v>
      </c>
      <c r="P161" s="6"/>
      <c r="Q161" s="6"/>
      <c r="R161" s="6"/>
      <c r="S161" s="6" t="str">
        <f t="shared" si="26"/>
        <v/>
      </c>
      <c r="T161" s="6">
        <v>8.6300000000000008</v>
      </c>
      <c r="U161" s="6">
        <v>8.56</v>
      </c>
      <c r="V161" s="6">
        <v>8.31</v>
      </c>
      <c r="W161" s="6">
        <f t="shared" si="27"/>
        <v>8.56</v>
      </c>
      <c r="X161" s="6">
        <v>8.69</v>
      </c>
      <c r="Y161" s="6">
        <v>8.5299999999999994</v>
      </c>
      <c r="Z161" s="6">
        <v>8.2799999999999994</v>
      </c>
      <c r="AA161" s="6">
        <f t="shared" si="21"/>
        <v>8.5299999999999994</v>
      </c>
      <c r="AB161" s="6">
        <v>8.4600000000000009</v>
      </c>
      <c r="AC161" s="6">
        <v>8.18</v>
      </c>
      <c r="AD161" s="6">
        <v>8.2799999999999994</v>
      </c>
      <c r="AE161" s="6">
        <f t="shared" si="22"/>
        <v>8.2799999999999994</v>
      </c>
      <c r="AF161" s="6">
        <v>6.41</v>
      </c>
      <c r="AG161" s="6">
        <v>6.26</v>
      </c>
      <c r="AH161" s="6">
        <v>6.29</v>
      </c>
      <c r="AI161" s="6">
        <f t="shared" si="17"/>
        <v>6.29</v>
      </c>
      <c r="AJ161" s="6"/>
      <c r="AK161" s="6"/>
      <c r="AL161" s="6"/>
      <c r="AM161" s="6" t="str">
        <f t="shared" si="23"/>
        <v/>
      </c>
      <c r="AN161" s="6"/>
      <c r="AO161" s="6"/>
      <c r="AP161" s="6"/>
      <c r="AQ161" s="6" t="str">
        <f t="shared" si="18"/>
        <v/>
      </c>
      <c r="AR161">
        <v>5.81</v>
      </c>
      <c r="AS161">
        <v>5.98</v>
      </c>
      <c r="AT161">
        <v>5.92</v>
      </c>
      <c r="AU161">
        <f t="shared" si="19"/>
        <v>5.92</v>
      </c>
    </row>
    <row r="162" spans="1:47" ht="16.5" x14ac:dyDescent="0.3">
      <c r="A162" s="6" t="s">
        <v>2</v>
      </c>
      <c r="B162" s="6">
        <v>20000000</v>
      </c>
      <c r="C162" s="6"/>
      <c r="D162" s="6"/>
      <c r="E162" s="6"/>
      <c r="F162" s="6"/>
      <c r="G162" s="6" t="str">
        <f t="shared" si="24"/>
        <v/>
      </c>
      <c r="H162" s="6"/>
      <c r="I162" s="6"/>
      <c r="J162" s="6"/>
      <c r="K162" s="6" t="str">
        <f t="shared" si="25"/>
        <v/>
      </c>
      <c r="L162" s="6" t="s">
        <v>180</v>
      </c>
      <c r="M162" s="6" t="s">
        <v>181</v>
      </c>
      <c r="N162" s="6" t="s">
        <v>182</v>
      </c>
      <c r="O162" s="6" t="str">
        <f t="shared" si="20"/>
        <v/>
      </c>
      <c r="P162" s="6"/>
      <c r="Q162" s="6"/>
      <c r="R162" s="6"/>
      <c r="S162" s="6" t="str">
        <f t="shared" si="26"/>
        <v/>
      </c>
      <c r="T162" s="6"/>
      <c r="U162" s="6"/>
      <c r="V162" s="6"/>
      <c r="W162" s="6" t="str">
        <f t="shared" si="27"/>
        <v/>
      </c>
      <c r="X162" s="6"/>
      <c r="Y162" s="6"/>
      <c r="Z162" s="6"/>
      <c r="AA162" s="6" t="str">
        <f t="shared" si="21"/>
        <v/>
      </c>
      <c r="AB162" s="6"/>
      <c r="AC162" s="6"/>
      <c r="AD162" s="6"/>
      <c r="AE162" s="6" t="str">
        <f t="shared" si="22"/>
        <v/>
      </c>
      <c r="AF162" s="6"/>
      <c r="AG162" s="6"/>
      <c r="AH162" s="6"/>
      <c r="AI162" s="6" t="str">
        <f t="shared" si="17"/>
        <v/>
      </c>
      <c r="AJ162" s="6"/>
      <c r="AK162" s="6"/>
      <c r="AL162" s="6"/>
      <c r="AM162" s="6" t="str">
        <f t="shared" si="23"/>
        <v/>
      </c>
      <c r="AN162" s="6"/>
      <c r="AO162" s="6"/>
      <c r="AP162" s="6"/>
      <c r="AQ162" s="6" t="str">
        <f t="shared" si="18"/>
        <v/>
      </c>
      <c r="AU162" t="str">
        <f t="shared" si="19"/>
        <v/>
      </c>
    </row>
    <row r="163" spans="1:47" ht="16.5" x14ac:dyDescent="0.3">
      <c r="A163" s="6" t="s">
        <v>222</v>
      </c>
      <c r="B163" s="6"/>
      <c r="C163" s="6"/>
      <c r="D163" s="6">
        <v>11.5</v>
      </c>
      <c r="E163" s="6">
        <v>11.52</v>
      </c>
      <c r="F163" s="6">
        <v>11.63</v>
      </c>
      <c r="G163" s="6">
        <f t="shared" si="24"/>
        <v>11.52</v>
      </c>
      <c r="H163" s="6"/>
      <c r="I163" s="6"/>
      <c r="J163" s="6"/>
      <c r="K163" s="6" t="str">
        <f t="shared" si="25"/>
        <v/>
      </c>
      <c r="L163" s="6">
        <v>11.17</v>
      </c>
      <c r="M163" s="6">
        <v>10.81</v>
      </c>
      <c r="N163" s="6">
        <v>11.05</v>
      </c>
      <c r="O163" s="6">
        <f t="shared" si="20"/>
        <v>11.05</v>
      </c>
      <c r="P163" s="6"/>
      <c r="Q163" s="6"/>
      <c r="R163" s="6"/>
      <c r="S163" s="6" t="str">
        <f t="shared" si="26"/>
        <v/>
      </c>
      <c r="T163" s="6">
        <v>17.22</v>
      </c>
      <c r="U163" s="6">
        <v>17.55</v>
      </c>
      <c r="V163" s="6">
        <v>17</v>
      </c>
      <c r="W163" s="6">
        <f t="shared" si="27"/>
        <v>17.22</v>
      </c>
      <c r="X163" s="6">
        <v>17.88</v>
      </c>
      <c r="Y163" s="6">
        <v>17.66</v>
      </c>
      <c r="Z163" s="6">
        <v>17.11</v>
      </c>
      <c r="AA163" s="6">
        <f t="shared" si="21"/>
        <v>17.66</v>
      </c>
      <c r="AB163" s="6">
        <v>18.16</v>
      </c>
      <c r="AC163" s="6">
        <v>17.66</v>
      </c>
      <c r="AD163" s="6">
        <v>17.96</v>
      </c>
      <c r="AE163" s="6">
        <f t="shared" si="22"/>
        <v>17.96</v>
      </c>
      <c r="AF163" s="6">
        <v>14.51</v>
      </c>
      <c r="AG163" s="6">
        <v>13.8</v>
      </c>
      <c r="AH163" s="6">
        <v>14</v>
      </c>
      <c r="AI163" s="6">
        <f t="shared" si="17"/>
        <v>14</v>
      </c>
      <c r="AJ163" s="6"/>
      <c r="AK163" s="6"/>
      <c r="AL163" s="6"/>
      <c r="AM163" s="6" t="str">
        <f t="shared" si="23"/>
        <v/>
      </c>
      <c r="AN163" s="6"/>
      <c r="AO163" s="6"/>
      <c r="AP163" s="6"/>
      <c r="AQ163" s="6" t="str">
        <f t="shared" si="18"/>
        <v/>
      </c>
      <c r="AR163">
        <v>13.06</v>
      </c>
      <c r="AS163">
        <v>12.92</v>
      </c>
      <c r="AT163">
        <v>13.45</v>
      </c>
      <c r="AU163">
        <f t="shared" si="19"/>
        <v>13.06</v>
      </c>
    </row>
    <row r="164" spans="1:47" ht="16.5" x14ac:dyDescent="0.3">
      <c r="A164" s="6" t="s">
        <v>219</v>
      </c>
      <c r="B164" s="6"/>
      <c r="C164" s="6"/>
      <c r="D164" s="6">
        <v>11.93</v>
      </c>
      <c r="E164" s="6">
        <v>12</v>
      </c>
      <c r="F164" s="6">
        <v>11.87</v>
      </c>
      <c r="G164" s="6">
        <f t="shared" si="24"/>
        <v>11.93</v>
      </c>
      <c r="H164" s="6"/>
      <c r="I164" s="6"/>
      <c r="J164" s="6"/>
      <c r="K164" s="6" t="str">
        <f t="shared" si="25"/>
        <v/>
      </c>
      <c r="L164" s="6">
        <v>9.51</v>
      </c>
      <c r="M164" s="6">
        <v>9.34</v>
      </c>
      <c r="N164" s="6">
        <v>9.5299999999999994</v>
      </c>
      <c r="O164" s="6">
        <f t="shared" si="20"/>
        <v>9.51</v>
      </c>
      <c r="P164" s="6"/>
      <c r="Q164" s="6"/>
      <c r="R164" s="6"/>
      <c r="S164" s="6" t="str">
        <f t="shared" si="26"/>
        <v/>
      </c>
      <c r="T164" s="6">
        <v>16.61</v>
      </c>
      <c r="U164" s="6">
        <v>16.920000000000002</v>
      </c>
      <c r="V164" s="6">
        <v>16.41</v>
      </c>
      <c r="W164" s="6">
        <f t="shared" si="27"/>
        <v>16.61</v>
      </c>
      <c r="X164" s="6">
        <v>17.510000000000002</v>
      </c>
      <c r="Y164" s="6">
        <v>17.260000000000002</v>
      </c>
      <c r="Z164" s="6">
        <v>16.68</v>
      </c>
      <c r="AA164" s="6">
        <f t="shared" si="21"/>
        <v>17.260000000000002</v>
      </c>
      <c r="AB164" s="6">
        <v>17.899999999999999</v>
      </c>
      <c r="AC164" s="6">
        <v>17.28</v>
      </c>
      <c r="AD164" s="6">
        <v>17.68</v>
      </c>
      <c r="AE164" s="6">
        <f t="shared" si="22"/>
        <v>17.68</v>
      </c>
      <c r="AF164" s="6">
        <v>14.45</v>
      </c>
      <c r="AG164" s="6">
        <v>13.78</v>
      </c>
      <c r="AH164" s="6">
        <v>13.96</v>
      </c>
      <c r="AI164" s="6">
        <f t="shared" si="17"/>
        <v>13.96</v>
      </c>
      <c r="AJ164" s="6"/>
      <c r="AK164" s="6"/>
      <c r="AL164" s="6"/>
      <c r="AM164" s="6" t="str">
        <f t="shared" si="23"/>
        <v/>
      </c>
      <c r="AN164" s="6"/>
      <c r="AO164" s="6"/>
      <c r="AP164" s="6"/>
      <c r="AQ164" s="6" t="str">
        <f t="shared" si="18"/>
        <v/>
      </c>
      <c r="AR164">
        <v>12.93</v>
      </c>
      <c r="AS164">
        <v>12.88</v>
      </c>
      <c r="AT164">
        <v>13.16</v>
      </c>
      <c r="AU164">
        <f t="shared" si="19"/>
        <v>12.93</v>
      </c>
    </row>
    <row r="165" spans="1:47" ht="16.5" x14ac:dyDescent="0.3">
      <c r="A165" s="6" t="s">
        <v>578</v>
      </c>
      <c r="B165" s="6"/>
      <c r="C165" s="6"/>
      <c r="D165" s="6">
        <v>11.09</v>
      </c>
      <c r="E165" s="6">
        <v>11.18</v>
      </c>
      <c r="F165" s="6">
        <v>10.91</v>
      </c>
      <c r="G165" s="6">
        <f t="shared" si="24"/>
        <v>11.09</v>
      </c>
      <c r="H165" s="6"/>
      <c r="I165" s="6"/>
      <c r="J165" s="6"/>
      <c r="K165" s="6" t="str">
        <f t="shared" si="25"/>
        <v/>
      </c>
      <c r="L165" s="6">
        <v>10.36</v>
      </c>
      <c r="M165" s="6">
        <v>9.9499999999999993</v>
      </c>
      <c r="N165" s="6">
        <v>10.15</v>
      </c>
      <c r="O165" s="6">
        <f t="shared" si="20"/>
        <v>10.15</v>
      </c>
      <c r="P165" s="6"/>
      <c r="Q165" s="6"/>
      <c r="R165" s="6"/>
      <c r="S165" s="6" t="str">
        <f t="shared" si="26"/>
        <v/>
      </c>
      <c r="T165" s="6">
        <v>16.64</v>
      </c>
      <c r="U165" s="6">
        <v>16.899999999999999</v>
      </c>
      <c r="V165" s="6">
        <v>16.45</v>
      </c>
      <c r="W165" s="6">
        <f t="shared" si="27"/>
        <v>16.64</v>
      </c>
      <c r="X165" s="6">
        <v>17.489999999999998</v>
      </c>
      <c r="Y165" s="6">
        <v>17.25</v>
      </c>
      <c r="Z165" s="6">
        <v>16.72</v>
      </c>
      <c r="AA165" s="6">
        <f t="shared" si="21"/>
        <v>17.25</v>
      </c>
      <c r="AB165" s="6">
        <v>17.510000000000002</v>
      </c>
      <c r="AC165" s="6">
        <v>16.95</v>
      </c>
      <c r="AD165" s="6">
        <v>17.21</v>
      </c>
      <c r="AE165" s="6">
        <f t="shared" si="22"/>
        <v>17.21</v>
      </c>
      <c r="AF165" s="6">
        <v>13.86</v>
      </c>
      <c r="AG165" s="6">
        <v>13.55</v>
      </c>
      <c r="AH165" s="6">
        <v>13.79</v>
      </c>
      <c r="AI165" s="6">
        <f t="shared" si="17"/>
        <v>13.79</v>
      </c>
      <c r="AJ165" s="6"/>
      <c r="AK165" s="6"/>
      <c r="AL165" s="6"/>
      <c r="AM165" s="6" t="str">
        <f t="shared" si="23"/>
        <v/>
      </c>
      <c r="AN165" s="6"/>
      <c r="AO165" s="6"/>
      <c r="AP165" s="6"/>
      <c r="AQ165" s="6" t="str">
        <f t="shared" si="18"/>
        <v/>
      </c>
      <c r="AR165">
        <v>12.74</v>
      </c>
      <c r="AS165">
        <v>12.8</v>
      </c>
      <c r="AT165">
        <v>12.97</v>
      </c>
      <c r="AU165">
        <f t="shared" si="19"/>
        <v>12.8</v>
      </c>
    </row>
    <row r="166" spans="1:47" ht="16.5" x14ac:dyDescent="0.3">
      <c r="A166" s="6" t="s">
        <v>2</v>
      </c>
      <c r="B166" s="6">
        <v>30000000</v>
      </c>
      <c r="C166" s="6"/>
      <c r="D166" s="6"/>
      <c r="E166" s="6"/>
      <c r="F166" s="6"/>
      <c r="G166" s="6" t="str">
        <f t="shared" si="24"/>
        <v/>
      </c>
      <c r="H166" s="6"/>
      <c r="I166" s="6"/>
      <c r="J166" s="6"/>
      <c r="K166" s="6" t="str">
        <f t="shared" si="25"/>
        <v/>
      </c>
      <c r="L166" s="6"/>
      <c r="M166" s="6"/>
      <c r="N166" s="6"/>
      <c r="O166" s="6" t="str">
        <f t="shared" si="20"/>
        <v/>
      </c>
      <c r="P166" s="6"/>
      <c r="Q166" s="6"/>
      <c r="R166" s="6"/>
      <c r="S166" s="6" t="str">
        <f t="shared" si="26"/>
        <v/>
      </c>
      <c r="T166" s="6"/>
      <c r="U166" s="6"/>
      <c r="V166" s="6"/>
      <c r="W166" s="6" t="str">
        <f t="shared" si="27"/>
        <v/>
      </c>
      <c r="X166" s="6"/>
      <c r="Y166" s="6"/>
      <c r="Z166" s="6"/>
      <c r="AA166" s="6" t="str">
        <f t="shared" si="21"/>
        <v/>
      </c>
      <c r="AB166" s="6"/>
      <c r="AC166" s="6"/>
      <c r="AD166" s="6"/>
      <c r="AE166" s="6" t="str">
        <f t="shared" si="22"/>
        <v/>
      </c>
      <c r="AF166" s="6"/>
      <c r="AG166" s="6"/>
      <c r="AH166" s="6"/>
      <c r="AI166" s="6" t="str">
        <f t="shared" si="17"/>
        <v/>
      </c>
      <c r="AJ166" s="6"/>
      <c r="AK166" s="6"/>
      <c r="AL166" s="6"/>
      <c r="AM166" s="6" t="str">
        <f t="shared" si="23"/>
        <v/>
      </c>
      <c r="AN166" s="6"/>
      <c r="AO166" s="6"/>
      <c r="AP166" s="6"/>
      <c r="AQ166" s="6" t="str">
        <f t="shared" si="18"/>
        <v/>
      </c>
      <c r="AU166" t="str">
        <f t="shared" si="19"/>
        <v/>
      </c>
    </row>
    <row r="167" spans="1:47" ht="16.5" x14ac:dyDescent="0.3">
      <c r="A167" s="6" t="s">
        <v>222</v>
      </c>
      <c r="B167" s="6"/>
      <c r="C167" s="6"/>
      <c r="D167" s="6">
        <v>18.489999999999998</v>
      </c>
      <c r="E167" s="6">
        <v>18.399999999999999</v>
      </c>
      <c r="F167" s="6">
        <v>17.760000000000002</v>
      </c>
      <c r="G167" s="6">
        <f t="shared" si="24"/>
        <v>18.399999999999999</v>
      </c>
      <c r="H167" s="6"/>
      <c r="I167" s="6"/>
      <c r="J167" s="6"/>
      <c r="K167" s="6" t="str">
        <f t="shared" si="25"/>
        <v/>
      </c>
      <c r="L167" s="6"/>
      <c r="M167" s="6"/>
      <c r="N167" s="6"/>
      <c r="O167" s="6" t="str">
        <f t="shared" si="20"/>
        <v/>
      </c>
      <c r="P167" s="6"/>
      <c r="Q167" s="6"/>
      <c r="R167" s="6"/>
      <c r="S167" s="6" t="str">
        <f t="shared" si="26"/>
        <v/>
      </c>
      <c r="T167" s="6"/>
      <c r="U167" s="6"/>
      <c r="V167" s="6">
        <v>26.65</v>
      </c>
      <c r="W167" s="6">
        <f t="shared" si="27"/>
        <v>26.65</v>
      </c>
      <c r="X167" s="6"/>
      <c r="Y167" s="6"/>
      <c r="Z167" s="6"/>
      <c r="AA167" s="6" t="str">
        <f t="shared" si="21"/>
        <v/>
      </c>
      <c r="AB167" s="6"/>
      <c r="AC167" s="6"/>
      <c r="AD167" s="6"/>
      <c r="AE167" s="6" t="str">
        <f t="shared" si="22"/>
        <v/>
      </c>
      <c r="AF167" s="6"/>
      <c r="AG167" s="6"/>
      <c r="AH167" s="6"/>
      <c r="AI167" s="6" t="str">
        <f t="shared" si="17"/>
        <v/>
      </c>
      <c r="AJ167" s="6"/>
      <c r="AK167" s="6"/>
      <c r="AL167" s="6"/>
      <c r="AM167" s="6" t="str">
        <f t="shared" si="23"/>
        <v/>
      </c>
      <c r="AN167" s="6"/>
      <c r="AO167" s="6"/>
      <c r="AP167" s="6"/>
      <c r="AQ167" s="6" t="str">
        <f t="shared" si="18"/>
        <v/>
      </c>
      <c r="AU167" t="str">
        <f t="shared" si="19"/>
        <v/>
      </c>
    </row>
    <row r="168" spans="1:47" ht="16.5" x14ac:dyDescent="0.3">
      <c r="A168" s="6" t="s">
        <v>219</v>
      </c>
      <c r="B168" s="6"/>
      <c r="C168" s="6"/>
      <c r="D168" s="6">
        <v>18.39</v>
      </c>
      <c r="E168" s="6">
        <v>18.29</v>
      </c>
      <c r="F168" s="6">
        <v>17.88</v>
      </c>
      <c r="G168" s="6">
        <f t="shared" si="24"/>
        <v>18.29</v>
      </c>
      <c r="H168" s="6"/>
      <c r="I168" s="6"/>
      <c r="J168" s="6"/>
      <c r="K168" s="6" t="str">
        <f t="shared" si="25"/>
        <v/>
      </c>
      <c r="L168" s="6"/>
      <c r="M168" s="6"/>
      <c r="N168" s="6"/>
      <c r="O168" s="6" t="str">
        <f t="shared" si="20"/>
        <v/>
      </c>
      <c r="P168" s="6"/>
      <c r="Q168" s="6"/>
      <c r="R168" s="6"/>
      <c r="S168" s="6" t="str">
        <f t="shared" si="26"/>
        <v/>
      </c>
      <c r="T168" s="6"/>
      <c r="U168" s="6"/>
      <c r="V168" s="6">
        <v>24.24</v>
      </c>
      <c r="W168" s="6">
        <f t="shared" si="27"/>
        <v>24.24</v>
      </c>
      <c r="X168" s="6"/>
      <c r="Y168" s="6"/>
      <c r="Z168" s="6"/>
      <c r="AA168" s="6" t="str">
        <f t="shared" si="21"/>
        <v/>
      </c>
      <c r="AB168" s="6"/>
      <c r="AC168" s="6"/>
      <c r="AD168" s="6"/>
      <c r="AE168" s="6" t="str">
        <f t="shared" si="22"/>
        <v/>
      </c>
      <c r="AF168" s="6"/>
      <c r="AG168" s="6"/>
      <c r="AH168" s="6"/>
      <c r="AI168" s="6" t="str">
        <f t="shared" si="17"/>
        <v/>
      </c>
      <c r="AJ168" s="6"/>
      <c r="AK168" s="6"/>
      <c r="AL168" s="6"/>
      <c r="AM168" s="6" t="str">
        <f t="shared" si="23"/>
        <v/>
      </c>
      <c r="AN168" s="6"/>
      <c r="AO168" s="6"/>
      <c r="AP168" s="6"/>
      <c r="AQ168" s="6" t="str">
        <f t="shared" si="18"/>
        <v/>
      </c>
      <c r="AU168" t="str">
        <f t="shared" si="19"/>
        <v/>
      </c>
    </row>
    <row r="169" spans="1:47" ht="16.5" x14ac:dyDescent="0.3">
      <c r="A169" s="6" t="s">
        <v>578</v>
      </c>
      <c r="B169" s="6"/>
      <c r="C169" s="6"/>
      <c r="D169" s="6">
        <v>17.14</v>
      </c>
      <c r="E169" s="6">
        <v>17.12</v>
      </c>
      <c r="F169" s="6">
        <v>16.77</v>
      </c>
      <c r="G169" s="6">
        <f t="shared" si="24"/>
        <v>17.12</v>
      </c>
      <c r="H169" s="6"/>
      <c r="I169" s="6"/>
      <c r="J169" s="6"/>
      <c r="K169" s="6" t="str">
        <f t="shared" si="25"/>
        <v/>
      </c>
      <c r="L169" s="6"/>
      <c r="M169" s="6"/>
      <c r="N169" s="6"/>
      <c r="O169" s="6" t="str">
        <f t="shared" si="20"/>
        <v/>
      </c>
      <c r="P169" s="6"/>
      <c r="Q169" s="6"/>
      <c r="R169" s="6"/>
      <c r="S169" s="6" t="str">
        <f t="shared" si="26"/>
        <v/>
      </c>
      <c r="T169" s="6"/>
      <c r="U169" s="6"/>
      <c r="V169" s="6">
        <v>25.3</v>
      </c>
      <c r="W169" s="6">
        <f t="shared" si="27"/>
        <v>25.3</v>
      </c>
      <c r="X169" s="6"/>
      <c r="Y169" s="6"/>
      <c r="Z169" s="6"/>
      <c r="AA169" s="6" t="str">
        <f t="shared" si="21"/>
        <v/>
      </c>
      <c r="AB169" s="6"/>
      <c r="AC169" s="6"/>
      <c r="AD169" s="6"/>
      <c r="AE169" s="6" t="str">
        <f t="shared" si="22"/>
        <v/>
      </c>
      <c r="AF169" s="6"/>
      <c r="AG169" s="6"/>
      <c r="AH169" s="6"/>
      <c r="AI169" s="6" t="str">
        <f t="shared" si="17"/>
        <v/>
      </c>
      <c r="AJ169" s="6"/>
      <c r="AK169" s="6"/>
      <c r="AL169" s="6"/>
      <c r="AM169" s="6" t="str">
        <f t="shared" si="23"/>
        <v/>
      </c>
      <c r="AN169" s="6"/>
      <c r="AO169" s="6"/>
      <c r="AP169" s="6"/>
      <c r="AQ169" s="6" t="str">
        <f t="shared" si="18"/>
        <v/>
      </c>
      <c r="AU169" t="str">
        <f t="shared" si="19"/>
        <v/>
      </c>
    </row>
    <row r="170" spans="1:47" ht="16.5" x14ac:dyDescent="0.3">
      <c r="A170" s="6" t="s">
        <v>2</v>
      </c>
      <c r="B170" s="6">
        <v>40000000</v>
      </c>
      <c r="C170" s="6"/>
      <c r="D170" s="6"/>
      <c r="E170" s="6"/>
      <c r="F170" s="6"/>
      <c r="G170" s="6" t="str">
        <f t="shared" si="24"/>
        <v/>
      </c>
      <c r="H170" s="6"/>
      <c r="I170" s="6"/>
      <c r="J170" s="6"/>
      <c r="K170" s="6" t="str">
        <f t="shared" si="25"/>
        <v/>
      </c>
      <c r="L170" s="6"/>
      <c r="M170" s="6"/>
      <c r="N170" s="6"/>
      <c r="O170" s="6" t="str">
        <f t="shared" si="20"/>
        <v/>
      </c>
      <c r="P170" s="6"/>
      <c r="Q170" s="6"/>
      <c r="R170" s="6"/>
      <c r="S170" s="6" t="str">
        <f t="shared" si="26"/>
        <v/>
      </c>
      <c r="T170" s="6"/>
      <c r="U170" s="6"/>
      <c r="V170" s="6"/>
      <c r="W170" s="6" t="str">
        <f t="shared" si="27"/>
        <v/>
      </c>
      <c r="X170" s="6"/>
      <c r="Y170" s="6"/>
      <c r="Z170" s="6"/>
      <c r="AA170" s="6" t="str">
        <f t="shared" si="21"/>
        <v/>
      </c>
      <c r="AB170" s="6"/>
      <c r="AC170" s="6"/>
      <c r="AD170" s="6"/>
      <c r="AE170" s="6" t="str">
        <f t="shared" si="22"/>
        <v/>
      </c>
      <c r="AF170" s="6"/>
      <c r="AG170" s="6"/>
      <c r="AH170" s="6"/>
      <c r="AI170" s="6" t="str">
        <f t="shared" si="17"/>
        <v/>
      </c>
      <c r="AJ170" s="6"/>
      <c r="AK170" s="6"/>
      <c r="AL170" s="6"/>
      <c r="AM170" s="6" t="str">
        <f t="shared" si="23"/>
        <v/>
      </c>
      <c r="AN170" s="6"/>
      <c r="AO170" s="6"/>
      <c r="AP170" s="6"/>
      <c r="AQ170" s="6" t="str">
        <f t="shared" si="18"/>
        <v/>
      </c>
      <c r="AU170" t="str">
        <f t="shared" si="19"/>
        <v/>
      </c>
    </row>
    <row r="171" spans="1:47" ht="16.5" x14ac:dyDescent="0.3">
      <c r="A171" s="6" t="s">
        <v>222</v>
      </c>
      <c r="B171" s="6"/>
      <c r="C171" s="6"/>
      <c r="D171" s="6">
        <v>25.6</v>
      </c>
      <c r="E171" s="6">
        <v>26.24</v>
      </c>
      <c r="F171" s="6">
        <v>26.25</v>
      </c>
      <c r="G171" s="6">
        <f t="shared" si="24"/>
        <v>26.24</v>
      </c>
      <c r="H171" s="6"/>
      <c r="I171" s="6"/>
      <c r="J171" s="6"/>
      <c r="K171" s="6" t="str">
        <f t="shared" si="25"/>
        <v/>
      </c>
      <c r="L171" s="6"/>
      <c r="M171" s="6"/>
      <c r="N171" s="6"/>
      <c r="O171" s="6" t="str">
        <f t="shared" si="20"/>
        <v/>
      </c>
      <c r="P171" s="6"/>
      <c r="Q171" s="6"/>
      <c r="R171" s="6"/>
      <c r="S171" s="6" t="str">
        <f t="shared" si="26"/>
        <v/>
      </c>
      <c r="T171" s="6"/>
      <c r="U171" s="6"/>
      <c r="V171" s="6">
        <v>37.78</v>
      </c>
      <c r="W171" s="6">
        <f t="shared" si="27"/>
        <v>37.78</v>
      </c>
      <c r="X171" s="6"/>
      <c r="Y171" s="6"/>
      <c r="Z171" s="6"/>
      <c r="AA171" s="6" t="str">
        <f t="shared" si="21"/>
        <v/>
      </c>
      <c r="AB171" s="6"/>
      <c r="AC171" s="6"/>
      <c r="AD171" s="6"/>
      <c r="AE171" s="6" t="str">
        <f t="shared" si="22"/>
        <v/>
      </c>
      <c r="AF171" s="6"/>
      <c r="AG171" s="6"/>
      <c r="AH171" s="6"/>
      <c r="AI171" s="6" t="str">
        <f t="shared" ref="AI171:AI234" si="28">IFERROR(MEDIAN(AF171,AG171,AH171),"")</f>
        <v/>
      </c>
      <c r="AJ171" s="6"/>
      <c r="AK171" s="6"/>
      <c r="AL171" s="6"/>
      <c r="AM171" s="6" t="str">
        <f t="shared" si="23"/>
        <v/>
      </c>
      <c r="AN171" s="6"/>
      <c r="AO171" s="6"/>
      <c r="AP171" s="6"/>
      <c r="AQ171" s="6" t="str">
        <f t="shared" si="18"/>
        <v/>
      </c>
      <c r="AU171" t="str">
        <f t="shared" si="19"/>
        <v/>
      </c>
    </row>
    <row r="172" spans="1:47" ht="16.5" x14ac:dyDescent="0.3">
      <c r="A172" s="6" t="s">
        <v>219</v>
      </c>
      <c r="B172" s="6"/>
      <c r="C172" s="6"/>
      <c r="D172" s="6">
        <v>25.08</v>
      </c>
      <c r="E172" s="6">
        <v>25.83</v>
      </c>
      <c r="F172" s="6">
        <v>25.91</v>
      </c>
      <c r="G172" s="6">
        <f t="shared" si="24"/>
        <v>25.83</v>
      </c>
      <c r="H172" s="6"/>
      <c r="I172" s="6"/>
      <c r="J172" s="6"/>
      <c r="K172" s="6" t="str">
        <f t="shared" si="25"/>
        <v/>
      </c>
      <c r="L172" s="6"/>
      <c r="M172" s="6"/>
      <c r="N172" s="6"/>
      <c r="O172" s="6" t="str">
        <f t="shared" si="20"/>
        <v/>
      </c>
      <c r="P172" s="6"/>
      <c r="Q172" s="6"/>
      <c r="R172" s="6"/>
      <c r="S172" s="6" t="str">
        <f t="shared" si="26"/>
        <v/>
      </c>
      <c r="T172" s="6"/>
      <c r="U172" s="6"/>
      <c r="V172" s="6">
        <v>33.21</v>
      </c>
      <c r="W172" s="6">
        <f t="shared" si="27"/>
        <v>33.21</v>
      </c>
      <c r="X172" s="6"/>
      <c r="Y172" s="6"/>
      <c r="Z172" s="6"/>
      <c r="AA172" s="6" t="str">
        <f t="shared" si="21"/>
        <v/>
      </c>
      <c r="AB172" s="6"/>
      <c r="AC172" s="6"/>
      <c r="AD172" s="6"/>
      <c r="AE172" s="6" t="str">
        <f t="shared" si="22"/>
        <v/>
      </c>
      <c r="AF172" s="6"/>
      <c r="AG172" s="6"/>
      <c r="AH172" s="6"/>
      <c r="AI172" s="6" t="str">
        <f t="shared" si="28"/>
        <v/>
      </c>
      <c r="AJ172" s="6"/>
      <c r="AK172" s="6"/>
      <c r="AL172" s="6"/>
      <c r="AM172" s="6" t="str">
        <f t="shared" si="23"/>
        <v/>
      </c>
      <c r="AN172" s="6"/>
      <c r="AO172" s="6"/>
      <c r="AP172" s="6"/>
      <c r="AQ172" s="6" t="str">
        <f t="shared" si="18"/>
        <v/>
      </c>
      <c r="AU172" t="str">
        <f t="shared" si="19"/>
        <v/>
      </c>
    </row>
    <row r="173" spans="1:47" ht="16.5" x14ac:dyDescent="0.3">
      <c r="A173" s="6" t="s">
        <v>578</v>
      </c>
      <c r="B173" s="6"/>
      <c r="C173" s="6"/>
      <c r="D173" s="6">
        <v>23.91</v>
      </c>
      <c r="E173" s="6">
        <v>24.55</v>
      </c>
      <c r="F173" s="6">
        <v>23.71</v>
      </c>
      <c r="G173" s="6">
        <f t="shared" si="24"/>
        <v>23.91</v>
      </c>
      <c r="H173" s="6"/>
      <c r="I173" s="6"/>
      <c r="J173" s="6"/>
      <c r="K173" s="6" t="str">
        <f t="shared" si="25"/>
        <v/>
      </c>
      <c r="L173" s="6"/>
      <c r="M173" s="6"/>
      <c r="N173" s="6"/>
      <c r="O173" s="6" t="str">
        <f t="shared" si="20"/>
        <v/>
      </c>
      <c r="P173" s="6"/>
      <c r="Q173" s="6"/>
      <c r="R173" s="6"/>
      <c r="S173" s="6" t="str">
        <f t="shared" si="26"/>
        <v/>
      </c>
      <c r="T173" s="6"/>
      <c r="U173" s="6"/>
      <c r="V173" s="6">
        <v>35.22</v>
      </c>
      <c r="W173" s="6">
        <f t="shared" si="27"/>
        <v>35.22</v>
      </c>
      <c r="X173" s="6"/>
      <c r="Y173" s="6"/>
      <c r="Z173" s="6"/>
      <c r="AA173" s="6" t="str">
        <f t="shared" si="21"/>
        <v/>
      </c>
      <c r="AB173" s="6"/>
      <c r="AC173" s="6"/>
      <c r="AD173" s="6"/>
      <c r="AE173" s="6" t="str">
        <f t="shared" si="22"/>
        <v/>
      </c>
      <c r="AF173" s="6"/>
      <c r="AG173" s="6"/>
      <c r="AH173" s="6"/>
      <c r="AI173" s="6" t="str">
        <f t="shared" si="28"/>
        <v/>
      </c>
      <c r="AJ173" s="6"/>
      <c r="AK173" s="6"/>
      <c r="AL173" s="6"/>
      <c r="AM173" s="6" t="str">
        <f t="shared" si="23"/>
        <v/>
      </c>
      <c r="AN173" s="6"/>
      <c r="AO173" s="6"/>
      <c r="AP173" s="6"/>
      <c r="AQ173" s="6" t="str">
        <f t="shared" si="18"/>
        <v/>
      </c>
      <c r="AU173" t="str">
        <f t="shared" si="19"/>
        <v/>
      </c>
    </row>
    <row r="174" spans="1:47" ht="16.5" x14ac:dyDescent="0.3">
      <c r="A174" s="6" t="s">
        <v>2</v>
      </c>
      <c r="B174" s="6">
        <v>50000000</v>
      </c>
      <c r="C174" s="6"/>
      <c r="D174" s="6"/>
      <c r="E174" s="6"/>
      <c r="F174" s="6"/>
      <c r="G174" s="6" t="str">
        <f t="shared" si="24"/>
        <v/>
      </c>
      <c r="H174" s="6"/>
      <c r="I174" s="6"/>
      <c r="J174" s="6"/>
      <c r="K174" s="6" t="str">
        <f t="shared" si="25"/>
        <v/>
      </c>
      <c r="L174" s="6"/>
      <c r="M174" s="6"/>
      <c r="N174" s="6"/>
      <c r="O174" s="6" t="str">
        <f t="shared" si="20"/>
        <v/>
      </c>
      <c r="P174" s="6"/>
      <c r="Q174" s="6"/>
      <c r="R174" s="6"/>
      <c r="S174" s="6" t="str">
        <f t="shared" si="26"/>
        <v/>
      </c>
      <c r="T174" s="6"/>
      <c r="U174" s="6"/>
      <c r="V174" s="6"/>
      <c r="W174" s="6" t="str">
        <f t="shared" si="27"/>
        <v/>
      </c>
      <c r="X174" s="6"/>
      <c r="Y174" s="6"/>
      <c r="Z174" s="6"/>
      <c r="AA174" s="6" t="str">
        <f t="shared" si="21"/>
        <v/>
      </c>
      <c r="AB174" s="6"/>
      <c r="AC174" s="6"/>
      <c r="AD174" s="6"/>
      <c r="AE174" s="6" t="str">
        <f t="shared" si="22"/>
        <v/>
      </c>
      <c r="AF174" s="6"/>
      <c r="AG174" s="6"/>
      <c r="AH174" s="6"/>
      <c r="AI174" s="6" t="str">
        <f t="shared" si="28"/>
        <v/>
      </c>
      <c r="AJ174" s="6"/>
      <c r="AK174" s="6"/>
      <c r="AL174" s="6"/>
      <c r="AM174" s="6" t="str">
        <f t="shared" si="23"/>
        <v/>
      </c>
      <c r="AN174" s="6"/>
      <c r="AO174" s="6"/>
      <c r="AP174" s="6"/>
      <c r="AQ174" s="6" t="str">
        <f t="shared" si="18"/>
        <v/>
      </c>
      <c r="AU174" t="str">
        <f t="shared" si="19"/>
        <v/>
      </c>
    </row>
    <row r="175" spans="1:47" ht="16.5" x14ac:dyDescent="0.3">
      <c r="A175" s="6" t="s">
        <v>222</v>
      </c>
      <c r="B175" s="6"/>
      <c r="C175" s="6"/>
      <c r="D175" s="6">
        <v>33.96</v>
      </c>
      <c r="E175" s="6">
        <v>33.76</v>
      </c>
      <c r="F175" s="6">
        <v>34.270000000000003</v>
      </c>
      <c r="G175" s="6">
        <f t="shared" si="24"/>
        <v>33.96</v>
      </c>
      <c r="H175" s="6"/>
      <c r="I175" s="6"/>
      <c r="J175" s="6"/>
      <c r="K175" s="6" t="str">
        <f t="shared" si="25"/>
        <v/>
      </c>
      <c r="L175" s="6"/>
      <c r="M175" s="6"/>
      <c r="N175" s="6"/>
      <c r="O175" s="6" t="str">
        <f t="shared" si="20"/>
        <v/>
      </c>
      <c r="P175" s="6"/>
      <c r="Q175" s="6"/>
      <c r="R175" s="6"/>
      <c r="S175" s="6" t="str">
        <f t="shared" si="26"/>
        <v/>
      </c>
      <c r="T175" s="6"/>
      <c r="U175" s="6"/>
      <c r="V175" s="6">
        <v>46.43</v>
      </c>
      <c r="W175" s="6">
        <f t="shared" si="27"/>
        <v>46.43</v>
      </c>
      <c r="X175" s="6"/>
      <c r="Y175" s="6"/>
      <c r="Z175" s="6"/>
      <c r="AA175" s="6" t="str">
        <f t="shared" si="21"/>
        <v/>
      </c>
      <c r="AB175" s="6"/>
      <c r="AC175" s="6"/>
      <c r="AD175" s="6"/>
      <c r="AE175" s="6" t="str">
        <f t="shared" si="22"/>
        <v/>
      </c>
      <c r="AF175" s="6"/>
      <c r="AG175" s="6"/>
      <c r="AH175" s="6"/>
      <c r="AI175" s="6" t="str">
        <f t="shared" si="28"/>
        <v/>
      </c>
      <c r="AJ175" s="6"/>
      <c r="AK175" s="6"/>
      <c r="AL175" s="6"/>
      <c r="AM175" s="6" t="str">
        <f t="shared" si="23"/>
        <v/>
      </c>
      <c r="AN175" s="6"/>
      <c r="AO175" s="6"/>
      <c r="AP175" s="6"/>
      <c r="AQ175" s="6" t="str">
        <f t="shared" si="18"/>
        <v/>
      </c>
      <c r="AU175" t="str">
        <f t="shared" si="19"/>
        <v/>
      </c>
    </row>
    <row r="176" spans="1:47" ht="16.5" x14ac:dyDescent="0.3">
      <c r="A176" s="6" t="s">
        <v>219</v>
      </c>
      <c r="B176" s="6"/>
      <c r="C176" s="6"/>
      <c r="D176" s="6">
        <v>34.24</v>
      </c>
      <c r="E176" s="6">
        <v>33.54</v>
      </c>
      <c r="F176" s="6">
        <v>32.76</v>
      </c>
      <c r="G176" s="6">
        <f t="shared" si="24"/>
        <v>33.54</v>
      </c>
      <c r="H176" s="6"/>
      <c r="I176" s="6"/>
      <c r="J176" s="6"/>
      <c r="K176" s="6" t="str">
        <f t="shared" si="25"/>
        <v/>
      </c>
      <c r="L176" s="6"/>
      <c r="M176" s="6"/>
      <c r="N176" s="6"/>
      <c r="O176" s="6" t="str">
        <f t="shared" si="20"/>
        <v/>
      </c>
      <c r="P176" s="6"/>
      <c r="Q176" s="6"/>
      <c r="R176" s="6"/>
      <c r="S176" s="6" t="str">
        <f t="shared" si="26"/>
        <v/>
      </c>
      <c r="T176" s="6"/>
      <c r="U176" s="6"/>
      <c r="V176" s="6">
        <v>40.119999999999997</v>
      </c>
      <c r="W176" s="6">
        <f t="shared" si="27"/>
        <v>40.119999999999997</v>
      </c>
      <c r="X176" s="6"/>
      <c r="Y176" s="6"/>
      <c r="Z176" s="6"/>
      <c r="AA176" s="6" t="str">
        <f t="shared" si="21"/>
        <v/>
      </c>
      <c r="AB176" s="6"/>
      <c r="AC176" s="6"/>
      <c r="AD176" s="6"/>
      <c r="AE176" s="6" t="str">
        <f t="shared" si="22"/>
        <v/>
      </c>
      <c r="AF176" s="6"/>
      <c r="AG176" s="6"/>
      <c r="AH176" s="6"/>
      <c r="AI176" s="6" t="str">
        <f t="shared" si="28"/>
        <v/>
      </c>
      <c r="AJ176" s="6"/>
      <c r="AK176" s="6"/>
      <c r="AL176" s="6"/>
      <c r="AM176" s="6" t="str">
        <f t="shared" si="23"/>
        <v/>
      </c>
      <c r="AN176" s="6"/>
      <c r="AO176" s="6"/>
      <c r="AP176" s="6"/>
      <c r="AQ176" s="6" t="str">
        <f t="shared" si="18"/>
        <v/>
      </c>
      <c r="AU176" t="str">
        <f t="shared" si="19"/>
        <v/>
      </c>
    </row>
    <row r="177" spans="1:47" ht="16.5" x14ac:dyDescent="0.3">
      <c r="A177" s="6" t="s">
        <v>578</v>
      </c>
      <c r="B177" s="6"/>
      <c r="C177" s="6"/>
      <c r="D177" s="6">
        <v>32.21</v>
      </c>
      <c r="E177" s="6">
        <v>31.72</v>
      </c>
      <c r="F177" s="6">
        <v>31.47</v>
      </c>
      <c r="G177" s="6">
        <f t="shared" si="24"/>
        <v>31.72</v>
      </c>
      <c r="H177" s="6"/>
      <c r="I177" s="6"/>
      <c r="J177" s="6"/>
      <c r="K177" s="6" t="str">
        <f t="shared" si="25"/>
        <v/>
      </c>
      <c r="L177" s="6"/>
      <c r="M177" s="6"/>
      <c r="N177" s="6"/>
      <c r="O177" s="6" t="str">
        <f t="shared" si="20"/>
        <v/>
      </c>
      <c r="P177" s="6"/>
      <c r="Q177" s="6"/>
      <c r="R177" s="6"/>
      <c r="S177" s="6" t="str">
        <f t="shared" si="26"/>
        <v/>
      </c>
      <c r="T177" s="6"/>
      <c r="U177" s="6"/>
      <c r="V177" s="6">
        <v>44.86</v>
      </c>
      <c r="W177" s="6">
        <f t="shared" si="27"/>
        <v>44.86</v>
      </c>
      <c r="X177" s="6"/>
      <c r="Y177" s="6"/>
      <c r="Z177" s="6"/>
      <c r="AA177" s="6" t="str">
        <f t="shared" si="21"/>
        <v/>
      </c>
      <c r="AB177" s="6"/>
      <c r="AC177" s="6"/>
      <c r="AD177" s="6"/>
      <c r="AE177" s="6" t="str">
        <f t="shared" si="22"/>
        <v/>
      </c>
      <c r="AF177" s="6"/>
      <c r="AG177" s="6"/>
      <c r="AH177" s="6"/>
      <c r="AI177" s="6" t="str">
        <f t="shared" si="28"/>
        <v/>
      </c>
      <c r="AJ177" s="6"/>
      <c r="AK177" s="6"/>
      <c r="AL177" s="6"/>
      <c r="AM177" s="6" t="str">
        <f t="shared" si="23"/>
        <v/>
      </c>
      <c r="AN177" s="6"/>
      <c r="AO177" s="6"/>
      <c r="AP177" s="6"/>
      <c r="AQ177" s="6" t="str">
        <f t="shared" si="18"/>
        <v/>
      </c>
      <c r="AU177" t="str">
        <f t="shared" si="19"/>
        <v/>
      </c>
    </row>
    <row r="178" spans="1:47" ht="16.5" x14ac:dyDescent="0.3">
      <c r="A178" s="6" t="s">
        <v>158</v>
      </c>
      <c r="B178" s="6">
        <v>10000</v>
      </c>
      <c r="C178" s="6">
        <v>30</v>
      </c>
      <c r="D178" s="6"/>
      <c r="E178" s="6"/>
      <c r="F178" s="6"/>
      <c r="G178" s="6" t="str">
        <f t="shared" si="24"/>
        <v/>
      </c>
      <c r="H178" s="6"/>
      <c r="I178" s="6"/>
      <c r="J178" s="6"/>
      <c r="K178" s="6" t="str">
        <f t="shared" si="25"/>
        <v/>
      </c>
      <c r="L178" s="6"/>
      <c r="M178" s="6"/>
      <c r="N178" s="6"/>
      <c r="O178" s="6" t="str">
        <f t="shared" si="20"/>
        <v/>
      </c>
      <c r="P178" s="6"/>
      <c r="Q178" s="6"/>
      <c r="R178" s="6"/>
      <c r="S178" s="6" t="str">
        <f t="shared" si="26"/>
        <v/>
      </c>
      <c r="T178" s="6"/>
      <c r="U178" s="6"/>
      <c r="V178" s="6"/>
      <c r="W178" s="6" t="str">
        <f t="shared" si="27"/>
        <v/>
      </c>
      <c r="X178" s="6"/>
      <c r="Y178" s="6"/>
      <c r="Z178" s="6"/>
      <c r="AA178" s="6" t="str">
        <f t="shared" si="21"/>
        <v/>
      </c>
      <c r="AB178" s="6"/>
      <c r="AC178" s="6"/>
      <c r="AD178" s="6"/>
      <c r="AE178" s="6" t="str">
        <f t="shared" si="22"/>
        <v/>
      </c>
      <c r="AF178" s="6"/>
      <c r="AG178" s="6"/>
      <c r="AH178" s="6"/>
      <c r="AI178" s="6" t="str">
        <f t="shared" si="28"/>
        <v/>
      </c>
      <c r="AJ178" s="6"/>
      <c r="AK178" s="6"/>
      <c r="AL178" s="6"/>
      <c r="AM178" s="6" t="str">
        <f t="shared" si="23"/>
        <v/>
      </c>
      <c r="AN178" s="6"/>
      <c r="AO178" s="6"/>
      <c r="AP178" s="6"/>
      <c r="AQ178" s="6" t="str">
        <f t="shared" si="18"/>
        <v/>
      </c>
      <c r="AU178" t="str">
        <f t="shared" si="19"/>
        <v/>
      </c>
    </row>
    <row r="179" spans="1:47" ht="16.5" x14ac:dyDescent="0.3">
      <c r="A179" s="6" t="s">
        <v>222</v>
      </c>
      <c r="B179" s="6"/>
      <c r="C179" s="6"/>
      <c r="D179" s="6">
        <v>0</v>
      </c>
      <c r="E179" s="6">
        <v>0</v>
      </c>
      <c r="F179" s="6">
        <v>0</v>
      </c>
      <c r="G179" s="6">
        <f t="shared" si="24"/>
        <v>0</v>
      </c>
      <c r="H179" s="6"/>
      <c r="I179" s="6"/>
      <c r="J179" s="6"/>
      <c r="K179" s="6" t="str">
        <f t="shared" si="25"/>
        <v/>
      </c>
      <c r="L179" s="6"/>
      <c r="M179" s="6"/>
      <c r="N179" s="6"/>
      <c r="O179" s="6" t="str">
        <f t="shared" si="20"/>
        <v/>
      </c>
      <c r="P179" s="6"/>
      <c r="Q179" s="6"/>
      <c r="R179" s="6"/>
      <c r="S179" s="6" t="str">
        <f t="shared" si="26"/>
        <v/>
      </c>
      <c r="T179" s="6">
        <v>0</v>
      </c>
      <c r="U179" s="6">
        <v>0</v>
      </c>
      <c r="V179" s="6">
        <v>0</v>
      </c>
      <c r="W179" s="6">
        <f t="shared" si="27"/>
        <v>0</v>
      </c>
      <c r="X179" s="6"/>
      <c r="Y179" s="6"/>
      <c r="Z179" s="6"/>
      <c r="AA179" s="6" t="str">
        <f t="shared" si="21"/>
        <v/>
      </c>
      <c r="AB179" s="6"/>
      <c r="AC179" s="6"/>
      <c r="AD179" s="6"/>
      <c r="AE179" s="6" t="str">
        <f t="shared" si="22"/>
        <v/>
      </c>
      <c r="AF179" s="6"/>
      <c r="AG179" s="6"/>
      <c r="AH179" s="6"/>
      <c r="AI179" s="6" t="str">
        <f t="shared" si="28"/>
        <v/>
      </c>
      <c r="AJ179" s="6"/>
      <c r="AK179" s="6"/>
      <c r="AL179" s="6"/>
      <c r="AM179" s="6" t="str">
        <f t="shared" si="23"/>
        <v/>
      </c>
      <c r="AN179" s="6"/>
      <c r="AO179" s="6"/>
      <c r="AP179" s="6"/>
      <c r="AQ179" s="6" t="str">
        <f t="shared" ref="AQ179:AQ242" si="29">IFERROR(MEDIAN(AN179,AO179,AP179),"")</f>
        <v/>
      </c>
      <c r="AU179" t="str">
        <f t="shared" si="19"/>
        <v/>
      </c>
    </row>
    <row r="180" spans="1:47" ht="16.5" x14ac:dyDescent="0.3">
      <c r="A180" s="6" t="s">
        <v>219</v>
      </c>
      <c r="B180" s="6"/>
      <c r="C180" s="6"/>
      <c r="D180" s="6">
        <v>0</v>
      </c>
      <c r="E180" s="6">
        <v>0</v>
      </c>
      <c r="F180" s="6">
        <v>0</v>
      </c>
      <c r="G180" s="6">
        <f t="shared" si="24"/>
        <v>0</v>
      </c>
      <c r="H180" s="6"/>
      <c r="I180" s="6"/>
      <c r="J180" s="6"/>
      <c r="K180" s="6" t="str">
        <f t="shared" si="25"/>
        <v/>
      </c>
      <c r="L180" s="6"/>
      <c r="M180" s="6"/>
      <c r="N180" s="6"/>
      <c r="O180" s="6" t="str">
        <f t="shared" si="20"/>
        <v/>
      </c>
      <c r="P180" s="6"/>
      <c r="Q180" s="6"/>
      <c r="R180" s="6"/>
      <c r="S180" s="6" t="str">
        <f t="shared" si="26"/>
        <v/>
      </c>
      <c r="T180" s="6">
        <v>0</v>
      </c>
      <c r="U180" s="6">
        <v>0</v>
      </c>
      <c r="V180" s="6">
        <v>0</v>
      </c>
      <c r="W180" s="6">
        <f t="shared" si="27"/>
        <v>0</v>
      </c>
      <c r="X180" s="6"/>
      <c r="Y180" s="6"/>
      <c r="Z180" s="6"/>
      <c r="AA180" s="6" t="str">
        <f t="shared" si="21"/>
        <v/>
      </c>
      <c r="AB180" s="6"/>
      <c r="AC180" s="6"/>
      <c r="AD180" s="6"/>
      <c r="AE180" s="6" t="str">
        <f t="shared" si="22"/>
        <v/>
      </c>
      <c r="AF180" s="6"/>
      <c r="AG180" s="6"/>
      <c r="AH180" s="6"/>
      <c r="AI180" s="6" t="str">
        <f t="shared" si="28"/>
        <v/>
      </c>
      <c r="AJ180" s="6"/>
      <c r="AK180" s="6"/>
      <c r="AL180" s="6"/>
      <c r="AM180" s="6" t="str">
        <f t="shared" si="23"/>
        <v/>
      </c>
      <c r="AN180" s="6"/>
      <c r="AO180" s="6"/>
      <c r="AP180" s="6"/>
      <c r="AQ180" s="6" t="str">
        <f t="shared" si="29"/>
        <v/>
      </c>
      <c r="AU180" t="str">
        <f t="shared" ref="AU180:AU243" si="30">IFERROR(MEDIAN(AR180,AS180,AT180),"")</f>
        <v/>
      </c>
    </row>
    <row r="181" spans="1:47" ht="16.5" x14ac:dyDescent="0.3">
      <c r="A181" s="6" t="s">
        <v>578</v>
      </c>
      <c r="B181" s="6"/>
      <c r="C181" s="6"/>
      <c r="D181" s="6">
        <v>0</v>
      </c>
      <c r="E181" s="6">
        <v>0</v>
      </c>
      <c r="F181" s="6">
        <v>0</v>
      </c>
      <c r="G181" s="6">
        <f t="shared" si="24"/>
        <v>0</v>
      </c>
      <c r="H181" s="6"/>
      <c r="I181" s="6"/>
      <c r="J181" s="6"/>
      <c r="K181" s="6" t="str">
        <f t="shared" si="25"/>
        <v/>
      </c>
      <c r="L181" s="6"/>
      <c r="M181" s="6"/>
      <c r="N181" s="6"/>
      <c r="O181" s="6" t="str">
        <f t="shared" si="20"/>
        <v/>
      </c>
      <c r="P181" s="6"/>
      <c r="Q181" s="6"/>
      <c r="R181" s="6"/>
      <c r="S181" s="6" t="str">
        <f t="shared" si="26"/>
        <v/>
      </c>
      <c r="T181" s="6">
        <v>0</v>
      </c>
      <c r="U181" s="6">
        <v>0</v>
      </c>
      <c r="V181" s="6">
        <v>0</v>
      </c>
      <c r="W181" s="6">
        <f t="shared" si="27"/>
        <v>0</v>
      </c>
      <c r="X181" s="6"/>
      <c r="Y181" s="6"/>
      <c r="Z181" s="6"/>
      <c r="AA181" s="6" t="str">
        <f t="shared" si="21"/>
        <v/>
      </c>
      <c r="AB181" s="6"/>
      <c r="AC181" s="6"/>
      <c r="AD181" s="6"/>
      <c r="AE181" s="6" t="str">
        <f t="shared" si="22"/>
        <v/>
      </c>
      <c r="AF181" s="6"/>
      <c r="AG181" s="6"/>
      <c r="AH181" s="6"/>
      <c r="AI181" s="6" t="str">
        <f t="shared" si="28"/>
        <v/>
      </c>
      <c r="AJ181" s="6"/>
      <c r="AK181" s="6"/>
      <c r="AL181" s="6"/>
      <c r="AM181" s="6" t="str">
        <f t="shared" si="23"/>
        <v/>
      </c>
      <c r="AN181" s="6"/>
      <c r="AO181" s="6"/>
      <c r="AP181" s="6"/>
      <c r="AQ181" s="6" t="str">
        <f t="shared" si="29"/>
        <v/>
      </c>
      <c r="AU181" t="str">
        <f t="shared" si="30"/>
        <v/>
      </c>
    </row>
    <row r="182" spans="1:47" ht="16.5" x14ac:dyDescent="0.3">
      <c r="A182" s="6" t="s">
        <v>158</v>
      </c>
      <c r="B182" s="6">
        <v>100000</v>
      </c>
      <c r="C182" s="6">
        <v>30</v>
      </c>
      <c r="D182" s="6"/>
      <c r="E182" s="6"/>
      <c r="F182" s="6"/>
      <c r="G182" s="6" t="str">
        <f t="shared" si="24"/>
        <v/>
      </c>
      <c r="H182" s="6"/>
      <c r="I182" s="6"/>
      <c r="J182" s="6"/>
      <c r="K182" s="6" t="str">
        <f t="shared" si="25"/>
        <v/>
      </c>
      <c r="L182" s="6"/>
      <c r="M182" s="6"/>
      <c r="N182" s="6"/>
      <c r="O182" s="6" t="str">
        <f t="shared" si="20"/>
        <v/>
      </c>
      <c r="P182" s="6"/>
      <c r="Q182" s="6"/>
      <c r="R182" s="6"/>
      <c r="S182" s="6" t="str">
        <f t="shared" si="26"/>
        <v/>
      </c>
      <c r="T182" s="6"/>
      <c r="U182" s="6"/>
      <c r="V182" s="6"/>
      <c r="W182" s="6" t="str">
        <f t="shared" si="27"/>
        <v/>
      </c>
      <c r="X182" s="6"/>
      <c r="Y182" s="6"/>
      <c r="Z182" s="6"/>
      <c r="AA182" s="6" t="str">
        <f t="shared" si="21"/>
        <v/>
      </c>
      <c r="AB182" s="6"/>
      <c r="AC182" s="6"/>
      <c r="AD182" s="6"/>
      <c r="AE182" s="6" t="str">
        <f t="shared" si="22"/>
        <v/>
      </c>
      <c r="AF182" s="6"/>
      <c r="AG182" s="6"/>
      <c r="AH182" s="6"/>
      <c r="AI182" s="6" t="str">
        <f t="shared" si="28"/>
        <v/>
      </c>
      <c r="AJ182" s="6"/>
      <c r="AK182" s="6"/>
      <c r="AL182" s="6"/>
      <c r="AM182" s="6" t="str">
        <f t="shared" si="23"/>
        <v/>
      </c>
      <c r="AN182" s="6"/>
      <c r="AO182" s="6"/>
      <c r="AP182" s="6"/>
      <c r="AQ182" s="6" t="str">
        <f t="shared" si="29"/>
        <v/>
      </c>
      <c r="AU182" t="str">
        <f t="shared" si="30"/>
        <v/>
      </c>
    </row>
    <row r="183" spans="1:47" ht="16.5" x14ac:dyDescent="0.3">
      <c r="A183" s="6" t="s">
        <v>222</v>
      </c>
      <c r="B183" s="6"/>
      <c r="C183" s="6"/>
      <c r="D183" s="6">
        <v>0.02</v>
      </c>
      <c r="E183" s="6">
        <v>0.02</v>
      </c>
      <c r="F183" s="6">
        <v>0.02</v>
      </c>
      <c r="G183" s="6">
        <f t="shared" si="24"/>
        <v>0.02</v>
      </c>
      <c r="H183" s="6"/>
      <c r="I183" s="6"/>
      <c r="J183" s="6"/>
      <c r="K183" s="6" t="str">
        <f t="shared" si="25"/>
        <v/>
      </c>
      <c r="L183" s="6"/>
      <c r="M183" s="6"/>
      <c r="N183" s="6"/>
      <c r="O183" s="6" t="str">
        <f t="shared" si="20"/>
        <v/>
      </c>
      <c r="P183" s="6"/>
      <c r="Q183" s="6"/>
      <c r="R183" s="6"/>
      <c r="S183" s="6" t="str">
        <f t="shared" si="26"/>
        <v/>
      </c>
      <c r="T183" s="6">
        <v>0.03</v>
      </c>
      <c r="U183" s="6">
        <v>0.03</v>
      </c>
      <c r="V183" s="6">
        <v>0.03</v>
      </c>
      <c r="W183" s="6">
        <f t="shared" si="27"/>
        <v>0.03</v>
      </c>
      <c r="X183" s="6"/>
      <c r="Y183" s="6"/>
      <c r="Z183" s="6"/>
      <c r="AA183" s="6" t="str">
        <f t="shared" si="21"/>
        <v/>
      </c>
      <c r="AB183" s="6"/>
      <c r="AC183" s="6"/>
      <c r="AD183" s="6"/>
      <c r="AE183" s="6" t="str">
        <f t="shared" si="22"/>
        <v/>
      </c>
      <c r="AF183" s="6"/>
      <c r="AG183" s="6"/>
      <c r="AH183" s="6"/>
      <c r="AI183" s="6" t="str">
        <f t="shared" si="28"/>
        <v/>
      </c>
      <c r="AJ183" s="6"/>
      <c r="AK183" s="6"/>
      <c r="AL183" s="6"/>
      <c r="AM183" s="6" t="str">
        <f t="shared" si="23"/>
        <v/>
      </c>
      <c r="AN183" s="6"/>
      <c r="AO183" s="6"/>
      <c r="AP183" s="6"/>
      <c r="AQ183" s="6" t="str">
        <f t="shared" si="29"/>
        <v/>
      </c>
      <c r="AU183" t="str">
        <f t="shared" si="30"/>
        <v/>
      </c>
    </row>
    <row r="184" spans="1:47" ht="16.5" x14ac:dyDescent="0.3">
      <c r="A184" s="6" t="s">
        <v>219</v>
      </c>
      <c r="B184" s="6"/>
      <c r="C184" s="6"/>
      <c r="D184" s="6">
        <v>0.01</v>
      </c>
      <c r="E184" s="6">
        <v>0.01</v>
      </c>
      <c r="F184" s="6">
        <v>0.01</v>
      </c>
      <c r="G184" s="6">
        <f t="shared" si="24"/>
        <v>0.01</v>
      </c>
      <c r="H184" s="6"/>
      <c r="I184" s="6"/>
      <c r="J184" s="6"/>
      <c r="K184" s="6" t="str">
        <f t="shared" si="25"/>
        <v/>
      </c>
      <c r="L184" s="6"/>
      <c r="M184" s="6"/>
      <c r="N184" s="6"/>
      <c r="O184" s="6" t="str">
        <f t="shared" si="20"/>
        <v/>
      </c>
      <c r="P184" s="6"/>
      <c r="Q184" s="6"/>
      <c r="R184" s="6"/>
      <c r="S184" s="6" t="str">
        <f t="shared" si="26"/>
        <v/>
      </c>
      <c r="T184" s="6">
        <v>0.02</v>
      </c>
      <c r="U184" s="6">
        <v>0.02</v>
      </c>
      <c r="V184" s="6">
        <v>0.02</v>
      </c>
      <c r="W184" s="6">
        <f t="shared" si="27"/>
        <v>0.02</v>
      </c>
      <c r="X184" s="6"/>
      <c r="Y184" s="6"/>
      <c r="Z184" s="6"/>
      <c r="AA184" s="6" t="str">
        <f t="shared" si="21"/>
        <v/>
      </c>
      <c r="AB184" s="6"/>
      <c r="AC184" s="6"/>
      <c r="AD184" s="6"/>
      <c r="AE184" s="6" t="str">
        <f t="shared" si="22"/>
        <v/>
      </c>
      <c r="AF184" s="6"/>
      <c r="AG184" s="6"/>
      <c r="AH184" s="6"/>
      <c r="AI184" s="6" t="str">
        <f t="shared" si="28"/>
        <v/>
      </c>
      <c r="AJ184" s="6"/>
      <c r="AK184" s="6"/>
      <c r="AL184" s="6"/>
      <c r="AM184" s="6" t="str">
        <f t="shared" si="23"/>
        <v/>
      </c>
      <c r="AN184" s="6"/>
      <c r="AO184" s="6"/>
      <c r="AP184" s="6"/>
      <c r="AQ184" s="6" t="str">
        <f t="shared" si="29"/>
        <v/>
      </c>
      <c r="AU184" t="str">
        <f t="shared" si="30"/>
        <v/>
      </c>
    </row>
    <row r="185" spans="1:47" ht="16.5" x14ac:dyDescent="0.3">
      <c r="A185" s="6" t="s">
        <v>578</v>
      </c>
      <c r="B185" s="6"/>
      <c r="C185" s="6"/>
      <c r="D185" s="6">
        <v>0.01</v>
      </c>
      <c r="E185" s="6">
        <v>0.01</v>
      </c>
      <c r="F185" s="6">
        <v>0.01</v>
      </c>
      <c r="G185" s="6">
        <f t="shared" si="24"/>
        <v>0.01</v>
      </c>
      <c r="H185" s="6"/>
      <c r="I185" s="6"/>
      <c r="J185" s="6"/>
      <c r="K185" s="6" t="str">
        <f t="shared" si="25"/>
        <v/>
      </c>
      <c r="L185" s="6"/>
      <c r="M185" s="6"/>
      <c r="N185" s="6"/>
      <c r="O185" s="6" t="str">
        <f t="shared" si="20"/>
        <v/>
      </c>
      <c r="P185" s="6"/>
      <c r="Q185" s="6"/>
      <c r="R185" s="6"/>
      <c r="S185" s="6" t="str">
        <f t="shared" si="26"/>
        <v/>
      </c>
      <c r="T185" s="6">
        <v>0.02</v>
      </c>
      <c r="U185" s="6">
        <v>0.02</v>
      </c>
      <c r="V185" s="6">
        <v>0.02</v>
      </c>
      <c r="W185" s="6">
        <f t="shared" si="27"/>
        <v>0.02</v>
      </c>
      <c r="X185" s="6"/>
      <c r="Y185" s="6"/>
      <c r="Z185" s="6"/>
      <c r="AA185" s="6" t="str">
        <f t="shared" si="21"/>
        <v/>
      </c>
      <c r="AB185" s="6"/>
      <c r="AC185" s="6"/>
      <c r="AD185" s="6"/>
      <c r="AE185" s="6" t="str">
        <f t="shared" si="22"/>
        <v/>
      </c>
      <c r="AF185" s="6"/>
      <c r="AG185" s="6"/>
      <c r="AH185" s="6"/>
      <c r="AI185" s="6" t="str">
        <f t="shared" si="28"/>
        <v/>
      </c>
      <c r="AJ185" s="6"/>
      <c r="AK185" s="6"/>
      <c r="AL185" s="6"/>
      <c r="AM185" s="6" t="str">
        <f t="shared" si="23"/>
        <v/>
      </c>
      <c r="AN185" s="6"/>
      <c r="AO185" s="6"/>
      <c r="AP185" s="6"/>
      <c r="AQ185" s="6" t="str">
        <f t="shared" si="29"/>
        <v/>
      </c>
      <c r="AU185" t="str">
        <f t="shared" si="30"/>
        <v/>
      </c>
    </row>
    <row r="186" spans="1:47" ht="16.5" x14ac:dyDescent="0.3">
      <c r="A186" s="6" t="s">
        <v>158</v>
      </c>
      <c r="B186" s="6">
        <v>1000000</v>
      </c>
      <c r="C186" s="6">
        <v>30</v>
      </c>
      <c r="D186" s="6"/>
      <c r="E186" s="6"/>
      <c r="F186" s="6"/>
      <c r="G186" s="6" t="str">
        <f t="shared" si="24"/>
        <v/>
      </c>
      <c r="H186" s="6"/>
      <c r="I186" s="6"/>
      <c r="J186" s="6"/>
      <c r="K186" s="6" t="str">
        <f t="shared" si="25"/>
        <v/>
      </c>
      <c r="L186" s="6"/>
      <c r="M186" s="6"/>
      <c r="N186" s="6"/>
      <c r="O186" s="6" t="str">
        <f t="shared" si="20"/>
        <v/>
      </c>
      <c r="P186" s="6"/>
      <c r="Q186" s="6"/>
      <c r="R186" s="6"/>
      <c r="S186" s="6" t="str">
        <f t="shared" si="26"/>
        <v/>
      </c>
      <c r="T186" s="6"/>
      <c r="U186" s="6"/>
      <c r="V186" s="6"/>
      <c r="W186" s="6" t="str">
        <f t="shared" si="27"/>
        <v/>
      </c>
      <c r="X186" s="6"/>
      <c r="Y186" s="6"/>
      <c r="Z186" s="6"/>
      <c r="AA186" s="6" t="str">
        <f t="shared" si="21"/>
        <v/>
      </c>
      <c r="AB186" s="6"/>
      <c r="AC186" s="6"/>
      <c r="AD186" s="6"/>
      <c r="AE186" s="6" t="str">
        <f t="shared" si="22"/>
        <v/>
      </c>
      <c r="AF186" s="6"/>
      <c r="AG186" s="6"/>
      <c r="AH186" s="6"/>
      <c r="AI186" s="6" t="str">
        <f t="shared" si="28"/>
        <v/>
      </c>
      <c r="AJ186" s="6"/>
      <c r="AK186" s="6"/>
      <c r="AL186" s="6"/>
      <c r="AM186" s="6" t="str">
        <f t="shared" si="23"/>
        <v/>
      </c>
      <c r="AN186" s="6"/>
      <c r="AO186" s="6"/>
      <c r="AP186" s="6"/>
      <c r="AQ186" s="6" t="str">
        <f t="shared" si="29"/>
        <v/>
      </c>
      <c r="AU186" t="str">
        <f t="shared" si="30"/>
        <v/>
      </c>
    </row>
    <row r="187" spans="1:47" ht="16.5" x14ac:dyDescent="0.3">
      <c r="A187" s="6" t="s">
        <v>222</v>
      </c>
      <c r="B187" s="6"/>
      <c r="C187" s="6"/>
      <c r="D187" s="6">
        <v>0.28000000000000003</v>
      </c>
      <c r="E187" s="6">
        <v>0.28999999999999998</v>
      </c>
      <c r="F187" s="6">
        <v>0.28999999999999998</v>
      </c>
      <c r="G187" s="6">
        <f t="shared" si="24"/>
        <v>0.28999999999999998</v>
      </c>
      <c r="H187" s="6"/>
      <c r="I187" s="6"/>
      <c r="J187" s="6"/>
      <c r="K187" s="6" t="str">
        <f t="shared" si="25"/>
        <v/>
      </c>
      <c r="L187" s="6"/>
      <c r="M187" s="6"/>
      <c r="N187" s="6"/>
      <c r="O187" s="6" t="str">
        <f t="shared" si="20"/>
        <v/>
      </c>
      <c r="P187" s="6"/>
      <c r="Q187" s="6"/>
      <c r="R187" s="6"/>
      <c r="S187" s="6" t="str">
        <f t="shared" si="26"/>
        <v/>
      </c>
      <c r="T187" s="6">
        <v>0.4</v>
      </c>
      <c r="U187" s="6">
        <v>0.39</v>
      </c>
      <c r="V187" s="6">
        <v>0.38</v>
      </c>
      <c r="W187" s="6">
        <f t="shared" si="27"/>
        <v>0.39</v>
      </c>
      <c r="X187" s="6"/>
      <c r="Y187" s="6"/>
      <c r="Z187" s="6"/>
      <c r="AA187" s="6" t="str">
        <f t="shared" si="21"/>
        <v/>
      </c>
      <c r="AB187" s="6"/>
      <c r="AC187" s="6"/>
      <c r="AD187" s="6"/>
      <c r="AE187" s="6" t="str">
        <f t="shared" si="22"/>
        <v/>
      </c>
      <c r="AF187" s="6"/>
      <c r="AG187" s="6"/>
      <c r="AH187" s="6"/>
      <c r="AI187" s="6" t="str">
        <f t="shared" si="28"/>
        <v/>
      </c>
      <c r="AJ187" s="6"/>
      <c r="AK187" s="6"/>
      <c r="AL187" s="6"/>
      <c r="AM187" s="6" t="str">
        <f t="shared" si="23"/>
        <v/>
      </c>
      <c r="AN187" s="6"/>
      <c r="AO187" s="6"/>
      <c r="AP187" s="6"/>
      <c r="AQ187" s="6" t="str">
        <f t="shared" si="29"/>
        <v/>
      </c>
      <c r="AU187" t="str">
        <f t="shared" si="30"/>
        <v/>
      </c>
    </row>
    <row r="188" spans="1:47" ht="16.5" x14ac:dyDescent="0.3">
      <c r="A188" s="6" t="s">
        <v>219</v>
      </c>
      <c r="B188" s="6"/>
      <c r="C188" s="6"/>
      <c r="D188" s="6">
        <v>0.24</v>
      </c>
      <c r="E188" s="6">
        <v>0.24</v>
      </c>
      <c r="F188" s="6">
        <v>0.24</v>
      </c>
      <c r="G188" s="6">
        <f t="shared" si="24"/>
        <v>0.24</v>
      </c>
      <c r="H188" s="6"/>
      <c r="I188" s="6"/>
      <c r="J188" s="6"/>
      <c r="K188" s="6" t="str">
        <f t="shared" si="25"/>
        <v/>
      </c>
      <c r="L188" s="6"/>
      <c r="M188" s="6"/>
      <c r="N188" s="6"/>
      <c r="O188" s="6" t="str">
        <f t="shared" si="20"/>
        <v/>
      </c>
      <c r="P188" s="6"/>
      <c r="Q188" s="6"/>
      <c r="R188" s="6"/>
      <c r="S188" s="6" t="str">
        <f t="shared" si="26"/>
        <v/>
      </c>
      <c r="T188" s="6">
        <v>0.35</v>
      </c>
      <c r="U188" s="6">
        <v>0.35</v>
      </c>
      <c r="V188" s="6">
        <v>0.33</v>
      </c>
      <c r="W188" s="6">
        <f t="shared" si="27"/>
        <v>0.35</v>
      </c>
      <c r="X188" s="6"/>
      <c r="Y188" s="6"/>
      <c r="Z188" s="6"/>
      <c r="AA188" s="6" t="str">
        <f t="shared" si="21"/>
        <v/>
      </c>
      <c r="AB188" s="6"/>
      <c r="AC188" s="6"/>
      <c r="AD188" s="6"/>
      <c r="AE188" s="6" t="str">
        <f t="shared" si="22"/>
        <v/>
      </c>
      <c r="AF188" s="6"/>
      <c r="AG188" s="6"/>
      <c r="AH188" s="6"/>
      <c r="AI188" s="6" t="str">
        <f t="shared" si="28"/>
        <v/>
      </c>
      <c r="AJ188" s="6"/>
      <c r="AK188" s="6"/>
      <c r="AL188" s="6"/>
      <c r="AM188" s="6" t="str">
        <f t="shared" si="23"/>
        <v/>
      </c>
      <c r="AN188" s="6"/>
      <c r="AO188" s="6"/>
      <c r="AP188" s="6"/>
      <c r="AQ188" s="6" t="str">
        <f t="shared" si="29"/>
        <v/>
      </c>
      <c r="AU188" t="str">
        <f t="shared" si="30"/>
        <v/>
      </c>
    </row>
    <row r="189" spans="1:47" ht="16.5" x14ac:dyDescent="0.3">
      <c r="A189" s="6" t="s">
        <v>578</v>
      </c>
      <c r="B189" s="6"/>
      <c r="C189" s="6"/>
      <c r="D189" s="6">
        <v>0.24</v>
      </c>
      <c r="E189" s="6">
        <v>0.24</v>
      </c>
      <c r="F189" s="6">
        <v>0.24</v>
      </c>
      <c r="G189" s="6">
        <f t="shared" si="24"/>
        <v>0.24</v>
      </c>
      <c r="H189" s="6"/>
      <c r="I189" s="6"/>
      <c r="J189" s="6"/>
      <c r="K189" s="6" t="str">
        <f t="shared" si="25"/>
        <v/>
      </c>
      <c r="L189" s="6"/>
      <c r="M189" s="6"/>
      <c r="N189" s="6"/>
      <c r="O189" s="6" t="str">
        <f t="shared" si="20"/>
        <v/>
      </c>
      <c r="P189" s="6"/>
      <c r="Q189" s="6"/>
      <c r="R189" s="6"/>
      <c r="S189" s="6" t="str">
        <f t="shared" si="26"/>
        <v/>
      </c>
      <c r="T189" s="6">
        <v>0.35</v>
      </c>
      <c r="U189" s="6">
        <v>0.34</v>
      </c>
      <c r="V189" s="6">
        <v>0.34</v>
      </c>
      <c r="W189" s="6">
        <f t="shared" si="27"/>
        <v>0.34</v>
      </c>
      <c r="X189" s="6"/>
      <c r="Y189" s="6"/>
      <c r="Z189" s="6"/>
      <c r="AA189" s="6" t="str">
        <f t="shared" si="21"/>
        <v/>
      </c>
      <c r="AB189" s="6"/>
      <c r="AC189" s="6"/>
      <c r="AD189" s="6"/>
      <c r="AE189" s="6" t="str">
        <f t="shared" si="22"/>
        <v/>
      </c>
      <c r="AF189" s="6"/>
      <c r="AG189" s="6"/>
      <c r="AH189" s="6"/>
      <c r="AI189" s="6" t="str">
        <f t="shared" si="28"/>
        <v/>
      </c>
      <c r="AJ189" s="6"/>
      <c r="AK189" s="6"/>
      <c r="AL189" s="6"/>
      <c r="AM189" s="6" t="str">
        <f t="shared" si="23"/>
        <v/>
      </c>
      <c r="AN189" s="6"/>
      <c r="AO189" s="6"/>
      <c r="AP189" s="6"/>
      <c r="AQ189" s="6" t="str">
        <f t="shared" si="29"/>
        <v/>
      </c>
      <c r="AU189" t="str">
        <f t="shared" si="30"/>
        <v/>
      </c>
    </row>
    <row r="190" spans="1:47" ht="16.5" x14ac:dyDescent="0.3">
      <c r="A190" s="6" t="s">
        <v>158</v>
      </c>
      <c r="B190" s="6">
        <v>10000000</v>
      </c>
      <c r="C190" s="6">
        <v>30</v>
      </c>
      <c r="D190" s="6"/>
      <c r="E190" s="6"/>
      <c r="F190" s="6"/>
      <c r="G190" s="6" t="str">
        <f t="shared" si="24"/>
        <v/>
      </c>
      <c r="H190" s="6"/>
      <c r="I190" s="6"/>
      <c r="J190" s="6"/>
      <c r="K190" s="6" t="str">
        <f t="shared" si="25"/>
        <v/>
      </c>
      <c r="L190" s="6" t="s">
        <v>180</v>
      </c>
      <c r="M190" s="6" t="s">
        <v>181</v>
      </c>
      <c r="N190" s="6" t="s">
        <v>182</v>
      </c>
      <c r="O190" s="6" t="str">
        <f t="shared" si="20"/>
        <v/>
      </c>
      <c r="P190" s="6"/>
      <c r="Q190" s="6"/>
      <c r="R190" s="6"/>
      <c r="S190" s="6" t="str">
        <f t="shared" si="26"/>
        <v/>
      </c>
      <c r="T190" s="6"/>
      <c r="U190" s="6"/>
      <c r="V190" s="6"/>
      <c r="W190" s="6" t="str">
        <f t="shared" si="27"/>
        <v/>
      </c>
      <c r="X190" s="6"/>
      <c r="Y190" s="6"/>
      <c r="Z190" s="6"/>
      <c r="AA190" s="6" t="str">
        <f t="shared" si="21"/>
        <v/>
      </c>
      <c r="AB190" s="6"/>
      <c r="AC190" s="6"/>
      <c r="AD190" s="6"/>
      <c r="AE190" s="6" t="str">
        <f t="shared" si="22"/>
        <v/>
      </c>
      <c r="AF190" s="6"/>
      <c r="AG190" s="6"/>
      <c r="AH190" s="6"/>
      <c r="AI190" s="6" t="str">
        <f t="shared" si="28"/>
        <v/>
      </c>
      <c r="AJ190" s="6"/>
      <c r="AK190" s="6"/>
      <c r="AL190" s="6"/>
      <c r="AM190" s="6" t="str">
        <f t="shared" si="23"/>
        <v/>
      </c>
      <c r="AN190" s="6"/>
      <c r="AO190" s="6"/>
      <c r="AP190" s="6"/>
      <c r="AQ190" s="6" t="str">
        <f t="shared" si="29"/>
        <v/>
      </c>
      <c r="AU190" t="str">
        <f t="shared" si="30"/>
        <v/>
      </c>
    </row>
    <row r="191" spans="1:47" ht="16.5" x14ac:dyDescent="0.3">
      <c r="A191" s="6" t="s">
        <v>222</v>
      </c>
      <c r="B191" s="6"/>
      <c r="C191" s="6"/>
      <c r="D191" s="6">
        <v>5.01</v>
      </c>
      <c r="E191" s="6">
        <v>5.05</v>
      </c>
      <c r="F191" s="6">
        <v>5.0599999999999996</v>
      </c>
      <c r="G191" s="6">
        <f t="shared" si="24"/>
        <v>5.05</v>
      </c>
      <c r="H191" s="6"/>
      <c r="I191" s="6"/>
      <c r="J191" s="6"/>
      <c r="K191" s="6" t="str">
        <f t="shared" si="25"/>
        <v/>
      </c>
      <c r="L191" s="6">
        <v>4.8600000000000003</v>
      </c>
      <c r="M191" s="6">
        <v>4.75</v>
      </c>
      <c r="N191" s="6">
        <v>4.71</v>
      </c>
      <c r="O191" s="6">
        <f t="shared" si="20"/>
        <v>4.75</v>
      </c>
      <c r="P191" s="6"/>
      <c r="Q191" s="6"/>
      <c r="R191" s="6"/>
      <c r="S191" s="6" t="str">
        <f t="shared" si="26"/>
        <v/>
      </c>
      <c r="T191" s="6">
        <v>7.41</v>
      </c>
      <c r="U191" s="6">
        <v>7.33</v>
      </c>
      <c r="V191" s="6">
        <v>7.02</v>
      </c>
      <c r="W191" s="6">
        <f t="shared" si="27"/>
        <v>7.33</v>
      </c>
      <c r="X191" s="6">
        <v>7.6</v>
      </c>
      <c r="Y191" s="6">
        <v>7.59</v>
      </c>
      <c r="Z191" s="6">
        <v>7.54</v>
      </c>
      <c r="AA191" s="6">
        <f t="shared" si="21"/>
        <v>7.59</v>
      </c>
      <c r="AB191" s="6">
        <v>7.74</v>
      </c>
      <c r="AC191" s="6">
        <v>7.53</v>
      </c>
      <c r="AD191" s="6">
        <v>7.69</v>
      </c>
      <c r="AE191" s="6">
        <f t="shared" si="22"/>
        <v>7.69</v>
      </c>
      <c r="AF191" s="6">
        <v>6.12</v>
      </c>
      <c r="AG191" s="6">
        <v>5.81</v>
      </c>
      <c r="AH191" s="6">
        <v>5.87</v>
      </c>
      <c r="AI191" s="6">
        <f t="shared" si="28"/>
        <v>5.87</v>
      </c>
      <c r="AJ191" s="6"/>
      <c r="AK191" s="6"/>
      <c r="AL191" s="6"/>
      <c r="AM191" s="6" t="str">
        <f t="shared" si="23"/>
        <v/>
      </c>
      <c r="AN191" s="6"/>
      <c r="AO191" s="6"/>
      <c r="AP191" s="6"/>
      <c r="AQ191" s="6" t="str">
        <f t="shared" si="29"/>
        <v/>
      </c>
      <c r="AR191">
        <v>5.6</v>
      </c>
      <c r="AS191">
        <v>5.64</v>
      </c>
      <c r="AT191">
        <v>5.73</v>
      </c>
      <c r="AU191">
        <f t="shared" si="30"/>
        <v>5.64</v>
      </c>
    </row>
    <row r="192" spans="1:47" ht="16.5" x14ac:dyDescent="0.3">
      <c r="A192" s="6" t="s">
        <v>219</v>
      </c>
      <c r="B192" s="6"/>
      <c r="C192" s="6"/>
      <c r="D192" s="6">
        <v>5.17</v>
      </c>
      <c r="E192" s="6">
        <v>5.23</v>
      </c>
      <c r="F192" s="6">
        <v>5.24</v>
      </c>
      <c r="G192" s="6">
        <f t="shared" si="24"/>
        <v>5.23</v>
      </c>
      <c r="H192" s="6"/>
      <c r="I192" s="6"/>
      <c r="J192" s="6"/>
      <c r="K192" s="6" t="str">
        <f t="shared" si="25"/>
        <v/>
      </c>
      <c r="L192" s="6">
        <v>4.45</v>
      </c>
      <c r="M192" s="6">
        <v>4.3600000000000003</v>
      </c>
      <c r="N192" s="6">
        <v>4.33</v>
      </c>
      <c r="O192" s="6">
        <f t="shared" si="20"/>
        <v>4.3600000000000003</v>
      </c>
      <c r="P192" s="6"/>
      <c r="Q192" s="6"/>
      <c r="R192" s="6"/>
      <c r="S192" s="6" t="str">
        <f t="shared" si="26"/>
        <v/>
      </c>
      <c r="T192" s="6">
        <v>7.27</v>
      </c>
      <c r="U192" s="6">
        <v>7.36</v>
      </c>
      <c r="V192" s="6">
        <v>7.07</v>
      </c>
      <c r="W192" s="6">
        <f t="shared" si="27"/>
        <v>7.27</v>
      </c>
      <c r="X192" s="6">
        <v>8.01</v>
      </c>
      <c r="Y192" s="6">
        <v>8.06</v>
      </c>
      <c r="Z192" s="6">
        <v>7.82</v>
      </c>
      <c r="AA192" s="6">
        <f t="shared" si="21"/>
        <v>8.01</v>
      </c>
      <c r="AB192" s="6">
        <v>8.32</v>
      </c>
      <c r="AC192" s="6">
        <v>8.07</v>
      </c>
      <c r="AD192" s="6">
        <v>8.4499999999999993</v>
      </c>
      <c r="AE192" s="6">
        <f t="shared" si="22"/>
        <v>8.32</v>
      </c>
      <c r="AF192" s="6">
        <v>6.04</v>
      </c>
      <c r="AG192" s="6">
        <v>5.84</v>
      </c>
      <c r="AH192" s="6">
        <v>5.98</v>
      </c>
      <c r="AI192" s="6">
        <f t="shared" si="28"/>
        <v>5.98</v>
      </c>
      <c r="AJ192" s="6"/>
      <c r="AK192" s="6"/>
      <c r="AL192" s="6"/>
      <c r="AM192" s="6" t="str">
        <f t="shared" si="23"/>
        <v/>
      </c>
      <c r="AN192" s="6"/>
      <c r="AO192" s="6"/>
      <c r="AP192" s="6"/>
      <c r="AQ192" s="6" t="str">
        <f t="shared" si="29"/>
        <v/>
      </c>
      <c r="AR192">
        <v>5.8</v>
      </c>
      <c r="AS192">
        <v>5.89</v>
      </c>
      <c r="AT192">
        <v>5.98</v>
      </c>
      <c r="AU192">
        <f t="shared" si="30"/>
        <v>5.89</v>
      </c>
    </row>
    <row r="193" spans="1:47" ht="16.5" x14ac:dyDescent="0.3">
      <c r="A193" s="6" t="s">
        <v>578</v>
      </c>
      <c r="B193" s="6"/>
      <c r="C193" s="6"/>
      <c r="D193" s="6">
        <v>4.76</v>
      </c>
      <c r="E193" s="6">
        <v>4.8</v>
      </c>
      <c r="F193" s="6">
        <v>4.83</v>
      </c>
      <c r="G193" s="6">
        <f t="shared" si="24"/>
        <v>4.8</v>
      </c>
      <c r="H193" s="6"/>
      <c r="I193" s="6"/>
      <c r="J193" s="6"/>
      <c r="K193" s="6" t="str">
        <f t="shared" si="25"/>
        <v/>
      </c>
      <c r="L193" s="6">
        <v>4.58</v>
      </c>
      <c r="M193" s="6">
        <v>4.46</v>
      </c>
      <c r="N193" s="6">
        <v>4.42</v>
      </c>
      <c r="O193" s="6">
        <f t="shared" si="20"/>
        <v>4.46</v>
      </c>
      <c r="P193" s="6"/>
      <c r="Q193" s="6"/>
      <c r="R193" s="6"/>
      <c r="S193" s="6" t="str">
        <f t="shared" si="26"/>
        <v/>
      </c>
      <c r="T193" s="6">
        <v>7.36</v>
      </c>
      <c r="U193" s="6">
        <v>7.31</v>
      </c>
      <c r="V193" s="6">
        <v>7.02</v>
      </c>
      <c r="W193" s="6">
        <f t="shared" si="27"/>
        <v>7.31</v>
      </c>
      <c r="X193" s="6">
        <v>7.75</v>
      </c>
      <c r="Y193" s="6">
        <v>7.86</v>
      </c>
      <c r="Z193" s="6">
        <v>7.7</v>
      </c>
      <c r="AA193" s="6">
        <f t="shared" si="21"/>
        <v>7.75</v>
      </c>
      <c r="AB193" s="6">
        <v>7.91</v>
      </c>
      <c r="AC193" s="6">
        <v>7.68</v>
      </c>
      <c r="AD193" s="6">
        <v>7.76</v>
      </c>
      <c r="AE193" s="6">
        <f t="shared" si="22"/>
        <v>7.76</v>
      </c>
      <c r="AF193" s="6">
        <v>6.13</v>
      </c>
      <c r="AG193" s="6">
        <v>5.99</v>
      </c>
      <c r="AH193" s="6">
        <v>6.15</v>
      </c>
      <c r="AI193" s="6">
        <f t="shared" si="28"/>
        <v>6.13</v>
      </c>
      <c r="AJ193" s="6"/>
      <c r="AK193" s="6"/>
      <c r="AL193" s="6"/>
      <c r="AM193" s="6" t="str">
        <f t="shared" si="23"/>
        <v/>
      </c>
      <c r="AN193" s="6"/>
      <c r="AO193" s="6"/>
      <c r="AP193" s="6"/>
      <c r="AQ193" s="6" t="str">
        <f t="shared" si="29"/>
        <v/>
      </c>
      <c r="AR193">
        <v>5.71</v>
      </c>
      <c r="AS193">
        <v>5.73</v>
      </c>
      <c r="AT193">
        <v>5.78</v>
      </c>
      <c r="AU193">
        <f t="shared" si="30"/>
        <v>5.73</v>
      </c>
    </row>
    <row r="194" spans="1:47" ht="16.5" x14ac:dyDescent="0.3">
      <c r="A194" s="6" t="s">
        <v>158</v>
      </c>
      <c r="B194" s="6">
        <v>20000000</v>
      </c>
      <c r="C194" s="6">
        <v>30</v>
      </c>
      <c r="D194" s="6"/>
      <c r="E194" s="6"/>
      <c r="F194" s="6"/>
      <c r="G194" s="6" t="str">
        <f t="shared" si="24"/>
        <v/>
      </c>
      <c r="H194" s="6"/>
      <c r="I194" s="6"/>
      <c r="J194" s="6"/>
      <c r="K194" s="6" t="str">
        <f t="shared" si="25"/>
        <v/>
      </c>
      <c r="L194" s="6" t="s">
        <v>180</v>
      </c>
      <c r="M194" s="6" t="s">
        <v>181</v>
      </c>
      <c r="N194" s="6" t="s">
        <v>182</v>
      </c>
      <c r="O194" s="6" t="str">
        <f t="shared" si="20"/>
        <v/>
      </c>
      <c r="P194" s="6"/>
      <c r="Q194" s="6"/>
      <c r="R194" s="6"/>
      <c r="S194" s="6" t="str">
        <f t="shared" si="26"/>
        <v/>
      </c>
      <c r="T194" s="6"/>
      <c r="U194" s="6"/>
      <c r="V194" s="6"/>
      <c r="W194" s="6" t="str">
        <f t="shared" si="27"/>
        <v/>
      </c>
      <c r="X194" s="6"/>
      <c r="Y194" s="6"/>
      <c r="Z194" s="6"/>
      <c r="AA194" s="6" t="str">
        <f t="shared" si="21"/>
        <v/>
      </c>
      <c r="AB194" s="6"/>
      <c r="AC194" s="6"/>
      <c r="AD194" s="6"/>
      <c r="AE194" s="6" t="str">
        <f t="shared" si="22"/>
        <v/>
      </c>
      <c r="AF194" s="6"/>
      <c r="AG194" s="6"/>
      <c r="AH194" s="6"/>
      <c r="AI194" s="6" t="str">
        <f t="shared" si="28"/>
        <v/>
      </c>
      <c r="AJ194" s="6"/>
      <c r="AK194" s="6"/>
      <c r="AL194" s="6"/>
      <c r="AM194" s="6" t="str">
        <f t="shared" si="23"/>
        <v/>
      </c>
      <c r="AN194" s="6"/>
      <c r="AO194" s="6"/>
      <c r="AP194" s="6"/>
      <c r="AQ194" s="6" t="str">
        <f t="shared" si="29"/>
        <v/>
      </c>
      <c r="AU194" t="str">
        <f t="shared" si="30"/>
        <v/>
      </c>
    </row>
    <row r="195" spans="1:47" ht="16.5" x14ac:dyDescent="0.3">
      <c r="A195" s="6" t="s">
        <v>222</v>
      </c>
      <c r="B195" s="6"/>
      <c r="C195" s="6"/>
      <c r="D195" s="6">
        <v>11.38</v>
      </c>
      <c r="E195" s="6">
        <v>11.59</v>
      </c>
      <c r="F195" s="6">
        <v>11.63</v>
      </c>
      <c r="G195" s="6">
        <f t="shared" si="24"/>
        <v>11.59</v>
      </c>
      <c r="H195" s="6"/>
      <c r="I195" s="6"/>
      <c r="J195" s="6"/>
      <c r="K195" s="6" t="str">
        <f t="shared" si="25"/>
        <v/>
      </c>
      <c r="L195" s="6">
        <v>11.06</v>
      </c>
      <c r="M195" s="6">
        <v>10.82</v>
      </c>
      <c r="N195" s="6">
        <v>10.82</v>
      </c>
      <c r="O195" s="6">
        <f t="shared" ref="O195:O258" si="31">IFERROR(MEDIAN(L195,M195,N195),"")</f>
        <v>10.82</v>
      </c>
      <c r="P195" s="6"/>
      <c r="Q195" s="6"/>
      <c r="R195" s="6"/>
      <c r="S195" s="6" t="str">
        <f t="shared" si="26"/>
        <v/>
      </c>
      <c r="T195" s="6">
        <v>17.100000000000001</v>
      </c>
      <c r="U195" s="6">
        <v>16.8</v>
      </c>
      <c r="V195" s="6">
        <v>16.170000000000002</v>
      </c>
      <c r="W195" s="6">
        <f t="shared" si="27"/>
        <v>16.8</v>
      </c>
      <c r="X195" s="6">
        <v>17.46</v>
      </c>
      <c r="Y195" s="6">
        <v>17.53</v>
      </c>
      <c r="Z195" s="6">
        <v>17.34</v>
      </c>
      <c r="AA195" s="6">
        <f t="shared" ref="AA195:AA258" si="32">IFERROR(MEDIAN(X195,Y195,Z195),"")</f>
        <v>17.46</v>
      </c>
      <c r="AB195" s="6">
        <v>17.82</v>
      </c>
      <c r="AC195" s="6">
        <v>17.28</v>
      </c>
      <c r="AD195" s="6">
        <v>17.649999999999999</v>
      </c>
      <c r="AE195" s="6">
        <f t="shared" ref="AE195:AE258" si="33">IFERROR(MEDIAN(AB195,AC195,AD195),"")</f>
        <v>17.649999999999999</v>
      </c>
      <c r="AF195" s="6">
        <v>14</v>
      </c>
      <c r="AG195" s="6">
        <v>13.4</v>
      </c>
      <c r="AH195" s="6">
        <v>13.62</v>
      </c>
      <c r="AI195" s="6">
        <f t="shared" si="28"/>
        <v>13.62</v>
      </c>
      <c r="AJ195" s="6"/>
      <c r="AK195" s="6"/>
      <c r="AL195" s="6"/>
      <c r="AM195" s="6" t="str">
        <f t="shared" ref="AM195:AM258" si="34">IFERROR(MEDIAN(AJ195,AK195,AL195),"")</f>
        <v/>
      </c>
      <c r="AN195" s="6"/>
      <c r="AO195" s="6"/>
      <c r="AP195" s="6"/>
      <c r="AQ195" s="6" t="str">
        <f t="shared" si="29"/>
        <v/>
      </c>
      <c r="AR195">
        <v>13.01</v>
      </c>
      <c r="AS195">
        <v>13.29</v>
      </c>
      <c r="AT195">
        <v>12.98</v>
      </c>
      <c r="AU195">
        <f t="shared" si="30"/>
        <v>13.01</v>
      </c>
    </row>
    <row r="196" spans="1:47" ht="16.5" x14ac:dyDescent="0.3">
      <c r="A196" s="6" t="s">
        <v>219</v>
      </c>
      <c r="B196" s="6"/>
      <c r="C196" s="6"/>
      <c r="D196" s="6">
        <v>11.61</v>
      </c>
      <c r="E196" s="6">
        <v>11.45</v>
      </c>
      <c r="F196" s="6">
        <v>11.78</v>
      </c>
      <c r="G196" s="6">
        <f t="shared" ref="G196:G259" si="35">IFERROR(MEDIAN(D196,E196,F196),"")</f>
        <v>11.61</v>
      </c>
      <c r="H196" s="6"/>
      <c r="I196" s="6"/>
      <c r="J196" s="6"/>
      <c r="K196" s="6" t="str">
        <f t="shared" ref="K196:K259" si="36">IFERROR(MEDIAN(H196,I196,J196),"")</f>
        <v/>
      </c>
      <c r="L196" s="6">
        <v>9.6</v>
      </c>
      <c r="M196" s="6">
        <v>9.3699999999999992</v>
      </c>
      <c r="N196" s="6">
        <v>9.31</v>
      </c>
      <c r="O196" s="6">
        <f t="shared" si="31"/>
        <v>9.3699999999999992</v>
      </c>
      <c r="P196" s="6"/>
      <c r="Q196" s="6"/>
      <c r="R196" s="6"/>
      <c r="S196" s="6" t="str">
        <f t="shared" ref="S196:S259" si="37">IFERROR(MEDIAN(P196,Q196,R196),"")</f>
        <v/>
      </c>
      <c r="T196" s="6">
        <v>16.440000000000001</v>
      </c>
      <c r="U196" s="6">
        <v>16.27</v>
      </c>
      <c r="V196" s="6">
        <v>15.63</v>
      </c>
      <c r="W196" s="6">
        <f t="shared" ref="W196:W259" si="38">IFERROR(MEDIAN(T196,U196,V196),"")</f>
        <v>16.27</v>
      </c>
      <c r="X196" s="6">
        <v>17.52</v>
      </c>
      <c r="Y196" s="6">
        <v>17.57</v>
      </c>
      <c r="Z196" s="6">
        <v>17.239999999999998</v>
      </c>
      <c r="AA196" s="6">
        <f t="shared" si="32"/>
        <v>17.52</v>
      </c>
      <c r="AB196" s="6">
        <v>18.420000000000002</v>
      </c>
      <c r="AC196" s="6">
        <v>17.809999999999999</v>
      </c>
      <c r="AD196" s="6">
        <v>18.22</v>
      </c>
      <c r="AE196" s="6">
        <f t="shared" si="33"/>
        <v>18.22</v>
      </c>
      <c r="AF196" s="6">
        <v>13.68</v>
      </c>
      <c r="AG196" s="6">
        <v>13.05</v>
      </c>
      <c r="AH196" s="6">
        <v>13.21</v>
      </c>
      <c r="AI196" s="6">
        <f t="shared" si="28"/>
        <v>13.21</v>
      </c>
      <c r="AJ196" s="6"/>
      <c r="AK196" s="6"/>
      <c r="AL196" s="6"/>
      <c r="AM196" s="6" t="str">
        <f t="shared" si="34"/>
        <v/>
      </c>
      <c r="AN196" s="6"/>
      <c r="AO196" s="6"/>
      <c r="AP196" s="6"/>
      <c r="AQ196" s="6" t="str">
        <f t="shared" si="29"/>
        <v/>
      </c>
      <c r="AR196">
        <v>13.1</v>
      </c>
      <c r="AS196">
        <v>13.28</v>
      </c>
      <c r="AT196">
        <v>13.09</v>
      </c>
      <c r="AU196">
        <f t="shared" si="30"/>
        <v>13.1</v>
      </c>
    </row>
    <row r="197" spans="1:47" ht="16.5" x14ac:dyDescent="0.3">
      <c r="A197" s="6" t="s">
        <v>578</v>
      </c>
      <c r="B197" s="6"/>
      <c r="C197" s="6"/>
      <c r="D197" s="6">
        <v>10.87</v>
      </c>
      <c r="E197" s="6">
        <v>10.77</v>
      </c>
      <c r="F197" s="6">
        <v>11.08</v>
      </c>
      <c r="G197" s="6">
        <f t="shared" si="35"/>
        <v>10.87</v>
      </c>
      <c r="H197" s="6"/>
      <c r="I197" s="6"/>
      <c r="J197" s="6"/>
      <c r="K197" s="6" t="str">
        <f t="shared" si="36"/>
        <v/>
      </c>
      <c r="L197" s="6">
        <v>10.24</v>
      </c>
      <c r="M197" s="6">
        <v>10.050000000000001</v>
      </c>
      <c r="N197" s="6">
        <v>9.91</v>
      </c>
      <c r="O197" s="6">
        <f t="shared" si="31"/>
        <v>10.050000000000001</v>
      </c>
      <c r="P197" s="6"/>
      <c r="Q197" s="6"/>
      <c r="R197" s="6"/>
      <c r="S197" s="6" t="str">
        <f t="shared" si="37"/>
        <v/>
      </c>
      <c r="T197" s="6">
        <v>16.38</v>
      </c>
      <c r="U197" s="6">
        <v>16.21</v>
      </c>
      <c r="V197" s="6">
        <v>15.63</v>
      </c>
      <c r="W197" s="6">
        <f t="shared" si="38"/>
        <v>16.21</v>
      </c>
      <c r="X197" s="6">
        <v>17.2</v>
      </c>
      <c r="Y197" s="6">
        <v>17.260000000000002</v>
      </c>
      <c r="Z197" s="6">
        <v>16.850000000000001</v>
      </c>
      <c r="AA197" s="6">
        <f t="shared" si="32"/>
        <v>17.2</v>
      </c>
      <c r="AB197" s="6">
        <v>17.47</v>
      </c>
      <c r="AC197" s="6">
        <v>16.91</v>
      </c>
      <c r="AD197" s="6">
        <v>17.16</v>
      </c>
      <c r="AE197" s="6">
        <f t="shared" si="33"/>
        <v>17.16</v>
      </c>
      <c r="AF197" s="6">
        <v>13.7</v>
      </c>
      <c r="AG197" s="6">
        <v>13.31</v>
      </c>
      <c r="AH197" s="6">
        <v>13.6</v>
      </c>
      <c r="AI197" s="6">
        <f t="shared" si="28"/>
        <v>13.6</v>
      </c>
      <c r="AJ197" s="6"/>
      <c r="AK197" s="6"/>
      <c r="AL197" s="6"/>
      <c r="AM197" s="6" t="str">
        <f t="shared" si="34"/>
        <v/>
      </c>
      <c r="AN197" s="6"/>
      <c r="AO197" s="6"/>
      <c r="AP197" s="6"/>
      <c r="AQ197" s="6" t="str">
        <f t="shared" si="29"/>
        <v/>
      </c>
      <c r="AR197">
        <v>13</v>
      </c>
      <c r="AS197">
        <v>13.13</v>
      </c>
      <c r="AT197">
        <v>12.93</v>
      </c>
      <c r="AU197">
        <f t="shared" si="30"/>
        <v>13</v>
      </c>
    </row>
    <row r="198" spans="1:47" ht="16.5" x14ac:dyDescent="0.3">
      <c r="A198" s="6" t="s">
        <v>158</v>
      </c>
      <c r="B198" s="6">
        <v>30000000</v>
      </c>
      <c r="C198" s="6">
        <v>30</v>
      </c>
      <c r="D198" s="6"/>
      <c r="E198" s="6"/>
      <c r="F198" s="6"/>
      <c r="G198" s="6" t="str">
        <f t="shared" si="35"/>
        <v/>
      </c>
      <c r="H198" s="6"/>
      <c r="I198" s="6"/>
      <c r="J198" s="6"/>
      <c r="K198" s="6" t="str">
        <f t="shared" si="36"/>
        <v/>
      </c>
      <c r="L198" s="6"/>
      <c r="M198" s="6"/>
      <c r="N198" s="6"/>
      <c r="O198" s="6" t="str">
        <f t="shared" si="31"/>
        <v/>
      </c>
      <c r="P198" s="6"/>
      <c r="Q198" s="6"/>
      <c r="R198" s="6"/>
      <c r="S198" s="6" t="str">
        <f t="shared" si="37"/>
        <v/>
      </c>
      <c r="T198" s="6"/>
      <c r="U198" s="6"/>
      <c r="V198" s="6"/>
      <c r="W198" s="6" t="str">
        <f t="shared" si="38"/>
        <v/>
      </c>
      <c r="X198" s="6"/>
      <c r="Y198" s="6"/>
      <c r="Z198" s="6"/>
      <c r="AA198" s="6" t="str">
        <f t="shared" si="32"/>
        <v/>
      </c>
      <c r="AB198" s="6"/>
      <c r="AC198" s="6"/>
      <c r="AD198" s="6"/>
      <c r="AE198" s="6" t="str">
        <f t="shared" si="33"/>
        <v/>
      </c>
      <c r="AF198" s="6"/>
      <c r="AG198" s="6"/>
      <c r="AH198" s="6"/>
      <c r="AI198" s="6" t="str">
        <f t="shared" si="28"/>
        <v/>
      </c>
      <c r="AJ198" s="6"/>
      <c r="AK198" s="6"/>
      <c r="AL198" s="6"/>
      <c r="AM198" s="6" t="str">
        <f t="shared" si="34"/>
        <v/>
      </c>
      <c r="AN198" s="6"/>
      <c r="AO198" s="6"/>
      <c r="AP198" s="6"/>
      <c r="AQ198" s="6" t="str">
        <f t="shared" si="29"/>
        <v/>
      </c>
      <c r="AU198" t="str">
        <f t="shared" si="30"/>
        <v/>
      </c>
    </row>
    <row r="199" spans="1:47" ht="16.5" x14ac:dyDescent="0.3">
      <c r="A199" s="6" t="s">
        <v>222</v>
      </c>
      <c r="B199" s="6"/>
      <c r="C199" s="6"/>
      <c r="D199" s="6">
        <v>18.440000000000001</v>
      </c>
      <c r="E199" s="6">
        <v>18.66</v>
      </c>
      <c r="F199" s="6">
        <v>18.690000000000001</v>
      </c>
      <c r="G199" s="6">
        <f t="shared" si="35"/>
        <v>18.66</v>
      </c>
      <c r="H199" s="6"/>
      <c r="I199" s="6"/>
      <c r="J199" s="6"/>
      <c r="K199" s="6" t="str">
        <f t="shared" si="36"/>
        <v/>
      </c>
      <c r="L199" s="6"/>
      <c r="M199" s="6"/>
      <c r="N199" s="6"/>
      <c r="O199" s="6" t="str">
        <f t="shared" si="31"/>
        <v/>
      </c>
      <c r="P199" s="6"/>
      <c r="Q199" s="6"/>
      <c r="R199" s="6"/>
      <c r="S199" s="6" t="str">
        <f t="shared" si="37"/>
        <v/>
      </c>
      <c r="T199" s="6">
        <v>26.96</v>
      </c>
      <c r="U199" s="6">
        <v>26.71</v>
      </c>
      <c r="V199" s="6">
        <v>25.61</v>
      </c>
      <c r="W199" s="6">
        <f t="shared" si="38"/>
        <v>26.71</v>
      </c>
      <c r="X199" s="6"/>
      <c r="Y199" s="6"/>
      <c r="Z199" s="6"/>
      <c r="AA199" s="6" t="str">
        <f t="shared" si="32"/>
        <v/>
      </c>
      <c r="AB199" s="6"/>
      <c r="AC199" s="6"/>
      <c r="AD199" s="6"/>
      <c r="AE199" s="6" t="str">
        <f t="shared" si="33"/>
        <v/>
      </c>
      <c r="AF199" s="6"/>
      <c r="AG199" s="6"/>
      <c r="AH199" s="6"/>
      <c r="AI199" s="6" t="str">
        <f t="shared" si="28"/>
        <v/>
      </c>
      <c r="AJ199" s="6"/>
      <c r="AK199" s="6"/>
      <c r="AL199" s="6"/>
      <c r="AM199" s="6" t="str">
        <f t="shared" si="34"/>
        <v/>
      </c>
      <c r="AN199" s="6"/>
      <c r="AO199" s="6"/>
      <c r="AP199" s="6"/>
      <c r="AQ199" s="6" t="str">
        <f t="shared" si="29"/>
        <v/>
      </c>
      <c r="AU199" t="str">
        <f t="shared" si="30"/>
        <v/>
      </c>
    </row>
    <row r="200" spans="1:47" ht="16.5" x14ac:dyDescent="0.3">
      <c r="A200" s="6" t="s">
        <v>219</v>
      </c>
      <c r="B200" s="6"/>
      <c r="C200" s="6"/>
      <c r="D200" s="6">
        <v>18.11</v>
      </c>
      <c r="E200" s="6">
        <v>18.71</v>
      </c>
      <c r="F200" s="6">
        <v>18.34</v>
      </c>
      <c r="G200" s="6">
        <f t="shared" si="35"/>
        <v>18.34</v>
      </c>
      <c r="H200" s="6"/>
      <c r="I200" s="6"/>
      <c r="J200" s="6"/>
      <c r="K200" s="6" t="str">
        <f t="shared" si="36"/>
        <v/>
      </c>
      <c r="L200" s="6"/>
      <c r="M200" s="6"/>
      <c r="N200" s="6"/>
      <c r="O200" s="6" t="str">
        <f t="shared" si="31"/>
        <v/>
      </c>
      <c r="P200" s="6"/>
      <c r="Q200" s="6"/>
      <c r="R200" s="6"/>
      <c r="S200" s="6" t="str">
        <f t="shared" si="37"/>
        <v/>
      </c>
      <c r="T200" s="6">
        <v>25.84</v>
      </c>
      <c r="U200" s="6">
        <v>25.44</v>
      </c>
      <c r="V200" s="6">
        <v>24.36</v>
      </c>
      <c r="W200" s="6">
        <f t="shared" si="38"/>
        <v>25.44</v>
      </c>
      <c r="X200" s="6"/>
      <c r="Y200" s="6"/>
      <c r="Z200" s="6"/>
      <c r="AA200" s="6" t="str">
        <f t="shared" si="32"/>
        <v/>
      </c>
      <c r="AB200" s="6"/>
      <c r="AC200" s="6"/>
      <c r="AD200" s="6"/>
      <c r="AE200" s="6" t="str">
        <f t="shared" si="33"/>
        <v/>
      </c>
      <c r="AF200" s="6"/>
      <c r="AG200" s="6"/>
      <c r="AH200" s="6"/>
      <c r="AI200" s="6" t="str">
        <f t="shared" si="28"/>
        <v/>
      </c>
      <c r="AJ200" s="6"/>
      <c r="AK200" s="6"/>
      <c r="AL200" s="6"/>
      <c r="AM200" s="6" t="str">
        <f t="shared" si="34"/>
        <v/>
      </c>
      <c r="AN200" s="6"/>
      <c r="AO200" s="6"/>
      <c r="AP200" s="6"/>
      <c r="AQ200" s="6" t="str">
        <f t="shared" si="29"/>
        <v/>
      </c>
      <c r="AU200" t="str">
        <f t="shared" si="30"/>
        <v/>
      </c>
    </row>
    <row r="201" spans="1:47" ht="16.5" x14ac:dyDescent="0.3">
      <c r="A201" s="6" t="s">
        <v>578</v>
      </c>
      <c r="B201" s="6"/>
      <c r="C201" s="6"/>
      <c r="D201" s="6">
        <v>16.87</v>
      </c>
      <c r="E201" s="6">
        <v>16.8</v>
      </c>
      <c r="F201" s="6">
        <v>17.21</v>
      </c>
      <c r="G201" s="6">
        <f t="shared" si="35"/>
        <v>16.87</v>
      </c>
      <c r="H201" s="6"/>
      <c r="I201" s="6"/>
      <c r="J201" s="6"/>
      <c r="K201" s="6" t="str">
        <f t="shared" si="36"/>
        <v/>
      </c>
      <c r="L201" s="6"/>
      <c r="M201" s="6"/>
      <c r="N201" s="6"/>
      <c r="O201" s="6" t="str">
        <f t="shared" si="31"/>
        <v/>
      </c>
      <c r="P201" s="6"/>
      <c r="Q201" s="6"/>
      <c r="R201" s="6"/>
      <c r="S201" s="6" t="str">
        <f t="shared" si="37"/>
        <v/>
      </c>
      <c r="T201" s="6">
        <v>25.86</v>
      </c>
      <c r="U201" s="6">
        <v>25.46</v>
      </c>
      <c r="V201" s="6">
        <v>24.48</v>
      </c>
      <c r="W201" s="6">
        <f t="shared" si="38"/>
        <v>25.46</v>
      </c>
      <c r="X201" s="6"/>
      <c r="Y201" s="6"/>
      <c r="Z201" s="6"/>
      <c r="AA201" s="6" t="str">
        <f t="shared" si="32"/>
        <v/>
      </c>
      <c r="AB201" s="6"/>
      <c r="AC201" s="6"/>
      <c r="AD201" s="6"/>
      <c r="AE201" s="6" t="str">
        <f t="shared" si="33"/>
        <v/>
      </c>
      <c r="AF201" s="6"/>
      <c r="AG201" s="6"/>
      <c r="AH201" s="6"/>
      <c r="AI201" s="6" t="str">
        <f t="shared" si="28"/>
        <v/>
      </c>
      <c r="AJ201" s="6"/>
      <c r="AK201" s="6"/>
      <c r="AL201" s="6"/>
      <c r="AM201" s="6" t="str">
        <f t="shared" si="34"/>
        <v/>
      </c>
      <c r="AN201" s="6"/>
      <c r="AO201" s="6"/>
      <c r="AP201" s="6"/>
      <c r="AQ201" s="6" t="str">
        <f t="shared" si="29"/>
        <v/>
      </c>
      <c r="AU201" t="str">
        <f t="shared" si="30"/>
        <v/>
      </c>
    </row>
    <row r="202" spans="1:47" ht="16.5" x14ac:dyDescent="0.3">
      <c r="A202" s="6" t="s">
        <v>158</v>
      </c>
      <c r="B202" s="6">
        <v>40000000</v>
      </c>
      <c r="C202" s="6">
        <v>30</v>
      </c>
      <c r="D202" s="6"/>
      <c r="E202" s="6"/>
      <c r="F202" s="6"/>
      <c r="G202" s="6" t="str">
        <f t="shared" si="35"/>
        <v/>
      </c>
      <c r="H202" s="6"/>
      <c r="I202" s="6"/>
      <c r="J202" s="6"/>
      <c r="K202" s="6" t="str">
        <f t="shared" si="36"/>
        <v/>
      </c>
      <c r="L202" s="6"/>
      <c r="M202" s="6"/>
      <c r="N202" s="6"/>
      <c r="O202" s="6" t="str">
        <f t="shared" si="31"/>
        <v/>
      </c>
      <c r="P202" s="6"/>
      <c r="Q202" s="6"/>
      <c r="R202" s="6"/>
      <c r="S202" s="6" t="str">
        <f t="shared" si="37"/>
        <v/>
      </c>
      <c r="T202" s="6"/>
      <c r="U202" s="6"/>
      <c r="V202" s="6"/>
      <c r="W202" s="6" t="str">
        <f t="shared" si="38"/>
        <v/>
      </c>
      <c r="X202" s="6"/>
      <c r="Y202" s="6"/>
      <c r="Z202" s="6"/>
      <c r="AA202" s="6" t="str">
        <f t="shared" si="32"/>
        <v/>
      </c>
      <c r="AB202" s="6"/>
      <c r="AC202" s="6"/>
      <c r="AD202" s="6"/>
      <c r="AE202" s="6" t="str">
        <f t="shared" si="33"/>
        <v/>
      </c>
      <c r="AF202" s="6"/>
      <c r="AG202" s="6"/>
      <c r="AH202" s="6"/>
      <c r="AI202" s="6" t="str">
        <f t="shared" si="28"/>
        <v/>
      </c>
      <c r="AJ202" s="6"/>
      <c r="AK202" s="6"/>
      <c r="AL202" s="6"/>
      <c r="AM202" s="6" t="str">
        <f t="shared" si="34"/>
        <v/>
      </c>
      <c r="AN202" s="6"/>
      <c r="AO202" s="6"/>
      <c r="AP202" s="6"/>
      <c r="AQ202" s="6" t="str">
        <f t="shared" si="29"/>
        <v/>
      </c>
      <c r="AU202" t="str">
        <f t="shared" si="30"/>
        <v/>
      </c>
    </row>
    <row r="203" spans="1:47" ht="16.5" x14ac:dyDescent="0.3">
      <c r="A203" s="6" t="s">
        <v>222</v>
      </c>
      <c r="B203" s="6"/>
      <c r="C203" s="6"/>
      <c r="D203" s="6">
        <v>26.1</v>
      </c>
      <c r="E203" s="6">
        <v>25.44</v>
      </c>
      <c r="F203" s="6">
        <v>26.5</v>
      </c>
      <c r="G203" s="6">
        <f t="shared" si="35"/>
        <v>26.1</v>
      </c>
      <c r="H203" s="6"/>
      <c r="I203" s="6"/>
      <c r="J203" s="6"/>
      <c r="K203" s="6" t="str">
        <f t="shared" si="36"/>
        <v/>
      </c>
      <c r="L203" s="6"/>
      <c r="M203" s="6"/>
      <c r="N203" s="6"/>
      <c r="O203" s="6" t="str">
        <f t="shared" si="31"/>
        <v/>
      </c>
      <c r="P203" s="6"/>
      <c r="Q203" s="6"/>
      <c r="R203" s="6"/>
      <c r="S203" s="6" t="str">
        <f t="shared" si="37"/>
        <v/>
      </c>
      <c r="T203" s="6">
        <v>37.15</v>
      </c>
      <c r="U203" s="6">
        <v>37.31</v>
      </c>
      <c r="V203" s="6">
        <v>35.770000000000003</v>
      </c>
      <c r="W203" s="6">
        <f t="shared" si="38"/>
        <v>37.15</v>
      </c>
      <c r="X203" s="6"/>
      <c r="Y203" s="6"/>
      <c r="Z203" s="6"/>
      <c r="AA203" s="6" t="str">
        <f t="shared" si="32"/>
        <v/>
      </c>
      <c r="AB203" s="6"/>
      <c r="AC203" s="6"/>
      <c r="AD203" s="6"/>
      <c r="AE203" s="6" t="str">
        <f t="shared" si="33"/>
        <v/>
      </c>
      <c r="AF203" s="6"/>
      <c r="AG203" s="6"/>
      <c r="AH203" s="6"/>
      <c r="AI203" s="6" t="str">
        <f t="shared" si="28"/>
        <v/>
      </c>
      <c r="AJ203" s="6"/>
      <c r="AK203" s="6"/>
      <c r="AL203" s="6"/>
      <c r="AM203" s="6" t="str">
        <f t="shared" si="34"/>
        <v/>
      </c>
      <c r="AN203" s="6"/>
      <c r="AO203" s="6"/>
      <c r="AP203" s="6"/>
      <c r="AQ203" s="6" t="str">
        <f t="shared" si="29"/>
        <v/>
      </c>
      <c r="AU203" t="str">
        <f t="shared" si="30"/>
        <v/>
      </c>
    </row>
    <row r="204" spans="1:47" ht="16.5" x14ac:dyDescent="0.3">
      <c r="A204" s="6" t="s">
        <v>219</v>
      </c>
      <c r="B204" s="6"/>
      <c r="C204" s="6"/>
      <c r="D204" s="6">
        <v>25.49</v>
      </c>
      <c r="E204" s="6">
        <v>24.97</v>
      </c>
      <c r="F204" s="6">
        <v>25.67</v>
      </c>
      <c r="G204" s="6">
        <f t="shared" si="35"/>
        <v>25.49</v>
      </c>
      <c r="H204" s="6"/>
      <c r="I204" s="6"/>
      <c r="J204" s="6"/>
      <c r="K204" s="6" t="str">
        <f t="shared" si="36"/>
        <v/>
      </c>
      <c r="L204" s="6"/>
      <c r="M204" s="6"/>
      <c r="N204" s="6"/>
      <c r="O204" s="6" t="str">
        <f t="shared" si="31"/>
        <v/>
      </c>
      <c r="P204" s="6"/>
      <c r="Q204" s="6"/>
      <c r="R204" s="6"/>
      <c r="S204" s="6" t="str">
        <f t="shared" si="37"/>
        <v/>
      </c>
      <c r="T204" s="6">
        <v>35.26</v>
      </c>
      <c r="U204" s="6">
        <v>34.840000000000003</v>
      </c>
      <c r="V204" s="6">
        <v>33.43</v>
      </c>
      <c r="W204" s="6">
        <f t="shared" si="38"/>
        <v>34.840000000000003</v>
      </c>
      <c r="X204" s="6"/>
      <c r="Y204" s="6"/>
      <c r="Z204" s="6"/>
      <c r="AA204" s="6" t="str">
        <f t="shared" si="32"/>
        <v/>
      </c>
      <c r="AB204" s="6"/>
      <c r="AC204" s="6"/>
      <c r="AD204" s="6"/>
      <c r="AE204" s="6" t="str">
        <f t="shared" si="33"/>
        <v/>
      </c>
      <c r="AF204" s="6"/>
      <c r="AG204" s="6"/>
      <c r="AH204" s="6"/>
      <c r="AI204" s="6" t="str">
        <f t="shared" si="28"/>
        <v/>
      </c>
      <c r="AJ204" s="6"/>
      <c r="AK204" s="6"/>
      <c r="AL204" s="6"/>
      <c r="AM204" s="6" t="str">
        <f t="shared" si="34"/>
        <v/>
      </c>
      <c r="AN204" s="6"/>
      <c r="AO204" s="6"/>
      <c r="AP204" s="6"/>
      <c r="AQ204" s="6" t="str">
        <f t="shared" si="29"/>
        <v/>
      </c>
      <c r="AU204" t="str">
        <f t="shared" si="30"/>
        <v/>
      </c>
    </row>
    <row r="205" spans="1:47" ht="16.5" x14ac:dyDescent="0.3">
      <c r="A205" s="6" t="s">
        <v>578</v>
      </c>
      <c r="B205" s="6"/>
      <c r="C205" s="6"/>
      <c r="D205" s="6">
        <v>24.23</v>
      </c>
      <c r="E205" s="6">
        <v>23.78</v>
      </c>
      <c r="F205" s="6">
        <v>24.47</v>
      </c>
      <c r="G205" s="6">
        <f t="shared" si="35"/>
        <v>24.23</v>
      </c>
      <c r="H205" s="6"/>
      <c r="I205" s="6"/>
      <c r="J205" s="6"/>
      <c r="K205" s="6" t="str">
        <f t="shared" si="36"/>
        <v/>
      </c>
      <c r="L205" s="6"/>
      <c r="M205" s="6"/>
      <c r="N205" s="6"/>
      <c r="O205" s="6" t="str">
        <f t="shared" si="31"/>
        <v/>
      </c>
      <c r="P205" s="6"/>
      <c r="Q205" s="6"/>
      <c r="R205" s="6"/>
      <c r="S205" s="6" t="str">
        <f t="shared" si="37"/>
        <v/>
      </c>
      <c r="T205" s="6">
        <v>36.159999999999997</v>
      </c>
      <c r="U205" s="6">
        <v>35.479999999999997</v>
      </c>
      <c r="V205" s="6">
        <v>34.15</v>
      </c>
      <c r="W205" s="6">
        <f t="shared" si="38"/>
        <v>35.479999999999997</v>
      </c>
      <c r="X205" s="6"/>
      <c r="Y205" s="6"/>
      <c r="Z205" s="6"/>
      <c r="AA205" s="6" t="str">
        <f t="shared" si="32"/>
        <v/>
      </c>
      <c r="AB205" s="6"/>
      <c r="AC205" s="6"/>
      <c r="AD205" s="6"/>
      <c r="AE205" s="6" t="str">
        <f t="shared" si="33"/>
        <v/>
      </c>
      <c r="AF205" s="6"/>
      <c r="AG205" s="6"/>
      <c r="AH205" s="6"/>
      <c r="AI205" s="6" t="str">
        <f t="shared" si="28"/>
        <v/>
      </c>
      <c r="AJ205" s="6"/>
      <c r="AK205" s="6"/>
      <c r="AL205" s="6"/>
      <c r="AM205" s="6" t="str">
        <f t="shared" si="34"/>
        <v/>
      </c>
      <c r="AN205" s="6"/>
      <c r="AO205" s="6"/>
      <c r="AP205" s="6"/>
      <c r="AQ205" s="6" t="str">
        <f t="shared" si="29"/>
        <v/>
      </c>
      <c r="AU205" t="str">
        <f t="shared" si="30"/>
        <v/>
      </c>
    </row>
    <row r="206" spans="1:47" ht="16.5" x14ac:dyDescent="0.3">
      <c r="A206" s="6" t="s">
        <v>158</v>
      </c>
      <c r="B206" s="6">
        <v>50000000</v>
      </c>
      <c r="C206" s="6">
        <v>30</v>
      </c>
      <c r="D206" s="6"/>
      <c r="E206" s="6"/>
      <c r="F206" s="6"/>
      <c r="G206" s="6" t="str">
        <f t="shared" si="35"/>
        <v/>
      </c>
      <c r="H206" s="6"/>
      <c r="I206" s="6"/>
      <c r="J206" s="6"/>
      <c r="K206" s="6" t="str">
        <f t="shared" si="36"/>
        <v/>
      </c>
      <c r="L206" s="6"/>
      <c r="M206" s="6"/>
      <c r="N206" s="6"/>
      <c r="O206" s="6" t="str">
        <f t="shared" si="31"/>
        <v/>
      </c>
      <c r="P206" s="6"/>
      <c r="Q206" s="6"/>
      <c r="R206" s="6"/>
      <c r="S206" s="6" t="str">
        <f t="shared" si="37"/>
        <v/>
      </c>
      <c r="T206" s="6"/>
      <c r="U206" s="6"/>
      <c r="V206" s="6"/>
      <c r="W206" s="6" t="str">
        <f t="shared" si="38"/>
        <v/>
      </c>
      <c r="X206" s="6"/>
      <c r="Y206" s="6"/>
      <c r="Z206" s="6"/>
      <c r="AA206" s="6" t="str">
        <f t="shared" si="32"/>
        <v/>
      </c>
      <c r="AB206" s="6"/>
      <c r="AC206" s="6"/>
      <c r="AD206" s="6"/>
      <c r="AE206" s="6" t="str">
        <f t="shared" si="33"/>
        <v/>
      </c>
      <c r="AF206" s="6"/>
      <c r="AG206" s="6"/>
      <c r="AH206" s="6"/>
      <c r="AI206" s="6" t="str">
        <f t="shared" si="28"/>
        <v/>
      </c>
      <c r="AJ206" s="6"/>
      <c r="AK206" s="6"/>
      <c r="AL206" s="6"/>
      <c r="AM206" s="6" t="str">
        <f t="shared" si="34"/>
        <v/>
      </c>
      <c r="AN206" s="6"/>
      <c r="AO206" s="6"/>
      <c r="AP206" s="6"/>
      <c r="AQ206" s="6" t="str">
        <f t="shared" si="29"/>
        <v/>
      </c>
      <c r="AU206" t="str">
        <f t="shared" si="30"/>
        <v/>
      </c>
    </row>
    <row r="207" spans="1:47" ht="16.5" x14ac:dyDescent="0.3">
      <c r="A207" s="6" t="s">
        <v>222</v>
      </c>
      <c r="B207" s="6"/>
      <c r="C207" s="6"/>
      <c r="D207" s="6">
        <v>33.06</v>
      </c>
      <c r="E207" s="6">
        <v>33.51</v>
      </c>
      <c r="F207" s="6">
        <v>33.450000000000003</v>
      </c>
      <c r="G207" s="6">
        <f t="shared" si="35"/>
        <v>33.450000000000003</v>
      </c>
      <c r="H207" s="6"/>
      <c r="I207" s="6"/>
      <c r="J207" s="6"/>
      <c r="K207" s="6" t="str">
        <f t="shared" si="36"/>
        <v/>
      </c>
      <c r="L207" s="6"/>
      <c r="M207" s="6"/>
      <c r="N207" s="6"/>
      <c r="O207" s="6" t="str">
        <f t="shared" si="31"/>
        <v/>
      </c>
      <c r="P207" s="6"/>
      <c r="Q207" s="6"/>
      <c r="R207" s="6"/>
      <c r="S207" s="6" t="str">
        <f t="shared" si="37"/>
        <v/>
      </c>
      <c r="T207" s="6">
        <v>49.18</v>
      </c>
      <c r="U207" s="6">
        <v>48.05</v>
      </c>
      <c r="V207" s="6">
        <v>45.98</v>
      </c>
      <c r="W207" s="6">
        <f t="shared" si="38"/>
        <v>48.05</v>
      </c>
      <c r="X207" s="6"/>
      <c r="Y207" s="6"/>
      <c r="Z207" s="6"/>
      <c r="AA207" s="6" t="str">
        <f t="shared" si="32"/>
        <v/>
      </c>
      <c r="AB207" s="6"/>
      <c r="AC207" s="6"/>
      <c r="AD207" s="6"/>
      <c r="AE207" s="6" t="str">
        <f t="shared" si="33"/>
        <v/>
      </c>
      <c r="AF207" s="6"/>
      <c r="AG207" s="6"/>
      <c r="AH207" s="6"/>
      <c r="AI207" s="6" t="str">
        <f t="shared" si="28"/>
        <v/>
      </c>
      <c r="AJ207" s="6"/>
      <c r="AK207" s="6"/>
      <c r="AL207" s="6"/>
      <c r="AM207" s="6" t="str">
        <f t="shared" si="34"/>
        <v/>
      </c>
      <c r="AN207" s="6"/>
      <c r="AO207" s="6"/>
      <c r="AP207" s="6"/>
      <c r="AQ207" s="6" t="str">
        <f t="shared" si="29"/>
        <v/>
      </c>
      <c r="AU207" t="str">
        <f t="shared" si="30"/>
        <v/>
      </c>
    </row>
    <row r="208" spans="1:47" ht="16.5" x14ac:dyDescent="0.3">
      <c r="A208" s="6" t="s">
        <v>219</v>
      </c>
      <c r="B208" s="6"/>
      <c r="C208" s="6"/>
      <c r="D208" s="6">
        <v>32.619999999999997</v>
      </c>
      <c r="E208" s="6">
        <v>33.630000000000003</v>
      </c>
      <c r="F208" s="6">
        <v>33.479999999999997</v>
      </c>
      <c r="G208" s="6">
        <f t="shared" si="35"/>
        <v>33.479999999999997</v>
      </c>
      <c r="H208" s="6"/>
      <c r="I208" s="6"/>
      <c r="J208" s="6"/>
      <c r="K208" s="6" t="str">
        <f t="shared" si="36"/>
        <v/>
      </c>
      <c r="L208" s="6"/>
      <c r="M208" s="6"/>
      <c r="N208" s="6"/>
      <c r="O208" s="6" t="str">
        <f t="shared" si="31"/>
        <v/>
      </c>
      <c r="P208" s="6"/>
      <c r="Q208" s="6"/>
      <c r="R208" s="6"/>
      <c r="S208" s="6" t="str">
        <f t="shared" si="37"/>
        <v/>
      </c>
      <c r="T208" s="6">
        <v>45.5</v>
      </c>
      <c r="U208" s="6">
        <v>44.46</v>
      </c>
      <c r="V208" s="6">
        <v>42.63</v>
      </c>
      <c r="W208" s="6">
        <f t="shared" si="38"/>
        <v>44.46</v>
      </c>
      <c r="X208" s="6"/>
      <c r="Y208" s="6"/>
      <c r="Z208" s="6"/>
      <c r="AA208" s="6" t="str">
        <f t="shared" si="32"/>
        <v/>
      </c>
      <c r="AB208" s="6"/>
      <c r="AC208" s="6"/>
      <c r="AD208" s="6"/>
      <c r="AE208" s="6" t="str">
        <f t="shared" si="33"/>
        <v/>
      </c>
      <c r="AF208" s="6"/>
      <c r="AG208" s="6"/>
      <c r="AH208" s="6"/>
      <c r="AI208" s="6" t="str">
        <f t="shared" si="28"/>
        <v/>
      </c>
      <c r="AJ208" s="6"/>
      <c r="AK208" s="6"/>
      <c r="AL208" s="6"/>
      <c r="AM208" s="6" t="str">
        <f t="shared" si="34"/>
        <v/>
      </c>
      <c r="AN208" s="6"/>
      <c r="AO208" s="6"/>
      <c r="AP208" s="6"/>
      <c r="AQ208" s="6" t="str">
        <f t="shared" si="29"/>
        <v/>
      </c>
      <c r="AU208" t="str">
        <f t="shared" si="30"/>
        <v/>
      </c>
    </row>
    <row r="209" spans="1:47" ht="16.5" x14ac:dyDescent="0.3">
      <c r="A209" s="6" t="s">
        <v>578</v>
      </c>
      <c r="B209" s="6"/>
      <c r="C209" s="6"/>
      <c r="D209" s="6">
        <v>30.65</v>
      </c>
      <c r="E209" s="6">
        <v>31.32</v>
      </c>
      <c r="F209" s="6">
        <v>31.68</v>
      </c>
      <c r="G209" s="6">
        <f t="shared" si="35"/>
        <v>31.32</v>
      </c>
      <c r="H209" s="6"/>
      <c r="I209" s="6"/>
      <c r="J209" s="6"/>
      <c r="K209" s="6" t="str">
        <f t="shared" si="36"/>
        <v/>
      </c>
      <c r="L209" s="6"/>
      <c r="M209" s="6"/>
      <c r="N209" s="6"/>
      <c r="O209" s="6" t="str">
        <f t="shared" si="31"/>
        <v/>
      </c>
      <c r="P209" s="6"/>
      <c r="Q209" s="6"/>
      <c r="R209" s="6"/>
      <c r="S209" s="6" t="str">
        <f t="shared" si="37"/>
        <v/>
      </c>
      <c r="T209" s="6">
        <v>47.11</v>
      </c>
      <c r="U209" s="6">
        <v>45.04</v>
      </c>
      <c r="V209" s="6">
        <v>44.2</v>
      </c>
      <c r="W209" s="6">
        <f t="shared" si="38"/>
        <v>45.04</v>
      </c>
      <c r="X209" s="6"/>
      <c r="Y209" s="6"/>
      <c r="Z209" s="6"/>
      <c r="AA209" s="6" t="str">
        <f t="shared" si="32"/>
        <v/>
      </c>
      <c r="AB209" s="6"/>
      <c r="AC209" s="6"/>
      <c r="AD209" s="6"/>
      <c r="AE209" s="6" t="str">
        <f t="shared" si="33"/>
        <v/>
      </c>
      <c r="AF209" s="6"/>
      <c r="AG209" s="6"/>
      <c r="AH209" s="6"/>
      <c r="AI209" s="6" t="str">
        <f t="shared" si="28"/>
        <v/>
      </c>
      <c r="AJ209" s="6"/>
      <c r="AK209" s="6"/>
      <c r="AL209" s="6"/>
      <c r="AM209" s="6" t="str">
        <f t="shared" si="34"/>
        <v/>
      </c>
      <c r="AN209" s="6"/>
      <c r="AO209" s="6"/>
      <c r="AP209" s="6"/>
      <c r="AQ209" s="6" t="str">
        <f t="shared" si="29"/>
        <v/>
      </c>
      <c r="AU209" t="str">
        <f t="shared" si="30"/>
        <v/>
      </c>
    </row>
    <row r="210" spans="1:47" ht="16.5" x14ac:dyDescent="0.3">
      <c r="A210" s="6" t="s">
        <v>158</v>
      </c>
      <c r="B210" s="6">
        <v>10000</v>
      </c>
      <c r="C210" s="6">
        <v>66</v>
      </c>
      <c r="D210" s="6"/>
      <c r="E210" s="6"/>
      <c r="F210" s="6"/>
      <c r="G210" s="6" t="str">
        <f t="shared" si="35"/>
        <v/>
      </c>
      <c r="H210" s="6"/>
      <c r="I210" s="6"/>
      <c r="J210" s="6"/>
      <c r="K210" s="6" t="str">
        <f t="shared" si="36"/>
        <v/>
      </c>
      <c r="L210" s="6"/>
      <c r="M210" s="6"/>
      <c r="N210" s="6"/>
      <c r="O210" s="6" t="str">
        <f t="shared" si="31"/>
        <v/>
      </c>
      <c r="P210" s="6"/>
      <c r="Q210" s="6"/>
      <c r="R210" s="6"/>
      <c r="S210" s="6" t="str">
        <f t="shared" si="37"/>
        <v/>
      </c>
      <c r="T210" s="6"/>
      <c r="U210" s="6"/>
      <c r="V210" s="6"/>
      <c r="W210" s="6" t="str">
        <f t="shared" si="38"/>
        <v/>
      </c>
      <c r="X210" s="6"/>
      <c r="Y210" s="6"/>
      <c r="Z210" s="6"/>
      <c r="AA210" s="6" t="str">
        <f t="shared" si="32"/>
        <v/>
      </c>
      <c r="AB210" s="6"/>
      <c r="AC210" s="6"/>
      <c r="AD210" s="6"/>
      <c r="AE210" s="6" t="str">
        <f t="shared" si="33"/>
        <v/>
      </c>
      <c r="AF210" s="6"/>
      <c r="AG210" s="6"/>
      <c r="AH210" s="6"/>
      <c r="AI210" s="6" t="str">
        <f t="shared" si="28"/>
        <v/>
      </c>
      <c r="AJ210" s="6"/>
      <c r="AK210" s="6"/>
      <c r="AL210" s="6"/>
      <c r="AM210" s="6" t="str">
        <f t="shared" si="34"/>
        <v/>
      </c>
      <c r="AN210" s="6"/>
      <c r="AO210" s="6"/>
      <c r="AP210" s="6"/>
      <c r="AQ210" s="6" t="str">
        <f t="shared" si="29"/>
        <v/>
      </c>
      <c r="AU210" t="str">
        <f t="shared" si="30"/>
        <v/>
      </c>
    </row>
    <row r="211" spans="1:47" ht="16.5" x14ac:dyDescent="0.3">
      <c r="A211" s="6" t="s">
        <v>222</v>
      </c>
      <c r="B211" s="6"/>
      <c r="C211" s="6"/>
      <c r="D211" s="6">
        <v>0</v>
      </c>
      <c r="E211" s="6">
        <v>0</v>
      </c>
      <c r="F211" s="6">
        <v>0</v>
      </c>
      <c r="G211" s="6">
        <f t="shared" si="35"/>
        <v>0</v>
      </c>
      <c r="H211" s="6"/>
      <c r="I211" s="6"/>
      <c r="J211" s="6"/>
      <c r="K211" s="6" t="str">
        <f t="shared" si="36"/>
        <v/>
      </c>
      <c r="L211" s="6"/>
      <c r="M211" s="6"/>
      <c r="N211" s="6"/>
      <c r="O211" s="6" t="str">
        <f t="shared" si="31"/>
        <v/>
      </c>
      <c r="P211" s="6"/>
      <c r="Q211" s="6"/>
      <c r="R211" s="6"/>
      <c r="S211" s="6" t="str">
        <f t="shared" si="37"/>
        <v/>
      </c>
      <c r="T211" s="6">
        <v>0</v>
      </c>
      <c r="U211" s="6">
        <v>0</v>
      </c>
      <c r="V211" s="6">
        <v>0</v>
      </c>
      <c r="W211" s="6">
        <f t="shared" si="38"/>
        <v>0</v>
      </c>
      <c r="X211" s="6"/>
      <c r="Y211" s="6"/>
      <c r="Z211" s="6"/>
      <c r="AA211" s="6" t="str">
        <f t="shared" si="32"/>
        <v/>
      </c>
      <c r="AB211" s="6"/>
      <c r="AC211" s="6"/>
      <c r="AD211" s="6"/>
      <c r="AE211" s="6" t="str">
        <f t="shared" si="33"/>
        <v/>
      </c>
      <c r="AF211" s="6"/>
      <c r="AG211" s="6"/>
      <c r="AH211" s="6"/>
      <c r="AI211" s="6" t="str">
        <f t="shared" si="28"/>
        <v/>
      </c>
      <c r="AJ211" s="6"/>
      <c r="AK211" s="6"/>
      <c r="AL211" s="6"/>
      <c r="AM211" s="6" t="str">
        <f t="shared" si="34"/>
        <v/>
      </c>
      <c r="AN211" s="6"/>
      <c r="AO211" s="6"/>
      <c r="AP211" s="6"/>
      <c r="AQ211" s="6" t="str">
        <f t="shared" si="29"/>
        <v/>
      </c>
      <c r="AU211" t="str">
        <f t="shared" si="30"/>
        <v/>
      </c>
    </row>
    <row r="212" spans="1:47" ht="16.5" x14ac:dyDescent="0.3">
      <c r="A212" s="6" t="s">
        <v>219</v>
      </c>
      <c r="B212" s="6"/>
      <c r="C212" s="6"/>
      <c r="D212" s="6">
        <v>0</v>
      </c>
      <c r="E212" s="6">
        <v>0</v>
      </c>
      <c r="F212" s="6">
        <v>0</v>
      </c>
      <c r="G212" s="6">
        <f t="shared" si="35"/>
        <v>0</v>
      </c>
      <c r="H212" s="6"/>
      <c r="I212" s="6"/>
      <c r="J212" s="6"/>
      <c r="K212" s="6" t="str">
        <f t="shared" si="36"/>
        <v/>
      </c>
      <c r="L212" s="6"/>
      <c r="M212" s="6"/>
      <c r="N212" s="6"/>
      <c r="O212" s="6" t="str">
        <f t="shared" si="31"/>
        <v/>
      </c>
      <c r="P212" s="6"/>
      <c r="Q212" s="6"/>
      <c r="R212" s="6"/>
      <c r="S212" s="6" t="str">
        <f t="shared" si="37"/>
        <v/>
      </c>
      <c r="T212" s="6">
        <v>0</v>
      </c>
      <c r="U212" s="6">
        <v>0</v>
      </c>
      <c r="V212" s="6">
        <v>0</v>
      </c>
      <c r="W212" s="6">
        <f t="shared" si="38"/>
        <v>0</v>
      </c>
      <c r="X212" s="6"/>
      <c r="Y212" s="6"/>
      <c r="Z212" s="6"/>
      <c r="AA212" s="6" t="str">
        <f t="shared" si="32"/>
        <v/>
      </c>
      <c r="AB212" s="6"/>
      <c r="AC212" s="6"/>
      <c r="AD212" s="6"/>
      <c r="AE212" s="6" t="str">
        <f t="shared" si="33"/>
        <v/>
      </c>
      <c r="AF212" s="6"/>
      <c r="AG212" s="6"/>
      <c r="AH212" s="6"/>
      <c r="AI212" s="6" t="str">
        <f t="shared" si="28"/>
        <v/>
      </c>
      <c r="AJ212" s="6"/>
      <c r="AK212" s="6"/>
      <c r="AL212" s="6"/>
      <c r="AM212" s="6" t="str">
        <f t="shared" si="34"/>
        <v/>
      </c>
      <c r="AN212" s="6"/>
      <c r="AO212" s="6"/>
      <c r="AP212" s="6"/>
      <c r="AQ212" s="6" t="str">
        <f t="shared" si="29"/>
        <v/>
      </c>
      <c r="AU212" t="str">
        <f t="shared" si="30"/>
        <v/>
      </c>
    </row>
    <row r="213" spans="1:47" ht="16.5" x14ac:dyDescent="0.3">
      <c r="A213" s="6" t="s">
        <v>578</v>
      </c>
      <c r="B213" s="6"/>
      <c r="C213" s="6"/>
      <c r="D213" s="6">
        <v>0</v>
      </c>
      <c r="E213" s="6">
        <v>0</v>
      </c>
      <c r="F213" s="6">
        <v>0</v>
      </c>
      <c r="G213" s="6">
        <f t="shared" si="35"/>
        <v>0</v>
      </c>
      <c r="H213" s="6"/>
      <c r="I213" s="6"/>
      <c r="J213" s="6"/>
      <c r="K213" s="6" t="str">
        <f t="shared" si="36"/>
        <v/>
      </c>
      <c r="L213" s="6"/>
      <c r="M213" s="6"/>
      <c r="N213" s="6"/>
      <c r="O213" s="6" t="str">
        <f t="shared" si="31"/>
        <v/>
      </c>
      <c r="P213" s="6"/>
      <c r="Q213" s="6"/>
      <c r="R213" s="6"/>
      <c r="S213" s="6" t="str">
        <f t="shared" si="37"/>
        <v/>
      </c>
      <c r="T213" s="6">
        <v>0</v>
      </c>
      <c r="U213" s="6">
        <v>0</v>
      </c>
      <c r="V213" s="6">
        <v>0</v>
      </c>
      <c r="W213" s="6">
        <f t="shared" si="38"/>
        <v>0</v>
      </c>
      <c r="X213" s="6"/>
      <c r="Y213" s="6"/>
      <c r="Z213" s="6"/>
      <c r="AA213" s="6" t="str">
        <f t="shared" si="32"/>
        <v/>
      </c>
      <c r="AB213" s="6"/>
      <c r="AC213" s="6"/>
      <c r="AD213" s="6"/>
      <c r="AE213" s="6" t="str">
        <f t="shared" si="33"/>
        <v/>
      </c>
      <c r="AF213" s="6"/>
      <c r="AG213" s="6"/>
      <c r="AH213" s="6"/>
      <c r="AI213" s="6" t="str">
        <f t="shared" si="28"/>
        <v/>
      </c>
      <c r="AJ213" s="6"/>
      <c r="AK213" s="6"/>
      <c r="AL213" s="6"/>
      <c r="AM213" s="6" t="str">
        <f t="shared" si="34"/>
        <v/>
      </c>
      <c r="AN213" s="6"/>
      <c r="AO213" s="6"/>
      <c r="AP213" s="6"/>
      <c r="AQ213" s="6" t="str">
        <f t="shared" si="29"/>
        <v/>
      </c>
      <c r="AU213" t="str">
        <f t="shared" si="30"/>
        <v/>
      </c>
    </row>
    <row r="214" spans="1:47" ht="16.5" x14ac:dyDescent="0.3">
      <c r="A214" s="6" t="s">
        <v>158</v>
      </c>
      <c r="B214" s="6">
        <v>100000</v>
      </c>
      <c r="C214" s="6">
        <v>66</v>
      </c>
      <c r="D214" s="6"/>
      <c r="E214" s="6"/>
      <c r="F214" s="6"/>
      <c r="G214" s="6" t="str">
        <f t="shared" si="35"/>
        <v/>
      </c>
      <c r="H214" s="6"/>
      <c r="I214" s="6"/>
      <c r="J214" s="6"/>
      <c r="K214" s="6" t="str">
        <f t="shared" si="36"/>
        <v/>
      </c>
      <c r="L214" s="6"/>
      <c r="M214" s="6"/>
      <c r="N214" s="6"/>
      <c r="O214" s="6" t="str">
        <f t="shared" si="31"/>
        <v/>
      </c>
      <c r="P214" s="6"/>
      <c r="Q214" s="6"/>
      <c r="R214" s="6"/>
      <c r="S214" s="6" t="str">
        <f t="shared" si="37"/>
        <v/>
      </c>
      <c r="T214" s="6"/>
      <c r="U214" s="6"/>
      <c r="V214" s="6"/>
      <c r="W214" s="6" t="str">
        <f t="shared" si="38"/>
        <v/>
      </c>
      <c r="X214" s="6"/>
      <c r="Y214" s="6"/>
      <c r="Z214" s="6"/>
      <c r="AA214" s="6" t="str">
        <f t="shared" si="32"/>
        <v/>
      </c>
      <c r="AB214" s="6"/>
      <c r="AC214" s="6"/>
      <c r="AD214" s="6"/>
      <c r="AE214" s="6" t="str">
        <f t="shared" si="33"/>
        <v/>
      </c>
      <c r="AF214" s="6"/>
      <c r="AG214" s="6"/>
      <c r="AH214" s="6"/>
      <c r="AI214" s="6" t="str">
        <f t="shared" si="28"/>
        <v/>
      </c>
      <c r="AJ214" s="6"/>
      <c r="AK214" s="6"/>
      <c r="AL214" s="6"/>
      <c r="AM214" s="6" t="str">
        <f t="shared" si="34"/>
        <v/>
      </c>
      <c r="AN214" s="6"/>
      <c r="AO214" s="6"/>
      <c r="AP214" s="6"/>
      <c r="AQ214" s="6" t="str">
        <f t="shared" si="29"/>
        <v/>
      </c>
      <c r="AU214" t="str">
        <f t="shared" si="30"/>
        <v/>
      </c>
    </row>
    <row r="215" spans="1:47" ht="16.5" x14ac:dyDescent="0.3">
      <c r="A215" s="6" t="s">
        <v>222</v>
      </c>
      <c r="B215" s="6"/>
      <c r="C215" s="6"/>
      <c r="D215" s="6">
        <v>0.02</v>
      </c>
      <c r="E215" s="6">
        <v>0.02</v>
      </c>
      <c r="F215" s="6">
        <v>0.02</v>
      </c>
      <c r="G215" s="6">
        <f t="shared" si="35"/>
        <v>0.02</v>
      </c>
      <c r="H215" s="6"/>
      <c r="I215" s="6"/>
      <c r="J215" s="6"/>
      <c r="K215" s="6" t="str">
        <f t="shared" si="36"/>
        <v/>
      </c>
      <c r="L215" s="6"/>
      <c r="M215" s="6"/>
      <c r="N215" s="6"/>
      <c r="O215" s="6" t="str">
        <f t="shared" si="31"/>
        <v/>
      </c>
      <c r="P215" s="6"/>
      <c r="Q215" s="6"/>
      <c r="R215" s="6"/>
      <c r="S215" s="6" t="str">
        <f t="shared" si="37"/>
        <v/>
      </c>
      <c r="T215" s="6">
        <v>0.03</v>
      </c>
      <c r="U215" s="6">
        <v>0.03</v>
      </c>
      <c r="V215" s="6">
        <v>0.03</v>
      </c>
      <c r="W215" s="6">
        <f t="shared" si="38"/>
        <v>0.03</v>
      </c>
      <c r="X215" s="6"/>
      <c r="Y215" s="6"/>
      <c r="Z215" s="6"/>
      <c r="AA215" s="6" t="str">
        <f t="shared" si="32"/>
        <v/>
      </c>
      <c r="AB215" s="6"/>
      <c r="AC215" s="6"/>
      <c r="AD215" s="6"/>
      <c r="AE215" s="6" t="str">
        <f t="shared" si="33"/>
        <v/>
      </c>
      <c r="AF215" s="6"/>
      <c r="AG215" s="6"/>
      <c r="AH215" s="6"/>
      <c r="AI215" s="6" t="str">
        <f t="shared" si="28"/>
        <v/>
      </c>
      <c r="AJ215" s="6"/>
      <c r="AK215" s="6"/>
      <c r="AL215" s="6"/>
      <c r="AM215" s="6" t="str">
        <f t="shared" si="34"/>
        <v/>
      </c>
      <c r="AN215" s="6"/>
      <c r="AO215" s="6"/>
      <c r="AP215" s="6"/>
      <c r="AQ215" s="6" t="str">
        <f t="shared" si="29"/>
        <v/>
      </c>
      <c r="AU215" t="str">
        <f t="shared" si="30"/>
        <v/>
      </c>
    </row>
    <row r="216" spans="1:47" ht="16.5" x14ac:dyDescent="0.3">
      <c r="A216" s="6" t="s">
        <v>219</v>
      </c>
      <c r="B216" s="6"/>
      <c r="C216" s="6"/>
      <c r="D216" s="6">
        <v>0.01</v>
      </c>
      <c r="E216" s="6">
        <v>0.01</v>
      </c>
      <c r="F216" s="6">
        <v>0.01</v>
      </c>
      <c r="G216" s="6">
        <f t="shared" si="35"/>
        <v>0.01</v>
      </c>
      <c r="H216" s="6"/>
      <c r="I216" s="6"/>
      <c r="J216" s="6"/>
      <c r="K216" s="6" t="str">
        <f t="shared" si="36"/>
        <v/>
      </c>
      <c r="L216" s="6"/>
      <c r="M216" s="6"/>
      <c r="N216" s="6"/>
      <c r="O216" s="6" t="str">
        <f t="shared" si="31"/>
        <v/>
      </c>
      <c r="P216" s="6"/>
      <c r="Q216" s="6"/>
      <c r="R216" s="6"/>
      <c r="S216" s="6" t="str">
        <f t="shared" si="37"/>
        <v/>
      </c>
      <c r="T216" s="6">
        <v>0.02</v>
      </c>
      <c r="U216" s="6">
        <v>0.02</v>
      </c>
      <c r="V216" s="6">
        <v>0.02</v>
      </c>
      <c r="W216" s="6">
        <f t="shared" si="38"/>
        <v>0.02</v>
      </c>
      <c r="X216" s="6"/>
      <c r="Y216" s="6"/>
      <c r="Z216" s="6"/>
      <c r="AA216" s="6" t="str">
        <f t="shared" si="32"/>
        <v/>
      </c>
      <c r="AB216" s="6"/>
      <c r="AC216" s="6"/>
      <c r="AD216" s="6"/>
      <c r="AE216" s="6" t="str">
        <f t="shared" si="33"/>
        <v/>
      </c>
      <c r="AF216" s="6"/>
      <c r="AG216" s="6"/>
      <c r="AH216" s="6"/>
      <c r="AI216" s="6" t="str">
        <f t="shared" si="28"/>
        <v/>
      </c>
      <c r="AJ216" s="6"/>
      <c r="AK216" s="6"/>
      <c r="AL216" s="6"/>
      <c r="AM216" s="6" t="str">
        <f t="shared" si="34"/>
        <v/>
      </c>
      <c r="AN216" s="6"/>
      <c r="AO216" s="6"/>
      <c r="AP216" s="6"/>
      <c r="AQ216" s="6" t="str">
        <f t="shared" si="29"/>
        <v/>
      </c>
      <c r="AU216" t="str">
        <f t="shared" si="30"/>
        <v/>
      </c>
    </row>
    <row r="217" spans="1:47" ht="16.5" x14ac:dyDescent="0.3">
      <c r="A217" s="6" t="s">
        <v>578</v>
      </c>
      <c r="B217" s="6"/>
      <c r="C217" s="6"/>
      <c r="D217" s="6">
        <v>0.01</v>
      </c>
      <c r="E217" s="6">
        <v>0.01</v>
      </c>
      <c r="F217" s="6">
        <v>0.01</v>
      </c>
      <c r="G217" s="6">
        <f t="shared" si="35"/>
        <v>0.01</v>
      </c>
      <c r="H217" s="6"/>
      <c r="I217" s="6"/>
      <c r="J217" s="6"/>
      <c r="K217" s="6" t="str">
        <f t="shared" si="36"/>
        <v/>
      </c>
      <c r="L217" s="6"/>
      <c r="M217" s="6"/>
      <c r="N217" s="6"/>
      <c r="O217" s="6" t="str">
        <f t="shared" si="31"/>
        <v/>
      </c>
      <c r="P217" s="6"/>
      <c r="Q217" s="6"/>
      <c r="R217" s="6"/>
      <c r="S217" s="6" t="str">
        <f t="shared" si="37"/>
        <v/>
      </c>
      <c r="T217" s="6">
        <v>0.02</v>
      </c>
      <c r="U217" s="6">
        <v>0.02</v>
      </c>
      <c r="V217" s="6">
        <v>0.02</v>
      </c>
      <c r="W217" s="6">
        <f t="shared" si="38"/>
        <v>0.02</v>
      </c>
      <c r="X217" s="6"/>
      <c r="Y217" s="6"/>
      <c r="Z217" s="6"/>
      <c r="AA217" s="6" t="str">
        <f t="shared" si="32"/>
        <v/>
      </c>
      <c r="AB217" s="6"/>
      <c r="AC217" s="6"/>
      <c r="AD217" s="6"/>
      <c r="AE217" s="6" t="str">
        <f t="shared" si="33"/>
        <v/>
      </c>
      <c r="AF217" s="6"/>
      <c r="AG217" s="6"/>
      <c r="AH217" s="6"/>
      <c r="AI217" s="6" t="str">
        <f t="shared" si="28"/>
        <v/>
      </c>
      <c r="AJ217" s="6"/>
      <c r="AK217" s="6"/>
      <c r="AL217" s="6"/>
      <c r="AM217" s="6" t="str">
        <f t="shared" si="34"/>
        <v/>
      </c>
      <c r="AN217" s="6"/>
      <c r="AO217" s="6"/>
      <c r="AP217" s="6"/>
      <c r="AQ217" s="6" t="str">
        <f t="shared" si="29"/>
        <v/>
      </c>
      <c r="AU217" t="str">
        <f t="shared" si="30"/>
        <v/>
      </c>
    </row>
    <row r="218" spans="1:47" ht="16.5" x14ac:dyDescent="0.3">
      <c r="A218" s="6" t="s">
        <v>158</v>
      </c>
      <c r="B218" s="6">
        <v>1000000</v>
      </c>
      <c r="C218" s="6">
        <v>66</v>
      </c>
      <c r="D218" s="6"/>
      <c r="E218" s="6"/>
      <c r="F218" s="6"/>
      <c r="G218" s="6" t="str">
        <f t="shared" si="35"/>
        <v/>
      </c>
      <c r="H218" s="6"/>
      <c r="I218" s="6"/>
      <c r="J218" s="6"/>
      <c r="K218" s="6" t="str">
        <f t="shared" si="36"/>
        <v/>
      </c>
      <c r="L218" s="6"/>
      <c r="M218" s="6"/>
      <c r="N218" s="6"/>
      <c r="O218" s="6" t="str">
        <f t="shared" si="31"/>
        <v/>
      </c>
      <c r="P218" s="6"/>
      <c r="Q218" s="6"/>
      <c r="R218" s="6"/>
      <c r="S218" s="6" t="str">
        <f t="shared" si="37"/>
        <v/>
      </c>
      <c r="T218" s="6"/>
      <c r="U218" s="6"/>
      <c r="V218" s="6"/>
      <c r="W218" s="6" t="str">
        <f t="shared" si="38"/>
        <v/>
      </c>
      <c r="X218" s="6"/>
      <c r="Y218" s="6"/>
      <c r="Z218" s="6"/>
      <c r="AA218" s="6" t="str">
        <f t="shared" si="32"/>
        <v/>
      </c>
      <c r="AB218" s="6"/>
      <c r="AC218" s="6"/>
      <c r="AD218" s="6"/>
      <c r="AE218" s="6" t="str">
        <f t="shared" si="33"/>
        <v/>
      </c>
      <c r="AF218" s="6"/>
      <c r="AG218" s="6"/>
      <c r="AH218" s="6"/>
      <c r="AI218" s="6" t="str">
        <f t="shared" si="28"/>
        <v/>
      </c>
      <c r="AJ218" s="6"/>
      <c r="AK218" s="6"/>
      <c r="AL218" s="6"/>
      <c r="AM218" s="6" t="str">
        <f t="shared" si="34"/>
        <v/>
      </c>
      <c r="AN218" s="6"/>
      <c r="AO218" s="6"/>
      <c r="AP218" s="6"/>
      <c r="AQ218" s="6" t="str">
        <f t="shared" si="29"/>
        <v/>
      </c>
      <c r="AU218" t="str">
        <f t="shared" si="30"/>
        <v/>
      </c>
    </row>
    <row r="219" spans="1:47" ht="16.5" x14ac:dyDescent="0.3">
      <c r="A219" s="6" t="s">
        <v>222</v>
      </c>
      <c r="B219" s="6"/>
      <c r="C219" s="6"/>
      <c r="D219" s="6">
        <v>0.28999999999999998</v>
      </c>
      <c r="E219" s="6">
        <v>0.28000000000000003</v>
      </c>
      <c r="F219" s="6">
        <v>0.28999999999999998</v>
      </c>
      <c r="G219" s="6">
        <f t="shared" si="35"/>
        <v>0.28999999999999998</v>
      </c>
      <c r="H219" s="6"/>
      <c r="I219" s="6"/>
      <c r="J219" s="6"/>
      <c r="K219" s="6" t="str">
        <f t="shared" si="36"/>
        <v/>
      </c>
      <c r="L219" s="6"/>
      <c r="M219" s="6"/>
      <c r="N219" s="6"/>
      <c r="O219" s="6" t="str">
        <f t="shared" si="31"/>
        <v/>
      </c>
      <c r="P219" s="6"/>
      <c r="Q219" s="6"/>
      <c r="R219" s="6"/>
      <c r="S219" s="6" t="str">
        <f t="shared" si="37"/>
        <v/>
      </c>
      <c r="T219" s="6">
        <v>0.39</v>
      </c>
      <c r="U219" s="6">
        <v>0.38</v>
      </c>
      <c r="V219" s="6">
        <v>0.38</v>
      </c>
      <c r="W219" s="6">
        <f t="shared" si="38"/>
        <v>0.38</v>
      </c>
      <c r="X219" s="6"/>
      <c r="Y219" s="6"/>
      <c r="Z219" s="6"/>
      <c r="AA219" s="6" t="str">
        <f t="shared" si="32"/>
        <v/>
      </c>
      <c r="AB219" s="6"/>
      <c r="AC219" s="6"/>
      <c r="AD219" s="6"/>
      <c r="AE219" s="6" t="str">
        <f t="shared" si="33"/>
        <v/>
      </c>
      <c r="AF219" s="6"/>
      <c r="AG219" s="6"/>
      <c r="AH219" s="6"/>
      <c r="AI219" s="6" t="str">
        <f t="shared" si="28"/>
        <v/>
      </c>
      <c r="AJ219" s="6"/>
      <c r="AK219" s="6"/>
      <c r="AL219" s="6"/>
      <c r="AM219" s="6" t="str">
        <f t="shared" si="34"/>
        <v/>
      </c>
      <c r="AN219" s="6"/>
      <c r="AO219" s="6"/>
      <c r="AP219" s="6"/>
      <c r="AQ219" s="6" t="str">
        <f t="shared" si="29"/>
        <v/>
      </c>
      <c r="AU219" t="str">
        <f t="shared" si="30"/>
        <v/>
      </c>
    </row>
    <row r="220" spans="1:47" ht="16.5" x14ac:dyDescent="0.3">
      <c r="A220" s="6" t="s">
        <v>219</v>
      </c>
      <c r="B220" s="6"/>
      <c r="C220" s="6"/>
      <c r="D220" s="6">
        <v>0.24</v>
      </c>
      <c r="E220" s="6">
        <v>0.24</v>
      </c>
      <c r="F220" s="6">
        <v>0.24</v>
      </c>
      <c r="G220" s="6">
        <f t="shared" si="35"/>
        <v>0.24</v>
      </c>
      <c r="H220" s="6"/>
      <c r="I220" s="6"/>
      <c r="J220" s="6"/>
      <c r="K220" s="6" t="str">
        <f t="shared" si="36"/>
        <v/>
      </c>
      <c r="L220" s="6"/>
      <c r="M220" s="6"/>
      <c r="N220" s="6"/>
      <c r="O220" s="6" t="str">
        <f t="shared" si="31"/>
        <v/>
      </c>
      <c r="P220" s="6"/>
      <c r="Q220" s="6"/>
      <c r="R220" s="6"/>
      <c r="S220" s="6" t="str">
        <f t="shared" si="37"/>
        <v/>
      </c>
      <c r="T220" s="6">
        <v>0.36</v>
      </c>
      <c r="U220" s="6">
        <v>0.35</v>
      </c>
      <c r="V220" s="6">
        <v>0.34</v>
      </c>
      <c r="W220" s="6">
        <f t="shared" si="38"/>
        <v>0.35</v>
      </c>
      <c r="X220" s="6"/>
      <c r="Y220" s="6"/>
      <c r="Z220" s="6"/>
      <c r="AA220" s="6" t="str">
        <f t="shared" si="32"/>
        <v/>
      </c>
      <c r="AB220" s="6"/>
      <c r="AC220" s="6"/>
      <c r="AD220" s="6"/>
      <c r="AE220" s="6" t="str">
        <f t="shared" si="33"/>
        <v/>
      </c>
      <c r="AF220" s="6"/>
      <c r="AG220" s="6"/>
      <c r="AH220" s="6"/>
      <c r="AI220" s="6" t="str">
        <f t="shared" si="28"/>
        <v/>
      </c>
      <c r="AJ220" s="6"/>
      <c r="AK220" s="6"/>
      <c r="AL220" s="6"/>
      <c r="AM220" s="6" t="str">
        <f t="shared" si="34"/>
        <v/>
      </c>
      <c r="AN220" s="6"/>
      <c r="AO220" s="6"/>
      <c r="AP220" s="6"/>
      <c r="AQ220" s="6" t="str">
        <f t="shared" si="29"/>
        <v/>
      </c>
      <c r="AU220" t="str">
        <f t="shared" si="30"/>
        <v/>
      </c>
    </row>
    <row r="221" spans="1:47" ht="16.5" x14ac:dyDescent="0.3">
      <c r="A221" s="6" t="s">
        <v>578</v>
      </c>
      <c r="B221" s="6"/>
      <c r="C221" s="6"/>
      <c r="D221" s="6">
        <v>0.24</v>
      </c>
      <c r="E221" s="6">
        <v>0.24</v>
      </c>
      <c r="F221" s="6">
        <v>0.24</v>
      </c>
      <c r="G221" s="6">
        <f t="shared" si="35"/>
        <v>0.24</v>
      </c>
      <c r="H221" s="6"/>
      <c r="I221" s="6"/>
      <c r="J221" s="6"/>
      <c r="K221" s="6" t="str">
        <f t="shared" si="36"/>
        <v/>
      </c>
      <c r="L221" s="6"/>
      <c r="M221" s="6"/>
      <c r="N221" s="6"/>
      <c r="O221" s="6" t="str">
        <f t="shared" si="31"/>
        <v/>
      </c>
      <c r="P221" s="6"/>
      <c r="Q221" s="6"/>
      <c r="R221" s="6"/>
      <c r="S221" s="6" t="str">
        <f t="shared" si="37"/>
        <v/>
      </c>
      <c r="T221" s="6">
        <v>0.36</v>
      </c>
      <c r="U221" s="6">
        <v>0.35</v>
      </c>
      <c r="V221" s="6">
        <v>0.34</v>
      </c>
      <c r="W221" s="6">
        <f t="shared" si="38"/>
        <v>0.35</v>
      </c>
      <c r="X221" s="6"/>
      <c r="Y221" s="6"/>
      <c r="Z221" s="6"/>
      <c r="AA221" s="6" t="str">
        <f t="shared" si="32"/>
        <v/>
      </c>
      <c r="AB221" s="6"/>
      <c r="AC221" s="6"/>
      <c r="AD221" s="6"/>
      <c r="AE221" s="6" t="str">
        <f t="shared" si="33"/>
        <v/>
      </c>
      <c r="AF221" s="6"/>
      <c r="AG221" s="6"/>
      <c r="AH221" s="6"/>
      <c r="AI221" s="6" t="str">
        <f t="shared" si="28"/>
        <v/>
      </c>
      <c r="AJ221" s="6"/>
      <c r="AK221" s="6"/>
      <c r="AL221" s="6"/>
      <c r="AM221" s="6" t="str">
        <f t="shared" si="34"/>
        <v/>
      </c>
      <c r="AN221" s="6"/>
      <c r="AO221" s="6"/>
      <c r="AP221" s="6"/>
      <c r="AQ221" s="6" t="str">
        <f t="shared" si="29"/>
        <v/>
      </c>
      <c r="AU221" t="str">
        <f t="shared" si="30"/>
        <v/>
      </c>
    </row>
    <row r="222" spans="1:47" ht="16.5" x14ac:dyDescent="0.3">
      <c r="A222" s="6" t="s">
        <v>158</v>
      </c>
      <c r="B222" s="6">
        <v>10000000</v>
      </c>
      <c r="C222" s="6">
        <v>66</v>
      </c>
      <c r="D222" s="6"/>
      <c r="E222" s="6"/>
      <c r="F222" s="6"/>
      <c r="G222" s="6" t="str">
        <f t="shared" si="35"/>
        <v/>
      </c>
      <c r="H222" s="6"/>
      <c r="I222" s="6"/>
      <c r="J222" s="6"/>
      <c r="K222" s="6" t="str">
        <f t="shared" si="36"/>
        <v/>
      </c>
      <c r="L222" s="6" t="s">
        <v>180</v>
      </c>
      <c r="M222" s="6" t="s">
        <v>181</v>
      </c>
      <c r="N222" s="6" t="s">
        <v>182</v>
      </c>
      <c r="O222" s="6" t="str">
        <f t="shared" si="31"/>
        <v/>
      </c>
      <c r="P222" s="6"/>
      <c r="Q222" s="6"/>
      <c r="R222" s="6"/>
      <c r="S222" s="6" t="str">
        <f t="shared" si="37"/>
        <v/>
      </c>
      <c r="T222" s="6"/>
      <c r="U222" s="6"/>
      <c r="V222" s="6"/>
      <c r="W222" s="6" t="str">
        <f t="shared" si="38"/>
        <v/>
      </c>
      <c r="X222" s="6"/>
      <c r="Y222" s="6"/>
      <c r="Z222" s="6"/>
      <c r="AA222" s="6" t="str">
        <f t="shared" si="32"/>
        <v/>
      </c>
      <c r="AB222" s="6"/>
      <c r="AC222" s="6"/>
      <c r="AD222" s="6"/>
      <c r="AE222" s="6" t="str">
        <f t="shared" si="33"/>
        <v/>
      </c>
      <c r="AF222" s="6"/>
      <c r="AG222" s="6"/>
      <c r="AH222" s="6"/>
      <c r="AI222" s="6" t="str">
        <f t="shared" si="28"/>
        <v/>
      </c>
      <c r="AJ222" s="6"/>
      <c r="AK222" s="6"/>
      <c r="AL222" s="6"/>
      <c r="AM222" s="6" t="str">
        <f t="shared" si="34"/>
        <v/>
      </c>
      <c r="AN222" s="6"/>
      <c r="AO222" s="6"/>
      <c r="AP222" s="6"/>
      <c r="AQ222" s="6" t="str">
        <f t="shared" si="29"/>
        <v/>
      </c>
      <c r="AU222" t="str">
        <f t="shared" si="30"/>
        <v/>
      </c>
    </row>
    <row r="223" spans="1:47" ht="16.5" x14ac:dyDescent="0.3">
      <c r="A223" s="6" t="s">
        <v>222</v>
      </c>
      <c r="B223" s="6"/>
      <c r="C223" s="6"/>
      <c r="D223" s="6">
        <v>5.05</v>
      </c>
      <c r="E223" s="6">
        <v>5.0199999999999996</v>
      </c>
      <c r="F223" s="6">
        <v>5.08</v>
      </c>
      <c r="G223" s="6">
        <f t="shared" si="35"/>
        <v>5.05</v>
      </c>
      <c r="H223" s="6"/>
      <c r="I223" s="6"/>
      <c r="J223" s="6"/>
      <c r="K223" s="6" t="str">
        <f t="shared" si="36"/>
        <v/>
      </c>
      <c r="L223" s="6">
        <v>4.74</v>
      </c>
      <c r="M223" s="6">
        <v>4.74</v>
      </c>
      <c r="N223" s="6">
        <v>4.84</v>
      </c>
      <c r="O223" s="6">
        <f t="shared" si="31"/>
        <v>4.74</v>
      </c>
      <c r="P223" s="6"/>
      <c r="Q223" s="6"/>
      <c r="R223" s="6"/>
      <c r="S223" s="6" t="str">
        <f t="shared" si="37"/>
        <v/>
      </c>
      <c r="T223" s="6">
        <v>7.45</v>
      </c>
      <c r="U223" s="6">
        <v>7.23</v>
      </c>
      <c r="V223" s="6">
        <v>6.98</v>
      </c>
      <c r="W223" s="6">
        <f t="shared" si="38"/>
        <v>7.23</v>
      </c>
      <c r="X223" s="6">
        <v>7.57</v>
      </c>
      <c r="Y223" s="6">
        <v>7.59</v>
      </c>
      <c r="Z223" s="6">
        <v>7.51</v>
      </c>
      <c r="AA223" s="6">
        <f t="shared" si="32"/>
        <v>7.57</v>
      </c>
      <c r="AB223" s="6">
        <v>7.57</v>
      </c>
      <c r="AC223" s="6">
        <v>7.5</v>
      </c>
      <c r="AD223" s="6">
        <v>7.65</v>
      </c>
      <c r="AE223" s="6">
        <f t="shared" si="33"/>
        <v>7.57</v>
      </c>
      <c r="AF223" s="6">
        <v>6.07</v>
      </c>
      <c r="AG223" s="6">
        <v>5.8</v>
      </c>
      <c r="AH223" s="6">
        <v>5.87</v>
      </c>
      <c r="AI223" s="6">
        <f t="shared" si="28"/>
        <v>5.87</v>
      </c>
      <c r="AJ223" s="6"/>
      <c r="AK223" s="6"/>
      <c r="AL223" s="6"/>
      <c r="AM223" s="6" t="str">
        <f t="shared" si="34"/>
        <v/>
      </c>
      <c r="AN223" s="6"/>
      <c r="AO223" s="6"/>
      <c r="AP223" s="6"/>
      <c r="AQ223" s="6" t="str">
        <f t="shared" si="29"/>
        <v/>
      </c>
      <c r="AU223" t="str">
        <f t="shared" si="30"/>
        <v/>
      </c>
    </row>
    <row r="224" spans="1:47" ht="16.5" x14ac:dyDescent="0.3">
      <c r="A224" s="6" t="s">
        <v>219</v>
      </c>
      <c r="B224" s="6"/>
      <c r="C224" s="6"/>
      <c r="D224" s="6">
        <v>5.23</v>
      </c>
      <c r="E224" s="6">
        <v>5.2</v>
      </c>
      <c r="F224" s="6">
        <v>5.25</v>
      </c>
      <c r="G224" s="6">
        <f t="shared" si="35"/>
        <v>5.23</v>
      </c>
      <c r="H224" s="6"/>
      <c r="I224" s="6"/>
      <c r="J224" s="6"/>
      <c r="K224" s="6" t="str">
        <f t="shared" si="36"/>
        <v/>
      </c>
      <c r="L224" s="6">
        <v>4.3499999999999996</v>
      </c>
      <c r="M224" s="6">
        <v>4.3499999999999996</v>
      </c>
      <c r="N224" s="6">
        <v>4.4400000000000004</v>
      </c>
      <c r="O224" s="6">
        <f t="shared" si="31"/>
        <v>4.3499999999999996</v>
      </c>
      <c r="P224" s="6"/>
      <c r="Q224" s="6"/>
      <c r="R224" s="6"/>
      <c r="S224" s="6" t="str">
        <f t="shared" si="37"/>
        <v/>
      </c>
      <c r="T224" s="6">
        <v>7.54</v>
      </c>
      <c r="U224" s="6">
        <v>7.25</v>
      </c>
      <c r="V224" s="6">
        <v>7.03</v>
      </c>
      <c r="W224" s="6">
        <f t="shared" si="38"/>
        <v>7.25</v>
      </c>
      <c r="X224" s="6">
        <v>7.93</v>
      </c>
      <c r="Y224" s="6">
        <v>7.99</v>
      </c>
      <c r="Z224" s="6">
        <v>7.83</v>
      </c>
      <c r="AA224" s="6">
        <f t="shared" si="32"/>
        <v>7.93</v>
      </c>
      <c r="AB224" s="6">
        <v>8.34</v>
      </c>
      <c r="AC224" s="6">
        <v>8.18</v>
      </c>
      <c r="AD224" s="6">
        <v>8.34</v>
      </c>
      <c r="AE224" s="6">
        <f t="shared" si="33"/>
        <v>8.34</v>
      </c>
      <c r="AF224" s="6">
        <v>6.14</v>
      </c>
      <c r="AG224" s="6">
        <v>5.86</v>
      </c>
      <c r="AH224" s="6">
        <v>5.98</v>
      </c>
      <c r="AI224" s="6">
        <f t="shared" si="28"/>
        <v>5.98</v>
      </c>
      <c r="AJ224" s="6"/>
      <c r="AK224" s="6"/>
      <c r="AL224" s="6"/>
      <c r="AM224" s="6" t="str">
        <f t="shared" si="34"/>
        <v/>
      </c>
      <c r="AN224" s="6"/>
      <c r="AO224" s="6"/>
      <c r="AP224" s="6"/>
      <c r="AQ224" s="6" t="str">
        <f t="shared" si="29"/>
        <v/>
      </c>
      <c r="AU224" t="str">
        <f t="shared" si="30"/>
        <v/>
      </c>
    </row>
    <row r="225" spans="1:47" ht="16.5" x14ac:dyDescent="0.3">
      <c r="A225" s="6" t="s">
        <v>578</v>
      </c>
      <c r="B225" s="6"/>
      <c r="C225" s="6"/>
      <c r="D225" s="6">
        <v>4.8099999999999996</v>
      </c>
      <c r="E225" s="6">
        <v>4.79</v>
      </c>
      <c r="F225" s="6">
        <v>4.84</v>
      </c>
      <c r="G225" s="6">
        <f t="shared" si="35"/>
        <v>4.8099999999999996</v>
      </c>
      <c r="H225" s="6"/>
      <c r="I225" s="6"/>
      <c r="J225" s="6"/>
      <c r="K225" s="6" t="str">
        <f t="shared" si="36"/>
        <v/>
      </c>
      <c r="L225" s="6">
        <v>4.4800000000000004</v>
      </c>
      <c r="M225" s="6">
        <v>4.47</v>
      </c>
      <c r="N225" s="6">
        <v>4.6100000000000003</v>
      </c>
      <c r="O225" s="6">
        <f t="shared" si="31"/>
        <v>4.4800000000000004</v>
      </c>
      <c r="P225" s="6"/>
      <c r="Q225" s="6"/>
      <c r="R225" s="6"/>
      <c r="S225" s="6" t="str">
        <f t="shared" si="37"/>
        <v/>
      </c>
      <c r="T225" s="6">
        <v>7.51</v>
      </c>
      <c r="U225" s="6">
        <v>7.18</v>
      </c>
      <c r="V225" s="6">
        <v>6.97</v>
      </c>
      <c r="W225" s="6">
        <f t="shared" si="38"/>
        <v>7.18</v>
      </c>
      <c r="X225" s="6">
        <v>7.7</v>
      </c>
      <c r="Y225" s="6">
        <v>7.73</v>
      </c>
      <c r="Z225" s="6">
        <v>7.61</v>
      </c>
      <c r="AA225" s="6">
        <f t="shared" si="32"/>
        <v>7.7</v>
      </c>
      <c r="AB225" s="6">
        <v>7.8</v>
      </c>
      <c r="AC225" s="6">
        <v>7.65</v>
      </c>
      <c r="AD225" s="6">
        <v>7.72</v>
      </c>
      <c r="AE225" s="6">
        <f t="shared" si="33"/>
        <v>7.72</v>
      </c>
      <c r="AF225" s="6">
        <v>6.14</v>
      </c>
      <c r="AG225" s="6">
        <v>5.99</v>
      </c>
      <c r="AH225" s="6">
        <v>6.14</v>
      </c>
      <c r="AI225" s="6">
        <f t="shared" si="28"/>
        <v>6.14</v>
      </c>
      <c r="AJ225" s="6"/>
      <c r="AK225" s="6"/>
      <c r="AL225" s="6"/>
      <c r="AM225" s="6" t="str">
        <f t="shared" si="34"/>
        <v/>
      </c>
      <c r="AN225" s="6"/>
      <c r="AO225" s="6"/>
      <c r="AP225" s="6"/>
      <c r="AQ225" s="6" t="str">
        <f t="shared" si="29"/>
        <v/>
      </c>
      <c r="AU225" t="str">
        <f t="shared" si="30"/>
        <v/>
      </c>
    </row>
    <row r="226" spans="1:47" ht="16.5" x14ac:dyDescent="0.3">
      <c r="A226" s="6" t="s">
        <v>158</v>
      </c>
      <c r="B226" s="6">
        <v>20000000</v>
      </c>
      <c r="C226" s="6">
        <v>66</v>
      </c>
      <c r="D226" s="6"/>
      <c r="E226" s="6"/>
      <c r="F226" s="6"/>
      <c r="G226" s="6" t="str">
        <f t="shared" si="35"/>
        <v/>
      </c>
      <c r="H226" s="6"/>
      <c r="I226" s="6"/>
      <c r="J226" s="6"/>
      <c r="K226" s="6" t="str">
        <f t="shared" si="36"/>
        <v/>
      </c>
      <c r="L226" s="6" t="s">
        <v>180</v>
      </c>
      <c r="M226" s="6" t="s">
        <v>181</v>
      </c>
      <c r="N226" s="6" t="s">
        <v>182</v>
      </c>
      <c r="O226" s="6" t="str">
        <f t="shared" si="31"/>
        <v/>
      </c>
      <c r="P226" s="6"/>
      <c r="Q226" s="6"/>
      <c r="R226" s="6"/>
      <c r="S226" s="6" t="str">
        <f t="shared" si="37"/>
        <v/>
      </c>
      <c r="T226" s="6"/>
      <c r="U226" s="6"/>
      <c r="V226" s="6"/>
      <c r="W226" s="6" t="str">
        <f t="shared" si="38"/>
        <v/>
      </c>
      <c r="X226" s="6"/>
      <c r="Y226" s="6"/>
      <c r="Z226" s="6"/>
      <c r="AA226" s="6" t="str">
        <f t="shared" si="32"/>
        <v/>
      </c>
      <c r="AB226" s="6"/>
      <c r="AC226" s="6"/>
      <c r="AD226" s="6"/>
      <c r="AE226" s="6" t="str">
        <f t="shared" si="33"/>
        <v/>
      </c>
      <c r="AF226" s="6"/>
      <c r="AG226" s="6"/>
      <c r="AH226" s="6"/>
      <c r="AI226" s="6" t="str">
        <f t="shared" si="28"/>
        <v/>
      </c>
      <c r="AJ226" s="6"/>
      <c r="AK226" s="6"/>
      <c r="AL226" s="6"/>
      <c r="AM226" s="6" t="str">
        <f t="shared" si="34"/>
        <v/>
      </c>
      <c r="AN226" s="6"/>
      <c r="AO226" s="6"/>
      <c r="AP226" s="6"/>
      <c r="AQ226" s="6" t="str">
        <f t="shared" si="29"/>
        <v/>
      </c>
      <c r="AU226" t="str">
        <f t="shared" si="30"/>
        <v/>
      </c>
    </row>
    <row r="227" spans="1:47" ht="16.5" x14ac:dyDescent="0.3">
      <c r="A227" s="6" t="s">
        <v>222</v>
      </c>
      <c r="B227" s="6"/>
      <c r="C227" s="6"/>
      <c r="D227" s="6">
        <v>11.55</v>
      </c>
      <c r="E227" s="6">
        <v>11.43</v>
      </c>
      <c r="F227" s="6">
        <v>11.56</v>
      </c>
      <c r="G227" s="6">
        <f t="shared" si="35"/>
        <v>11.55</v>
      </c>
      <c r="H227" s="6"/>
      <c r="I227" s="6"/>
      <c r="J227" s="6"/>
      <c r="K227" s="6" t="str">
        <f t="shared" si="36"/>
        <v/>
      </c>
      <c r="L227" s="6">
        <v>10.82</v>
      </c>
      <c r="M227" s="6">
        <v>10.84</v>
      </c>
      <c r="N227" s="6">
        <v>10.86</v>
      </c>
      <c r="O227" s="6">
        <f t="shared" si="31"/>
        <v>10.84</v>
      </c>
      <c r="P227" s="6"/>
      <c r="Q227" s="6"/>
      <c r="R227" s="6"/>
      <c r="S227" s="6" t="str">
        <f t="shared" si="37"/>
        <v/>
      </c>
      <c r="T227" s="6">
        <v>17.14</v>
      </c>
      <c r="U227" s="6">
        <v>16.670000000000002</v>
      </c>
      <c r="V227" s="6">
        <v>16.170000000000002</v>
      </c>
      <c r="W227" s="6">
        <f t="shared" si="38"/>
        <v>16.670000000000002</v>
      </c>
      <c r="X227" s="6">
        <v>17.46</v>
      </c>
      <c r="Y227" s="6">
        <v>17.510000000000002</v>
      </c>
      <c r="Z227" s="6">
        <v>17.3</v>
      </c>
      <c r="AA227" s="6">
        <f t="shared" si="32"/>
        <v>17.46</v>
      </c>
      <c r="AB227" s="6">
        <v>17.39</v>
      </c>
      <c r="AC227" s="6">
        <v>17.260000000000002</v>
      </c>
      <c r="AD227" s="6">
        <v>17.63</v>
      </c>
      <c r="AE227" s="6">
        <f t="shared" si="33"/>
        <v>17.39</v>
      </c>
      <c r="AF227" s="6">
        <v>14.26</v>
      </c>
      <c r="AG227" s="6">
        <v>13.37</v>
      </c>
      <c r="AH227" s="6">
        <v>13.63</v>
      </c>
      <c r="AI227" s="6">
        <f t="shared" si="28"/>
        <v>13.63</v>
      </c>
      <c r="AJ227" s="6"/>
      <c r="AK227" s="6"/>
      <c r="AL227" s="6"/>
      <c r="AM227" s="6" t="str">
        <f t="shared" si="34"/>
        <v/>
      </c>
      <c r="AN227" s="6"/>
      <c r="AO227" s="6"/>
      <c r="AP227" s="6"/>
      <c r="AQ227" s="6" t="str">
        <f t="shared" si="29"/>
        <v/>
      </c>
      <c r="AU227" t="str">
        <f t="shared" si="30"/>
        <v/>
      </c>
    </row>
    <row r="228" spans="1:47" ht="16.5" x14ac:dyDescent="0.3">
      <c r="A228" s="6" t="s">
        <v>219</v>
      </c>
      <c r="B228" s="6"/>
      <c r="C228" s="6"/>
      <c r="D228" s="6">
        <v>11.78</v>
      </c>
      <c r="E228" s="6">
        <v>11.73</v>
      </c>
      <c r="F228" s="6">
        <v>11.8</v>
      </c>
      <c r="G228" s="6">
        <f t="shared" si="35"/>
        <v>11.78</v>
      </c>
      <c r="H228" s="6"/>
      <c r="I228" s="6"/>
      <c r="J228" s="6"/>
      <c r="K228" s="6" t="str">
        <f t="shared" si="36"/>
        <v/>
      </c>
      <c r="L228" s="6">
        <v>9.31</v>
      </c>
      <c r="M228" s="6">
        <v>9.35</v>
      </c>
      <c r="N228" s="6">
        <v>9.2899999999999991</v>
      </c>
      <c r="O228" s="6">
        <f t="shared" si="31"/>
        <v>9.31</v>
      </c>
      <c r="P228" s="6"/>
      <c r="Q228" s="6"/>
      <c r="R228" s="6"/>
      <c r="S228" s="6" t="str">
        <f t="shared" si="37"/>
        <v/>
      </c>
      <c r="T228" s="6">
        <v>16.63</v>
      </c>
      <c r="U228" s="6">
        <v>16.100000000000001</v>
      </c>
      <c r="V228" s="6">
        <v>15.76</v>
      </c>
      <c r="W228" s="6">
        <f t="shared" si="38"/>
        <v>16.100000000000001</v>
      </c>
      <c r="X228" s="6">
        <v>17.510000000000002</v>
      </c>
      <c r="Y228" s="6">
        <v>17.57</v>
      </c>
      <c r="Z228" s="6">
        <v>17.23</v>
      </c>
      <c r="AA228" s="6">
        <f t="shared" si="32"/>
        <v>17.510000000000002</v>
      </c>
      <c r="AB228" s="6">
        <v>17.87</v>
      </c>
      <c r="AC228" s="6">
        <v>17.8</v>
      </c>
      <c r="AD228" s="6">
        <v>18.21</v>
      </c>
      <c r="AE228" s="6">
        <f t="shared" si="33"/>
        <v>17.87</v>
      </c>
      <c r="AF228" s="6">
        <v>13.98</v>
      </c>
      <c r="AG228" s="6">
        <v>12.96</v>
      </c>
      <c r="AH228" s="6">
        <v>13.17</v>
      </c>
      <c r="AI228" s="6">
        <f t="shared" si="28"/>
        <v>13.17</v>
      </c>
      <c r="AJ228" s="6"/>
      <c r="AK228" s="6"/>
      <c r="AL228" s="6"/>
      <c r="AM228" s="6" t="str">
        <f t="shared" si="34"/>
        <v/>
      </c>
      <c r="AN228" s="6"/>
      <c r="AO228" s="6"/>
      <c r="AP228" s="6"/>
      <c r="AQ228" s="6" t="str">
        <f t="shared" si="29"/>
        <v/>
      </c>
      <c r="AU228" t="str">
        <f t="shared" si="30"/>
        <v/>
      </c>
    </row>
    <row r="229" spans="1:47" ht="16.5" x14ac:dyDescent="0.3">
      <c r="A229" s="6" t="s">
        <v>578</v>
      </c>
      <c r="B229" s="6"/>
      <c r="C229" s="6"/>
      <c r="D229" s="6">
        <v>10.99</v>
      </c>
      <c r="E229" s="6">
        <v>10.97</v>
      </c>
      <c r="F229" s="6">
        <v>11.05</v>
      </c>
      <c r="G229" s="6">
        <f t="shared" si="35"/>
        <v>10.99</v>
      </c>
      <c r="H229" s="6"/>
      <c r="I229" s="6"/>
      <c r="J229" s="6"/>
      <c r="K229" s="6" t="str">
        <f t="shared" si="36"/>
        <v/>
      </c>
      <c r="L229" s="6">
        <v>9.9700000000000006</v>
      </c>
      <c r="M229" s="6">
        <v>10.02</v>
      </c>
      <c r="N229" s="6">
        <v>9.92</v>
      </c>
      <c r="O229" s="6">
        <f t="shared" si="31"/>
        <v>9.9700000000000006</v>
      </c>
      <c r="P229" s="6"/>
      <c r="Q229" s="6"/>
      <c r="R229" s="6"/>
      <c r="S229" s="6" t="str">
        <f t="shared" si="37"/>
        <v/>
      </c>
      <c r="T229" s="6">
        <v>15.8</v>
      </c>
      <c r="U229" s="6">
        <v>16.07</v>
      </c>
      <c r="V229" s="6">
        <v>15.75</v>
      </c>
      <c r="W229" s="6">
        <f t="shared" si="38"/>
        <v>15.8</v>
      </c>
      <c r="X229" s="6">
        <v>17.14</v>
      </c>
      <c r="Y229" s="6">
        <v>17.239999999999998</v>
      </c>
      <c r="Z229" s="6">
        <v>16.96</v>
      </c>
      <c r="AA229" s="6">
        <f t="shared" si="32"/>
        <v>17.14</v>
      </c>
      <c r="AB229" s="6">
        <v>16.989999999999998</v>
      </c>
      <c r="AC229" s="6">
        <v>16.89</v>
      </c>
      <c r="AD229" s="6">
        <v>17.170000000000002</v>
      </c>
      <c r="AE229" s="6">
        <f t="shared" si="33"/>
        <v>16.989999999999998</v>
      </c>
      <c r="AF229" s="6">
        <v>13.89</v>
      </c>
      <c r="AG229" s="6">
        <v>13.27</v>
      </c>
      <c r="AH229" s="6">
        <v>13.55</v>
      </c>
      <c r="AI229" s="6">
        <f t="shared" si="28"/>
        <v>13.55</v>
      </c>
      <c r="AJ229" s="6"/>
      <c r="AK229" s="6"/>
      <c r="AL229" s="6"/>
      <c r="AM229" s="6" t="str">
        <f t="shared" si="34"/>
        <v/>
      </c>
      <c r="AN229" s="6"/>
      <c r="AO229" s="6"/>
      <c r="AP229" s="6"/>
      <c r="AQ229" s="6" t="str">
        <f t="shared" si="29"/>
        <v/>
      </c>
      <c r="AU229" t="str">
        <f t="shared" si="30"/>
        <v/>
      </c>
    </row>
    <row r="230" spans="1:47" ht="16.5" x14ac:dyDescent="0.3">
      <c r="A230" s="6" t="s">
        <v>158</v>
      </c>
      <c r="B230" s="6">
        <v>30000000</v>
      </c>
      <c r="C230" s="6">
        <v>66</v>
      </c>
      <c r="D230" s="6"/>
      <c r="E230" s="6"/>
      <c r="F230" s="6"/>
      <c r="G230" s="6" t="str">
        <f t="shared" si="35"/>
        <v/>
      </c>
      <c r="H230" s="6"/>
      <c r="I230" s="6"/>
      <c r="J230" s="6"/>
      <c r="K230" s="6" t="str">
        <f t="shared" si="36"/>
        <v/>
      </c>
      <c r="L230" s="6"/>
      <c r="M230" s="6"/>
      <c r="N230" s="6"/>
      <c r="O230" s="6" t="str">
        <f t="shared" si="31"/>
        <v/>
      </c>
      <c r="P230" s="6"/>
      <c r="Q230" s="6"/>
      <c r="R230" s="6"/>
      <c r="S230" s="6" t="str">
        <f t="shared" si="37"/>
        <v/>
      </c>
      <c r="T230" s="6"/>
      <c r="U230" s="6"/>
      <c r="V230" s="6"/>
      <c r="W230" s="6" t="str">
        <f t="shared" si="38"/>
        <v/>
      </c>
      <c r="X230" s="6"/>
      <c r="Y230" s="6"/>
      <c r="Z230" s="6"/>
      <c r="AA230" s="6" t="str">
        <f t="shared" si="32"/>
        <v/>
      </c>
      <c r="AB230" s="6"/>
      <c r="AC230" s="6"/>
      <c r="AD230" s="6"/>
      <c r="AE230" s="6" t="str">
        <f t="shared" si="33"/>
        <v/>
      </c>
      <c r="AF230" s="6"/>
      <c r="AG230" s="6"/>
      <c r="AH230" s="6"/>
      <c r="AI230" s="6" t="str">
        <f t="shared" si="28"/>
        <v/>
      </c>
      <c r="AJ230" s="6"/>
      <c r="AK230" s="6"/>
      <c r="AL230" s="6"/>
      <c r="AM230" s="6" t="str">
        <f t="shared" si="34"/>
        <v/>
      </c>
      <c r="AN230" s="6"/>
      <c r="AO230" s="6"/>
      <c r="AP230" s="6"/>
      <c r="AQ230" s="6" t="str">
        <f t="shared" si="29"/>
        <v/>
      </c>
      <c r="AU230" t="str">
        <f t="shared" si="30"/>
        <v/>
      </c>
    </row>
    <row r="231" spans="1:47" ht="16.5" x14ac:dyDescent="0.3">
      <c r="A231" s="6" t="s">
        <v>222</v>
      </c>
      <c r="B231" s="6"/>
      <c r="C231" s="6"/>
      <c r="D231" s="6">
        <v>18.59</v>
      </c>
      <c r="E231" s="6">
        <v>18.54</v>
      </c>
      <c r="F231" s="6">
        <v>18.71</v>
      </c>
      <c r="G231" s="6">
        <f t="shared" si="35"/>
        <v>18.59</v>
      </c>
      <c r="H231" s="6"/>
      <c r="I231" s="6"/>
      <c r="J231" s="6"/>
      <c r="K231" s="6" t="str">
        <f t="shared" si="36"/>
        <v/>
      </c>
      <c r="L231" s="6"/>
      <c r="M231" s="6"/>
      <c r="N231" s="6"/>
      <c r="O231" s="6" t="str">
        <f t="shared" si="31"/>
        <v/>
      </c>
      <c r="P231" s="6"/>
      <c r="Q231" s="6"/>
      <c r="R231" s="6"/>
      <c r="S231" s="6" t="str">
        <f t="shared" si="37"/>
        <v/>
      </c>
      <c r="T231" s="6">
        <v>26.97</v>
      </c>
      <c r="U231" s="6">
        <v>26.48</v>
      </c>
      <c r="V231" s="6">
        <v>25.67</v>
      </c>
      <c r="W231" s="6">
        <f t="shared" si="38"/>
        <v>26.48</v>
      </c>
      <c r="X231" s="6"/>
      <c r="Y231" s="6"/>
      <c r="Z231" s="6"/>
      <c r="AA231" s="6" t="str">
        <f t="shared" si="32"/>
        <v/>
      </c>
      <c r="AB231" s="6"/>
      <c r="AC231" s="6"/>
      <c r="AD231" s="6"/>
      <c r="AE231" s="6" t="str">
        <f t="shared" si="33"/>
        <v/>
      </c>
      <c r="AF231" s="6"/>
      <c r="AG231" s="6"/>
      <c r="AH231" s="6"/>
      <c r="AI231" s="6" t="str">
        <f t="shared" si="28"/>
        <v/>
      </c>
      <c r="AJ231" s="6"/>
      <c r="AK231" s="6"/>
      <c r="AL231" s="6"/>
      <c r="AM231" s="6" t="str">
        <f t="shared" si="34"/>
        <v/>
      </c>
      <c r="AN231" s="6"/>
      <c r="AO231" s="6"/>
      <c r="AP231" s="6"/>
      <c r="AQ231" s="6" t="str">
        <f t="shared" si="29"/>
        <v/>
      </c>
      <c r="AU231" t="str">
        <f t="shared" si="30"/>
        <v/>
      </c>
    </row>
    <row r="232" spans="1:47" ht="16.5" x14ac:dyDescent="0.3">
      <c r="A232" s="6" t="s">
        <v>219</v>
      </c>
      <c r="B232" s="6"/>
      <c r="C232" s="6"/>
      <c r="D232" s="6">
        <v>18.3</v>
      </c>
      <c r="E232" s="6">
        <v>18.37</v>
      </c>
      <c r="F232" s="6">
        <v>18.46</v>
      </c>
      <c r="G232" s="6">
        <f t="shared" si="35"/>
        <v>18.37</v>
      </c>
      <c r="H232" s="6"/>
      <c r="I232" s="6"/>
      <c r="J232" s="6"/>
      <c r="K232" s="6" t="str">
        <f t="shared" si="36"/>
        <v/>
      </c>
      <c r="L232" s="6"/>
      <c r="M232" s="6"/>
      <c r="N232" s="6"/>
      <c r="O232" s="6" t="str">
        <f t="shared" si="31"/>
        <v/>
      </c>
      <c r="P232" s="6"/>
      <c r="Q232" s="6"/>
      <c r="R232" s="6"/>
      <c r="S232" s="6" t="str">
        <f t="shared" si="37"/>
        <v/>
      </c>
      <c r="T232" s="6">
        <v>25.66</v>
      </c>
      <c r="U232" s="6">
        <v>25.12</v>
      </c>
      <c r="V232" s="6">
        <v>24.33</v>
      </c>
      <c r="W232" s="6">
        <f t="shared" si="38"/>
        <v>25.12</v>
      </c>
      <c r="X232" s="6"/>
      <c r="Y232" s="6"/>
      <c r="Z232" s="6"/>
      <c r="AA232" s="6" t="str">
        <f t="shared" si="32"/>
        <v/>
      </c>
      <c r="AB232" s="6"/>
      <c r="AC232" s="6"/>
      <c r="AD232" s="6"/>
      <c r="AE232" s="6" t="str">
        <f t="shared" si="33"/>
        <v/>
      </c>
      <c r="AF232" s="6"/>
      <c r="AG232" s="6"/>
      <c r="AH232" s="6"/>
      <c r="AI232" s="6" t="str">
        <f t="shared" si="28"/>
        <v/>
      </c>
      <c r="AJ232" s="6"/>
      <c r="AK232" s="6"/>
      <c r="AL232" s="6"/>
      <c r="AM232" s="6" t="str">
        <f t="shared" si="34"/>
        <v/>
      </c>
      <c r="AN232" s="6"/>
      <c r="AO232" s="6"/>
      <c r="AP232" s="6"/>
      <c r="AQ232" s="6" t="str">
        <f t="shared" si="29"/>
        <v/>
      </c>
      <c r="AU232" t="str">
        <f t="shared" si="30"/>
        <v/>
      </c>
    </row>
    <row r="233" spans="1:47" ht="16.5" x14ac:dyDescent="0.3">
      <c r="A233" s="6" t="s">
        <v>578</v>
      </c>
      <c r="B233" s="6"/>
      <c r="C233" s="6"/>
      <c r="D233" s="6">
        <v>17.02</v>
      </c>
      <c r="E233" s="6">
        <v>17.36</v>
      </c>
      <c r="F233" s="6">
        <v>17.04</v>
      </c>
      <c r="G233" s="6">
        <f t="shared" si="35"/>
        <v>17.04</v>
      </c>
      <c r="H233" s="6"/>
      <c r="I233" s="6"/>
      <c r="J233" s="6"/>
      <c r="K233" s="6" t="str">
        <f t="shared" si="36"/>
        <v/>
      </c>
      <c r="L233" s="6"/>
      <c r="M233" s="6"/>
      <c r="N233" s="6"/>
      <c r="O233" s="6" t="str">
        <f t="shared" si="31"/>
        <v/>
      </c>
      <c r="P233" s="6"/>
      <c r="Q233" s="6"/>
      <c r="R233" s="6"/>
      <c r="S233" s="6" t="str">
        <f t="shared" si="37"/>
        <v/>
      </c>
      <c r="T233" s="6">
        <v>25.95</v>
      </c>
      <c r="U233" s="6">
        <v>25.15</v>
      </c>
      <c r="V233" s="6">
        <v>24.48</v>
      </c>
      <c r="W233" s="6">
        <f t="shared" si="38"/>
        <v>25.15</v>
      </c>
      <c r="X233" s="6"/>
      <c r="Y233" s="6"/>
      <c r="Z233" s="6"/>
      <c r="AA233" s="6" t="str">
        <f t="shared" si="32"/>
        <v/>
      </c>
      <c r="AB233" s="6"/>
      <c r="AC233" s="6"/>
      <c r="AD233" s="6"/>
      <c r="AE233" s="6" t="str">
        <f t="shared" si="33"/>
        <v/>
      </c>
      <c r="AF233" s="6"/>
      <c r="AG233" s="6"/>
      <c r="AH233" s="6"/>
      <c r="AI233" s="6" t="str">
        <f t="shared" si="28"/>
        <v/>
      </c>
      <c r="AJ233" s="6"/>
      <c r="AK233" s="6"/>
      <c r="AL233" s="6"/>
      <c r="AM233" s="6" t="str">
        <f t="shared" si="34"/>
        <v/>
      </c>
      <c r="AN233" s="6"/>
      <c r="AO233" s="6"/>
      <c r="AP233" s="6"/>
      <c r="AQ233" s="6" t="str">
        <f t="shared" si="29"/>
        <v/>
      </c>
      <c r="AU233" t="str">
        <f t="shared" si="30"/>
        <v/>
      </c>
    </row>
    <row r="234" spans="1:47" ht="16.5" x14ac:dyDescent="0.3">
      <c r="A234" s="6" t="s">
        <v>158</v>
      </c>
      <c r="B234" s="6">
        <v>40000000</v>
      </c>
      <c r="C234" s="6">
        <v>66</v>
      </c>
      <c r="D234" s="6"/>
      <c r="E234" s="6"/>
      <c r="F234" s="6"/>
      <c r="G234" s="6" t="str">
        <f t="shared" si="35"/>
        <v/>
      </c>
      <c r="H234" s="6"/>
      <c r="I234" s="6"/>
      <c r="J234" s="6"/>
      <c r="K234" s="6" t="str">
        <f t="shared" si="36"/>
        <v/>
      </c>
      <c r="L234" s="6"/>
      <c r="M234" s="6"/>
      <c r="N234" s="6"/>
      <c r="O234" s="6" t="str">
        <f t="shared" si="31"/>
        <v/>
      </c>
      <c r="P234" s="6"/>
      <c r="Q234" s="6"/>
      <c r="R234" s="6"/>
      <c r="S234" s="6" t="str">
        <f t="shared" si="37"/>
        <v/>
      </c>
      <c r="T234" s="6"/>
      <c r="U234" s="6"/>
      <c r="V234" s="6"/>
      <c r="W234" s="6" t="str">
        <f t="shared" si="38"/>
        <v/>
      </c>
      <c r="X234" s="6"/>
      <c r="Y234" s="6"/>
      <c r="Z234" s="6"/>
      <c r="AA234" s="6" t="str">
        <f t="shared" si="32"/>
        <v/>
      </c>
      <c r="AB234" s="6"/>
      <c r="AC234" s="6"/>
      <c r="AD234" s="6"/>
      <c r="AE234" s="6" t="str">
        <f t="shared" si="33"/>
        <v/>
      </c>
      <c r="AF234" s="6"/>
      <c r="AG234" s="6"/>
      <c r="AH234" s="6"/>
      <c r="AI234" s="6" t="str">
        <f t="shared" si="28"/>
        <v/>
      </c>
      <c r="AJ234" s="6"/>
      <c r="AK234" s="6"/>
      <c r="AL234" s="6"/>
      <c r="AM234" s="6" t="str">
        <f t="shared" si="34"/>
        <v/>
      </c>
      <c r="AN234" s="6"/>
      <c r="AO234" s="6"/>
      <c r="AP234" s="6"/>
      <c r="AQ234" s="6" t="str">
        <f t="shared" si="29"/>
        <v/>
      </c>
      <c r="AU234" t="str">
        <f t="shared" si="30"/>
        <v/>
      </c>
    </row>
    <row r="235" spans="1:47" ht="16.5" x14ac:dyDescent="0.3">
      <c r="A235" s="6" t="s">
        <v>222</v>
      </c>
      <c r="B235" s="6"/>
      <c r="C235" s="6"/>
      <c r="D235" s="6">
        <v>26.03</v>
      </c>
      <c r="E235" s="6">
        <v>25.89</v>
      </c>
      <c r="F235" s="6">
        <v>25.81</v>
      </c>
      <c r="G235" s="6">
        <f t="shared" si="35"/>
        <v>25.89</v>
      </c>
      <c r="H235" s="6"/>
      <c r="I235" s="6"/>
      <c r="J235" s="6"/>
      <c r="K235" s="6" t="str">
        <f t="shared" si="36"/>
        <v/>
      </c>
      <c r="L235" s="6"/>
      <c r="M235" s="6"/>
      <c r="N235" s="6"/>
      <c r="O235" s="6" t="str">
        <f t="shared" si="31"/>
        <v/>
      </c>
      <c r="P235" s="6"/>
      <c r="Q235" s="6"/>
      <c r="R235" s="6"/>
      <c r="S235" s="6" t="str">
        <f t="shared" si="37"/>
        <v/>
      </c>
      <c r="T235" s="6">
        <v>37.82</v>
      </c>
      <c r="U235" s="6">
        <v>36.93</v>
      </c>
      <c r="V235" s="6">
        <v>35.78</v>
      </c>
      <c r="W235" s="6">
        <f t="shared" si="38"/>
        <v>36.93</v>
      </c>
      <c r="X235" s="6"/>
      <c r="Y235" s="6"/>
      <c r="Z235" s="6"/>
      <c r="AA235" s="6" t="str">
        <f t="shared" si="32"/>
        <v/>
      </c>
      <c r="AB235" s="6"/>
      <c r="AC235" s="6"/>
      <c r="AD235" s="6"/>
      <c r="AE235" s="6" t="str">
        <f t="shared" si="33"/>
        <v/>
      </c>
      <c r="AF235" s="6"/>
      <c r="AG235" s="6"/>
      <c r="AH235" s="6"/>
      <c r="AI235" s="6" t="str">
        <f t="shared" ref="AI235:AI298" si="39">IFERROR(MEDIAN(AF235,AG235,AH235),"")</f>
        <v/>
      </c>
      <c r="AJ235" s="6"/>
      <c r="AK235" s="6"/>
      <c r="AL235" s="6"/>
      <c r="AM235" s="6" t="str">
        <f t="shared" si="34"/>
        <v/>
      </c>
      <c r="AN235" s="6"/>
      <c r="AO235" s="6"/>
      <c r="AP235" s="6"/>
      <c r="AQ235" s="6" t="str">
        <f t="shared" si="29"/>
        <v/>
      </c>
      <c r="AU235" t="str">
        <f t="shared" si="30"/>
        <v/>
      </c>
    </row>
    <row r="236" spans="1:47" ht="16.5" x14ac:dyDescent="0.3">
      <c r="A236" s="6" t="s">
        <v>219</v>
      </c>
      <c r="B236" s="6"/>
      <c r="C236" s="6"/>
      <c r="D236" s="6">
        <v>25.7</v>
      </c>
      <c r="E236" s="6">
        <v>26.03</v>
      </c>
      <c r="F236" s="6">
        <v>25.96</v>
      </c>
      <c r="G236" s="6">
        <f t="shared" si="35"/>
        <v>25.96</v>
      </c>
      <c r="H236" s="6"/>
      <c r="I236" s="6"/>
      <c r="J236" s="6"/>
      <c r="K236" s="6" t="str">
        <f t="shared" si="36"/>
        <v/>
      </c>
      <c r="L236" s="6"/>
      <c r="M236" s="6"/>
      <c r="N236" s="6"/>
      <c r="O236" s="6" t="str">
        <f t="shared" si="31"/>
        <v/>
      </c>
      <c r="P236" s="6"/>
      <c r="Q236" s="6"/>
      <c r="R236" s="6"/>
      <c r="S236" s="6" t="str">
        <f t="shared" si="37"/>
        <v/>
      </c>
      <c r="T236" s="6">
        <v>35</v>
      </c>
      <c r="U236" s="6">
        <v>34.22</v>
      </c>
      <c r="V236" s="6">
        <v>33.15</v>
      </c>
      <c r="W236" s="6">
        <f t="shared" si="38"/>
        <v>34.22</v>
      </c>
      <c r="X236" s="6"/>
      <c r="Y236" s="6"/>
      <c r="Z236" s="6"/>
      <c r="AA236" s="6" t="str">
        <f t="shared" si="32"/>
        <v/>
      </c>
      <c r="AB236" s="6"/>
      <c r="AC236" s="6"/>
      <c r="AD236" s="6"/>
      <c r="AE236" s="6" t="str">
        <f t="shared" si="33"/>
        <v/>
      </c>
      <c r="AF236" s="6"/>
      <c r="AG236" s="6"/>
      <c r="AH236" s="6"/>
      <c r="AI236" s="6" t="str">
        <f t="shared" si="39"/>
        <v/>
      </c>
      <c r="AJ236" s="6"/>
      <c r="AK236" s="6"/>
      <c r="AL236" s="6"/>
      <c r="AM236" s="6" t="str">
        <f t="shared" si="34"/>
        <v/>
      </c>
      <c r="AN236" s="6"/>
      <c r="AO236" s="6"/>
      <c r="AP236" s="6"/>
      <c r="AQ236" s="6" t="str">
        <f t="shared" si="29"/>
        <v/>
      </c>
      <c r="AU236" t="str">
        <f t="shared" si="30"/>
        <v/>
      </c>
    </row>
    <row r="237" spans="1:47" ht="16.5" x14ac:dyDescent="0.3">
      <c r="A237" s="6" t="s">
        <v>578</v>
      </c>
      <c r="B237" s="6"/>
      <c r="C237" s="6"/>
      <c r="D237" s="6">
        <v>24.48</v>
      </c>
      <c r="E237" s="6">
        <v>24.26</v>
      </c>
      <c r="F237" s="6">
        <v>24.71</v>
      </c>
      <c r="G237" s="6">
        <f t="shared" si="35"/>
        <v>24.48</v>
      </c>
      <c r="H237" s="6"/>
      <c r="I237" s="6"/>
      <c r="J237" s="6"/>
      <c r="K237" s="6" t="str">
        <f t="shared" si="36"/>
        <v/>
      </c>
      <c r="L237" s="6"/>
      <c r="M237" s="6"/>
      <c r="N237" s="6"/>
      <c r="O237" s="6" t="str">
        <f t="shared" si="31"/>
        <v/>
      </c>
      <c r="P237" s="6"/>
      <c r="Q237" s="6"/>
      <c r="R237" s="6"/>
      <c r="S237" s="6" t="str">
        <f t="shared" si="37"/>
        <v/>
      </c>
      <c r="T237" s="6">
        <v>35.93</v>
      </c>
      <c r="U237" s="6">
        <v>34.869999999999997</v>
      </c>
      <c r="V237" s="6">
        <v>33.840000000000003</v>
      </c>
      <c r="W237" s="6">
        <f t="shared" si="38"/>
        <v>34.869999999999997</v>
      </c>
      <c r="X237" s="6"/>
      <c r="Y237" s="6"/>
      <c r="Z237" s="6"/>
      <c r="AA237" s="6" t="str">
        <f t="shared" si="32"/>
        <v/>
      </c>
      <c r="AB237" s="6"/>
      <c r="AC237" s="6"/>
      <c r="AD237" s="6"/>
      <c r="AE237" s="6" t="str">
        <f t="shared" si="33"/>
        <v/>
      </c>
      <c r="AF237" s="6"/>
      <c r="AG237" s="6"/>
      <c r="AH237" s="6"/>
      <c r="AI237" s="6" t="str">
        <f t="shared" si="39"/>
        <v/>
      </c>
      <c r="AJ237" s="6"/>
      <c r="AK237" s="6"/>
      <c r="AL237" s="6"/>
      <c r="AM237" s="6" t="str">
        <f t="shared" si="34"/>
        <v/>
      </c>
      <c r="AN237" s="6"/>
      <c r="AO237" s="6"/>
      <c r="AP237" s="6"/>
      <c r="AQ237" s="6" t="str">
        <f t="shared" si="29"/>
        <v/>
      </c>
      <c r="AU237" t="str">
        <f t="shared" si="30"/>
        <v/>
      </c>
    </row>
    <row r="238" spans="1:47" ht="16.5" x14ac:dyDescent="0.3">
      <c r="A238" s="6" t="s">
        <v>158</v>
      </c>
      <c r="B238" s="6">
        <v>50000000</v>
      </c>
      <c r="C238" s="6">
        <v>66</v>
      </c>
      <c r="D238" s="6"/>
      <c r="E238" s="6"/>
      <c r="F238" s="6"/>
      <c r="G238" s="6" t="str">
        <f t="shared" si="35"/>
        <v/>
      </c>
      <c r="H238" s="6"/>
      <c r="I238" s="6"/>
      <c r="J238" s="6"/>
      <c r="K238" s="6" t="str">
        <f t="shared" si="36"/>
        <v/>
      </c>
      <c r="L238" s="6"/>
      <c r="M238" s="6"/>
      <c r="N238" s="6"/>
      <c r="O238" s="6" t="str">
        <f t="shared" si="31"/>
        <v/>
      </c>
      <c r="P238" s="6"/>
      <c r="Q238" s="6"/>
      <c r="R238" s="6"/>
      <c r="S238" s="6" t="str">
        <f t="shared" si="37"/>
        <v/>
      </c>
      <c r="T238" s="6"/>
      <c r="U238" s="6"/>
      <c r="V238" s="6"/>
      <c r="W238" s="6" t="str">
        <f t="shared" si="38"/>
        <v/>
      </c>
      <c r="X238" s="6"/>
      <c r="Y238" s="6"/>
      <c r="Z238" s="6"/>
      <c r="AA238" s="6" t="str">
        <f t="shared" si="32"/>
        <v/>
      </c>
      <c r="AB238" s="6"/>
      <c r="AC238" s="6"/>
      <c r="AD238" s="6"/>
      <c r="AE238" s="6" t="str">
        <f t="shared" si="33"/>
        <v/>
      </c>
      <c r="AF238" s="6"/>
      <c r="AG238" s="6"/>
      <c r="AH238" s="6"/>
      <c r="AI238" s="6" t="str">
        <f t="shared" si="39"/>
        <v/>
      </c>
      <c r="AJ238" s="6"/>
      <c r="AK238" s="6"/>
      <c r="AL238" s="6"/>
      <c r="AM238" s="6" t="str">
        <f t="shared" si="34"/>
        <v/>
      </c>
      <c r="AN238" s="6"/>
      <c r="AO238" s="6"/>
      <c r="AP238" s="6"/>
      <c r="AQ238" s="6" t="str">
        <f t="shared" si="29"/>
        <v/>
      </c>
      <c r="AU238" t="str">
        <f t="shared" si="30"/>
        <v/>
      </c>
    </row>
    <row r="239" spans="1:47" ht="16.5" x14ac:dyDescent="0.3">
      <c r="A239" s="6" t="s">
        <v>222</v>
      </c>
      <c r="B239" s="6"/>
      <c r="C239" s="6"/>
      <c r="D239" s="6">
        <v>33.82</v>
      </c>
      <c r="E239" s="6">
        <v>34.18</v>
      </c>
      <c r="F239" s="6">
        <v>33.770000000000003</v>
      </c>
      <c r="G239" s="6">
        <f t="shared" si="35"/>
        <v>33.82</v>
      </c>
      <c r="H239" s="6"/>
      <c r="I239" s="6"/>
      <c r="J239" s="6"/>
      <c r="K239" s="6" t="str">
        <f t="shared" si="36"/>
        <v/>
      </c>
      <c r="L239" s="6"/>
      <c r="M239" s="6"/>
      <c r="N239" s="6"/>
      <c r="O239" s="6" t="str">
        <f t="shared" si="31"/>
        <v/>
      </c>
      <c r="P239" s="6"/>
      <c r="Q239" s="6"/>
      <c r="R239" s="6"/>
      <c r="S239" s="6" t="str">
        <f t="shared" si="37"/>
        <v/>
      </c>
      <c r="T239" s="6">
        <v>48.89</v>
      </c>
      <c r="U239" s="6">
        <v>47.97</v>
      </c>
      <c r="V239" s="6">
        <v>46.2</v>
      </c>
      <c r="W239" s="6">
        <f t="shared" si="38"/>
        <v>47.97</v>
      </c>
      <c r="X239" s="6"/>
      <c r="Y239" s="6"/>
      <c r="Z239" s="6"/>
      <c r="AA239" s="6" t="str">
        <f t="shared" si="32"/>
        <v/>
      </c>
      <c r="AB239" s="6"/>
      <c r="AC239" s="6"/>
      <c r="AD239" s="6"/>
      <c r="AE239" s="6" t="str">
        <f t="shared" si="33"/>
        <v/>
      </c>
      <c r="AF239" s="6"/>
      <c r="AG239" s="6"/>
      <c r="AH239" s="6"/>
      <c r="AI239" s="6" t="str">
        <f t="shared" si="39"/>
        <v/>
      </c>
      <c r="AJ239" s="6"/>
      <c r="AK239" s="6"/>
      <c r="AL239" s="6"/>
      <c r="AM239" s="6" t="str">
        <f t="shared" si="34"/>
        <v/>
      </c>
      <c r="AN239" s="6"/>
      <c r="AO239" s="6"/>
      <c r="AP239" s="6"/>
      <c r="AQ239" s="6" t="str">
        <f t="shared" si="29"/>
        <v/>
      </c>
      <c r="AU239" t="str">
        <f t="shared" si="30"/>
        <v/>
      </c>
    </row>
    <row r="240" spans="1:47" ht="16.5" x14ac:dyDescent="0.3">
      <c r="A240" s="6" t="s">
        <v>219</v>
      </c>
      <c r="B240" s="6"/>
      <c r="C240" s="6"/>
      <c r="D240" s="6">
        <v>33.299999999999997</v>
      </c>
      <c r="E240" s="6">
        <v>33.869999999999997</v>
      </c>
      <c r="F240" s="6">
        <v>33.5</v>
      </c>
      <c r="G240" s="6">
        <f t="shared" si="35"/>
        <v>33.5</v>
      </c>
      <c r="H240" s="6"/>
      <c r="I240" s="6"/>
      <c r="J240" s="6"/>
      <c r="K240" s="6" t="str">
        <f t="shared" si="36"/>
        <v/>
      </c>
      <c r="L240" s="6"/>
      <c r="M240" s="6"/>
      <c r="N240" s="6"/>
      <c r="O240" s="6" t="str">
        <f t="shared" si="31"/>
        <v/>
      </c>
      <c r="P240" s="6"/>
      <c r="Q240" s="6"/>
      <c r="R240" s="6"/>
      <c r="S240" s="6" t="str">
        <f t="shared" si="37"/>
        <v/>
      </c>
      <c r="T240" s="6">
        <v>45.25</v>
      </c>
      <c r="U240" s="6">
        <v>44.12</v>
      </c>
      <c r="V240" s="6">
        <v>42.63</v>
      </c>
      <c r="W240" s="6">
        <f t="shared" si="38"/>
        <v>44.12</v>
      </c>
      <c r="X240" s="6"/>
      <c r="Y240" s="6"/>
      <c r="Z240" s="6"/>
      <c r="AA240" s="6" t="str">
        <f t="shared" si="32"/>
        <v/>
      </c>
      <c r="AB240" s="6"/>
      <c r="AC240" s="6"/>
      <c r="AD240" s="6"/>
      <c r="AE240" s="6" t="str">
        <f t="shared" si="33"/>
        <v/>
      </c>
      <c r="AF240" s="6"/>
      <c r="AG240" s="6"/>
      <c r="AH240" s="6"/>
      <c r="AI240" s="6" t="str">
        <f t="shared" si="39"/>
        <v/>
      </c>
      <c r="AJ240" s="6"/>
      <c r="AK240" s="6"/>
      <c r="AL240" s="6"/>
      <c r="AM240" s="6" t="str">
        <f t="shared" si="34"/>
        <v/>
      </c>
      <c r="AN240" s="6"/>
      <c r="AO240" s="6"/>
      <c r="AP240" s="6"/>
      <c r="AQ240" s="6" t="str">
        <f t="shared" si="29"/>
        <v/>
      </c>
      <c r="AU240" t="str">
        <f t="shared" si="30"/>
        <v/>
      </c>
    </row>
    <row r="241" spans="1:47" ht="16.5" x14ac:dyDescent="0.3">
      <c r="A241" s="6" t="s">
        <v>578</v>
      </c>
      <c r="B241" s="6"/>
      <c r="C241" s="6"/>
      <c r="D241" s="6">
        <v>31.27</v>
      </c>
      <c r="E241" s="6">
        <v>31.87</v>
      </c>
      <c r="F241" s="6">
        <v>31.47</v>
      </c>
      <c r="G241" s="6">
        <f t="shared" si="35"/>
        <v>31.47</v>
      </c>
      <c r="H241" s="6"/>
      <c r="I241" s="6"/>
      <c r="J241" s="6"/>
      <c r="K241" s="6" t="str">
        <f t="shared" si="36"/>
        <v/>
      </c>
      <c r="L241" s="6"/>
      <c r="M241" s="6"/>
      <c r="N241" s="6"/>
      <c r="O241" s="6" t="str">
        <f t="shared" si="31"/>
        <v/>
      </c>
      <c r="P241" s="6"/>
      <c r="Q241" s="6"/>
      <c r="R241" s="6"/>
      <c r="S241" s="6" t="str">
        <f t="shared" si="37"/>
        <v/>
      </c>
      <c r="T241" s="6">
        <v>46.85</v>
      </c>
      <c r="U241" s="6">
        <v>45.63</v>
      </c>
      <c r="V241" s="6">
        <v>44.16</v>
      </c>
      <c r="W241" s="6">
        <f t="shared" si="38"/>
        <v>45.63</v>
      </c>
      <c r="X241" s="6"/>
      <c r="Y241" s="6"/>
      <c r="Z241" s="6"/>
      <c r="AA241" s="6" t="str">
        <f t="shared" si="32"/>
        <v/>
      </c>
      <c r="AB241" s="6"/>
      <c r="AC241" s="6"/>
      <c r="AD241" s="6"/>
      <c r="AE241" s="6" t="str">
        <f t="shared" si="33"/>
        <v/>
      </c>
      <c r="AF241" s="6"/>
      <c r="AG241" s="6"/>
      <c r="AH241" s="6"/>
      <c r="AI241" s="6" t="str">
        <f t="shared" si="39"/>
        <v/>
      </c>
      <c r="AJ241" s="6"/>
      <c r="AK241" s="6"/>
      <c r="AL241" s="6"/>
      <c r="AM241" s="6" t="str">
        <f t="shared" si="34"/>
        <v/>
      </c>
      <c r="AN241" s="6"/>
      <c r="AO241" s="6"/>
      <c r="AP241" s="6"/>
      <c r="AQ241" s="6" t="str">
        <f t="shared" si="29"/>
        <v/>
      </c>
      <c r="AU241" t="str">
        <f t="shared" si="30"/>
        <v/>
      </c>
    </row>
    <row r="242" spans="1:47" ht="16.5" x14ac:dyDescent="0.3">
      <c r="A242" s="6" t="s">
        <v>579</v>
      </c>
      <c r="B242" s="6">
        <v>10000</v>
      </c>
      <c r="C242" s="6">
        <v>50</v>
      </c>
      <c r="D242" s="6"/>
      <c r="E242" s="6"/>
      <c r="F242" s="6"/>
      <c r="G242" s="6" t="str">
        <f t="shared" si="35"/>
        <v/>
      </c>
      <c r="H242" s="6"/>
      <c r="I242" s="6"/>
      <c r="J242" s="6"/>
      <c r="K242" s="6" t="str">
        <f t="shared" si="36"/>
        <v/>
      </c>
      <c r="L242" s="6"/>
      <c r="M242" s="6"/>
      <c r="N242" s="6"/>
      <c r="O242" s="6" t="str">
        <f t="shared" si="31"/>
        <v/>
      </c>
      <c r="P242" s="6"/>
      <c r="Q242" s="6"/>
      <c r="R242" s="6"/>
      <c r="S242" s="6" t="str">
        <f t="shared" si="37"/>
        <v/>
      </c>
      <c r="T242" s="6"/>
      <c r="U242" s="6"/>
      <c r="V242" s="6"/>
      <c r="W242" s="6" t="str">
        <f t="shared" si="38"/>
        <v/>
      </c>
      <c r="X242" s="6"/>
      <c r="Y242" s="6"/>
      <c r="Z242" s="6"/>
      <c r="AA242" s="6" t="str">
        <f t="shared" si="32"/>
        <v/>
      </c>
      <c r="AB242" s="6"/>
      <c r="AC242" s="6"/>
      <c r="AD242" s="6"/>
      <c r="AE242" s="6" t="str">
        <f t="shared" si="33"/>
        <v/>
      </c>
      <c r="AF242" s="6"/>
      <c r="AG242" s="6"/>
      <c r="AH242" s="6"/>
      <c r="AI242" s="6" t="str">
        <f t="shared" si="39"/>
        <v/>
      </c>
      <c r="AJ242" s="6"/>
      <c r="AK242" s="6"/>
      <c r="AL242" s="6"/>
      <c r="AM242" s="6" t="str">
        <f t="shared" si="34"/>
        <v/>
      </c>
      <c r="AN242" s="6"/>
      <c r="AO242" s="6"/>
      <c r="AP242" s="6"/>
      <c r="AQ242" s="6" t="str">
        <f t="shared" si="29"/>
        <v/>
      </c>
      <c r="AU242" t="str">
        <f t="shared" si="30"/>
        <v/>
      </c>
    </row>
    <row r="243" spans="1:47" ht="16.5" x14ac:dyDescent="0.3">
      <c r="A243" s="6" t="s">
        <v>222</v>
      </c>
      <c r="B243" s="6"/>
      <c r="C243" s="6"/>
      <c r="D243" s="6">
        <v>0</v>
      </c>
      <c r="E243" s="6">
        <v>0</v>
      </c>
      <c r="F243" s="6">
        <v>0</v>
      </c>
      <c r="G243" s="6">
        <f t="shared" si="35"/>
        <v>0</v>
      </c>
      <c r="H243" s="6"/>
      <c r="I243" s="6"/>
      <c r="J243" s="6"/>
      <c r="K243" s="6" t="str">
        <f t="shared" si="36"/>
        <v/>
      </c>
      <c r="L243" s="6"/>
      <c r="M243" s="6"/>
      <c r="N243" s="6"/>
      <c r="O243" s="6" t="str">
        <f t="shared" si="31"/>
        <v/>
      </c>
      <c r="P243" s="6"/>
      <c r="Q243" s="6"/>
      <c r="R243" s="6"/>
      <c r="S243" s="6" t="str">
        <f t="shared" si="37"/>
        <v/>
      </c>
      <c r="T243" s="6">
        <v>0</v>
      </c>
      <c r="U243" s="6">
        <v>0</v>
      </c>
      <c r="V243" s="6">
        <v>0</v>
      </c>
      <c r="W243" s="6">
        <f t="shared" si="38"/>
        <v>0</v>
      </c>
      <c r="X243" s="6"/>
      <c r="Y243" s="6"/>
      <c r="Z243" s="6"/>
      <c r="AA243" s="6" t="str">
        <f t="shared" si="32"/>
        <v/>
      </c>
      <c r="AB243" s="6"/>
      <c r="AC243" s="6"/>
      <c r="AD243" s="6"/>
      <c r="AE243" s="6" t="str">
        <f t="shared" si="33"/>
        <v/>
      </c>
      <c r="AF243" s="6"/>
      <c r="AG243" s="6"/>
      <c r="AH243" s="6"/>
      <c r="AI243" s="6" t="str">
        <f t="shared" si="39"/>
        <v/>
      </c>
      <c r="AJ243" s="6"/>
      <c r="AK243" s="6"/>
      <c r="AL243" s="6"/>
      <c r="AM243" s="6" t="str">
        <f t="shared" si="34"/>
        <v/>
      </c>
      <c r="AN243" s="6"/>
      <c r="AO243" s="6"/>
      <c r="AP243" s="6"/>
      <c r="AQ243" s="6" t="str">
        <f t="shared" ref="AQ243:AQ306" si="40">IFERROR(MEDIAN(AN243,AO243,AP243),"")</f>
        <v/>
      </c>
      <c r="AU243" t="str">
        <f t="shared" si="30"/>
        <v/>
      </c>
    </row>
    <row r="244" spans="1:47" ht="16.5" x14ac:dyDescent="0.3">
      <c r="A244" s="6" t="s">
        <v>219</v>
      </c>
      <c r="B244" s="6"/>
      <c r="C244" s="6"/>
      <c r="D244" s="6">
        <v>0</v>
      </c>
      <c r="E244" s="6">
        <v>0</v>
      </c>
      <c r="F244" s="6">
        <v>0</v>
      </c>
      <c r="G244" s="6">
        <f t="shared" si="35"/>
        <v>0</v>
      </c>
      <c r="H244" s="6"/>
      <c r="I244" s="6"/>
      <c r="J244" s="6"/>
      <c r="K244" s="6" t="str">
        <f t="shared" si="36"/>
        <v/>
      </c>
      <c r="L244" s="6"/>
      <c r="M244" s="6"/>
      <c r="N244" s="6"/>
      <c r="O244" s="6" t="str">
        <f t="shared" si="31"/>
        <v/>
      </c>
      <c r="P244" s="6"/>
      <c r="Q244" s="6"/>
      <c r="R244" s="6"/>
      <c r="S244" s="6" t="str">
        <f t="shared" si="37"/>
        <v/>
      </c>
      <c r="T244" s="6">
        <v>0</v>
      </c>
      <c r="U244" s="6">
        <v>0</v>
      </c>
      <c r="V244" s="6">
        <v>0</v>
      </c>
      <c r="W244" s="6">
        <f t="shared" si="38"/>
        <v>0</v>
      </c>
      <c r="X244" s="6"/>
      <c r="Y244" s="6"/>
      <c r="Z244" s="6"/>
      <c r="AA244" s="6" t="str">
        <f t="shared" si="32"/>
        <v/>
      </c>
      <c r="AB244" s="6"/>
      <c r="AC244" s="6"/>
      <c r="AD244" s="6"/>
      <c r="AE244" s="6" t="str">
        <f t="shared" si="33"/>
        <v/>
      </c>
      <c r="AF244" s="6"/>
      <c r="AG244" s="6"/>
      <c r="AH244" s="6"/>
      <c r="AI244" s="6" t="str">
        <f t="shared" si="39"/>
        <v/>
      </c>
      <c r="AJ244" s="6"/>
      <c r="AK244" s="6"/>
      <c r="AL244" s="6"/>
      <c r="AM244" s="6" t="str">
        <f t="shared" si="34"/>
        <v/>
      </c>
      <c r="AN244" s="6"/>
      <c r="AO244" s="6"/>
      <c r="AP244" s="6"/>
      <c r="AQ244" s="6" t="str">
        <f t="shared" si="40"/>
        <v/>
      </c>
      <c r="AU244" t="str">
        <f t="shared" ref="AU244:AU307" si="41">IFERROR(MEDIAN(AR244,AS244,AT244),"")</f>
        <v/>
      </c>
    </row>
    <row r="245" spans="1:47" ht="16.5" x14ac:dyDescent="0.3">
      <c r="A245" s="6" t="s">
        <v>578</v>
      </c>
      <c r="B245" s="6"/>
      <c r="C245" s="6"/>
      <c r="D245" s="6">
        <v>0</v>
      </c>
      <c r="E245" s="6">
        <v>0</v>
      </c>
      <c r="F245" s="6">
        <v>0</v>
      </c>
      <c r="G245" s="6">
        <f t="shared" si="35"/>
        <v>0</v>
      </c>
      <c r="H245" s="6"/>
      <c r="I245" s="6"/>
      <c r="J245" s="6"/>
      <c r="K245" s="6" t="str">
        <f t="shared" si="36"/>
        <v/>
      </c>
      <c r="L245" s="6"/>
      <c r="M245" s="6"/>
      <c r="N245" s="6"/>
      <c r="O245" s="6" t="str">
        <f t="shared" si="31"/>
        <v/>
      </c>
      <c r="P245" s="6"/>
      <c r="Q245" s="6"/>
      <c r="R245" s="6"/>
      <c r="S245" s="6" t="str">
        <f t="shared" si="37"/>
        <v/>
      </c>
      <c r="T245" s="6">
        <v>0</v>
      </c>
      <c r="U245" s="6">
        <v>0</v>
      </c>
      <c r="V245" s="6">
        <v>0</v>
      </c>
      <c r="W245" s="6">
        <f t="shared" si="38"/>
        <v>0</v>
      </c>
      <c r="X245" s="6"/>
      <c r="Y245" s="6"/>
      <c r="Z245" s="6"/>
      <c r="AA245" s="6" t="str">
        <f t="shared" si="32"/>
        <v/>
      </c>
      <c r="AB245" s="6"/>
      <c r="AC245" s="6"/>
      <c r="AD245" s="6"/>
      <c r="AE245" s="6" t="str">
        <f t="shared" si="33"/>
        <v/>
      </c>
      <c r="AF245" s="6"/>
      <c r="AG245" s="6"/>
      <c r="AH245" s="6"/>
      <c r="AI245" s="6" t="str">
        <f t="shared" si="39"/>
        <v/>
      </c>
      <c r="AJ245" s="6"/>
      <c r="AK245" s="6"/>
      <c r="AL245" s="6"/>
      <c r="AM245" s="6" t="str">
        <f t="shared" si="34"/>
        <v/>
      </c>
      <c r="AN245" s="6"/>
      <c r="AO245" s="6"/>
      <c r="AP245" s="6"/>
      <c r="AQ245" s="6" t="str">
        <f t="shared" si="40"/>
        <v/>
      </c>
      <c r="AU245" t="str">
        <f t="shared" si="41"/>
        <v/>
      </c>
    </row>
    <row r="246" spans="1:47" ht="16.5" x14ac:dyDescent="0.3">
      <c r="A246" s="6" t="s">
        <v>579</v>
      </c>
      <c r="B246" s="6">
        <v>10000</v>
      </c>
      <c r="C246" s="6">
        <v>105</v>
      </c>
      <c r="D246" s="6"/>
      <c r="E246" s="6"/>
      <c r="F246" s="6"/>
      <c r="G246" s="6" t="str">
        <f t="shared" si="35"/>
        <v/>
      </c>
      <c r="H246" s="6"/>
      <c r="I246" s="6"/>
      <c r="J246" s="6"/>
      <c r="K246" s="6" t="str">
        <f t="shared" si="36"/>
        <v/>
      </c>
      <c r="L246" s="6"/>
      <c r="M246" s="6"/>
      <c r="N246" s="6"/>
      <c r="O246" s="6" t="str">
        <f t="shared" si="31"/>
        <v/>
      </c>
      <c r="P246" s="6"/>
      <c r="Q246" s="6"/>
      <c r="R246" s="6"/>
      <c r="S246" s="6" t="str">
        <f t="shared" si="37"/>
        <v/>
      </c>
      <c r="T246" s="6"/>
      <c r="U246" s="6"/>
      <c r="V246" s="6"/>
      <c r="W246" s="6" t="str">
        <f t="shared" si="38"/>
        <v/>
      </c>
      <c r="X246" s="6"/>
      <c r="Y246" s="6"/>
      <c r="Z246" s="6"/>
      <c r="AA246" s="6" t="str">
        <f t="shared" si="32"/>
        <v/>
      </c>
      <c r="AB246" s="6"/>
      <c r="AC246" s="6"/>
      <c r="AD246" s="6"/>
      <c r="AE246" s="6" t="str">
        <f t="shared" si="33"/>
        <v/>
      </c>
      <c r="AF246" s="6"/>
      <c r="AG246" s="6"/>
      <c r="AH246" s="6"/>
      <c r="AI246" s="6" t="str">
        <f t="shared" si="39"/>
        <v/>
      </c>
      <c r="AJ246" s="6"/>
      <c r="AK246" s="6"/>
      <c r="AL246" s="6"/>
      <c r="AM246" s="6" t="str">
        <f t="shared" si="34"/>
        <v/>
      </c>
      <c r="AN246" s="6"/>
      <c r="AO246" s="6"/>
      <c r="AP246" s="6"/>
      <c r="AQ246" s="6" t="str">
        <f t="shared" si="40"/>
        <v/>
      </c>
      <c r="AU246" t="str">
        <f t="shared" si="41"/>
        <v/>
      </c>
    </row>
    <row r="247" spans="1:47" ht="16.5" x14ac:dyDescent="0.3">
      <c r="A247" s="6" t="s">
        <v>222</v>
      </c>
      <c r="B247" s="6"/>
      <c r="C247" s="6"/>
      <c r="D247" s="6">
        <v>0</v>
      </c>
      <c r="E247" s="6">
        <v>0</v>
      </c>
      <c r="F247" s="6">
        <v>0</v>
      </c>
      <c r="G247" s="6">
        <f t="shared" si="35"/>
        <v>0</v>
      </c>
      <c r="H247" s="6"/>
      <c r="I247" s="6"/>
      <c r="J247" s="6"/>
      <c r="K247" s="6" t="str">
        <f t="shared" si="36"/>
        <v/>
      </c>
      <c r="L247" s="6"/>
      <c r="M247" s="6"/>
      <c r="N247" s="6"/>
      <c r="O247" s="6" t="str">
        <f t="shared" si="31"/>
        <v/>
      </c>
      <c r="P247" s="6"/>
      <c r="Q247" s="6"/>
      <c r="R247" s="6"/>
      <c r="S247" s="6" t="str">
        <f t="shared" si="37"/>
        <v/>
      </c>
      <c r="T247" s="6">
        <v>0.01</v>
      </c>
      <c r="U247" s="6">
        <v>0.01</v>
      </c>
      <c r="V247" s="6">
        <v>0.01</v>
      </c>
      <c r="W247" s="6">
        <f t="shared" si="38"/>
        <v>0.01</v>
      </c>
      <c r="X247" s="6"/>
      <c r="Y247" s="6"/>
      <c r="Z247" s="6"/>
      <c r="AA247" s="6" t="str">
        <f t="shared" si="32"/>
        <v/>
      </c>
      <c r="AB247" s="6"/>
      <c r="AC247" s="6"/>
      <c r="AD247" s="6"/>
      <c r="AE247" s="6" t="str">
        <f t="shared" si="33"/>
        <v/>
      </c>
      <c r="AF247" s="6"/>
      <c r="AG247" s="6"/>
      <c r="AH247" s="6"/>
      <c r="AI247" s="6" t="str">
        <f t="shared" si="39"/>
        <v/>
      </c>
      <c r="AJ247" s="6"/>
      <c r="AK247" s="6"/>
      <c r="AL247" s="6"/>
      <c r="AM247" s="6" t="str">
        <f t="shared" si="34"/>
        <v/>
      </c>
      <c r="AN247" s="6"/>
      <c r="AO247" s="6"/>
      <c r="AP247" s="6"/>
      <c r="AQ247" s="6" t="str">
        <f t="shared" si="40"/>
        <v/>
      </c>
      <c r="AU247" t="str">
        <f t="shared" si="41"/>
        <v/>
      </c>
    </row>
    <row r="248" spans="1:47" ht="16.5" x14ac:dyDescent="0.3">
      <c r="A248" s="6" t="s">
        <v>219</v>
      </c>
      <c r="B248" s="6"/>
      <c r="C248" s="6"/>
      <c r="D248" s="6">
        <v>0</v>
      </c>
      <c r="E248" s="6">
        <v>0</v>
      </c>
      <c r="F248" s="6">
        <v>0</v>
      </c>
      <c r="G248" s="6">
        <f t="shared" si="35"/>
        <v>0</v>
      </c>
      <c r="H248" s="6"/>
      <c r="I248" s="6"/>
      <c r="J248" s="6"/>
      <c r="K248" s="6" t="str">
        <f t="shared" si="36"/>
        <v/>
      </c>
      <c r="L248" s="6"/>
      <c r="M248" s="6"/>
      <c r="N248" s="6"/>
      <c r="O248" s="6" t="str">
        <f t="shared" si="31"/>
        <v/>
      </c>
      <c r="P248" s="6"/>
      <c r="Q248" s="6"/>
      <c r="R248" s="6"/>
      <c r="S248" s="6" t="str">
        <f t="shared" si="37"/>
        <v/>
      </c>
      <c r="T248" s="6">
        <v>0.01</v>
      </c>
      <c r="U248" s="6">
        <v>0.01</v>
      </c>
      <c r="V248" s="6">
        <v>0.01</v>
      </c>
      <c r="W248" s="6">
        <f t="shared" si="38"/>
        <v>0.01</v>
      </c>
      <c r="X248" s="6"/>
      <c r="Y248" s="6"/>
      <c r="Z248" s="6"/>
      <c r="AA248" s="6" t="str">
        <f t="shared" si="32"/>
        <v/>
      </c>
      <c r="AB248" s="6"/>
      <c r="AC248" s="6"/>
      <c r="AD248" s="6"/>
      <c r="AE248" s="6" t="str">
        <f t="shared" si="33"/>
        <v/>
      </c>
      <c r="AF248" s="6"/>
      <c r="AG248" s="6"/>
      <c r="AH248" s="6"/>
      <c r="AI248" s="6" t="str">
        <f t="shared" si="39"/>
        <v/>
      </c>
      <c r="AJ248" s="6"/>
      <c r="AK248" s="6"/>
      <c r="AL248" s="6"/>
      <c r="AM248" s="6" t="str">
        <f t="shared" si="34"/>
        <v/>
      </c>
      <c r="AN248" s="6"/>
      <c r="AO248" s="6"/>
      <c r="AP248" s="6"/>
      <c r="AQ248" s="6" t="str">
        <f t="shared" si="40"/>
        <v/>
      </c>
      <c r="AU248" t="str">
        <f t="shared" si="41"/>
        <v/>
      </c>
    </row>
    <row r="249" spans="1:47" ht="16.5" x14ac:dyDescent="0.3">
      <c r="A249" s="6" t="s">
        <v>578</v>
      </c>
      <c r="B249" s="6"/>
      <c r="C249" s="6"/>
      <c r="D249" s="6">
        <v>0</v>
      </c>
      <c r="E249" s="6">
        <v>0</v>
      </c>
      <c r="F249" s="6">
        <v>0</v>
      </c>
      <c r="G249" s="6">
        <f t="shared" si="35"/>
        <v>0</v>
      </c>
      <c r="H249" s="6"/>
      <c r="I249" s="6"/>
      <c r="J249" s="6"/>
      <c r="K249" s="6" t="str">
        <f t="shared" si="36"/>
        <v/>
      </c>
      <c r="L249" s="6"/>
      <c r="M249" s="6"/>
      <c r="N249" s="6"/>
      <c r="O249" s="6" t="str">
        <f t="shared" si="31"/>
        <v/>
      </c>
      <c r="P249" s="6"/>
      <c r="Q249" s="6"/>
      <c r="R249" s="6"/>
      <c r="S249" s="6" t="str">
        <f t="shared" si="37"/>
        <v/>
      </c>
      <c r="T249" s="6">
        <v>0.01</v>
      </c>
      <c r="U249" s="6">
        <v>0.01</v>
      </c>
      <c r="V249" s="6">
        <v>0.01</v>
      </c>
      <c r="W249" s="6">
        <f t="shared" si="38"/>
        <v>0.01</v>
      </c>
      <c r="X249" s="6"/>
      <c r="Y249" s="6"/>
      <c r="Z249" s="6"/>
      <c r="AA249" s="6" t="str">
        <f t="shared" si="32"/>
        <v/>
      </c>
      <c r="AB249" s="6"/>
      <c r="AC249" s="6"/>
      <c r="AD249" s="6"/>
      <c r="AE249" s="6" t="str">
        <f t="shared" si="33"/>
        <v/>
      </c>
      <c r="AF249" s="6"/>
      <c r="AG249" s="6"/>
      <c r="AH249" s="6"/>
      <c r="AI249" s="6" t="str">
        <f t="shared" si="39"/>
        <v/>
      </c>
      <c r="AJ249" s="6"/>
      <c r="AK249" s="6"/>
      <c r="AL249" s="6"/>
      <c r="AM249" s="6" t="str">
        <f t="shared" si="34"/>
        <v/>
      </c>
      <c r="AN249" s="6"/>
      <c r="AO249" s="6"/>
      <c r="AP249" s="6"/>
      <c r="AQ249" s="6" t="str">
        <f t="shared" si="40"/>
        <v/>
      </c>
      <c r="AU249" t="str">
        <f t="shared" si="41"/>
        <v/>
      </c>
    </row>
    <row r="250" spans="1:47" ht="16.5" x14ac:dyDescent="0.3">
      <c r="A250" s="6" t="s">
        <v>579</v>
      </c>
      <c r="B250" s="6">
        <v>10000</v>
      </c>
      <c r="C250" s="6">
        <v>125</v>
      </c>
      <c r="D250" s="6"/>
      <c r="E250" s="6"/>
      <c r="F250" s="6"/>
      <c r="G250" s="6" t="str">
        <f t="shared" si="35"/>
        <v/>
      </c>
      <c r="H250" s="6"/>
      <c r="I250" s="6"/>
      <c r="J250" s="6"/>
      <c r="K250" s="6" t="str">
        <f t="shared" si="36"/>
        <v/>
      </c>
      <c r="L250" s="6"/>
      <c r="M250" s="6"/>
      <c r="N250" s="6"/>
      <c r="O250" s="6" t="str">
        <f t="shared" si="31"/>
        <v/>
      </c>
      <c r="P250" s="6"/>
      <c r="Q250" s="6"/>
      <c r="R250" s="6"/>
      <c r="S250" s="6" t="str">
        <f t="shared" si="37"/>
        <v/>
      </c>
      <c r="T250" s="6"/>
      <c r="U250" s="6"/>
      <c r="V250" s="6"/>
      <c r="W250" s="6" t="str">
        <f t="shared" si="38"/>
        <v/>
      </c>
      <c r="X250" s="6"/>
      <c r="Y250" s="6"/>
      <c r="Z250" s="6"/>
      <c r="AA250" s="6" t="str">
        <f t="shared" si="32"/>
        <v/>
      </c>
      <c r="AB250" s="6"/>
      <c r="AC250" s="6"/>
      <c r="AD250" s="6"/>
      <c r="AE250" s="6" t="str">
        <f t="shared" si="33"/>
        <v/>
      </c>
      <c r="AF250" s="6"/>
      <c r="AG250" s="6"/>
      <c r="AH250" s="6"/>
      <c r="AI250" s="6" t="str">
        <f t="shared" si="39"/>
        <v/>
      </c>
      <c r="AJ250" s="6"/>
      <c r="AK250" s="6"/>
      <c r="AL250" s="6"/>
      <c r="AM250" s="6" t="str">
        <f t="shared" si="34"/>
        <v/>
      </c>
      <c r="AN250" s="6"/>
      <c r="AO250" s="6"/>
      <c r="AP250" s="6"/>
      <c r="AQ250" s="6" t="str">
        <f t="shared" si="40"/>
        <v/>
      </c>
      <c r="AU250" t="str">
        <f t="shared" si="41"/>
        <v/>
      </c>
    </row>
    <row r="251" spans="1:47" ht="16.5" x14ac:dyDescent="0.3">
      <c r="A251" s="6" t="s">
        <v>222</v>
      </c>
      <c r="B251" s="6"/>
      <c r="C251" s="6"/>
      <c r="D251" s="6">
        <v>0</v>
      </c>
      <c r="E251" s="6">
        <v>0</v>
      </c>
      <c r="F251" s="6">
        <v>0</v>
      </c>
      <c r="G251" s="6">
        <f t="shared" si="35"/>
        <v>0</v>
      </c>
      <c r="H251" s="6"/>
      <c r="I251" s="6"/>
      <c r="J251" s="6"/>
      <c r="K251" s="6" t="str">
        <f t="shared" si="36"/>
        <v/>
      </c>
      <c r="L251" s="6"/>
      <c r="M251" s="6"/>
      <c r="N251" s="6"/>
      <c r="O251" s="6" t="str">
        <f t="shared" si="31"/>
        <v/>
      </c>
      <c r="P251" s="6"/>
      <c r="Q251" s="6"/>
      <c r="R251" s="6"/>
      <c r="S251" s="6" t="str">
        <f t="shared" si="37"/>
        <v/>
      </c>
      <c r="T251" s="6">
        <v>0.01</v>
      </c>
      <c r="U251" s="6">
        <v>0.01</v>
      </c>
      <c r="V251" s="6">
        <v>0.01</v>
      </c>
      <c r="W251" s="6">
        <f t="shared" si="38"/>
        <v>0.01</v>
      </c>
      <c r="X251" s="6"/>
      <c r="Y251" s="6"/>
      <c r="Z251" s="6"/>
      <c r="AA251" s="6" t="str">
        <f t="shared" si="32"/>
        <v/>
      </c>
      <c r="AB251" s="6"/>
      <c r="AC251" s="6"/>
      <c r="AD251" s="6"/>
      <c r="AE251" s="6" t="str">
        <f t="shared" si="33"/>
        <v/>
      </c>
      <c r="AF251" s="6"/>
      <c r="AG251" s="6"/>
      <c r="AH251" s="6"/>
      <c r="AI251" s="6" t="str">
        <f t="shared" si="39"/>
        <v/>
      </c>
      <c r="AJ251" s="6"/>
      <c r="AK251" s="6"/>
      <c r="AL251" s="6"/>
      <c r="AM251" s="6" t="str">
        <f t="shared" si="34"/>
        <v/>
      </c>
      <c r="AN251" s="6"/>
      <c r="AO251" s="6"/>
      <c r="AP251" s="6"/>
      <c r="AQ251" s="6" t="str">
        <f t="shared" si="40"/>
        <v/>
      </c>
      <c r="AU251" t="str">
        <f t="shared" si="41"/>
        <v/>
      </c>
    </row>
    <row r="252" spans="1:47" ht="16.5" x14ac:dyDescent="0.3">
      <c r="A252" s="6" t="s">
        <v>219</v>
      </c>
      <c r="B252" s="6"/>
      <c r="C252" s="6"/>
      <c r="D252" s="6">
        <v>0</v>
      </c>
      <c r="E252" s="6">
        <v>0</v>
      </c>
      <c r="F252" s="6">
        <v>0</v>
      </c>
      <c r="G252" s="6">
        <f t="shared" si="35"/>
        <v>0</v>
      </c>
      <c r="H252" s="6"/>
      <c r="I252" s="6"/>
      <c r="J252" s="6"/>
      <c r="K252" s="6" t="str">
        <f t="shared" si="36"/>
        <v/>
      </c>
      <c r="L252" s="6"/>
      <c r="M252" s="6"/>
      <c r="N252" s="6"/>
      <c r="O252" s="6" t="str">
        <f t="shared" si="31"/>
        <v/>
      </c>
      <c r="P252" s="6"/>
      <c r="Q252" s="6"/>
      <c r="R252" s="6"/>
      <c r="S252" s="6" t="str">
        <f t="shared" si="37"/>
        <v/>
      </c>
      <c r="T252" s="6">
        <v>0.01</v>
      </c>
      <c r="U252" s="6">
        <v>0.01</v>
      </c>
      <c r="V252" s="6">
        <v>0.01</v>
      </c>
      <c r="W252" s="6">
        <f t="shared" si="38"/>
        <v>0.01</v>
      </c>
      <c r="X252" s="6"/>
      <c r="Y252" s="6"/>
      <c r="Z252" s="6"/>
      <c r="AA252" s="6" t="str">
        <f t="shared" si="32"/>
        <v/>
      </c>
      <c r="AB252" s="6"/>
      <c r="AC252" s="6"/>
      <c r="AD252" s="6"/>
      <c r="AE252" s="6" t="str">
        <f t="shared" si="33"/>
        <v/>
      </c>
      <c r="AF252" s="6"/>
      <c r="AG252" s="6"/>
      <c r="AH252" s="6"/>
      <c r="AI252" s="6" t="str">
        <f t="shared" si="39"/>
        <v/>
      </c>
      <c r="AJ252" s="6"/>
      <c r="AK252" s="6"/>
      <c r="AL252" s="6"/>
      <c r="AM252" s="6" t="str">
        <f t="shared" si="34"/>
        <v/>
      </c>
      <c r="AN252" s="6"/>
      <c r="AO252" s="6"/>
      <c r="AP252" s="6"/>
      <c r="AQ252" s="6" t="str">
        <f t="shared" si="40"/>
        <v/>
      </c>
      <c r="AU252" t="str">
        <f t="shared" si="41"/>
        <v/>
      </c>
    </row>
    <row r="253" spans="1:47" ht="16.5" x14ac:dyDescent="0.3">
      <c r="A253" s="6" t="s">
        <v>578</v>
      </c>
      <c r="B253" s="6"/>
      <c r="C253" s="6"/>
      <c r="D253" s="6">
        <v>0</v>
      </c>
      <c r="E253" s="6">
        <v>0</v>
      </c>
      <c r="F253" s="6">
        <v>0</v>
      </c>
      <c r="G253" s="6">
        <f t="shared" si="35"/>
        <v>0</v>
      </c>
      <c r="H253" s="6"/>
      <c r="I253" s="6"/>
      <c r="J253" s="6"/>
      <c r="K253" s="6" t="str">
        <f t="shared" si="36"/>
        <v/>
      </c>
      <c r="L253" s="6"/>
      <c r="M253" s="6"/>
      <c r="N253" s="6"/>
      <c r="O253" s="6" t="str">
        <f t="shared" si="31"/>
        <v/>
      </c>
      <c r="P253" s="6"/>
      <c r="Q253" s="6"/>
      <c r="R253" s="6"/>
      <c r="S253" s="6" t="str">
        <f t="shared" si="37"/>
        <v/>
      </c>
      <c r="T253" s="6">
        <v>0.01</v>
      </c>
      <c r="U253" s="6">
        <v>0.01</v>
      </c>
      <c r="V253" s="6">
        <v>0.01</v>
      </c>
      <c r="W253" s="6">
        <f t="shared" si="38"/>
        <v>0.01</v>
      </c>
      <c r="X253" s="6"/>
      <c r="Y253" s="6"/>
      <c r="Z253" s="6"/>
      <c r="AA253" s="6" t="str">
        <f t="shared" si="32"/>
        <v/>
      </c>
      <c r="AB253" s="6"/>
      <c r="AC253" s="6"/>
      <c r="AD253" s="6"/>
      <c r="AE253" s="6" t="str">
        <f t="shared" si="33"/>
        <v/>
      </c>
      <c r="AF253" s="6"/>
      <c r="AG253" s="6"/>
      <c r="AH253" s="6"/>
      <c r="AI253" s="6" t="str">
        <f t="shared" si="39"/>
        <v/>
      </c>
      <c r="AJ253" s="6"/>
      <c r="AK253" s="6"/>
      <c r="AL253" s="6"/>
      <c r="AM253" s="6" t="str">
        <f t="shared" si="34"/>
        <v/>
      </c>
      <c r="AN253" s="6"/>
      <c r="AO253" s="6"/>
      <c r="AP253" s="6"/>
      <c r="AQ253" s="6" t="str">
        <f t="shared" si="40"/>
        <v/>
      </c>
      <c r="AU253" t="str">
        <f t="shared" si="41"/>
        <v/>
      </c>
    </row>
    <row r="254" spans="1:47" ht="16.5" x14ac:dyDescent="0.3">
      <c r="A254" s="6" t="s">
        <v>579</v>
      </c>
      <c r="B254" s="6">
        <v>10000</v>
      </c>
      <c r="C254" s="6">
        <v>150</v>
      </c>
      <c r="D254" s="6"/>
      <c r="E254" s="6"/>
      <c r="F254" s="6"/>
      <c r="G254" s="6" t="str">
        <f t="shared" si="35"/>
        <v/>
      </c>
      <c r="H254" s="6"/>
      <c r="I254" s="6"/>
      <c r="J254" s="6"/>
      <c r="K254" s="6" t="str">
        <f t="shared" si="36"/>
        <v/>
      </c>
      <c r="L254" s="6"/>
      <c r="M254" s="6"/>
      <c r="N254" s="6"/>
      <c r="O254" s="6" t="str">
        <f t="shared" si="31"/>
        <v/>
      </c>
      <c r="P254" s="6"/>
      <c r="Q254" s="6"/>
      <c r="R254" s="6"/>
      <c r="S254" s="6" t="str">
        <f t="shared" si="37"/>
        <v/>
      </c>
      <c r="T254" s="6"/>
      <c r="U254" s="6"/>
      <c r="V254" s="6"/>
      <c r="W254" s="6" t="str">
        <f t="shared" si="38"/>
        <v/>
      </c>
      <c r="X254" s="6"/>
      <c r="Y254" s="6"/>
      <c r="Z254" s="6"/>
      <c r="AA254" s="6" t="str">
        <f t="shared" si="32"/>
        <v/>
      </c>
      <c r="AB254" s="6"/>
      <c r="AC254" s="6"/>
      <c r="AD254" s="6"/>
      <c r="AE254" s="6" t="str">
        <f t="shared" si="33"/>
        <v/>
      </c>
      <c r="AF254" s="6"/>
      <c r="AG254" s="6"/>
      <c r="AH254" s="6"/>
      <c r="AI254" s="6" t="str">
        <f t="shared" si="39"/>
        <v/>
      </c>
      <c r="AJ254" s="6"/>
      <c r="AK254" s="6"/>
      <c r="AL254" s="6"/>
      <c r="AM254" s="6" t="str">
        <f t="shared" si="34"/>
        <v/>
      </c>
      <c r="AN254" s="6"/>
      <c r="AO254" s="6"/>
      <c r="AP254" s="6"/>
      <c r="AQ254" s="6" t="str">
        <f t="shared" si="40"/>
        <v/>
      </c>
      <c r="AU254" t="str">
        <f t="shared" si="41"/>
        <v/>
      </c>
    </row>
    <row r="255" spans="1:47" ht="16.5" x14ac:dyDescent="0.3">
      <c r="A255" s="6" t="s">
        <v>222</v>
      </c>
      <c r="B255" s="6"/>
      <c r="C255" s="6"/>
      <c r="D255" s="6">
        <v>0</v>
      </c>
      <c r="E255" s="6">
        <v>0</v>
      </c>
      <c r="F255" s="6">
        <v>0</v>
      </c>
      <c r="G255" s="6">
        <f t="shared" si="35"/>
        <v>0</v>
      </c>
      <c r="H255" s="6"/>
      <c r="I255" s="6"/>
      <c r="J255" s="6"/>
      <c r="K255" s="6" t="str">
        <f t="shared" si="36"/>
        <v/>
      </c>
      <c r="L255" s="6"/>
      <c r="M255" s="6"/>
      <c r="N255" s="6"/>
      <c r="O255" s="6" t="str">
        <f t="shared" si="31"/>
        <v/>
      </c>
      <c r="P255" s="6"/>
      <c r="Q255" s="6"/>
      <c r="R255" s="6"/>
      <c r="S255" s="6" t="str">
        <f t="shared" si="37"/>
        <v/>
      </c>
      <c r="T255" s="6">
        <v>0.01</v>
      </c>
      <c r="U255" s="6">
        <v>0.01</v>
      </c>
      <c r="V255" s="6">
        <v>0.01</v>
      </c>
      <c r="W255" s="6">
        <f t="shared" si="38"/>
        <v>0.01</v>
      </c>
      <c r="X255" s="6"/>
      <c r="Y255" s="6"/>
      <c r="Z255" s="6"/>
      <c r="AA255" s="6" t="str">
        <f t="shared" si="32"/>
        <v/>
      </c>
      <c r="AB255" s="6"/>
      <c r="AC255" s="6"/>
      <c r="AD255" s="6"/>
      <c r="AE255" s="6" t="str">
        <f t="shared" si="33"/>
        <v/>
      </c>
      <c r="AF255" s="6"/>
      <c r="AG255" s="6"/>
      <c r="AH255" s="6"/>
      <c r="AI255" s="6" t="str">
        <f t="shared" si="39"/>
        <v/>
      </c>
      <c r="AJ255" s="6"/>
      <c r="AK255" s="6"/>
      <c r="AL255" s="6"/>
      <c r="AM255" s="6" t="str">
        <f t="shared" si="34"/>
        <v/>
      </c>
      <c r="AN255" s="6"/>
      <c r="AO255" s="6"/>
      <c r="AP255" s="6"/>
      <c r="AQ255" s="6" t="str">
        <f t="shared" si="40"/>
        <v/>
      </c>
      <c r="AU255" t="str">
        <f t="shared" si="41"/>
        <v/>
      </c>
    </row>
    <row r="256" spans="1:47" ht="16.5" x14ac:dyDescent="0.3">
      <c r="A256" s="6" t="s">
        <v>219</v>
      </c>
      <c r="B256" s="6"/>
      <c r="C256" s="6"/>
      <c r="D256" s="6">
        <v>0</v>
      </c>
      <c r="E256" s="6">
        <v>0</v>
      </c>
      <c r="F256" s="6">
        <v>0</v>
      </c>
      <c r="G256" s="6">
        <f t="shared" si="35"/>
        <v>0</v>
      </c>
      <c r="H256" s="6"/>
      <c r="I256" s="6"/>
      <c r="J256" s="6"/>
      <c r="K256" s="6" t="str">
        <f t="shared" si="36"/>
        <v/>
      </c>
      <c r="L256" s="6"/>
      <c r="M256" s="6"/>
      <c r="N256" s="6"/>
      <c r="O256" s="6" t="str">
        <f t="shared" si="31"/>
        <v/>
      </c>
      <c r="P256" s="6"/>
      <c r="Q256" s="6"/>
      <c r="R256" s="6"/>
      <c r="S256" s="6" t="str">
        <f t="shared" si="37"/>
        <v/>
      </c>
      <c r="T256" s="6">
        <v>0.01</v>
      </c>
      <c r="U256" s="6">
        <v>0.01</v>
      </c>
      <c r="V256" s="6">
        <v>0.01</v>
      </c>
      <c r="W256" s="6">
        <f t="shared" si="38"/>
        <v>0.01</v>
      </c>
      <c r="X256" s="6"/>
      <c r="Y256" s="6"/>
      <c r="Z256" s="6"/>
      <c r="AA256" s="6" t="str">
        <f t="shared" si="32"/>
        <v/>
      </c>
      <c r="AB256" s="6"/>
      <c r="AC256" s="6"/>
      <c r="AD256" s="6"/>
      <c r="AE256" s="6" t="str">
        <f t="shared" si="33"/>
        <v/>
      </c>
      <c r="AF256" s="6"/>
      <c r="AG256" s="6"/>
      <c r="AH256" s="6"/>
      <c r="AI256" s="6" t="str">
        <f t="shared" si="39"/>
        <v/>
      </c>
      <c r="AJ256" s="6"/>
      <c r="AK256" s="6"/>
      <c r="AL256" s="6"/>
      <c r="AM256" s="6" t="str">
        <f t="shared" si="34"/>
        <v/>
      </c>
      <c r="AN256" s="6"/>
      <c r="AO256" s="6"/>
      <c r="AP256" s="6"/>
      <c r="AQ256" s="6" t="str">
        <f t="shared" si="40"/>
        <v/>
      </c>
      <c r="AU256" t="str">
        <f t="shared" si="41"/>
        <v/>
      </c>
    </row>
    <row r="257" spans="1:47" ht="16.5" x14ac:dyDescent="0.3">
      <c r="A257" s="6" t="s">
        <v>578</v>
      </c>
      <c r="B257" s="6"/>
      <c r="C257" s="6"/>
      <c r="D257" s="6">
        <v>0</v>
      </c>
      <c r="E257" s="6">
        <v>0</v>
      </c>
      <c r="F257" s="6">
        <v>0</v>
      </c>
      <c r="G257" s="6">
        <f t="shared" si="35"/>
        <v>0</v>
      </c>
      <c r="H257" s="6"/>
      <c r="I257" s="6"/>
      <c r="J257" s="6"/>
      <c r="K257" s="6" t="str">
        <f t="shared" si="36"/>
        <v/>
      </c>
      <c r="L257" s="6"/>
      <c r="M257" s="6"/>
      <c r="N257" s="6"/>
      <c r="O257" s="6" t="str">
        <f t="shared" si="31"/>
        <v/>
      </c>
      <c r="P257" s="6"/>
      <c r="Q257" s="6"/>
      <c r="R257" s="6"/>
      <c r="S257" s="6" t="str">
        <f t="shared" si="37"/>
        <v/>
      </c>
      <c r="T257" s="6">
        <v>0.01</v>
      </c>
      <c r="U257" s="6">
        <v>0.01</v>
      </c>
      <c r="V257" s="6">
        <v>0.01</v>
      </c>
      <c r="W257" s="6">
        <f t="shared" si="38"/>
        <v>0.01</v>
      </c>
      <c r="X257" s="6"/>
      <c r="Y257" s="6"/>
      <c r="Z257" s="6"/>
      <c r="AA257" s="6" t="str">
        <f t="shared" si="32"/>
        <v/>
      </c>
      <c r="AB257" s="6"/>
      <c r="AC257" s="6"/>
      <c r="AD257" s="6"/>
      <c r="AE257" s="6" t="str">
        <f t="shared" si="33"/>
        <v/>
      </c>
      <c r="AF257" s="6"/>
      <c r="AG257" s="6"/>
      <c r="AH257" s="6"/>
      <c r="AI257" s="6" t="str">
        <f t="shared" si="39"/>
        <v/>
      </c>
      <c r="AJ257" s="6"/>
      <c r="AK257" s="6"/>
      <c r="AL257" s="6"/>
      <c r="AM257" s="6" t="str">
        <f t="shared" si="34"/>
        <v/>
      </c>
      <c r="AN257" s="6"/>
      <c r="AO257" s="6"/>
      <c r="AP257" s="6"/>
      <c r="AQ257" s="6" t="str">
        <f t="shared" si="40"/>
        <v/>
      </c>
      <c r="AU257" t="str">
        <f t="shared" si="41"/>
        <v/>
      </c>
    </row>
    <row r="258" spans="1:47" ht="16.5" x14ac:dyDescent="0.3">
      <c r="A258" s="6" t="s">
        <v>579</v>
      </c>
      <c r="B258" s="6">
        <v>100000</v>
      </c>
      <c r="C258" s="6">
        <v>50</v>
      </c>
      <c r="D258" s="6"/>
      <c r="E258" s="6"/>
      <c r="F258" s="6"/>
      <c r="G258" s="6" t="str">
        <f t="shared" si="35"/>
        <v/>
      </c>
      <c r="H258" s="6"/>
      <c r="I258" s="6"/>
      <c r="J258" s="6"/>
      <c r="K258" s="6" t="str">
        <f t="shared" si="36"/>
        <v/>
      </c>
      <c r="L258" s="6" t="s">
        <v>180</v>
      </c>
      <c r="M258" s="6" t="s">
        <v>181</v>
      </c>
      <c r="N258" s="6" t="s">
        <v>182</v>
      </c>
      <c r="O258" s="6" t="str">
        <f t="shared" si="31"/>
        <v/>
      </c>
      <c r="P258" s="6"/>
      <c r="Q258" s="6"/>
      <c r="R258" s="6"/>
      <c r="S258" s="6" t="str">
        <f t="shared" si="37"/>
        <v/>
      </c>
      <c r="T258" s="6"/>
      <c r="U258" s="6"/>
      <c r="V258" s="6"/>
      <c r="W258" s="6" t="str">
        <f t="shared" si="38"/>
        <v/>
      </c>
      <c r="X258" s="6"/>
      <c r="Y258" s="6"/>
      <c r="Z258" s="6"/>
      <c r="AA258" s="6" t="str">
        <f t="shared" si="32"/>
        <v/>
      </c>
      <c r="AB258" s="6"/>
      <c r="AC258" s="6"/>
      <c r="AD258" s="6"/>
      <c r="AE258" s="6" t="str">
        <f t="shared" si="33"/>
        <v/>
      </c>
      <c r="AF258" s="6"/>
      <c r="AG258" s="6"/>
      <c r="AH258" s="6"/>
      <c r="AI258" s="6" t="str">
        <f t="shared" si="39"/>
        <v/>
      </c>
      <c r="AJ258" s="6"/>
      <c r="AK258" s="6"/>
      <c r="AL258" s="6"/>
      <c r="AM258" s="6" t="str">
        <f t="shared" si="34"/>
        <v/>
      </c>
      <c r="AN258" s="6"/>
      <c r="AO258" s="6"/>
      <c r="AP258" s="6"/>
      <c r="AQ258" s="6" t="str">
        <f t="shared" si="40"/>
        <v/>
      </c>
      <c r="AU258" t="str">
        <f t="shared" si="41"/>
        <v/>
      </c>
    </row>
    <row r="259" spans="1:47" ht="16.5" x14ac:dyDescent="0.3">
      <c r="A259" s="6" t="s">
        <v>222</v>
      </c>
      <c r="B259" s="6"/>
      <c r="C259" s="6"/>
      <c r="D259" s="6">
        <v>0.02</v>
      </c>
      <c r="E259" s="6">
        <v>0.02</v>
      </c>
      <c r="F259" s="6">
        <v>0.02</v>
      </c>
      <c r="G259" s="6">
        <f t="shared" si="35"/>
        <v>0.02</v>
      </c>
      <c r="H259" s="6"/>
      <c r="I259" s="6"/>
      <c r="J259" s="6"/>
      <c r="K259" s="6" t="str">
        <f t="shared" si="36"/>
        <v/>
      </c>
      <c r="L259" s="6">
        <v>0.02</v>
      </c>
      <c r="M259" s="6">
        <v>0.02</v>
      </c>
      <c r="N259" s="6">
        <v>0.02</v>
      </c>
      <c r="O259" s="6">
        <f t="shared" ref="O259:O322" si="42">IFERROR(MEDIAN(L259,M259,N259),"")</f>
        <v>0.02</v>
      </c>
      <c r="P259" s="6"/>
      <c r="Q259" s="6"/>
      <c r="R259" s="6"/>
      <c r="S259" s="6" t="str">
        <f t="shared" si="37"/>
        <v/>
      </c>
      <c r="T259" s="6">
        <v>0.05</v>
      </c>
      <c r="U259" s="6">
        <v>0.05</v>
      </c>
      <c r="V259" s="6">
        <v>0.05</v>
      </c>
      <c r="W259" s="6">
        <f t="shared" si="38"/>
        <v>0.05</v>
      </c>
      <c r="X259" s="6">
        <v>0.03</v>
      </c>
      <c r="Y259" s="6">
        <v>0.04</v>
      </c>
      <c r="Z259" s="6">
        <v>0.04</v>
      </c>
      <c r="AA259" s="6">
        <f t="shared" ref="AA259:AA322" si="43">IFERROR(MEDIAN(X259,Y259,Z259),"")</f>
        <v>0.04</v>
      </c>
      <c r="AB259" s="6">
        <v>0.03</v>
      </c>
      <c r="AC259" s="6">
        <v>0.03</v>
      </c>
      <c r="AD259" s="6">
        <v>0.03</v>
      </c>
      <c r="AE259" s="6">
        <f t="shared" ref="AE259:AE322" si="44">IFERROR(MEDIAN(AB259,AC259,AD259),"")</f>
        <v>0.03</v>
      </c>
      <c r="AF259" s="6">
        <v>0.02</v>
      </c>
      <c r="AG259" s="6">
        <v>0.02</v>
      </c>
      <c r="AH259" s="6">
        <v>0.02</v>
      </c>
      <c r="AI259" s="6">
        <f t="shared" si="39"/>
        <v>0.02</v>
      </c>
      <c r="AJ259" s="6"/>
      <c r="AK259" s="6"/>
      <c r="AL259" s="6"/>
      <c r="AM259" s="6" t="str">
        <f t="shared" ref="AM259:AM322" si="45">IFERROR(MEDIAN(AJ259,AK259,AL259),"")</f>
        <v/>
      </c>
      <c r="AN259" s="6"/>
      <c r="AO259" s="6"/>
      <c r="AP259" s="6"/>
      <c r="AQ259" s="6" t="str">
        <f t="shared" si="40"/>
        <v/>
      </c>
      <c r="AU259" t="str">
        <f t="shared" si="41"/>
        <v/>
      </c>
    </row>
    <row r="260" spans="1:47" ht="16.5" x14ac:dyDescent="0.3">
      <c r="A260" s="6" t="s">
        <v>219</v>
      </c>
      <c r="B260" s="6"/>
      <c r="C260" s="6"/>
      <c r="D260" s="6">
        <v>0.01</v>
      </c>
      <c r="E260" s="6">
        <v>0.01</v>
      </c>
      <c r="F260" s="6">
        <v>0.01</v>
      </c>
      <c r="G260" s="6">
        <f t="shared" ref="G260:G323" si="46">IFERROR(MEDIAN(D260,E260,F260),"")</f>
        <v>0.01</v>
      </c>
      <c r="H260" s="6"/>
      <c r="I260" s="6"/>
      <c r="J260" s="6"/>
      <c r="K260" s="6" t="str">
        <f t="shared" ref="K260:K323" si="47">IFERROR(MEDIAN(H260,I260,J260),"")</f>
        <v/>
      </c>
      <c r="L260" s="6">
        <v>0.01</v>
      </c>
      <c r="M260" s="6">
        <v>0.01</v>
      </c>
      <c r="N260" s="6">
        <v>0.01</v>
      </c>
      <c r="O260" s="6">
        <f t="shared" si="42"/>
        <v>0.01</v>
      </c>
      <c r="P260" s="6"/>
      <c r="Q260" s="6"/>
      <c r="R260" s="6"/>
      <c r="S260" s="6" t="str">
        <f t="shared" ref="S260:S323" si="48">IFERROR(MEDIAN(P260,Q260,R260),"")</f>
        <v/>
      </c>
      <c r="T260" s="6">
        <v>0.04</v>
      </c>
      <c r="U260" s="6">
        <v>0.04</v>
      </c>
      <c r="V260" s="6">
        <v>0.04</v>
      </c>
      <c r="W260" s="6">
        <f t="shared" ref="W260:W323" si="49">IFERROR(MEDIAN(T260,U260,V260),"")</f>
        <v>0.04</v>
      </c>
      <c r="X260" s="6">
        <v>0.03</v>
      </c>
      <c r="Y260" s="6">
        <v>0.03</v>
      </c>
      <c r="Z260" s="6">
        <v>0.03</v>
      </c>
      <c r="AA260" s="6">
        <f t="shared" si="43"/>
        <v>0.03</v>
      </c>
      <c r="AB260" s="6">
        <v>0.02</v>
      </c>
      <c r="AC260" s="6">
        <v>0.02</v>
      </c>
      <c r="AD260" s="6">
        <v>0.02</v>
      </c>
      <c r="AE260" s="6">
        <f t="shared" si="44"/>
        <v>0.02</v>
      </c>
      <c r="AF260" s="6">
        <v>0.02</v>
      </c>
      <c r="AG260" s="6">
        <v>0.01</v>
      </c>
      <c r="AH260" s="6">
        <v>0.01</v>
      </c>
      <c r="AI260" s="6">
        <f t="shared" si="39"/>
        <v>0.01</v>
      </c>
      <c r="AJ260" s="6"/>
      <c r="AK260" s="6"/>
      <c r="AL260" s="6"/>
      <c r="AM260" s="6" t="str">
        <f t="shared" si="45"/>
        <v/>
      </c>
      <c r="AN260" s="6"/>
      <c r="AO260" s="6"/>
      <c r="AP260" s="6"/>
      <c r="AQ260" s="6" t="str">
        <f t="shared" si="40"/>
        <v/>
      </c>
      <c r="AU260" t="str">
        <f t="shared" si="41"/>
        <v/>
      </c>
    </row>
    <row r="261" spans="1:47" ht="16.5" x14ac:dyDescent="0.3">
      <c r="A261" s="6" t="s">
        <v>578</v>
      </c>
      <c r="B261" s="6"/>
      <c r="C261" s="6"/>
      <c r="D261" s="6">
        <v>0.01</v>
      </c>
      <c r="E261" s="6">
        <v>0.01</v>
      </c>
      <c r="F261" s="6">
        <v>0.01</v>
      </c>
      <c r="G261" s="6">
        <f t="shared" si="46"/>
        <v>0.01</v>
      </c>
      <c r="H261" s="6"/>
      <c r="I261" s="6"/>
      <c r="J261" s="6"/>
      <c r="K261" s="6" t="str">
        <f t="shared" si="47"/>
        <v/>
      </c>
      <c r="L261" s="6">
        <v>0.01</v>
      </c>
      <c r="M261" s="6">
        <v>0.01</v>
      </c>
      <c r="N261" s="6">
        <v>0.01</v>
      </c>
      <c r="O261" s="6">
        <f t="shared" si="42"/>
        <v>0.01</v>
      </c>
      <c r="P261" s="6"/>
      <c r="Q261" s="6"/>
      <c r="R261" s="6"/>
      <c r="S261" s="6" t="str">
        <f t="shared" si="48"/>
        <v/>
      </c>
      <c r="T261" s="6">
        <v>0.04</v>
      </c>
      <c r="U261" s="6">
        <v>0.04</v>
      </c>
      <c r="V261" s="6">
        <v>0.04</v>
      </c>
      <c r="W261" s="6">
        <f t="shared" si="49"/>
        <v>0.04</v>
      </c>
      <c r="X261" s="6">
        <v>0.03</v>
      </c>
      <c r="Y261" s="6">
        <v>0.03</v>
      </c>
      <c r="Z261" s="6">
        <v>0.03</v>
      </c>
      <c r="AA261" s="6">
        <f t="shared" si="43"/>
        <v>0.03</v>
      </c>
      <c r="AB261" s="6">
        <v>0.02</v>
      </c>
      <c r="AC261" s="6">
        <v>0.02</v>
      </c>
      <c r="AD261" s="6">
        <v>0.02</v>
      </c>
      <c r="AE261" s="6">
        <f t="shared" si="44"/>
        <v>0.02</v>
      </c>
      <c r="AF261" s="6">
        <v>0.02</v>
      </c>
      <c r="AG261" s="6">
        <v>0.02</v>
      </c>
      <c r="AH261" s="6">
        <v>0.02</v>
      </c>
      <c r="AI261" s="6">
        <f t="shared" si="39"/>
        <v>0.02</v>
      </c>
      <c r="AJ261" s="6"/>
      <c r="AK261" s="6"/>
      <c r="AL261" s="6"/>
      <c r="AM261" s="6" t="str">
        <f t="shared" si="45"/>
        <v/>
      </c>
      <c r="AN261" s="6"/>
      <c r="AO261" s="6"/>
      <c r="AP261" s="6"/>
      <c r="AQ261" s="6" t="str">
        <f t="shared" si="40"/>
        <v/>
      </c>
      <c r="AU261" t="str">
        <f t="shared" si="41"/>
        <v/>
      </c>
    </row>
    <row r="262" spans="1:47" ht="16.5" x14ac:dyDescent="0.3">
      <c r="A262" s="6" t="s">
        <v>579</v>
      </c>
      <c r="B262" s="6">
        <v>100000</v>
      </c>
      <c r="C262" s="6">
        <v>105</v>
      </c>
      <c r="D262" s="6"/>
      <c r="E262" s="6"/>
      <c r="F262" s="6"/>
      <c r="G262" s="6" t="str">
        <f t="shared" si="46"/>
        <v/>
      </c>
      <c r="H262" s="6"/>
      <c r="I262" s="6"/>
      <c r="J262" s="6"/>
      <c r="K262" s="6" t="str">
        <f t="shared" si="47"/>
        <v/>
      </c>
      <c r="L262" s="6" t="s">
        <v>180</v>
      </c>
      <c r="M262" s="6" t="s">
        <v>181</v>
      </c>
      <c r="N262" s="6" t="s">
        <v>182</v>
      </c>
      <c r="O262" s="6" t="str">
        <f t="shared" si="42"/>
        <v/>
      </c>
      <c r="P262" s="6"/>
      <c r="Q262" s="6"/>
      <c r="R262" s="6"/>
      <c r="S262" s="6" t="str">
        <f t="shared" si="48"/>
        <v/>
      </c>
      <c r="T262" s="6"/>
      <c r="U262" s="6"/>
      <c r="V262" s="6"/>
      <c r="W262" s="6" t="str">
        <f t="shared" si="49"/>
        <v/>
      </c>
      <c r="X262" s="6"/>
      <c r="Y262" s="6"/>
      <c r="Z262" s="6"/>
      <c r="AA262" s="6" t="str">
        <f t="shared" si="43"/>
        <v/>
      </c>
      <c r="AB262" s="6"/>
      <c r="AC262" s="6"/>
      <c r="AD262" s="6"/>
      <c r="AE262" s="6" t="str">
        <f t="shared" si="44"/>
        <v/>
      </c>
      <c r="AF262" s="6"/>
      <c r="AG262" s="6"/>
      <c r="AH262" s="6"/>
      <c r="AI262" s="6" t="str">
        <f t="shared" si="39"/>
        <v/>
      </c>
      <c r="AJ262" s="6"/>
      <c r="AK262" s="6"/>
      <c r="AL262" s="6"/>
      <c r="AM262" s="6" t="str">
        <f t="shared" si="45"/>
        <v/>
      </c>
      <c r="AN262" s="6"/>
      <c r="AO262" s="6"/>
      <c r="AP262" s="6"/>
      <c r="AQ262" s="6" t="str">
        <f t="shared" si="40"/>
        <v/>
      </c>
      <c r="AU262" t="str">
        <f t="shared" si="41"/>
        <v/>
      </c>
    </row>
    <row r="263" spans="1:47" ht="16.5" x14ac:dyDescent="0.3">
      <c r="A263" s="6" t="s">
        <v>222</v>
      </c>
      <c r="B263" s="6"/>
      <c r="C263" s="6"/>
      <c r="D263" s="6">
        <v>0.02</v>
      </c>
      <c r="E263" s="6">
        <v>0.02</v>
      </c>
      <c r="F263" s="6">
        <v>0.02</v>
      </c>
      <c r="G263" s="6">
        <f t="shared" si="46"/>
        <v>0.02</v>
      </c>
      <c r="H263" s="6"/>
      <c r="I263" s="6"/>
      <c r="J263" s="6"/>
      <c r="K263" s="6" t="str">
        <f t="shared" si="47"/>
        <v/>
      </c>
      <c r="L263" s="6">
        <v>0.02</v>
      </c>
      <c r="M263" s="6">
        <v>0.02</v>
      </c>
      <c r="N263" s="6">
        <v>0.02</v>
      </c>
      <c r="O263" s="6">
        <f t="shared" si="42"/>
        <v>0.02</v>
      </c>
      <c r="P263" s="6"/>
      <c r="Q263" s="6"/>
      <c r="R263" s="6"/>
      <c r="S263" s="6" t="str">
        <f t="shared" si="48"/>
        <v/>
      </c>
      <c r="T263" s="6">
        <v>0.08</v>
      </c>
      <c r="U263" s="6">
        <v>7.0000000000000007E-2</v>
      </c>
      <c r="V263" s="6">
        <v>7.0000000000000007E-2</v>
      </c>
      <c r="W263" s="6">
        <f t="shared" si="49"/>
        <v>7.0000000000000007E-2</v>
      </c>
      <c r="X263" s="6">
        <v>0.04</v>
      </c>
      <c r="Y263" s="6">
        <v>0.04</v>
      </c>
      <c r="Z263" s="6">
        <v>0.04</v>
      </c>
      <c r="AA263" s="6">
        <f t="shared" si="43"/>
        <v>0.04</v>
      </c>
      <c r="AB263" s="6">
        <v>0.03</v>
      </c>
      <c r="AC263" s="6">
        <v>0.03</v>
      </c>
      <c r="AD263" s="6">
        <v>0.03</v>
      </c>
      <c r="AE263" s="6">
        <f t="shared" si="44"/>
        <v>0.03</v>
      </c>
      <c r="AF263" s="6">
        <v>0.02</v>
      </c>
      <c r="AG263" s="6">
        <v>0.02</v>
      </c>
      <c r="AH263" s="6">
        <v>0.02</v>
      </c>
      <c r="AI263" s="6">
        <f t="shared" si="39"/>
        <v>0.02</v>
      </c>
      <c r="AJ263" s="6"/>
      <c r="AK263" s="6"/>
      <c r="AL263" s="6"/>
      <c r="AM263" s="6" t="str">
        <f t="shared" si="45"/>
        <v/>
      </c>
      <c r="AN263" s="6"/>
      <c r="AO263" s="6"/>
      <c r="AP263" s="6"/>
      <c r="AQ263" s="6" t="str">
        <f t="shared" si="40"/>
        <v/>
      </c>
      <c r="AU263" t="str">
        <f t="shared" si="41"/>
        <v/>
      </c>
    </row>
    <row r="264" spans="1:47" ht="16.5" x14ac:dyDescent="0.3">
      <c r="A264" s="6" t="s">
        <v>219</v>
      </c>
      <c r="B264" s="6"/>
      <c r="C264" s="6"/>
      <c r="D264" s="6">
        <v>0.01</v>
      </c>
      <c r="E264" s="6">
        <v>0.01</v>
      </c>
      <c r="F264" s="6">
        <v>0.01</v>
      </c>
      <c r="G264" s="6">
        <f t="shared" si="46"/>
        <v>0.01</v>
      </c>
      <c r="H264" s="6"/>
      <c r="I264" s="6"/>
      <c r="J264" s="6"/>
      <c r="K264" s="6" t="str">
        <f t="shared" si="47"/>
        <v/>
      </c>
      <c r="L264" s="6">
        <v>0.01</v>
      </c>
      <c r="M264" s="6">
        <v>0.01</v>
      </c>
      <c r="N264" s="6">
        <v>0.01</v>
      </c>
      <c r="O264" s="6">
        <f t="shared" si="42"/>
        <v>0.01</v>
      </c>
      <c r="P264" s="6"/>
      <c r="Q264" s="6"/>
      <c r="R264" s="6"/>
      <c r="S264" s="6" t="str">
        <f t="shared" si="48"/>
        <v/>
      </c>
      <c r="T264" s="6">
        <v>0.04</v>
      </c>
      <c r="U264" s="6">
        <v>0.04</v>
      </c>
      <c r="V264" s="6">
        <v>0.04</v>
      </c>
      <c r="W264" s="6">
        <f t="shared" si="49"/>
        <v>0.04</v>
      </c>
      <c r="X264" s="6">
        <v>0.02</v>
      </c>
      <c r="Y264" s="6">
        <v>0.02</v>
      </c>
      <c r="Z264" s="6">
        <v>0.02</v>
      </c>
      <c r="AA264" s="6">
        <f t="shared" si="43"/>
        <v>0.02</v>
      </c>
      <c r="AB264" s="6">
        <v>0.02</v>
      </c>
      <c r="AC264" s="6">
        <v>0.02</v>
      </c>
      <c r="AD264" s="6">
        <v>0.02</v>
      </c>
      <c r="AE264" s="6">
        <f t="shared" si="44"/>
        <v>0.02</v>
      </c>
      <c r="AF264" s="6">
        <v>0.01</v>
      </c>
      <c r="AG264" s="6">
        <v>0.01</v>
      </c>
      <c r="AH264" s="6">
        <v>0.01</v>
      </c>
      <c r="AI264" s="6">
        <f t="shared" si="39"/>
        <v>0.01</v>
      </c>
      <c r="AJ264" s="6"/>
      <c r="AK264" s="6"/>
      <c r="AL264" s="6"/>
      <c r="AM264" s="6" t="str">
        <f t="shared" si="45"/>
        <v/>
      </c>
      <c r="AN264" s="6"/>
      <c r="AO264" s="6"/>
      <c r="AP264" s="6"/>
      <c r="AQ264" s="6" t="str">
        <f t="shared" si="40"/>
        <v/>
      </c>
      <c r="AU264" t="str">
        <f t="shared" si="41"/>
        <v/>
      </c>
    </row>
    <row r="265" spans="1:47" ht="16.5" x14ac:dyDescent="0.3">
      <c r="A265" s="6" t="s">
        <v>578</v>
      </c>
      <c r="B265" s="6"/>
      <c r="C265" s="6"/>
      <c r="D265" s="6">
        <v>0.01</v>
      </c>
      <c r="E265" s="6">
        <v>0.01</v>
      </c>
      <c r="F265" s="6">
        <v>0.01</v>
      </c>
      <c r="G265" s="6">
        <f t="shared" si="46"/>
        <v>0.01</v>
      </c>
      <c r="H265" s="6"/>
      <c r="I265" s="6"/>
      <c r="J265" s="6"/>
      <c r="K265" s="6" t="str">
        <f t="shared" si="47"/>
        <v/>
      </c>
      <c r="L265" s="6">
        <v>0.01</v>
      </c>
      <c r="M265" s="6">
        <v>0.01</v>
      </c>
      <c r="N265" s="6">
        <v>0.01</v>
      </c>
      <c r="O265" s="6">
        <f t="shared" si="42"/>
        <v>0.01</v>
      </c>
      <c r="P265" s="6"/>
      <c r="Q265" s="6"/>
      <c r="R265" s="6"/>
      <c r="S265" s="6" t="str">
        <f t="shared" si="48"/>
        <v/>
      </c>
      <c r="T265" s="6">
        <v>0.04</v>
      </c>
      <c r="U265" s="6">
        <v>0.04</v>
      </c>
      <c r="V265" s="6">
        <v>0.04</v>
      </c>
      <c r="W265" s="6">
        <f t="shared" si="49"/>
        <v>0.04</v>
      </c>
      <c r="X265" s="6">
        <v>0.03</v>
      </c>
      <c r="Y265" s="6">
        <v>0.03</v>
      </c>
      <c r="Z265" s="6">
        <v>0.03</v>
      </c>
      <c r="AA265" s="6">
        <f t="shared" si="43"/>
        <v>0.03</v>
      </c>
      <c r="AB265" s="6">
        <v>0.02</v>
      </c>
      <c r="AC265" s="6">
        <v>0.02</v>
      </c>
      <c r="AD265" s="6">
        <v>0.02</v>
      </c>
      <c r="AE265" s="6">
        <f t="shared" si="44"/>
        <v>0.02</v>
      </c>
      <c r="AF265" s="6">
        <v>0.01</v>
      </c>
      <c r="AG265" s="6">
        <v>0.01</v>
      </c>
      <c r="AH265" s="6">
        <v>0.01</v>
      </c>
      <c r="AI265" s="6">
        <f t="shared" si="39"/>
        <v>0.01</v>
      </c>
      <c r="AJ265" s="6"/>
      <c r="AK265" s="6"/>
      <c r="AL265" s="6"/>
      <c r="AM265" s="6" t="str">
        <f t="shared" si="45"/>
        <v/>
      </c>
      <c r="AN265" s="6"/>
      <c r="AO265" s="6"/>
      <c r="AP265" s="6"/>
      <c r="AQ265" s="6" t="str">
        <f t="shared" si="40"/>
        <v/>
      </c>
      <c r="AU265" t="str">
        <f t="shared" si="41"/>
        <v/>
      </c>
    </row>
    <row r="266" spans="1:47" ht="16.5" x14ac:dyDescent="0.3">
      <c r="A266" s="6" t="s">
        <v>579</v>
      </c>
      <c r="B266" s="6">
        <v>100000</v>
      </c>
      <c r="C266" s="6">
        <v>125</v>
      </c>
      <c r="D266" s="6"/>
      <c r="E266" s="6"/>
      <c r="F266" s="6"/>
      <c r="G266" s="6" t="str">
        <f t="shared" si="46"/>
        <v/>
      </c>
      <c r="H266" s="6"/>
      <c r="I266" s="6"/>
      <c r="J266" s="6"/>
      <c r="K266" s="6" t="str">
        <f t="shared" si="47"/>
        <v/>
      </c>
      <c r="L266" s="6" t="s">
        <v>180</v>
      </c>
      <c r="M266" s="6" t="s">
        <v>181</v>
      </c>
      <c r="N266" s="6" t="s">
        <v>182</v>
      </c>
      <c r="O266" s="6" t="str">
        <f t="shared" si="42"/>
        <v/>
      </c>
      <c r="P266" s="6"/>
      <c r="Q266" s="6"/>
      <c r="R266" s="6"/>
      <c r="S266" s="6" t="str">
        <f t="shared" si="48"/>
        <v/>
      </c>
      <c r="T266" s="6"/>
      <c r="U266" s="6"/>
      <c r="V266" s="6"/>
      <c r="W266" s="6" t="str">
        <f t="shared" si="49"/>
        <v/>
      </c>
      <c r="X266" s="6"/>
      <c r="Y266" s="6"/>
      <c r="Z266" s="6"/>
      <c r="AA266" s="6" t="str">
        <f t="shared" si="43"/>
        <v/>
      </c>
      <c r="AB266" s="6"/>
      <c r="AC266" s="6"/>
      <c r="AD266" s="6"/>
      <c r="AE266" s="6" t="str">
        <f t="shared" si="44"/>
        <v/>
      </c>
      <c r="AF266" s="6"/>
      <c r="AG266" s="6"/>
      <c r="AH266" s="6"/>
      <c r="AI266" s="6" t="str">
        <f t="shared" si="39"/>
        <v/>
      </c>
      <c r="AJ266" s="6"/>
      <c r="AK266" s="6"/>
      <c r="AL266" s="6"/>
      <c r="AM266" s="6" t="str">
        <f t="shared" si="45"/>
        <v/>
      </c>
      <c r="AN266" s="6"/>
      <c r="AO266" s="6"/>
      <c r="AP266" s="6"/>
      <c r="AQ266" s="6" t="str">
        <f t="shared" si="40"/>
        <v/>
      </c>
      <c r="AU266" t="str">
        <f t="shared" si="41"/>
        <v/>
      </c>
    </row>
    <row r="267" spans="1:47" ht="16.5" x14ac:dyDescent="0.3">
      <c r="A267" s="6" t="s">
        <v>222</v>
      </c>
      <c r="B267" s="6"/>
      <c r="C267" s="6"/>
      <c r="D267" s="6">
        <v>0.01</v>
      </c>
      <c r="E267" s="6">
        <v>0.01</v>
      </c>
      <c r="F267" s="6">
        <v>0.01</v>
      </c>
      <c r="G267" s="6">
        <f t="shared" si="46"/>
        <v>0.01</v>
      </c>
      <c r="H267" s="6"/>
      <c r="I267" s="6"/>
      <c r="J267" s="6"/>
      <c r="K267" s="6" t="str">
        <f t="shared" si="47"/>
        <v/>
      </c>
      <c r="L267" s="6">
        <v>0.01</v>
      </c>
      <c r="M267" s="6">
        <v>0.01</v>
      </c>
      <c r="N267" s="6">
        <v>0.01</v>
      </c>
      <c r="O267" s="6">
        <f t="shared" si="42"/>
        <v>0.01</v>
      </c>
      <c r="P267" s="6"/>
      <c r="Q267" s="6"/>
      <c r="R267" s="6"/>
      <c r="S267" s="6" t="str">
        <f t="shared" si="48"/>
        <v/>
      </c>
      <c r="T267" s="6">
        <v>7.0000000000000007E-2</v>
      </c>
      <c r="U267" s="6">
        <v>7.0000000000000007E-2</v>
      </c>
      <c r="V267" s="6">
        <v>7.0000000000000007E-2</v>
      </c>
      <c r="W267" s="6">
        <f t="shared" si="49"/>
        <v>7.0000000000000007E-2</v>
      </c>
      <c r="X267" s="6">
        <v>0.03</v>
      </c>
      <c r="Y267" s="6">
        <v>0.03</v>
      </c>
      <c r="Z267" s="6">
        <v>0.03</v>
      </c>
      <c r="AA267" s="6">
        <f t="shared" si="43"/>
        <v>0.03</v>
      </c>
      <c r="AB267" s="6">
        <v>0.02</v>
      </c>
      <c r="AC267" s="6">
        <v>0.02</v>
      </c>
      <c r="AD267" s="6">
        <v>0.02</v>
      </c>
      <c r="AE267" s="6">
        <f t="shared" si="44"/>
        <v>0.02</v>
      </c>
      <c r="AF267" s="6">
        <v>0.02</v>
      </c>
      <c r="AG267" s="6">
        <v>0.02</v>
      </c>
      <c r="AH267" s="6">
        <v>0.02</v>
      </c>
      <c r="AI267" s="6">
        <f t="shared" si="39"/>
        <v>0.02</v>
      </c>
      <c r="AJ267" s="6"/>
      <c r="AK267" s="6"/>
      <c r="AL267" s="6"/>
      <c r="AM267" s="6" t="str">
        <f t="shared" si="45"/>
        <v/>
      </c>
      <c r="AN267" s="6"/>
      <c r="AO267" s="6"/>
      <c r="AP267" s="6"/>
      <c r="AQ267" s="6" t="str">
        <f t="shared" si="40"/>
        <v/>
      </c>
      <c r="AU267" t="str">
        <f t="shared" si="41"/>
        <v/>
      </c>
    </row>
    <row r="268" spans="1:47" ht="16.5" x14ac:dyDescent="0.3">
      <c r="A268" s="6" t="s">
        <v>219</v>
      </c>
      <c r="B268" s="6"/>
      <c r="C268" s="6"/>
      <c r="D268" s="6">
        <v>0.01</v>
      </c>
      <c r="E268" s="6">
        <v>0.01</v>
      </c>
      <c r="F268" s="6">
        <v>0.01</v>
      </c>
      <c r="G268" s="6">
        <f t="shared" si="46"/>
        <v>0.01</v>
      </c>
      <c r="H268" s="6"/>
      <c r="I268" s="6"/>
      <c r="J268" s="6"/>
      <c r="K268" s="6" t="str">
        <f t="shared" si="47"/>
        <v/>
      </c>
      <c r="L268" s="6">
        <v>0.01</v>
      </c>
      <c r="M268" s="6">
        <v>0.01</v>
      </c>
      <c r="N268" s="6">
        <v>0.01</v>
      </c>
      <c r="O268" s="6">
        <f t="shared" si="42"/>
        <v>0.01</v>
      </c>
      <c r="P268" s="6"/>
      <c r="Q268" s="6"/>
      <c r="R268" s="6"/>
      <c r="S268" s="6" t="str">
        <f t="shared" si="48"/>
        <v/>
      </c>
      <c r="T268" s="6">
        <v>0.03</v>
      </c>
      <c r="U268" s="6">
        <v>0.03</v>
      </c>
      <c r="V268" s="6">
        <v>0.03</v>
      </c>
      <c r="W268" s="6">
        <f t="shared" si="49"/>
        <v>0.03</v>
      </c>
      <c r="X268" s="6">
        <v>0.02</v>
      </c>
      <c r="Y268" s="6">
        <v>0.02</v>
      </c>
      <c r="Z268" s="6">
        <v>0.02</v>
      </c>
      <c r="AA268" s="6">
        <f t="shared" si="43"/>
        <v>0.02</v>
      </c>
      <c r="AB268" s="6">
        <v>0.02</v>
      </c>
      <c r="AC268" s="6">
        <v>0.02</v>
      </c>
      <c r="AD268" s="6">
        <v>0.02</v>
      </c>
      <c r="AE268" s="6">
        <f t="shared" si="44"/>
        <v>0.02</v>
      </c>
      <c r="AF268" s="6">
        <v>0.01</v>
      </c>
      <c r="AG268" s="6">
        <v>0.01</v>
      </c>
      <c r="AH268" s="6">
        <v>0.01</v>
      </c>
      <c r="AI268" s="6">
        <f t="shared" si="39"/>
        <v>0.01</v>
      </c>
      <c r="AJ268" s="6"/>
      <c r="AK268" s="6"/>
      <c r="AL268" s="6"/>
      <c r="AM268" s="6" t="str">
        <f t="shared" si="45"/>
        <v/>
      </c>
      <c r="AN268" s="6"/>
      <c r="AO268" s="6"/>
      <c r="AP268" s="6"/>
      <c r="AQ268" s="6" t="str">
        <f t="shared" si="40"/>
        <v/>
      </c>
      <c r="AU268" t="str">
        <f t="shared" si="41"/>
        <v/>
      </c>
    </row>
    <row r="269" spans="1:47" ht="16.5" x14ac:dyDescent="0.3">
      <c r="A269" s="6" t="s">
        <v>578</v>
      </c>
      <c r="B269" s="6"/>
      <c r="C269" s="6"/>
      <c r="D269" s="6">
        <v>0.01</v>
      </c>
      <c r="E269" s="6">
        <v>0.01</v>
      </c>
      <c r="F269" s="6">
        <v>0.01</v>
      </c>
      <c r="G269" s="6">
        <f t="shared" si="46"/>
        <v>0.01</v>
      </c>
      <c r="H269" s="6"/>
      <c r="I269" s="6"/>
      <c r="J269" s="6"/>
      <c r="K269" s="6" t="str">
        <f t="shared" si="47"/>
        <v/>
      </c>
      <c r="L269" s="6">
        <v>0.01</v>
      </c>
      <c r="M269" s="6">
        <v>0.01</v>
      </c>
      <c r="N269" s="6">
        <v>0.01</v>
      </c>
      <c r="O269" s="6">
        <f t="shared" si="42"/>
        <v>0.01</v>
      </c>
      <c r="P269" s="6"/>
      <c r="Q269" s="6"/>
      <c r="R269" s="6"/>
      <c r="S269" s="6" t="str">
        <f t="shared" si="48"/>
        <v/>
      </c>
      <c r="T269" s="6">
        <v>0.03</v>
      </c>
      <c r="U269" s="6">
        <v>0.03</v>
      </c>
      <c r="V269" s="6">
        <v>0.03</v>
      </c>
      <c r="W269" s="6">
        <f t="shared" si="49"/>
        <v>0.03</v>
      </c>
      <c r="X269" s="6">
        <v>0.02</v>
      </c>
      <c r="Y269" s="6">
        <v>0.02</v>
      </c>
      <c r="Z269" s="6">
        <v>0.02</v>
      </c>
      <c r="AA269" s="6">
        <f t="shared" si="43"/>
        <v>0.02</v>
      </c>
      <c r="AB269" s="6">
        <v>0.01</v>
      </c>
      <c r="AC269" s="6">
        <v>0.01</v>
      </c>
      <c r="AD269" s="6">
        <v>0.01</v>
      </c>
      <c r="AE269" s="6">
        <f t="shared" si="44"/>
        <v>0.01</v>
      </c>
      <c r="AF269" s="6">
        <v>0.01</v>
      </c>
      <c r="AG269" s="6">
        <v>0.01</v>
      </c>
      <c r="AH269" s="6">
        <v>0.01</v>
      </c>
      <c r="AI269" s="6">
        <f t="shared" si="39"/>
        <v>0.01</v>
      </c>
      <c r="AJ269" s="6"/>
      <c r="AK269" s="6"/>
      <c r="AL269" s="6"/>
      <c r="AM269" s="6" t="str">
        <f t="shared" si="45"/>
        <v/>
      </c>
      <c r="AN269" s="6"/>
      <c r="AO269" s="6"/>
      <c r="AP269" s="6"/>
      <c r="AQ269" s="6" t="str">
        <f t="shared" si="40"/>
        <v/>
      </c>
      <c r="AU269" t="str">
        <f t="shared" si="41"/>
        <v/>
      </c>
    </row>
    <row r="270" spans="1:47" ht="16.5" x14ac:dyDescent="0.3">
      <c r="A270" s="6" t="s">
        <v>579</v>
      </c>
      <c r="B270" s="6">
        <v>100000</v>
      </c>
      <c r="C270" s="6">
        <v>150</v>
      </c>
      <c r="D270" s="6"/>
      <c r="E270" s="6"/>
      <c r="F270" s="6"/>
      <c r="G270" s="6" t="str">
        <f t="shared" si="46"/>
        <v/>
      </c>
      <c r="H270" s="6"/>
      <c r="I270" s="6"/>
      <c r="J270" s="6"/>
      <c r="K270" s="6" t="str">
        <f t="shared" si="47"/>
        <v/>
      </c>
      <c r="L270" s="6" t="s">
        <v>180</v>
      </c>
      <c r="M270" s="6" t="s">
        <v>181</v>
      </c>
      <c r="N270" s="6" t="s">
        <v>182</v>
      </c>
      <c r="O270" s="6" t="str">
        <f t="shared" si="42"/>
        <v/>
      </c>
      <c r="P270" s="6"/>
      <c r="Q270" s="6"/>
      <c r="R270" s="6"/>
      <c r="S270" s="6" t="str">
        <f t="shared" si="48"/>
        <v/>
      </c>
      <c r="T270" s="6"/>
      <c r="U270" s="6"/>
      <c r="V270" s="6"/>
      <c r="W270" s="6" t="str">
        <f t="shared" si="49"/>
        <v/>
      </c>
      <c r="X270" s="6"/>
      <c r="Y270" s="6"/>
      <c r="Z270" s="6"/>
      <c r="AA270" s="6" t="str">
        <f t="shared" si="43"/>
        <v/>
      </c>
      <c r="AB270" s="6"/>
      <c r="AC270" s="6"/>
      <c r="AD270" s="6"/>
      <c r="AE270" s="6" t="str">
        <f t="shared" si="44"/>
        <v/>
      </c>
      <c r="AF270" s="6"/>
      <c r="AG270" s="6"/>
      <c r="AH270" s="6"/>
      <c r="AI270" s="6" t="str">
        <f t="shared" si="39"/>
        <v/>
      </c>
      <c r="AJ270" s="6"/>
      <c r="AK270" s="6"/>
      <c r="AL270" s="6"/>
      <c r="AM270" s="6" t="str">
        <f t="shared" si="45"/>
        <v/>
      </c>
      <c r="AN270" s="6"/>
      <c r="AO270" s="6"/>
      <c r="AP270" s="6"/>
      <c r="AQ270" s="6" t="str">
        <f t="shared" si="40"/>
        <v/>
      </c>
      <c r="AU270" t="str">
        <f t="shared" si="41"/>
        <v/>
      </c>
    </row>
    <row r="271" spans="1:47" ht="16.5" x14ac:dyDescent="0.3">
      <c r="A271" s="6" t="s">
        <v>222</v>
      </c>
      <c r="B271" s="6"/>
      <c r="C271" s="6"/>
      <c r="D271" s="6">
        <v>0.01</v>
      </c>
      <c r="E271" s="6">
        <v>0.01</v>
      </c>
      <c r="F271" s="6">
        <v>0.01</v>
      </c>
      <c r="G271" s="6">
        <f t="shared" si="46"/>
        <v>0.01</v>
      </c>
      <c r="H271" s="6"/>
      <c r="I271" s="6"/>
      <c r="J271" s="6"/>
      <c r="K271" s="6" t="str">
        <f t="shared" si="47"/>
        <v/>
      </c>
      <c r="L271" s="6">
        <v>0.01</v>
      </c>
      <c r="M271" s="6">
        <v>0.01</v>
      </c>
      <c r="N271" s="6">
        <v>0.01</v>
      </c>
      <c r="O271" s="6">
        <f t="shared" si="42"/>
        <v>0.01</v>
      </c>
      <c r="P271" s="6"/>
      <c r="Q271" s="6"/>
      <c r="R271" s="6"/>
      <c r="S271" s="6" t="str">
        <f t="shared" si="48"/>
        <v/>
      </c>
      <c r="T271" s="6">
        <v>0.03</v>
      </c>
      <c r="U271" s="6">
        <v>0.03</v>
      </c>
      <c r="V271" s="6">
        <v>0.03</v>
      </c>
      <c r="W271" s="6">
        <f t="shared" si="49"/>
        <v>0.03</v>
      </c>
      <c r="X271" s="6">
        <v>0.02</v>
      </c>
      <c r="Y271" s="6">
        <v>0.02</v>
      </c>
      <c r="Z271" s="6">
        <v>0.02</v>
      </c>
      <c r="AA271" s="6">
        <f t="shared" si="43"/>
        <v>0.02</v>
      </c>
      <c r="AB271" s="6">
        <v>0.02</v>
      </c>
      <c r="AC271" s="6">
        <v>0.02</v>
      </c>
      <c r="AD271" s="6">
        <v>0.02</v>
      </c>
      <c r="AE271" s="6">
        <f t="shared" si="44"/>
        <v>0.02</v>
      </c>
      <c r="AF271" s="6">
        <v>0.01</v>
      </c>
      <c r="AG271" s="6">
        <v>0.01</v>
      </c>
      <c r="AH271" s="6">
        <v>0.01</v>
      </c>
      <c r="AI271" s="6">
        <f t="shared" si="39"/>
        <v>0.01</v>
      </c>
      <c r="AJ271" s="6"/>
      <c r="AK271" s="6"/>
      <c r="AL271" s="6"/>
      <c r="AM271" s="6" t="str">
        <f t="shared" si="45"/>
        <v/>
      </c>
      <c r="AN271" s="6"/>
      <c r="AO271" s="6"/>
      <c r="AP271" s="6"/>
      <c r="AQ271" s="6" t="str">
        <f t="shared" si="40"/>
        <v/>
      </c>
      <c r="AU271" t="str">
        <f t="shared" si="41"/>
        <v/>
      </c>
    </row>
    <row r="272" spans="1:47" ht="16.5" x14ac:dyDescent="0.3">
      <c r="A272" s="6" t="s">
        <v>219</v>
      </c>
      <c r="B272" s="6"/>
      <c r="C272" s="6"/>
      <c r="D272" s="6">
        <v>0.01</v>
      </c>
      <c r="E272" s="6">
        <v>0.01</v>
      </c>
      <c r="F272" s="6">
        <v>0.01</v>
      </c>
      <c r="G272" s="6">
        <f t="shared" si="46"/>
        <v>0.01</v>
      </c>
      <c r="H272" s="6"/>
      <c r="I272" s="6"/>
      <c r="J272" s="6"/>
      <c r="K272" s="6" t="str">
        <f t="shared" si="47"/>
        <v/>
      </c>
      <c r="L272" s="6">
        <v>0.01</v>
      </c>
      <c r="M272" s="6">
        <v>0.01</v>
      </c>
      <c r="N272" s="6">
        <v>0.01</v>
      </c>
      <c r="O272" s="6">
        <f t="shared" si="42"/>
        <v>0.01</v>
      </c>
      <c r="P272" s="6"/>
      <c r="Q272" s="6"/>
      <c r="R272" s="6"/>
      <c r="S272" s="6" t="str">
        <f t="shared" si="48"/>
        <v/>
      </c>
      <c r="T272" s="6">
        <v>0.03</v>
      </c>
      <c r="U272" s="6">
        <v>0.03</v>
      </c>
      <c r="V272" s="6">
        <v>0.02</v>
      </c>
      <c r="W272" s="6">
        <f t="shared" si="49"/>
        <v>0.03</v>
      </c>
      <c r="X272" s="6">
        <v>0.02</v>
      </c>
      <c r="Y272" s="6">
        <v>0.02</v>
      </c>
      <c r="Z272" s="6">
        <v>0.02</v>
      </c>
      <c r="AA272" s="6">
        <f t="shared" si="43"/>
        <v>0.02</v>
      </c>
      <c r="AB272" s="6">
        <v>0.01</v>
      </c>
      <c r="AC272" s="6">
        <v>0.01</v>
      </c>
      <c r="AD272" s="6">
        <v>0.01</v>
      </c>
      <c r="AE272" s="6">
        <f t="shared" si="44"/>
        <v>0.01</v>
      </c>
      <c r="AF272" s="6">
        <v>0.01</v>
      </c>
      <c r="AG272" s="6">
        <v>0.01</v>
      </c>
      <c r="AH272" s="6">
        <v>0.01</v>
      </c>
      <c r="AI272" s="6">
        <f t="shared" si="39"/>
        <v>0.01</v>
      </c>
      <c r="AJ272" s="6"/>
      <c r="AK272" s="6"/>
      <c r="AL272" s="6"/>
      <c r="AM272" s="6" t="str">
        <f t="shared" si="45"/>
        <v/>
      </c>
      <c r="AN272" s="6"/>
      <c r="AO272" s="6"/>
      <c r="AP272" s="6"/>
      <c r="AQ272" s="6" t="str">
        <f t="shared" si="40"/>
        <v/>
      </c>
      <c r="AU272" t="str">
        <f t="shared" si="41"/>
        <v/>
      </c>
    </row>
    <row r="273" spans="1:47" ht="16.5" x14ac:dyDescent="0.3">
      <c r="A273" s="6" t="s">
        <v>578</v>
      </c>
      <c r="B273" s="6"/>
      <c r="C273" s="6"/>
      <c r="D273" s="6">
        <v>0</v>
      </c>
      <c r="E273" s="6">
        <v>0</v>
      </c>
      <c r="F273" s="6">
        <v>0</v>
      </c>
      <c r="G273" s="6">
        <f t="shared" si="46"/>
        <v>0</v>
      </c>
      <c r="H273" s="6"/>
      <c r="I273" s="6"/>
      <c r="J273" s="6"/>
      <c r="K273" s="6" t="str">
        <f t="shared" si="47"/>
        <v/>
      </c>
      <c r="L273" s="6">
        <v>0</v>
      </c>
      <c r="M273" s="6">
        <v>0</v>
      </c>
      <c r="N273" s="6">
        <v>0</v>
      </c>
      <c r="O273" s="6">
        <f t="shared" si="42"/>
        <v>0</v>
      </c>
      <c r="P273" s="6"/>
      <c r="Q273" s="6"/>
      <c r="R273" s="6"/>
      <c r="S273" s="6" t="str">
        <f t="shared" si="48"/>
        <v/>
      </c>
      <c r="T273" s="6">
        <v>0.02</v>
      </c>
      <c r="U273" s="6">
        <v>0.02</v>
      </c>
      <c r="V273" s="6">
        <v>0.02</v>
      </c>
      <c r="W273" s="6">
        <f t="shared" si="49"/>
        <v>0.02</v>
      </c>
      <c r="X273" s="6">
        <v>0.01</v>
      </c>
      <c r="Y273" s="6">
        <v>0.01</v>
      </c>
      <c r="Z273" s="6">
        <v>0.01</v>
      </c>
      <c r="AA273" s="6">
        <f t="shared" si="43"/>
        <v>0.01</v>
      </c>
      <c r="AB273" s="6">
        <v>0.01</v>
      </c>
      <c r="AC273" s="6">
        <v>0.01</v>
      </c>
      <c r="AD273" s="6">
        <v>0.01</v>
      </c>
      <c r="AE273" s="6">
        <f t="shared" si="44"/>
        <v>0.01</v>
      </c>
      <c r="AF273" s="6">
        <v>0.01</v>
      </c>
      <c r="AG273" s="6">
        <v>0.01</v>
      </c>
      <c r="AH273" s="6">
        <v>0.01</v>
      </c>
      <c r="AI273" s="6">
        <f t="shared" si="39"/>
        <v>0.01</v>
      </c>
      <c r="AJ273" s="6"/>
      <c r="AK273" s="6"/>
      <c r="AL273" s="6"/>
      <c r="AM273" s="6" t="str">
        <f t="shared" si="45"/>
        <v/>
      </c>
      <c r="AN273" s="6"/>
      <c r="AO273" s="6"/>
      <c r="AP273" s="6"/>
      <c r="AQ273" s="6" t="str">
        <f t="shared" si="40"/>
        <v/>
      </c>
      <c r="AU273" t="str">
        <f t="shared" si="41"/>
        <v/>
      </c>
    </row>
    <row r="274" spans="1:47" ht="16.5" x14ac:dyDescent="0.3">
      <c r="A274" s="6" t="s">
        <v>579</v>
      </c>
      <c r="B274" s="6">
        <v>1000000</v>
      </c>
      <c r="C274" s="6">
        <v>50</v>
      </c>
      <c r="D274" s="6"/>
      <c r="E274" s="6"/>
      <c r="F274" s="6"/>
      <c r="G274" s="6" t="str">
        <f t="shared" si="46"/>
        <v/>
      </c>
      <c r="H274" s="6"/>
      <c r="I274" s="6"/>
      <c r="J274" s="6"/>
      <c r="K274" s="6" t="str">
        <f t="shared" si="47"/>
        <v/>
      </c>
      <c r="L274" s="6" t="s">
        <v>180</v>
      </c>
      <c r="M274" s="6" t="s">
        <v>181</v>
      </c>
      <c r="N274" s="6" t="s">
        <v>182</v>
      </c>
      <c r="O274" s="6" t="str">
        <f t="shared" si="42"/>
        <v/>
      </c>
      <c r="P274" s="6"/>
      <c r="Q274" s="6"/>
      <c r="R274" s="6"/>
      <c r="S274" s="6" t="str">
        <f t="shared" si="48"/>
        <v/>
      </c>
      <c r="T274" s="6"/>
      <c r="U274" s="6"/>
      <c r="V274" s="6"/>
      <c r="W274" s="6" t="str">
        <f t="shared" si="49"/>
        <v/>
      </c>
      <c r="X274" s="6"/>
      <c r="Y274" s="6"/>
      <c r="Z274" s="6"/>
      <c r="AA274" s="6" t="str">
        <f t="shared" si="43"/>
        <v/>
      </c>
      <c r="AB274" s="6"/>
      <c r="AC274" s="6"/>
      <c r="AD274" s="6"/>
      <c r="AE274" s="6" t="str">
        <f t="shared" si="44"/>
        <v/>
      </c>
      <c r="AF274" s="6"/>
      <c r="AG274" s="6"/>
      <c r="AH274" s="6"/>
      <c r="AI274" s="6" t="str">
        <f t="shared" si="39"/>
        <v/>
      </c>
      <c r="AJ274" s="6"/>
      <c r="AK274" s="6"/>
      <c r="AL274" s="6"/>
      <c r="AM274" s="6" t="str">
        <f t="shared" si="45"/>
        <v/>
      </c>
      <c r="AN274" s="6"/>
      <c r="AO274" s="6"/>
      <c r="AP274" s="6"/>
      <c r="AQ274" s="6" t="str">
        <f t="shared" si="40"/>
        <v/>
      </c>
      <c r="AU274" t="str">
        <f t="shared" si="41"/>
        <v/>
      </c>
    </row>
    <row r="275" spans="1:47" ht="16.5" x14ac:dyDescent="0.3">
      <c r="A275" s="6" t="s">
        <v>222</v>
      </c>
      <c r="B275" s="6"/>
      <c r="C275" s="6"/>
      <c r="D275" s="6">
        <v>0.28000000000000003</v>
      </c>
      <c r="E275" s="6">
        <v>0.28000000000000003</v>
      </c>
      <c r="F275" s="6">
        <v>0.28000000000000003</v>
      </c>
      <c r="G275" s="6">
        <f t="shared" si="46"/>
        <v>0.28000000000000003</v>
      </c>
      <c r="H275" s="6"/>
      <c r="I275" s="6"/>
      <c r="J275" s="6"/>
      <c r="K275" s="6" t="str">
        <f t="shared" si="47"/>
        <v/>
      </c>
      <c r="L275" s="6">
        <v>0.27</v>
      </c>
      <c r="M275" s="6">
        <v>0.27</v>
      </c>
      <c r="N275" s="6">
        <v>0.27</v>
      </c>
      <c r="O275" s="6">
        <f t="shared" si="42"/>
        <v>0.27</v>
      </c>
      <c r="P275" s="6"/>
      <c r="Q275" s="6"/>
      <c r="R275" s="6"/>
      <c r="S275" s="6" t="str">
        <f t="shared" si="48"/>
        <v/>
      </c>
      <c r="T275" s="6">
        <v>0.56000000000000005</v>
      </c>
      <c r="U275" s="6">
        <v>0.54</v>
      </c>
      <c r="V275" s="6">
        <v>0.53</v>
      </c>
      <c r="W275" s="6">
        <f t="shared" si="49"/>
        <v>0.54</v>
      </c>
      <c r="X275" s="6">
        <v>0.45</v>
      </c>
      <c r="Y275" s="6">
        <v>0.46</v>
      </c>
      <c r="Z275" s="6">
        <v>0.44</v>
      </c>
      <c r="AA275" s="6">
        <f t="shared" si="43"/>
        <v>0.45</v>
      </c>
      <c r="AB275" s="6">
        <v>0.41</v>
      </c>
      <c r="AC275" s="6">
        <v>0.41</v>
      </c>
      <c r="AD275" s="6">
        <v>0.42</v>
      </c>
      <c r="AE275" s="6">
        <f t="shared" si="44"/>
        <v>0.41</v>
      </c>
      <c r="AF275" s="6">
        <v>0.35</v>
      </c>
      <c r="AG275" s="6">
        <v>0.33</v>
      </c>
      <c r="AH275" s="6">
        <v>0.33</v>
      </c>
      <c r="AI275" s="6">
        <f t="shared" si="39"/>
        <v>0.33</v>
      </c>
      <c r="AJ275" s="6"/>
      <c r="AK275" s="6"/>
      <c r="AL275" s="6"/>
      <c r="AM275" s="6" t="str">
        <f t="shared" si="45"/>
        <v/>
      </c>
      <c r="AN275" s="6"/>
      <c r="AO275" s="6"/>
      <c r="AP275" s="6"/>
      <c r="AQ275" s="6" t="str">
        <f t="shared" si="40"/>
        <v/>
      </c>
      <c r="AU275" t="str">
        <f t="shared" si="41"/>
        <v/>
      </c>
    </row>
    <row r="276" spans="1:47" ht="16.5" x14ac:dyDescent="0.3">
      <c r="A276" s="6" t="s">
        <v>219</v>
      </c>
      <c r="B276" s="6"/>
      <c r="C276" s="6"/>
      <c r="D276" s="6">
        <v>0.24</v>
      </c>
      <c r="E276" s="6">
        <v>0.24</v>
      </c>
      <c r="F276" s="6">
        <v>0.24</v>
      </c>
      <c r="G276" s="6">
        <f t="shared" si="46"/>
        <v>0.24</v>
      </c>
      <c r="H276" s="6"/>
      <c r="I276" s="6"/>
      <c r="J276" s="6"/>
      <c r="K276" s="6" t="str">
        <f t="shared" si="47"/>
        <v/>
      </c>
      <c r="L276" s="6">
        <v>0.21</v>
      </c>
      <c r="M276" s="6">
        <v>0.21</v>
      </c>
      <c r="N276" s="6">
        <v>0.21</v>
      </c>
      <c r="O276" s="6">
        <f t="shared" si="42"/>
        <v>0.21</v>
      </c>
      <c r="P276" s="6"/>
      <c r="Q276" s="6"/>
      <c r="R276" s="6"/>
      <c r="S276" s="6" t="str">
        <f t="shared" si="48"/>
        <v/>
      </c>
      <c r="T276" s="6">
        <v>0.48</v>
      </c>
      <c r="U276" s="6">
        <v>0.48</v>
      </c>
      <c r="V276" s="6">
        <v>0.46</v>
      </c>
      <c r="W276" s="6">
        <f t="shared" si="49"/>
        <v>0.48</v>
      </c>
      <c r="X276" s="6">
        <v>0.37</v>
      </c>
      <c r="Y276" s="6">
        <v>0.38</v>
      </c>
      <c r="Z276" s="6">
        <v>0.37</v>
      </c>
      <c r="AA276" s="6">
        <f t="shared" si="43"/>
        <v>0.37</v>
      </c>
      <c r="AB276" s="6">
        <v>0.36</v>
      </c>
      <c r="AC276" s="6">
        <v>0.35</v>
      </c>
      <c r="AD276" s="6">
        <v>0.35</v>
      </c>
      <c r="AE276" s="6">
        <f t="shared" si="44"/>
        <v>0.35</v>
      </c>
      <c r="AF276" s="6">
        <v>0.26</v>
      </c>
      <c r="AG276" s="6">
        <v>0.25</v>
      </c>
      <c r="AH276" s="6">
        <v>0.25</v>
      </c>
      <c r="AI276" s="6">
        <f t="shared" si="39"/>
        <v>0.25</v>
      </c>
      <c r="AJ276" s="6"/>
      <c r="AK276" s="6"/>
      <c r="AL276" s="6"/>
      <c r="AM276" s="6" t="str">
        <f t="shared" si="45"/>
        <v/>
      </c>
      <c r="AN276" s="6"/>
      <c r="AO276" s="6"/>
      <c r="AP276" s="6"/>
      <c r="AQ276" s="6" t="str">
        <f t="shared" si="40"/>
        <v/>
      </c>
      <c r="AU276" t="str">
        <f t="shared" si="41"/>
        <v/>
      </c>
    </row>
    <row r="277" spans="1:47" ht="16.5" x14ac:dyDescent="0.3">
      <c r="A277" s="6" t="s">
        <v>578</v>
      </c>
      <c r="B277" s="6"/>
      <c r="C277" s="6"/>
      <c r="D277" s="6">
        <v>0.24</v>
      </c>
      <c r="E277" s="6">
        <v>0.24</v>
      </c>
      <c r="F277" s="6">
        <v>0.24</v>
      </c>
      <c r="G277" s="6">
        <f t="shared" si="46"/>
        <v>0.24</v>
      </c>
      <c r="H277" s="6"/>
      <c r="I277" s="6"/>
      <c r="J277" s="6"/>
      <c r="K277" s="6" t="str">
        <f t="shared" si="47"/>
        <v/>
      </c>
      <c r="L277" s="6">
        <v>0.23</v>
      </c>
      <c r="M277" s="6">
        <v>0.23</v>
      </c>
      <c r="N277" s="6">
        <v>0.22</v>
      </c>
      <c r="O277" s="6">
        <f t="shared" si="42"/>
        <v>0.23</v>
      </c>
      <c r="P277" s="6"/>
      <c r="Q277" s="6"/>
      <c r="R277" s="6"/>
      <c r="S277" s="6" t="str">
        <f t="shared" si="48"/>
        <v/>
      </c>
      <c r="T277" s="6">
        <v>0.53</v>
      </c>
      <c r="U277" s="6">
        <v>0.51</v>
      </c>
      <c r="V277" s="6">
        <v>0.5</v>
      </c>
      <c r="W277" s="6">
        <f t="shared" si="49"/>
        <v>0.51</v>
      </c>
      <c r="X277" s="6">
        <v>0.4</v>
      </c>
      <c r="Y277" s="6">
        <v>0.41</v>
      </c>
      <c r="Z277" s="6">
        <v>0.41</v>
      </c>
      <c r="AA277" s="6">
        <f t="shared" si="43"/>
        <v>0.41</v>
      </c>
      <c r="AB277" s="6">
        <v>0.39</v>
      </c>
      <c r="AC277" s="6">
        <v>0.38</v>
      </c>
      <c r="AD277" s="6">
        <v>0.38</v>
      </c>
      <c r="AE277" s="6">
        <f t="shared" si="44"/>
        <v>0.38</v>
      </c>
      <c r="AF277" s="6">
        <v>0.28000000000000003</v>
      </c>
      <c r="AG277" s="6">
        <v>0.27</v>
      </c>
      <c r="AH277" s="6">
        <v>0.27</v>
      </c>
      <c r="AI277" s="6">
        <f t="shared" si="39"/>
        <v>0.27</v>
      </c>
      <c r="AJ277" s="6"/>
      <c r="AK277" s="6"/>
      <c r="AL277" s="6"/>
      <c r="AM277" s="6" t="str">
        <f t="shared" si="45"/>
        <v/>
      </c>
      <c r="AN277" s="6"/>
      <c r="AO277" s="6"/>
      <c r="AP277" s="6"/>
      <c r="AQ277" s="6" t="str">
        <f t="shared" si="40"/>
        <v/>
      </c>
      <c r="AU277" t="str">
        <f t="shared" si="41"/>
        <v/>
      </c>
    </row>
    <row r="278" spans="1:47" ht="16.5" x14ac:dyDescent="0.3">
      <c r="A278" s="6" t="s">
        <v>579</v>
      </c>
      <c r="B278" s="6">
        <v>1000000</v>
      </c>
      <c r="C278" s="6">
        <v>105</v>
      </c>
      <c r="D278" s="6"/>
      <c r="E278" s="6"/>
      <c r="F278" s="6"/>
      <c r="G278" s="6" t="str">
        <f t="shared" si="46"/>
        <v/>
      </c>
      <c r="H278" s="6"/>
      <c r="I278" s="6"/>
      <c r="J278" s="6"/>
      <c r="K278" s="6" t="str">
        <f t="shared" si="47"/>
        <v/>
      </c>
      <c r="L278" s="6" t="s">
        <v>180</v>
      </c>
      <c r="M278" s="6" t="s">
        <v>181</v>
      </c>
      <c r="N278" s="6" t="s">
        <v>182</v>
      </c>
      <c r="O278" s="6" t="str">
        <f t="shared" si="42"/>
        <v/>
      </c>
      <c r="P278" s="6"/>
      <c r="Q278" s="6"/>
      <c r="R278" s="6"/>
      <c r="S278" s="6" t="str">
        <f t="shared" si="48"/>
        <v/>
      </c>
      <c r="T278" s="6"/>
      <c r="U278" s="6"/>
      <c r="V278" s="6"/>
      <c r="W278" s="6" t="str">
        <f t="shared" si="49"/>
        <v/>
      </c>
      <c r="X278" s="6"/>
      <c r="Y278" s="6"/>
      <c r="Z278" s="6"/>
      <c r="AA278" s="6" t="str">
        <f t="shared" si="43"/>
        <v/>
      </c>
      <c r="AB278" s="6"/>
      <c r="AC278" s="6"/>
      <c r="AD278" s="6"/>
      <c r="AE278" s="6" t="str">
        <f t="shared" si="44"/>
        <v/>
      </c>
      <c r="AF278" s="6"/>
      <c r="AG278" s="6"/>
      <c r="AH278" s="6"/>
      <c r="AI278" s="6" t="str">
        <f t="shared" si="39"/>
        <v/>
      </c>
      <c r="AJ278" s="6"/>
      <c r="AK278" s="6"/>
      <c r="AL278" s="6"/>
      <c r="AM278" s="6" t="str">
        <f t="shared" si="45"/>
        <v/>
      </c>
      <c r="AN278" s="6"/>
      <c r="AO278" s="6"/>
      <c r="AP278" s="6"/>
      <c r="AQ278" s="6" t="str">
        <f t="shared" si="40"/>
        <v/>
      </c>
      <c r="AU278" t="str">
        <f t="shared" si="41"/>
        <v/>
      </c>
    </row>
    <row r="279" spans="1:47" ht="16.5" x14ac:dyDescent="0.3">
      <c r="A279" s="6" t="s">
        <v>222</v>
      </c>
      <c r="B279" s="6"/>
      <c r="C279" s="6"/>
      <c r="D279" s="6">
        <v>0.17</v>
      </c>
      <c r="E279" s="6">
        <v>0.18</v>
      </c>
      <c r="F279" s="6">
        <v>0.17</v>
      </c>
      <c r="G279" s="6">
        <f t="shared" si="46"/>
        <v>0.17</v>
      </c>
      <c r="H279" s="6"/>
      <c r="I279" s="6"/>
      <c r="J279" s="6"/>
      <c r="K279" s="6" t="str">
        <f t="shared" si="47"/>
        <v/>
      </c>
      <c r="L279" s="6">
        <v>0.17</v>
      </c>
      <c r="M279" s="6">
        <v>0.18</v>
      </c>
      <c r="N279" s="6">
        <v>0.18</v>
      </c>
      <c r="O279" s="6">
        <f t="shared" si="42"/>
        <v>0.18</v>
      </c>
      <c r="P279" s="6"/>
      <c r="Q279" s="6"/>
      <c r="R279" s="6"/>
      <c r="S279" s="6" t="str">
        <f t="shared" si="48"/>
        <v/>
      </c>
      <c r="T279" s="6">
        <v>0.35</v>
      </c>
      <c r="U279" s="6">
        <v>0.34</v>
      </c>
      <c r="V279" s="6">
        <v>0.33</v>
      </c>
      <c r="W279" s="6">
        <f t="shared" si="49"/>
        <v>0.34</v>
      </c>
      <c r="X279" s="6">
        <v>0.25</v>
      </c>
      <c r="Y279" s="6">
        <v>0.25</v>
      </c>
      <c r="Z279" s="6">
        <v>0.25</v>
      </c>
      <c r="AA279" s="6">
        <f t="shared" si="43"/>
        <v>0.25</v>
      </c>
      <c r="AB279" s="6">
        <v>0.23</v>
      </c>
      <c r="AC279" s="6">
        <v>0.23</v>
      </c>
      <c r="AD279" s="6">
        <v>0.23</v>
      </c>
      <c r="AE279" s="6">
        <f t="shared" si="44"/>
        <v>0.23</v>
      </c>
      <c r="AF279" s="6">
        <v>0.2</v>
      </c>
      <c r="AG279" s="6">
        <v>0.19</v>
      </c>
      <c r="AH279" s="6">
        <v>0.19</v>
      </c>
      <c r="AI279" s="6">
        <f t="shared" si="39"/>
        <v>0.19</v>
      </c>
      <c r="AJ279" s="6"/>
      <c r="AK279" s="6"/>
      <c r="AL279" s="6"/>
      <c r="AM279" s="6" t="str">
        <f t="shared" si="45"/>
        <v/>
      </c>
      <c r="AN279" s="6"/>
      <c r="AO279" s="6"/>
      <c r="AP279" s="6"/>
      <c r="AQ279" s="6" t="str">
        <f t="shared" si="40"/>
        <v/>
      </c>
      <c r="AU279" t="str">
        <f t="shared" si="41"/>
        <v/>
      </c>
    </row>
    <row r="280" spans="1:47" ht="16.5" x14ac:dyDescent="0.3">
      <c r="A280" s="6" t="s">
        <v>219</v>
      </c>
      <c r="B280" s="6"/>
      <c r="C280" s="6"/>
      <c r="D280" s="6">
        <v>0.13</v>
      </c>
      <c r="E280" s="6">
        <v>0.13</v>
      </c>
      <c r="F280" s="6">
        <v>0.13</v>
      </c>
      <c r="G280" s="6">
        <f t="shared" si="46"/>
        <v>0.13</v>
      </c>
      <c r="H280" s="6"/>
      <c r="I280" s="6"/>
      <c r="J280" s="6"/>
      <c r="K280" s="6" t="str">
        <f t="shared" si="47"/>
        <v/>
      </c>
      <c r="L280" s="6">
        <v>0.12</v>
      </c>
      <c r="M280" s="6">
        <v>0.13</v>
      </c>
      <c r="N280" s="6">
        <v>0.12</v>
      </c>
      <c r="O280" s="6">
        <f t="shared" si="42"/>
        <v>0.12</v>
      </c>
      <c r="P280" s="6"/>
      <c r="Q280" s="6"/>
      <c r="R280" s="6"/>
      <c r="S280" s="6" t="str">
        <f t="shared" si="48"/>
        <v/>
      </c>
      <c r="T280" s="6">
        <v>0.19</v>
      </c>
      <c r="U280" s="6">
        <v>0.19</v>
      </c>
      <c r="V280" s="6">
        <v>0.18</v>
      </c>
      <c r="W280" s="6">
        <f t="shared" si="49"/>
        <v>0.19</v>
      </c>
      <c r="X280" s="6">
        <v>0.17</v>
      </c>
      <c r="Y280" s="6">
        <v>0.17</v>
      </c>
      <c r="Z280" s="6">
        <v>0.17</v>
      </c>
      <c r="AA280" s="6">
        <f t="shared" si="43"/>
        <v>0.17</v>
      </c>
      <c r="AB280" s="6">
        <v>0.17</v>
      </c>
      <c r="AC280" s="6">
        <v>0.16</v>
      </c>
      <c r="AD280" s="6">
        <v>0.17</v>
      </c>
      <c r="AE280" s="6">
        <f t="shared" si="44"/>
        <v>0.17</v>
      </c>
      <c r="AF280" s="6">
        <v>0.12</v>
      </c>
      <c r="AG280" s="6">
        <v>0.12</v>
      </c>
      <c r="AH280" s="6">
        <v>0.12</v>
      </c>
      <c r="AI280" s="6">
        <f t="shared" si="39"/>
        <v>0.12</v>
      </c>
      <c r="AJ280" s="6"/>
      <c r="AK280" s="6"/>
      <c r="AL280" s="6"/>
      <c r="AM280" s="6" t="str">
        <f t="shared" si="45"/>
        <v/>
      </c>
      <c r="AN280" s="6"/>
      <c r="AO280" s="6"/>
      <c r="AP280" s="6"/>
      <c r="AQ280" s="6" t="str">
        <f t="shared" si="40"/>
        <v/>
      </c>
      <c r="AU280" t="str">
        <f t="shared" si="41"/>
        <v/>
      </c>
    </row>
    <row r="281" spans="1:47" ht="16.5" x14ac:dyDescent="0.3">
      <c r="A281" s="6" t="s">
        <v>578</v>
      </c>
      <c r="B281" s="6"/>
      <c r="C281" s="6"/>
      <c r="D281" s="6">
        <v>0.08</v>
      </c>
      <c r="E281" s="6">
        <v>0.08</v>
      </c>
      <c r="F281" s="6">
        <v>0.08</v>
      </c>
      <c r="G281" s="6">
        <f t="shared" si="46"/>
        <v>0.08</v>
      </c>
      <c r="H281" s="6"/>
      <c r="I281" s="6"/>
      <c r="J281" s="6"/>
      <c r="K281" s="6" t="str">
        <f t="shared" si="47"/>
        <v/>
      </c>
      <c r="L281" s="6">
        <v>0.08</v>
      </c>
      <c r="M281" s="6">
        <v>0.08</v>
      </c>
      <c r="N281" s="6">
        <v>0.08</v>
      </c>
      <c r="O281" s="6">
        <f t="shared" si="42"/>
        <v>0.08</v>
      </c>
      <c r="P281" s="6"/>
      <c r="Q281" s="6"/>
      <c r="R281" s="6"/>
      <c r="S281" s="6" t="str">
        <f t="shared" si="48"/>
        <v/>
      </c>
      <c r="T281" s="6">
        <v>0.13</v>
      </c>
      <c r="U281" s="6">
        <v>0.13</v>
      </c>
      <c r="V281" s="6">
        <v>0.12</v>
      </c>
      <c r="W281" s="6">
        <f t="shared" si="49"/>
        <v>0.13</v>
      </c>
      <c r="X281" s="6">
        <v>0.12</v>
      </c>
      <c r="Y281" s="6">
        <v>0.11</v>
      </c>
      <c r="Z281" s="6">
        <v>0.11</v>
      </c>
      <c r="AA281" s="6">
        <f t="shared" si="43"/>
        <v>0.11</v>
      </c>
      <c r="AB281" s="6">
        <v>0.1</v>
      </c>
      <c r="AC281" s="6">
        <v>0.1</v>
      </c>
      <c r="AD281" s="6">
        <v>0.1</v>
      </c>
      <c r="AE281" s="6">
        <f t="shared" si="44"/>
        <v>0.1</v>
      </c>
      <c r="AF281" s="6">
        <v>0.08</v>
      </c>
      <c r="AG281" s="6">
        <v>0.08</v>
      </c>
      <c r="AH281" s="6">
        <v>0.08</v>
      </c>
      <c r="AI281" s="6">
        <f t="shared" si="39"/>
        <v>0.08</v>
      </c>
      <c r="AJ281" s="6"/>
      <c r="AK281" s="6"/>
      <c r="AL281" s="6"/>
      <c r="AM281" s="6" t="str">
        <f t="shared" si="45"/>
        <v/>
      </c>
      <c r="AN281" s="6"/>
      <c r="AO281" s="6"/>
      <c r="AP281" s="6"/>
      <c r="AQ281" s="6" t="str">
        <f t="shared" si="40"/>
        <v/>
      </c>
      <c r="AU281" t="str">
        <f t="shared" si="41"/>
        <v/>
      </c>
    </row>
    <row r="282" spans="1:47" ht="16.5" x14ac:dyDescent="0.3">
      <c r="A282" s="6" t="s">
        <v>579</v>
      </c>
      <c r="B282" s="6">
        <v>1000000</v>
      </c>
      <c r="C282" s="6">
        <v>125</v>
      </c>
      <c r="D282" s="6"/>
      <c r="E282" s="6"/>
      <c r="F282" s="6"/>
      <c r="G282" s="6" t="str">
        <f t="shared" si="46"/>
        <v/>
      </c>
      <c r="H282" s="6"/>
      <c r="I282" s="6"/>
      <c r="J282" s="6"/>
      <c r="K282" s="6" t="str">
        <f t="shared" si="47"/>
        <v/>
      </c>
      <c r="L282" s="6" t="s">
        <v>180</v>
      </c>
      <c r="M282" s="6" t="s">
        <v>181</v>
      </c>
      <c r="N282" s="6" t="s">
        <v>182</v>
      </c>
      <c r="O282" s="6" t="str">
        <f t="shared" si="42"/>
        <v/>
      </c>
      <c r="P282" s="6"/>
      <c r="Q282" s="6"/>
      <c r="R282" s="6"/>
      <c r="S282" s="6" t="str">
        <f t="shared" si="48"/>
        <v/>
      </c>
      <c r="T282" s="6"/>
      <c r="U282" s="6"/>
      <c r="V282" s="6"/>
      <c r="W282" s="6" t="str">
        <f t="shared" si="49"/>
        <v/>
      </c>
      <c r="X282" s="6"/>
      <c r="Y282" s="6"/>
      <c r="Z282" s="6"/>
      <c r="AA282" s="6" t="str">
        <f t="shared" si="43"/>
        <v/>
      </c>
      <c r="AB282" s="6"/>
      <c r="AC282" s="6"/>
      <c r="AD282" s="6"/>
      <c r="AE282" s="6" t="str">
        <f t="shared" si="44"/>
        <v/>
      </c>
      <c r="AF282" s="6"/>
      <c r="AG282" s="6"/>
      <c r="AH282" s="6"/>
      <c r="AI282" s="6" t="str">
        <f t="shared" si="39"/>
        <v/>
      </c>
      <c r="AJ282" s="6"/>
      <c r="AK282" s="6"/>
      <c r="AL282" s="6"/>
      <c r="AM282" s="6" t="str">
        <f t="shared" si="45"/>
        <v/>
      </c>
      <c r="AN282" s="6"/>
      <c r="AO282" s="6"/>
      <c r="AP282" s="6"/>
      <c r="AQ282" s="6" t="str">
        <f t="shared" si="40"/>
        <v/>
      </c>
      <c r="AU282" t="str">
        <f t="shared" si="41"/>
        <v/>
      </c>
    </row>
    <row r="283" spans="1:47" ht="16.5" x14ac:dyDescent="0.3">
      <c r="A283" s="6" t="s">
        <v>222</v>
      </c>
      <c r="B283" s="6"/>
      <c r="C283" s="6"/>
      <c r="D283" s="6">
        <v>0.14000000000000001</v>
      </c>
      <c r="E283" s="6">
        <v>0.14000000000000001</v>
      </c>
      <c r="F283" s="6">
        <v>0.14000000000000001</v>
      </c>
      <c r="G283" s="6">
        <f t="shared" si="46"/>
        <v>0.14000000000000001</v>
      </c>
      <c r="H283" s="6"/>
      <c r="I283" s="6"/>
      <c r="J283" s="6"/>
      <c r="K283" s="6" t="str">
        <f t="shared" si="47"/>
        <v/>
      </c>
      <c r="L283" s="6">
        <v>0.14000000000000001</v>
      </c>
      <c r="M283" s="6">
        <v>0.14000000000000001</v>
      </c>
      <c r="N283" s="6">
        <v>0.14000000000000001</v>
      </c>
      <c r="O283" s="6">
        <f t="shared" si="42"/>
        <v>0.14000000000000001</v>
      </c>
      <c r="P283" s="6"/>
      <c r="Q283" s="6"/>
      <c r="R283" s="6"/>
      <c r="S283" s="6" t="str">
        <f t="shared" si="48"/>
        <v/>
      </c>
      <c r="T283" s="6">
        <v>0.28000000000000003</v>
      </c>
      <c r="U283" s="6">
        <v>0.28000000000000003</v>
      </c>
      <c r="V283" s="6">
        <v>0.26</v>
      </c>
      <c r="W283" s="6">
        <f t="shared" si="49"/>
        <v>0.28000000000000003</v>
      </c>
      <c r="X283" s="6">
        <v>0.21</v>
      </c>
      <c r="Y283" s="6">
        <v>0.21</v>
      </c>
      <c r="Z283" s="6">
        <v>0.21</v>
      </c>
      <c r="AA283" s="6">
        <f t="shared" si="43"/>
        <v>0.21</v>
      </c>
      <c r="AB283" s="6">
        <v>0.19</v>
      </c>
      <c r="AC283" s="6">
        <v>0.19</v>
      </c>
      <c r="AD283" s="6">
        <v>0.19</v>
      </c>
      <c r="AE283" s="6">
        <f t="shared" si="44"/>
        <v>0.19</v>
      </c>
      <c r="AF283" s="6">
        <v>0.16</v>
      </c>
      <c r="AG283" s="6">
        <v>0.15</v>
      </c>
      <c r="AH283" s="6">
        <v>0.16</v>
      </c>
      <c r="AI283" s="6">
        <f t="shared" si="39"/>
        <v>0.16</v>
      </c>
      <c r="AJ283" s="6"/>
      <c r="AK283" s="6"/>
      <c r="AL283" s="6"/>
      <c r="AM283" s="6" t="str">
        <f t="shared" si="45"/>
        <v/>
      </c>
      <c r="AN283" s="6"/>
      <c r="AO283" s="6"/>
      <c r="AP283" s="6"/>
      <c r="AQ283" s="6" t="str">
        <f t="shared" si="40"/>
        <v/>
      </c>
      <c r="AU283" t="str">
        <f t="shared" si="41"/>
        <v/>
      </c>
    </row>
    <row r="284" spans="1:47" ht="16.5" x14ac:dyDescent="0.3">
      <c r="A284" s="6" t="s">
        <v>219</v>
      </c>
      <c r="B284" s="6"/>
      <c r="C284" s="6"/>
      <c r="D284" s="6">
        <v>0.11</v>
      </c>
      <c r="E284" s="6">
        <v>0.11</v>
      </c>
      <c r="F284" s="6">
        <v>0.11</v>
      </c>
      <c r="G284" s="6">
        <f t="shared" si="46"/>
        <v>0.11</v>
      </c>
      <c r="H284" s="6"/>
      <c r="I284" s="6"/>
      <c r="J284" s="6"/>
      <c r="K284" s="6" t="str">
        <f t="shared" si="47"/>
        <v/>
      </c>
      <c r="L284" s="6">
        <v>0.1</v>
      </c>
      <c r="M284" s="6">
        <v>0.11</v>
      </c>
      <c r="N284" s="6">
        <v>0.11</v>
      </c>
      <c r="O284" s="6">
        <f t="shared" si="42"/>
        <v>0.11</v>
      </c>
      <c r="P284" s="6"/>
      <c r="Q284" s="6"/>
      <c r="R284" s="6"/>
      <c r="S284" s="6" t="str">
        <f t="shared" si="48"/>
        <v/>
      </c>
      <c r="T284" s="6">
        <v>0.17</v>
      </c>
      <c r="U284" s="6">
        <v>0.17</v>
      </c>
      <c r="V284" s="6">
        <v>0.16</v>
      </c>
      <c r="W284" s="6">
        <f t="shared" si="49"/>
        <v>0.17</v>
      </c>
      <c r="X284" s="6">
        <v>0.15</v>
      </c>
      <c r="Y284" s="6">
        <v>0.15</v>
      </c>
      <c r="Z284" s="6">
        <v>0.15</v>
      </c>
      <c r="AA284" s="6">
        <f t="shared" si="43"/>
        <v>0.15</v>
      </c>
      <c r="AB284" s="6">
        <v>0.15</v>
      </c>
      <c r="AC284" s="6">
        <v>0.14000000000000001</v>
      </c>
      <c r="AD284" s="6">
        <v>0.14000000000000001</v>
      </c>
      <c r="AE284" s="6">
        <f t="shared" si="44"/>
        <v>0.14000000000000001</v>
      </c>
      <c r="AF284" s="6">
        <v>0.11</v>
      </c>
      <c r="AG284" s="6">
        <v>0.11</v>
      </c>
      <c r="AH284" s="6">
        <v>0.11</v>
      </c>
      <c r="AI284" s="6">
        <f t="shared" si="39"/>
        <v>0.11</v>
      </c>
      <c r="AJ284" s="6"/>
      <c r="AK284" s="6"/>
      <c r="AL284" s="6"/>
      <c r="AM284" s="6" t="str">
        <f t="shared" si="45"/>
        <v/>
      </c>
      <c r="AN284" s="6"/>
      <c r="AO284" s="6"/>
      <c r="AP284" s="6"/>
      <c r="AQ284" s="6" t="str">
        <f t="shared" si="40"/>
        <v/>
      </c>
      <c r="AU284" t="str">
        <f t="shared" si="41"/>
        <v/>
      </c>
    </row>
    <row r="285" spans="1:47" ht="16.5" x14ac:dyDescent="0.3">
      <c r="A285" s="6" t="s">
        <v>578</v>
      </c>
      <c r="B285" s="6"/>
      <c r="C285" s="6"/>
      <c r="D285" s="6">
        <v>0.06</v>
      </c>
      <c r="E285" s="6">
        <v>0.05</v>
      </c>
      <c r="F285" s="6">
        <v>0.05</v>
      </c>
      <c r="G285" s="6">
        <f t="shared" si="46"/>
        <v>0.05</v>
      </c>
      <c r="H285" s="6"/>
      <c r="I285" s="6"/>
      <c r="J285" s="6"/>
      <c r="K285" s="6" t="str">
        <f t="shared" si="47"/>
        <v/>
      </c>
      <c r="L285" s="6">
        <v>0.05</v>
      </c>
      <c r="M285" s="6">
        <v>0.06</v>
      </c>
      <c r="N285" s="6">
        <v>0.06</v>
      </c>
      <c r="O285" s="6">
        <f t="shared" si="42"/>
        <v>0.06</v>
      </c>
      <c r="P285" s="6"/>
      <c r="Q285" s="6"/>
      <c r="R285" s="6"/>
      <c r="S285" s="6" t="str">
        <f t="shared" si="48"/>
        <v/>
      </c>
      <c r="T285" s="6">
        <v>0.1</v>
      </c>
      <c r="U285" s="6">
        <v>0.1</v>
      </c>
      <c r="V285" s="6">
        <v>0.1</v>
      </c>
      <c r="W285" s="6">
        <f t="shared" si="49"/>
        <v>0.1</v>
      </c>
      <c r="X285" s="6">
        <v>0.08</v>
      </c>
      <c r="Y285" s="6">
        <v>0.08</v>
      </c>
      <c r="Z285" s="6">
        <v>0.08</v>
      </c>
      <c r="AA285" s="6">
        <f t="shared" si="43"/>
        <v>0.08</v>
      </c>
      <c r="AB285" s="6">
        <v>0.08</v>
      </c>
      <c r="AC285" s="6">
        <v>0.08</v>
      </c>
      <c r="AD285" s="6">
        <v>0.08</v>
      </c>
      <c r="AE285" s="6">
        <f t="shared" si="44"/>
        <v>0.08</v>
      </c>
      <c r="AF285" s="6">
        <v>7.0000000000000007E-2</v>
      </c>
      <c r="AG285" s="6">
        <v>0.06</v>
      </c>
      <c r="AH285" s="6">
        <v>0.06</v>
      </c>
      <c r="AI285" s="6">
        <f t="shared" si="39"/>
        <v>0.06</v>
      </c>
      <c r="AJ285" s="6"/>
      <c r="AK285" s="6"/>
      <c r="AL285" s="6"/>
      <c r="AM285" s="6" t="str">
        <f t="shared" si="45"/>
        <v/>
      </c>
      <c r="AN285" s="6"/>
      <c r="AO285" s="6"/>
      <c r="AP285" s="6"/>
      <c r="AQ285" s="6" t="str">
        <f t="shared" si="40"/>
        <v/>
      </c>
      <c r="AU285" t="str">
        <f t="shared" si="41"/>
        <v/>
      </c>
    </row>
    <row r="286" spans="1:47" ht="16.5" x14ac:dyDescent="0.3">
      <c r="A286" s="6" t="s">
        <v>579</v>
      </c>
      <c r="B286" s="6">
        <v>1000000</v>
      </c>
      <c r="C286" s="6">
        <v>150</v>
      </c>
      <c r="D286" s="6"/>
      <c r="E286" s="6"/>
      <c r="F286" s="6"/>
      <c r="G286" s="6" t="str">
        <f t="shared" si="46"/>
        <v/>
      </c>
      <c r="H286" s="6"/>
      <c r="I286" s="6"/>
      <c r="J286" s="6"/>
      <c r="K286" s="6" t="str">
        <f t="shared" si="47"/>
        <v/>
      </c>
      <c r="L286" s="6" t="s">
        <v>180</v>
      </c>
      <c r="M286" s="6" t="s">
        <v>181</v>
      </c>
      <c r="N286" s="6" t="s">
        <v>182</v>
      </c>
      <c r="O286" s="6" t="str">
        <f t="shared" si="42"/>
        <v/>
      </c>
      <c r="P286" s="6"/>
      <c r="Q286" s="6"/>
      <c r="R286" s="6"/>
      <c r="S286" s="6" t="str">
        <f t="shared" si="48"/>
        <v/>
      </c>
      <c r="T286" s="6"/>
      <c r="U286" s="6"/>
      <c r="V286" s="6"/>
      <c r="W286" s="6" t="str">
        <f t="shared" si="49"/>
        <v/>
      </c>
      <c r="X286" s="6"/>
      <c r="Y286" s="6"/>
      <c r="Z286" s="6"/>
      <c r="AA286" s="6" t="str">
        <f t="shared" si="43"/>
        <v/>
      </c>
      <c r="AB286" s="6"/>
      <c r="AC286" s="6"/>
      <c r="AD286" s="6"/>
      <c r="AE286" s="6" t="str">
        <f t="shared" si="44"/>
        <v/>
      </c>
      <c r="AF286" s="6"/>
      <c r="AG286" s="6"/>
      <c r="AH286" s="6"/>
      <c r="AI286" s="6" t="str">
        <f t="shared" si="39"/>
        <v/>
      </c>
      <c r="AJ286" s="6"/>
      <c r="AK286" s="6"/>
      <c r="AL286" s="6"/>
      <c r="AM286" s="6" t="str">
        <f t="shared" si="45"/>
        <v/>
      </c>
      <c r="AN286" s="6"/>
      <c r="AO286" s="6"/>
      <c r="AP286" s="6"/>
      <c r="AQ286" s="6" t="str">
        <f t="shared" si="40"/>
        <v/>
      </c>
      <c r="AU286" t="str">
        <f t="shared" si="41"/>
        <v/>
      </c>
    </row>
    <row r="287" spans="1:47" ht="16.5" x14ac:dyDescent="0.3">
      <c r="A287" s="6" t="s">
        <v>222</v>
      </c>
      <c r="B287" s="6"/>
      <c r="C287" s="6"/>
      <c r="D287" s="6">
        <v>0.13</v>
      </c>
      <c r="E287" s="6">
        <v>0.13</v>
      </c>
      <c r="F287" s="6">
        <v>0.13</v>
      </c>
      <c r="G287" s="6">
        <f t="shared" si="46"/>
        <v>0.13</v>
      </c>
      <c r="H287" s="6"/>
      <c r="I287" s="6"/>
      <c r="J287" s="6"/>
      <c r="K287" s="6" t="str">
        <f t="shared" si="47"/>
        <v/>
      </c>
      <c r="L287" s="6">
        <v>0.13</v>
      </c>
      <c r="M287" s="6">
        <v>0.14000000000000001</v>
      </c>
      <c r="N287" s="6">
        <v>0.13</v>
      </c>
      <c r="O287" s="6">
        <f t="shared" si="42"/>
        <v>0.13</v>
      </c>
      <c r="P287" s="6"/>
      <c r="Q287" s="6"/>
      <c r="R287" s="6"/>
      <c r="S287" s="6" t="str">
        <f t="shared" si="48"/>
        <v/>
      </c>
      <c r="T287" s="6">
        <v>0.17</v>
      </c>
      <c r="U287" s="6">
        <v>0.17</v>
      </c>
      <c r="V287" s="6">
        <v>0.16</v>
      </c>
      <c r="W287" s="6">
        <f t="shared" si="49"/>
        <v>0.17</v>
      </c>
      <c r="X287" s="6">
        <v>0.16</v>
      </c>
      <c r="Y287" s="6">
        <v>0.16</v>
      </c>
      <c r="Z287" s="6">
        <v>0.16</v>
      </c>
      <c r="AA287" s="6">
        <f t="shared" si="43"/>
        <v>0.16</v>
      </c>
      <c r="AB287" s="6">
        <v>0.16</v>
      </c>
      <c r="AC287" s="6">
        <v>0.16</v>
      </c>
      <c r="AD287" s="6">
        <v>0.16</v>
      </c>
      <c r="AE287" s="6">
        <f t="shared" si="44"/>
        <v>0.16</v>
      </c>
      <c r="AF287" s="6">
        <v>0.14000000000000001</v>
      </c>
      <c r="AG287" s="6">
        <v>0.14000000000000001</v>
      </c>
      <c r="AH287" s="6">
        <v>0.14000000000000001</v>
      </c>
      <c r="AI287" s="6">
        <f t="shared" si="39"/>
        <v>0.14000000000000001</v>
      </c>
      <c r="AJ287" s="6"/>
      <c r="AK287" s="6"/>
      <c r="AL287" s="6"/>
      <c r="AM287" s="6" t="str">
        <f t="shared" si="45"/>
        <v/>
      </c>
      <c r="AN287" s="6"/>
      <c r="AO287" s="6"/>
      <c r="AP287" s="6"/>
      <c r="AQ287" s="6" t="str">
        <f t="shared" si="40"/>
        <v/>
      </c>
      <c r="AU287" t="str">
        <f t="shared" si="41"/>
        <v/>
      </c>
    </row>
    <row r="288" spans="1:47" ht="16.5" x14ac:dyDescent="0.3">
      <c r="A288" s="6" t="s">
        <v>219</v>
      </c>
      <c r="B288" s="6"/>
      <c r="C288" s="6"/>
      <c r="D288" s="6">
        <v>0.08</v>
      </c>
      <c r="E288" s="6">
        <v>0.08</v>
      </c>
      <c r="F288" s="6">
        <v>0.08</v>
      </c>
      <c r="G288" s="6">
        <f t="shared" si="46"/>
        <v>0.08</v>
      </c>
      <c r="H288" s="6"/>
      <c r="I288" s="6"/>
      <c r="J288" s="6"/>
      <c r="K288" s="6" t="str">
        <f t="shared" si="47"/>
        <v/>
      </c>
      <c r="L288" s="6">
        <v>0.08</v>
      </c>
      <c r="M288" s="6">
        <v>0.08</v>
      </c>
      <c r="N288" s="6">
        <v>0.08</v>
      </c>
      <c r="O288" s="6">
        <f t="shared" si="42"/>
        <v>0.08</v>
      </c>
      <c r="P288" s="6"/>
      <c r="Q288" s="6"/>
      <c r="R288" s="6"/>
      <c r="S288" s="6" t="str">
        <f t="shared" si="48"/>
        <v/>
      </c>
      <c r="T288" s="6">
        <v>0.12</v>
      </c>
      <c r="U288" s="6">
        <v>0.12</v>
      </c>
      <c r="V288" s="6">
        <v>0.11</v>
      </c>
      <c r="W288" s="6">
        <f t="shared" si="49"/>
        <v>0.12</v>
      </c>
      <c r="X288" s="6">
        <v>0.1</v>
      </c>
      <c r="Y288" s="6">
        <v>0.11</v>
      </c>
      <c r="Z288" s="6">
        <v>0.1</v>
      </c>
      <c r="AA288" s="6">
        <f t="shared" si="43"/>
        <v>0.1</v>
      </c>
      <c r="AB288" s="6">
        <v>0.11</v>
      </c>
      <c r="AC288" s="6">
        <v>0.1</v>
      </c>
      <c r="AD288" s="6">
        <v>0.1</v>
      </c>
      <c r="AE288" s="6">
        <f t="shared" si="44"/>
        <v>0.1</v>
      </c>
      <c r="AF288" s="6">
        <v>0.08</v>
      </c>
      <c r="AG288" s="6">
        <v>0.08</v>
      </c>
      <c r="AH288" s="6">
        <v>0.08</v>
      </c>
      <c r="AI288" s="6">
        <f t="shared" si="39"/>
        <v>0.08</v>
      </c>
      <c r="AJ288" s="6"/>
      <c r="AK288" s="6"/>
      <c r="AL288" s="6"/>
      <c r="AM288" s="6" t="str">
        <f t="shared" si="45"/>
        <v/>
      </c>
      <c r="AN288" s="6"/>
      <c r="AO288" s="6"/>
      <c r="AP288" s="6"/>
      <c r="AQ288" s="6" t="str">
        <f t="shared" si="40"/>
        <v/>
      </c>
      <c r="AU288" t="str">
        <f t="shared" si="41"/>
        <v/>
      </c>
    </row>
    <row r="289" spans="1:47" ht="16.5" x14ac:dyDescent="0.3">
      <c r="A289" s="6" t="s">
        <v>578</v>
      </c>
      <c r="B289" s="6"/>
      <c r="C289" s="6"/>
      <c r="D289" s="6">
        <v>0.03</v>
      </c>
      <c r="E289" s="6">
        <v>0.03</v>
      </c>
      <c r="F289" s="6">
        <v>0.03</v>
      </c>
      <c r="G289" s="6">
        <f t="shared" si="46"/>
        <v>0.03</v>
      </c>
      <c r="H289" s="6"/>
      <c r="I289" s="6"/>
      <c r="J289" s="6"/>
      <c r="K289" s="6" t="str">
        <f t="shared" si="47"/>
        <v/>
      </c>
      <c r="L289" s="6">
        <v>0.03</v>
      </c>
      <c r="M289" s="6">
        <v>0.03</v>
      </c>
      <c r="N289" s="6">
        <v>0.03</v>
      </c>
      <c r="O289" s="6">
        <f t="shared" si="42"/>
        <v>0.03</v>
      </c>
      <c r="P289" s="6"/>
      <c r="Q289" s="6"/>
      <c r="R289" s="6"/>
      <c r="S289" s="6" t="str">
        <f t="shared" si="48"/>
        <v/>
      </c>
      <c r="T289" s="6">
        <v>0.05</v>
      </c>
      <c r="U289" s="6">
        <v>0.05</v>
      </c>
      <c r="V289" s="6">
        <v>0.05</v>
      </c>
      <c r="W289" s="6">
        <f t="shared" si="49"/>
        <v>0.05</v>
      </c>
      <c r="X289" s="6">
        <v>0.04</v>
      </c>
      <c r="Y289" s="6">
        <v>0.04</v>
      </c>
      <c r="Z289" s="6">
        <v>0.04</v>
      </c>
      <c r="AA289" s="6">
        <f t="shared" si="43"/>
        <v>0.04</v>
      </c>
      <c r="AB289" s="6">
        <v>0.04</v>
      </c>
      <c r="AC289" s="6">
        <v>0.04</v>
      </c>
      <c r="AD289" s="6">
        <v>0.04</v>
      </c>
      <c r="AE289" s="6">
        <f t="shared" si="44"/>
        <v>0.04</v>
      </c>
      <c r="AF289" s="6">
        <v>0.03</v>
      </c>
      <c r="AG289" s="6">
        <v>0.03</v>
      </c>
      <c r="AH289" s="6">
        <v>0.03</v>
      </c>
      <c r="AI289" s="6">
        <f t="shared" si="39"/>
        <v>0.03</v>
      </c>
      <c r="AJ289" s="6"/>
      <c r="AK289" s="6"/>
      <c r="AL289" s="6"/>
      <c r="AM289" s="6" t="str">
        <f t="shared" si="45"/>
        <v/>
      </c>
      <c r="AN289" s="6"/>
      <c r="AO289" s="6"/>
      <c r="AP289" s="6"/>
      <c r="AQ289" s="6" t="str">
        <f t="shared" si="40"/>
        <v/>
      </c>
      <c r="AU289" t="str">
        <f t="shared" si="41"/>
        <v/>
      </c>
    </row>
    <row r="290" spans="1:47" ht="16.5" x14ac:dyDescent="0.3">
      <c r="A290" s="6" t="s">
        <v>579</v>
      </c>
      <c r="B290" s="6">
        <v>10000000</v>
      </c>
      <c r="C290" s="6">
        <v>50</v>
      </c>
      <c r="D290" s="6"/>
      <c r="E290" s="6"/>
      <c r="F290" s="6"/>
      <c r="G290" s="6" t="str">
        <f t="shared" si="46"/>
        <v/>
      </c>
      <c r="H290" s="6"/>
      <c r="I290" s="6"/>
      <c r="J290" s="6"/>
      <c r="K290" s="6" t="str">
        <f t="shared" si="47"/>
        <v/>
      </c>
      <c r="L290" s="6" t="s">
        <v>180</v>
      </c>
      <c r="M290" s="6" t="s">
        <v>181</v>
      </c>
      <c r="N290" s="6" t="s">
        <v>182</v>
      </c>
      <c r="O290" s="6" t="str">
        <f t="shared" si="42"/>
        <v/>
      </c>
      <c r="P290" s="6"/>
      <c r="Q290" s="6"/>
      <c r="R290" s="6"/>
      <c r="S290" s="6" t="str">
        <f t="shared" si="48"/>
        <v/>
      </c>
      <c r="T290" s="6"/>
      <c r="U290" s="6"/>
      <c r="V290" s="6"/>
      <c r="W290" s="6" t="str">
        <f t="shared" si="49"/>
        <v/>
      </c>
      <c r="X290" s="6"/>
      <c r="Y290" s="6"/>
      <c r="Z290" s="6"/>
      <c r="AA290" s="6" t="str">
        <f t="shared" si="43"/>
        <v/>
      </c>
      <c r="AB290" s="6"/>
      <c r="AC290" s="6"/>
      <c r="AD290" s="6"/>
      <c r="AE290" s="6" t="str">
        <f t="shared" si="44"/>
        <v/>
      </c>
      <c r="AF290" s="6"/>
      <c r="AG290" s="6"/>
      <c r="AH290" s="6"/>
      <c r="AI290" s="6" t="str">
        <f t="shared" si="39"/>
        <v/>
      </c>
      <c r="AJ290" s="6"/>
      <c r="AK290" s="6"/>
      <c r="AL290" s="6"/>
      <c r="AM290" s="6" t="str">
        <f t="shared" si="45"/>
        <v/>
      </c>
      <c r="AN290" s="6"/>
      <c r="AO290" s="6"/>
      <c r="AP290" s="6"/>
      <c r="AQ290" s="6" t="str">
        <f t="shared" si="40"/>
        <v/>
      </c>
      <c r="AU290" t="str">
        <f t="shared" si="41"/>
        <v/>
      </c>
    </row>
    <row r="291" spans="1:47" ht="16.5" x14ac:dyDescent="0.3">
      <c r="A291" s="6" t="s">
        <v>222</v>
      </c>
      <c r="B291" s="6"/>
      <c r="C291" s="6"/>
      <c r="D291" s="6">
        <v>3.79</v>
      </c>
      <c r="E291" s="6">
        <v>3.79</v>
      </c>
      <c r="F291" s="6">
        <v>3.77</v>
      </c>
      <c r="G291" s="6">
        <f t="shared" si="46"/>
        <v>3.79</v>
      </c>
      <c r="H291" s="6"/>
      <c r="I291" s="6"/>
      <c r="J291" s="6"/>
      <c r="K291" s="6" t="str">
        <f t="shared" si="47"/>
        <v/>
      </c>
      <c r="L291" s="6">
        <v>3.62</v>
      </c>
      <c r="M291" s="6">
        <v>3.65</v>
      </c>
      <c r="N291" s="6">
        <v>3.63</v>
      </c>
      <c r="O291" s="6">
        <f t="shared" si="42"/>
        <v>3.63</v>
      </c>
      <c r="P291" s="6"/>
      <c r="Q291" s="6"/>
      <c r="R291" s="6"/>
      <c r="S291" s="6" t="str">
        <f t="shared" si="48"/>
        <v/>
      </c>
      <c r="T291" s="6">
        <v>8.19</v>
      </c>
      <c r="U291" s="6">
        <v>7.98</v>
      </c>
      <c r="V291" s="6">
        <v>7.62</v>
      </c>
      <c r="W291" s="6">
        <f t="shared" si="49"/>
        <v>7.98</v>
      </c>
      <c r="X291" s="6">
        <v>6.14</v>
      </c>
      <c r="Y291" s="6">
        <v>6.1</v>
      </c>
      <c r="Z291" s="6">
        <v>6.13</v>
      </c>
      <c r="AA291" s="6">
        <f t="shared" si="43"/>
        <v>6.13</v>
      </c>
      <c r="AB291" s="6">
        <v>5.76</v>
      </c>
      <c r="AC291" s="6">
        <v>5.67</v>
      </c>
      <c r="AD291" s="6">
        <v>5.59</v>
      </c>
      <c r="AE291" s="6">
        <f t="shared" si="44"/>
        <v>5.67</v>
      </c>
      <c r="AF291" s="6">
        <v>4.7699999999999996</v>
      </c>
      <c r="AG291" s="6">
        <v>4.46</v>
      </c>
      <c r="AH291" s="6">
        <v>4.4400000000000004</v>
      </c>
      <c r="AI291" s="6">
        <f t="shared" si="39"/>
        <v>4.46</v>
      </c>
      <c r="AJ291" s="6"/>
      <c r="AK291" s="6"/>
      <c r="AL291" s="6"/>
      <c r="AM291" s="6" t="str">
        <f t="shared" si="45"/>
        <v/>
      </c>
      <c r="AN291" s="6"/>
      <c r="AO291" s="6"/>
      <c r="AP291" s="6"/>
      <c r="AQ291" s="6" t="str">
        <f t="shared" si="40"/>
        <v/>
      </c>
      <c r="AU291" t="str">
        <f t="shared" si="41"/>
        <v/>
      </c>
    </row>
    <row r="292" spans="1:47" ht="16.5" x14ac:dyDescent="0.3">
      <c r="A292" s="6" t="s">
        <v>219</v>
      </c>
      <c r="B292" s="6"/>
      <c r="C292" s="6"/>
      <c r="D292" s="6">
        <v>3.64</v>
      </c>
      <c r="E292" s="6">
        <v>3.59</v>
      </c>
      <c r="F292" s="6">
        <v>3.58</v>
      </c>
      <c r="G292" s="6">
        <f t="shared" si="46"/>
        <v>3.59</v>
      </c>
      <c r="H292" s="6"/>
      <c r="I292" s="6"/>
      <c r="J292" s="6"/>
      <c r="K292" s="6" t="str">
        <f t="shared" si="47"/>
        <v/>
      </c>
      <c r="L292" s="6">
        <v>3.12</v>
      </c>
      <c r="M292" s="6">
        <v>3.14</v>
      </c>
      <c r="N292" s="6">
        <v>3.12</v>
      </c>
      <c r="O292" s="6">
        <f t="shared" si="42"/>
        <v>3.12</v>
      </c>
      <c r="P292" s="6"/>
      <c r="Q292" s="6"/>
      <c r="R292" s="6"/>
      <c r="S292" s="6" t="str">
        <f t="shared" si="48"/>
        <v/>
      </c>
      <c r="T292" s="6">
        <v>7.37</v>
      </c>
      <c r="U292" s="6">
        <v>7.28</v>
      </c>
      <c r="V292" s="6">
        <v>7.01</v>
      </c>
      <c r="W292" s="6">
        <f t="shared" si="49"/>
        <v>7.28</v>
      </c>
      <c r="X292" s="6">
        <v>5.01</v>
      </c>
      <c r="Y292" s="6">
        <v>5.08</v>
      </c>
      <c r="Z292" s="6">
        <v>4.96</v>
      </c>
      <c r="AA292" s="6">
        <f t="shared" si="43"/>
        <v>5.01</v>
      </c>
      <c r="AB292" s="6">
        <v>4.71</v>
      </c>
      <c r="AC292" s="6">
        <v>4.62</v>
      </c>
      <c r="AD292" s="6">
        <v>4.76</v>
      </c>
      <c r="AE292" s="6">
        <f t="shared" si="44"/>
        <v>4.71</v>
      </c>
      <c r="AF292" s="6">
        <v>3.86</v>
      </c>
      <c r="AG292" s="6">
        <v>3.74</v>
      </c>
      <c r="AH292" s="6">
        <v>3.72</v>
      </c>
      <c r="AI292" s="6">
        <f t="shared" si="39"/>
        <v>3.74</v>
      </c>
      <c r="AJ292" s="6"/>
      <c r="AK292" s="6"/>
      <c r="AL292" s="6"/>
      <c r="AM292" s="6" t="str">
        <f t="shared" si="45"/>
        <v/>
      </c>
      <c r="AN292" s="6"/>
      <c r="AO292" s="6"/>
      <c r="AP292" s="6"/>
      <c r="AQ292" s="6" t="str">
        <f t="shared" si="40"/>
        <v/>
      </c>
      <c r="AU292" t="str">
        <f t="shared" si="41"/>
        <v/>
      </c>
    </row>
    <row r="293" spans="1:47" ht="16.5" x14ac:dyDescent="0.3">
      <c r="A293" s="6" t="s">
        <v>578</v>
      </c>
      <c r="B293" s="6"/>
      <c r="C293" s="6"/>
      <c r="D293" s="6">
        <v>2.59</v>
      </c>
      <c r="E293" s="6">
        <v>2.61</v>
      </c>
      <c r="F293" s="6">
        <v>2.58</v>
      </c>
      <c r="G293" s="6">
        <f t="shared" si="46"/>
        <v>2.59</v>
      </c>
      <c r="H293" s="6"/>
      <c r="I293" s="6"/>
      <c r="J293" s="6"/>
      <c r="K293" s="6" t="str">
        <f t="shared" si="47"/>
        <v/>
      </c>
      <c r="L293" s="6">
        <v>2.46</v>
      </c>
      <c r="M293" s="6">
        <v>2.4700000000000002</v>
      </c>
      <c r="N293" s="6">
        <v>2.4500000000000002</v>
      </c>
      <c r="O293" s="6">
        <f t="shared" si="42"/>
        <v>2.46</v>
      </c>
      <c r="P293" s="6"/>
      <c r="Q293" s="6"/>
      <c r="R293" s="6"/>
      <c r="S293" s="6" t="str">
        <f t="shared" si="48"/>
        <v/>
      </c>
      <c r="T293" s="6">
        <v>6.92</v>
      </c>
      <c r="U293" s="6">
        <v>6.83</v>
      </c>
      <c r="V293" s="6">
        <v>6.6</v>
      </c>
      <c r="W293" s="6">
        <f t="shared" si="49"/>
        <v>6.83</v>
      </c>
      <c r="X293" s="6">
        <v>4.53</v>
      </c>
      <c r="Y293" s="6">
        <v>4.66</v>
      </c>
      <c r="Z293" s="6">
        <v>4.57</v>
      </c>
      <c r="AA293" s="6">
        <f t="shared" si="43"/>
        <v>4.57</v>
      </c>
      <c r="AB293" s="6">
        <v>4.17</v>
      </c>
      <c r="AC293" s="6">
        <v>4.04</v>
      </c>
      <c r="AD293" s="6">
        <v>4.13</v>
      </c>
      <c r="AE293" s="6">
        <f t="shared" si="44"/>
        <v>4.13</v>
      </c>
      <c r="AF293" s="6">
        <v>3.33</v>
      </c>
      <c r="AG293" s="6">
        <v>3.23</v>
      </c>
      <c r="AH293" s="6">
        <v>3.3</v>
      </c>
      <c r="AI293" s="6">
        <f t="shared" si="39"/>
        <v>3.3</v>
      </c>
      <c r="AJ293" s="6"/>
      <c r="AK293" s="6"/>
      <c r="AL293" s="6"/>
      <c r="AM293" s="6" t="str">
        <f t="shared" si="45"/>
        <v/>
      </c>
      <c r="AN293" s="6"/>
      <c r="AO293" s="6"/>
      <c r="AP293" s="6"/>
      <c r="AQ293" s="6" t="str">
        <f t="shared" si="40"/>
        <v/>
      </c>
      <c r="AU293" t="str">
        <f t="shared" si="41"/>
        <v/>
      </c>
    </row>
    <row r="294" spans="1:47" ht="16.5" x14ac:dyDescent="0.3">
      <c r="A294" s="6" t="s">
        <v>579</v>
      </c>
      <c r="B294" s="6">
        <v>10000000</v>
      </c>
      <c r="C294" s="6">
        <v>105</v>
      </c>
      <c r="D294" s="6"/>
      <c r="E294" s="6"/>
      <c r="F294" s="6"/>
      <c r="G294" s="6" t="str">
        <f t="shared" si="46"/>
        <v/>
      </c>
      <c r="H294" s="6"/>
      <c r="I294" s="6"/>
      <c r="J294" s="6"/>
      <c r="K294" s="6" t="str">
        <f t="shared" si="47"/>
        <v/>
      </c>
      <c r="L294" s="6" t="s">
        <v>180</v>
      </c>
      <c r="M294" s="6" t="s">
        <v>181</v>
      </c>
      <c r="N294" s="6" t="s">
        <v>182</v>
      </c>
      <c r="O294" s="6" t="str">
        <f t="shared" si="42"/>
        <v/>
      </c>
      <c r="P294" s="6"/>
      <c r="Q294" s="6"/>
      <c r="R294" s="6"/>
      <c r="S294" s="6" t="str">
        <f t="shared" si="48"/>
        <v/>
      </c>
      <c r="T294" s="6"/>
      <c r="U294" s="6"/>
      <c r="V294" s="6"/>
      <c r="W294" s="6" t="str">
        <f t="shared" si="49"/>
        <v/>
      </c>
      <c r="X294" s="6"/>
      <c r="Y294" s="6"/>
      <c r="Z294" s="6"/>
      <c r="AA294" s="6" t="str">
        <f t="shared" si="43"/>
        <v/>
      </c>
      <c r="AB294" s="6"/>
      <c r="AC294" s="6"/>
      <c r="AD294" s="6"/>
      <c r="AE294" s="6" t="str">
        <f t="shared" si="44"/>
        <v/>
      </c>
      <c r="AF294" s="6"/>
      <c r="AG294" s="6"/>
      <c r="AH294" s="6"/>
      <c r="AI294" s="6" t="str">
        <f t="shared" si="39"/>
        <v/>
      </c>
      <c r="AJ294" s="6"/>
      <c r="AK294" s="6"/>
      <c r="AL294" s="6"/>
      <c r="AM294" s="6" t="str">
        <f t="shared" si="45"/>
        <v/>
      </c>
      <c r="AN294" s="6"/>
      <c r="AO294" s="6"/>
      <c r="AP294" s="6"/>
      <c r="AQ294" s="6" t="str">
        <f t="shared" si="40"/>
        <v/>
      </c>
      <c r="AU294" t="str">
        <f t="shared" si="41"/>
        <v/>
      </c>
    </row>
    <row r="295" spans="1:47" ht="16.5" x14ac:dyDescent="0.3">
      <c r="A295" s="6" t="s">
        <v>222</v>
      </c>
      <c r="B295" s="6"/>
      <c r="C295" s="6"/>
      <c r="D295" s="6">
        <v>1.84</v>
      </c>
      <c r="E295" s="6">
        <v>1.89</v>
      </c>
      <c r="F295" s="6">
        <v>1.87</v>
      </c>
      <c r="G295" s="6">
        <f t="shared" si="46"/>
        <v>1.87</v>
      </c>
      <c r="H295" s="6"/>
      <c r="I295" s="6"/>
      <c r="J295" s="6"/>
      <c r="K295" s="6" t="str">
        <f t="shared" si="47"/>
        <v/>
      </c>
      <c r="L295" s="6">
        <v>1.88</v>
      </c>
      <c r="M295" s="6">
        <v>1.89</v>
      </c>
      <c r="N295" s="6">
        <v>1.86</v>
      </c>
      <c r="O295" s="6">
        <f t="shared" si="42"/>
        <v>1.88</v>
      </c>
      <c r="P295" s="6"/>
      <c r="Q295" s="6"/>
      <c r="R295" s="6"/>
      <c r="S295" s="6" t="str">
        <f t="shared" si="48"/>
        <v/>
      </c>
      <c r="T295" s="6">
        <v>2.56</v>
      </c>
      <c r="U295" s="6">
        <v>2.54</v>
      </c>
      <c r="V295" s="6">
        <v>2.35</v>
      </c>
      <c r="W295" s="6">
        <f t="shared" si="49"/>
        <v>2.54</v>
      </c>
      <c r="X295" s="6">
        <v>2.35</v>
      </c>
      <c r="Y295" s="6">
        <v>2.39</v>
      </c>
      <c r="Z295" s="6">
        <v>2.38</v>
      </c>
      <c r="AA295" s="6">
        <f t="shared" si="43"/>
        <v>2.38</v>
      </c>
      <c r="AB295" s="6">
        <v>2.31</v>
      </c>
      <c r="AC295" s="6">
        <v>2.29</v>
      </c>
      <c r="AD295" s="6">
        <v>2.2999999999999998</v>
      </c>
      <c r="AE295" s="6">
        <f t="shared" si="44"/>
        <v>2.2999999999999998</v>
      </c>
      <c r="AF295" s="6">
        <v>2.16</v>
      </c>
      <c r="AG295" s="6">
        <v>2.0099999999999998</v>
      </c>
      <c r="AH295" s="6">
        <v>2.04</v>
      </c>
      <c r="AI295" s="6">
        <f t="shared" si="39"/>
        <v>2.04</v>
      </c>
      <c r="AJ295" s="6"/>
      <c r="AK295" s="6"/>
      <c r="AL295" s="6"/>
      <c r="AM295" s="6" t="str">
        <f t="shared" si="45"/>
        <v/>
      </c>
      <c r="AN295" s="6"/>
      <c r="AO295" s="6"/>
      <c r="AP295" s="6"/>
      <c r="AQ295" s="6" t="str">
        <f t="shared" si="40"/>
        <v/>
      </c>
      <c r="AU295" t="str">
        <f t="shared" si="41"/>
        <v/>
      </c>
    </row>
    <row r="296" spans="1:47" ht="16.5" x14ac:dyDescent="0.3">
      <c r="A296" s="6" t="s">
        <v>219</v>
      </c>
      <c r="B296" s="6"/>
      <c r="C296" s="6"/>
      <c r="D296" s="6">
        <v>1.61</v>
      </c>
      <c r="E296" s="6">
        <v>1.65</v>
      </c>
      <c r="F296" s="6">
        <v>1.62</v>
      </c>
      <c r="G296" s="6">
        <f t="shared" si="46"/>
        <v>1.62</v>
      </c>
      <c r="H296" s="6"/>
      <c r="I296" s="6"/>
      <c r="J296" s="6"/>
      <c r="K296" s="6" t="str">
        <f t="shared" si="47"/>
        <v/>
      </c>
      <c r="L296" s="6">
        <v>1.57</v>
      </c>
      <c r="M296" s="6">
        <v>1.58</v>
      </c>
      <c r="N296" s="6">
        <v>1.57</v>
      </c>
      <c r="O296" s="6">
        <f t="shared" si="42"/>
        <v>1.57</v>
      </c>
      <c r="P296" s="6"/>
      <c r="Q296" s="6"/>
      <c r="R296" s="6"/>
      <c r="S296" s="6" t="str">
        <f t="shared" si="48"/>
        <v/>
      </c>
      <c r="T296" s="6">
        <v>2</v>
      </c>
      <c r="U296" s="6">
        <v>1.99</v>
      </c>
      <c r="V296" s="6">
        <v>1.91</v>
      </c>
      <c r="W296" s="6">
        <f t="shared" si="49"/>
        <v>1.99</v>
      </c>
      <c r="X296" s="6">
        <v>1.99</v>
      </c>
      <c r="Y296" s="6">
        <v>2.02</v>
      </c>
      <c r="Z296" s="6">
        <v>1.99</v>
      </c>
      <c r="AA296" s="6">
        <f t="shared" si="43"/>
        <v>1.99</v>
      </c>
      <c r="AB296" s="6">
        <v>1.98</v>
      </c>
      <c r="AC296" s="6">
        <v>1.96</v>
      </c>
      <c r="AD296" s="6">
        <v>1.98</v>
      </c>
      <c r="AE296" s="6">
        <f t="shared" si="44"/>
        <v>1.98</v>
      </c>
      <c r="AF296" s="6">
        <v>1.67</v>
      </c>
      <c r="AG296" s="6">
        <v>1.6</v>
      </c>
      <c r="AH296" s="6">
        <v>1.61</v>
      </c>
      <c r="AI296" s="6">
        <f t="shared" si="39"/>
        <v>1.61</v>
      </c>
      <c r="AJ296" s="6"/>
      <c r="AK296" s="6"/>
      <c r="AL296" s="6"/>
      <c r="AM296" s="6" t="str">
        <f t="shared" si="45"/>
        <v/>
      </c>
      <c r="AN296" s="6"/>
      <c r="AO296" s="6"/>
      <c r="AP296" s="6"/>
      <c r="AQ296" s="6" t="str">
        <f t="shared" si="40"/>
        <v/>
      </c>
      <c r="AU296" t="str">
        <f t="shared" si="41"/>
        <v/>
      </c>
    </row>
    <row r="297" spans="1:47" ht="16.5" x14ac:dyDescent="0.3">
      <c r="A297" s="6" t="s">
        <v>578</v>
      </c>
      <c r="B297" s="6"/>
      <c r="C297" s="6"/>
      <c r="D297" s="6">
        <v>1.0900000000000001</v>
      </c>
      <c r="E297" s="6">
        <v>1.1200000000000001</v>
      </c>
      <c r="F297" s="6">
        <v>1.1100000000000001</v>
      </c>
      <c r="G297" s="6">
        <f t="shared" si="46"/>
        <v>1.1100000000000001</v>
      </c>
      <c r="H297" s="6"/>
      <c r="I297" s="6"/>
      <c r="J297" s="6"/>
      <c r="K297" s="6" t="str">
        <f t="shared" si="47"/>
        <v/>
      </c>
      <c r="L297" s="6">
        <v>1.0900000000000001</v>
      </c>
      <c r="M297" s="6">
        <v>1.0900000000000001</v>
      </c>
      <c r="N297" s="6">
        <v>1.0900000000000001</v>
      </c>
      <c r="O297" s="6">
        <f t="shared" si="42"/>
        <v>1.0900000000000001</v>
      </c>
      <c r="P297" s="6"/>
      <c r="Q297" s="6"/>
      <c r="R297" s="6"/>
      <c r="S297" s="6" t="str">
        <f t="shared" si="48"/>
        <v/>
      </c>
      <c r="T297" s="6">
        <v>1.24</v>
      </c>
      <c r="U297" s="6">
        <v>1.23</v>
      </c>
      <c r="V297" s="6">
        <v>1.18</v>
      </c>
      <c r="W297" s="6">
        <f t="shared" si="49"/>
        <v>1.23</v>
      </c>
      <c r="X297" s="6">
        <v>1.32</v>
      </c>
      <c r="Y297" s="6">
        <v>1.33</v>
      </c>
      <c r="Z297" s="6">
        <v>1.31</v>
      </c>
      <c r="AA297" s="6">
        <f t="shared" si="43"/>
        <v>1.32</v>
      </c>
      <c r="AB297" s="6">
        <v>1.25</v>
      </c>
      <c r="AC297" s="6">
        <v>1.23</v>
      </c>
      <c r="AD297" s="6">
        <v>1.25</v>
      </c>
      <c r="AE297" s="6">
        <f t="shared" si="44"/>
        <v>1.25</v>
      </c>
      <c r="AF297" s="6">
        <v>1.22</v>
      </c>
      <c r="AG297" s="6">
        <v>1.17</v>
      </c>
      <c r="AH297" s="6">
        <v>1.18</v>
      </c>
      <c r="AI297" s="6">
        <f t="shared" si="39"/>
        <v>1.18</v>
      </c>
      <c r="AJ297" s="6"/>
      <c r="AK297" s="6"/>
      <c r="AL297" s="6"/>
      <c r="AM297" s="6" t="str">
        <f t="shared" si="45"/>
        <v/>
      </c>
      <c r="AN297" s="6"/>
      <c r="AO297" s="6"/>
      <c r="AP297" s="6"/>
      <c r="AQ297" s="6" t="str">
        <f t="shared" si="40"/>
        <v/>
      </c>
      <c r="AU297" t="str">
        <f t="shared" si="41"/>
        <v/>
      </c>
    </row>
    <row r="298" spans="1:47" ht="16.5" x14ac:dyDescent="0.3">
      <c r="A298" s="6" t="s">
        <v>579</v>
      </c>
      <c r="B298" s="6">
        <v>10000000</v>
      </c>
      <c r="C298" s="6">
        <v>125</v>
      </c>
      <c r="D298" s="6"/>
      <c r="E298" s="6"/>
      <c r="F298" s="6"/>
      <c r="G298" s="6" t="str">
        <f t="shared" si="46"/>
        <v/>
      </c>
      <c r="H298" s="6"/>
      <c r="I298" s="6"/>
      <c r="J298" s="6"/>
      <c r="K298" s="6" t="str">
        <f t="shared" si="47"/>
        <v/>
      </c>
      <c r="L298" s="6" t="s">
        <v>180</v>
      </c>
      <c r="M298" s="6" t="s">
        <v>181</v>
      </c>
      <c r="N298" s="6" t="s">
        <v>182</v>
      </c>
      <c r="O298" s="6" t="str">
        <f t="shared" si="42"/>
        <v/>
      </c>
      <c r="P298" s="6"/>
      <c r="Q298" s="6"/>
      <c r="R298" s="6"/>
      <c r="S298" s="6" t="str">
        <f t="shared" si="48"/>
        <v/>
      </c>
      <c r="T298" s="6"/>
      <c r="U298" s="6"/>
      <c r="V298" s="6"/>
      <c r="W298" s="6" t="str">
        <f t="shared" si="49"/>
        <v/>
      </c>
      <c r="X298" s="6"/>
      <c r="Y298" s="6"/>
      <c r="Z298" s="6"/>
      <c r="AA298" s="6" t="str">
        <f t="shared" si="43"/>
        <v/>
      </c>
      <c r="AB298" s="6"/>
      <c r="AC298" s="6"/>
      <c r="AD298" s="6"/>
      <c r="AE298" s="6" t="str">
        <f t="shared" si="44"/>
        <v/>
      </c>
      <c r="AF298" s="6"/>
      <c r="AG298" s="6"/>
      <c r="AH298" s="6"/>
      <c r="AI298" s="6" t="str">
        <f t="shared" si="39"/>
        <v/>
      </c>
      <c r="AJ298" s="6"/>
      <c r="AK298" s="6"/>
      <c r="AL298" s="6"/>
      <c r="AM298" s="6" t="str">
        <f t="shared" si="45"/>
        <v/>
      </c>
      <c r="AN298" s="6"/>
      <c r="AO298" s="6"/>
      <c r="AP298" s="6"/>
      <c r="AQ298" s="6" t="str">
        <f t="shared" si="40"/>
        <v/>
      </c>
      <c r="AU298" t="str">
        <f t="shared" si="41"/>
        <v/>
      </c>
    </row>
    <row r="299" spans="1:47" ht="16.5" x14ac:dyDescent="0.3">
      <c r="A299" s="6" t="s">
        <v>222</v>
      </c>
      <c r="B299" s="6"/>
      <c r="C299" s="6"/>
      <c r="D299" s="6">
        <v>1.62</v>
      </c>
      <c r="E299" s="6">
        <v>1.62</v>
      </c>
      <c r="F299" s="6">
        <v>1.61</v>
      </c>
      <c r="G299" s="6">
        <f t="shared" si="46"/>
        <v>1.62</v>
      </c>
      <c r="H299" s="6"/>
      <c r="I299" s="6"/>
      <c r="J299" s="6"/>
      <c r="K299" s="6" t="str">
        <f t="shared" si="47"/>
        <v/>
      </c>
      <c r="L299" s="6">
        <v>1.66</v>
      </c>
      <c r="M299" s="6">
        <v>1.69</v>
      </c>
      <c r="N299" s="6">
        <v>1.64</v>
      </c>
      <c r="O299" s="6">
        <f t="shared" si="42"/>
        <v>1.66</v>
      </c>
      <c r="P299" s="6"/>
      <c r="Q299" s="6"/>
      <c r="R299" s="6"/>
      <c r="S299" s="6" t="str">
        <f t="shared" si="48"/>
        <v/>
      </c>
      <c r="T299" s="6">
        <v>2.0499999999999998</v>
      </c>
      <c r="U299" s="6">
        <v>2.0099999999999998</v>
      </c>
      <c r="V299" s="6">
        <v>1.93</v>
      </c>
      <c r="W299" s="6">
        <f t="shared" si="49"/>
        <v>2.0099999999999998</v>
      </c>
      <c r="X299" s="6">
        <v>1.95</v>
      </c>
      <c r="Y299" s="6">
        <v>1.98</v>
      </c>
      <c r="Z299" s="6">
        <v>1.95</v>
      </c>
      <c r="AA299" s="6">
        <f t="shared" si="43"/>
        <v>1.95</v>
      </c>
      <c r="AB299" s="6">
        <v>1.93</v>
      </c>
      <c r="AC299" s="6">
        <v>1.91</v>
      </c>
      <c r="AD299" s="6">
        <v>1.92</v>
      </c>
      <c r="AE299" s="6">
        <f t="shared" si="44"/>
        <v>1.92</v>
      </c>
      <c r="AF299" s="6">
        <v>1.81</v>
      </c>
      <c r="AG299" s="6">
        <v>1.72</v>
      </c>
      <c r="AH299" s="6">
        <v>1.73</v>
      </c>
      <c r="AI299" s="6">
        <f t="shared" ref="AI299:AI362" si="50">IFERROR(MEDIAN(AF299,AG299,AH299),"")</f>
        <v>1.73</v>
      </c>
      <c r="AJ299" s="6"/>
      <c r="AK299" s="6"/>
      <c r="AL299" s="6"/>
      <c r="AM299" s="6" t="str">
        <f t="shared" si="45"/>
        <v/>
      </c>
      <c r="AN299" s="6"/>
      <c r="AO299" s="6"/>
      <c r="AP299" s="6"/>
      <c r="AQ299" s="6" t="str">
        <f t="shared" si="40"/>
        <v/>
      </c>
      <c r="AU299" t="str">
        <f t="shared" si="41"/>
        <v/>
      </c>
    </row>
    <row r="300" spans="1:47" ht="16.5" x14ac:dyDescent="0.3">
      <c r="A300" s="6" t="s">
        <v>219</v>
      </c>
      <c r="B300" s="6"/>
      <c r="C300" s="6"/>
      <c r="D300" s="6">
        <v>1.43</v>
      </c>
      <c r="E300" s="6">
        <v>1.44</v>
      </c>
      <c r="F300" s="6">
        <v>1.42</v>
      </c>
      <c r="G300" s="6">
        <f t="shared" si="46"/>
        <v>1.43</v>
      </c>
      <c r="H300" s="6"/>
      <c r="I300" s="6"/>
      <c r="J300" s="6"/>
      <c r="K300" s="6" t="str">
        <f t="shared" si="47"/>
        <v/>
      </c>
      <c r="L300" s="6">
        <v>1.41</v>
      </c>
      <c r="M300" s="6">
        <v>1.42</v>
      </c>
      <c r="N300" s="6">
        <v>1.41</v>
      </c>
      <c r="O300" s="6">
        <f t="shared" si="42"/>
        <v>1.41</v>
      </c>
      <c r="P300" s="6"/>
      <c r="Q300" s="6"/>
      <c r="R300" s="6"/>
      <c r="S300" s="6" t="str">
        <f t="shared" si="48"/>
        <v/>
      </c>
      <c r="T300" s="6">
        <v>1.67</v>
      </c>
      <c r="U300" s="6">
        <v>1.66</v>
      </c>
      <c r="V300" s="6">
        <v>1.59</v>
      </c>
      <c r="W300" s="6">
        <f t="shared" si="49"/>
        <v>1.66</v>
      </c>
      <c r="X300" s="6">
        <v>1.65</v>
      </c>
      <c r="Y300" s="6">
        <v>1.68</v>
      </c>
      <c r="Z300" s="6">
        <v>1.64</v>
      </c>
      <c r="AA300" s="6">
        <f t="shared" si="43"/>
        <v>1.65</v>
      </c>
      <c r="AB300" s="6">
        <v>1.66</v>
      </c>
      <c r="AC300" s="6">
        <v>1.63</v>
      </c>
      <c r="AD300" s="6">
        <v>1.65</v>
      </c>
      <c r="AE300" s="6">
        <f t="shared" si="44"/>
        <v>1.65</v>
      </c>
      <c r="AF300" s="6">
        <v>1.44</v>
      </c>
      <c r="AG300" s="6">
        <v>1.39</v>
      </c>
      <c r="AH300" s="6">
        <v>1.42</v>
      </c>
      <c r="AI300" s="6">
        <f t="shared" si="50"/>
        <v>1.42</v>
      </c>
      <c r="AJ300" s="6"/>
      <c r="AK300" s="6"/>
      <c r="AL300" s="6"/>
      <c r="AM300" s="6" t="str">
        <f t="shared" si="45"/>
        <v/>
      </c>
      <c r="AN300" s="6"/>
      <c r="AO300" s="6"/>
      <c r="AP300" s="6"/>
      <c r="AQ300" s="6" t="str">
        <f t="shared" si="40"/>
        <v/>
      </c>
      <c r="AU300" t="str">
        <f t="shared" si="41"/>
        <v/>
      </c>
    </row>
    <row r="301" spans="1:47" ht="16.5" x14ac:dyDescent="0.3">
      <c r="A301" s="6" t="s">
        <v>578</v>
      </c>
      <c r="B301" s="6"/>
      <c r="C301" s="6"/>
      <c r="D301" s="6">
        <v>0.95</v>
      </c>
      <c r="E301" s="6">
        <v>0.94</v>
      </c>
      <c r="F301" s="6">
        <v>0.93</v>
      </c>
      <c r="G301" s="6">
        <f t="shared" si="46"/>
        <v>0.94</v>
      </c>
      <c r="H301" s="6"/>
      <c r="I301" s="6"/>
      <c r="J301" s="6"/>
      <c r="K301" s="6" t="str">
        <f t="shared" si="47"/>
        <v/>
      </c>
      <c r="L301" s="6">
        <v>0.91</v>
      </c>
      <c r="M301" s="6">
        <v>0.92</v>
      </c>
      <c r="N301" s="6">
        <v>0.91</v>
      </c>
      <c r="O301" s="6">
        <f t="shared" si="42"/>
        <v>0.91</v>
      </c>
      <c r="P301" s="6"/>
      <c r="Q301" s="6"/>
      <c r="R301" s="6"/>
      <c r="S301" s="6" t="str">
        <f t="shared" si="48"/>
        <v/>
      </c>
      <c r="T301" s="6">
        <v>0.98</v>
      </c>
      <c r="U301" s="6">
        <v>0.98</v>
      </c>
      <c r="V301" s="6">
        <v>0.93</v>
      </c>
      <c r="W301" s="6">
        <f t="shared" si="49"/>
        <v>0.98</v>
      </c>
      <c r="X301" s="6">
        <v>1</v>
      </c>
      <c r="Y301" s="6">
        <v>0.99</v>
      </c>
      <c r="Z301" s="6">
        <v>0.98</v>
      </c>
      <c r="AA301" s="6">
        <f t="shared" si="43"/>
        <v>0.99</v>
      </c>
      <c r="AB301" s="6">
        <v>0.94</v>
      </c>
      <c r="AC301" s="6">
        <v>0.94</v>
      </c>
      <c r="AD301" s="6">
        <v>0.96</v>
      </c>
      <c r="AE301" s="6">
        <f t="shared" si="44"/>
        <v>0.94</v>
      </c>
      <c r="AF301" s="6">
        <v>1</v>
      </c>
      <c r="AG301" s="6">
        <v>0.96</v>
      </c>
      <c r="AH301" s="6">
        <v>0.99</v>
      </c>
      <c r="AI301" s="6">
        <f t="shared" si="50"/>
        <v>0.99</v>
      </c>
      <c r="AJ301" s="6"/>
      <c r="AK301" s="6"/>
      <c r="AL301" s="6"/>
      <c r="AM301" s="6" t="str">
        <f t="shared" si="45"/>
        <v/>
      </c>
      <c r="AN301" s="6"/>
      <c r="AO301" s="6"/>
      <c r="AP301" s="6"/>
      <c r="AQ301" s="6" t="str">
        <f t="shared" si="40"/>
        <v/>
      </c>
      <c r="AU301" t="str">
        <f t="shared" si="41"/>
        <v/>
      </c>
    </row>
    <row r="302" spans="1:47" ht="16.5" x14ac:dyDescent="0.3">
      <c r="A302" s="6" t="s">
        <v>579</v>
      </c>
      <c r="B302" s="6">
        <v>10000000</v>
      </c>
      <c r="C302" s="6">
        <v>150</v>
      </c>
      <c r="D302" s="6"/>
      <c r="E302" s="6"/>
      <c r="F302" s="6"/>
      <c r="G302" s="6" t="str">
        <f t="shared" si="46"/>
        <v/>
      </c>
      <c r="H302" s="6"/>
      <c r="I302" s="6"/>
      <c r="J302" s="6"/>
      <c r="K302" s="6" t="str">
        <f t="shared" si="47"/>
        <v/>
      </c>
      <c r="L302" s="6" t="s">
        <v>180</v>
      </c>
      <c r="M302" s="6" t="s">
        <v>181</v>
      </c>
      <c r="N302" s="6" t="s">
        <v>182</v>
      </c>
      <c r="O302" s="6" t="str">
        <f t="shared" si="42"/>
        <v/>
      </c>
      <c r="P302" s="6"/>
      <c r="Q302" s="6"/>
      <c r="R302" s="6"/>
      <c r="S302" s="6" t="str">
        <f t="shared" si="48"/>
        <v/>
      </c>
      <c r="T302" s="6"/>
      <c r="U302" s="6"/>
      <c r="V302" s="6"/>
      <c r="W302" s="6" t="str">
        <f t="shared" si="49"/>
        <v/>
      </c>
      <c r="X302" s="6"/>
      <c r="Y302" s="6"/>
      <c r="Z302" s="6"/>
      <c r="AA302" s="6" t="str">
        <f t="shared" si="43"/>
        <v/>
      </c>
      <c r="AB302" s="6"/>
      <c r="AC302" s="6"/>
      <c r="AD302" s="6"/>
      <c r="AE302" s="6" t="str">
        <f t="shared" si="44"/>
        <v/>
      </c>
      <c r="AF302" s="6"/>
      <c r="AG302" s="6"/>
      <c r="AH302" s="6"/>
      <c r="AI302" s="6" t="str">
        <f t="shared" si="50"/>
        <v/>
      </c>
      <c r="AJ302" s="6"/>
      <c r="AK302" s="6"/>
      <c r="AL302" s="6"/>
      <c r="AM302" s="6" t="str">
        <f t="shared" si="45"/>
        <v/>
      </c>
      <c r="AN302" s="6"/>
      <c r="AO302" s="6"/>
      <c r="AP302" s="6"/>
      <c r="AQ302" s="6" t="str">
        <f t="shared" si="40"/>
        <v/>
      </c>
      <c r="AU302" t="str">
        <f t="shared" si="41"/>
        <v/>
      </c>
    </row>
    <row r="303" spans="1:47" ht="16.5" x14ac:dyDescent="0.3">
      <c r="A303" s="6" t="s">
        <v>222</v>
      </c>
      <c r="B303" s="6"/>
      <c r="C303" s="6"/>
      <c r="D303" s="6">
        <v>1.43</v>
      </c>
      <c r="E303" s="6">
        <v>1.43</v>
      </c>
      <c r="F303" s="6">
        <v>1.42</v>
      </c>
      <c r="G303" s="6">
        <f t="shared" si="46"/>
        <v>1.43</v>
      </c>
      <c r="H303" s="6"/>
      <c r="I303" s="6"/>
      <c r="J303" s="6"/>
      <c r="K303" s="6" t="str">
        <f t="shared" si="47"/>
        <v/>
      </c>
      <c r="L303" s="6">
        <v>1.48</v>
      </c>
      <c r="M303" s="6">
        <v>1.46</v>
      </c>
      <c r="N303" s="6">
        <v>1.45</v>
      </c>
      <c r="O303" s="6">
        <f t="shared" si="42"/>
        <v>1.46</v>
      </c>
      <c r="P303" s="6"/>
      <c r="Q303" s="6"/>
      <c r="R303" s="6"/>
      <c r="S303" s="6" t="str">
        <f t="shared" si="48"/>
        <v/>
      </c>
      <c r="T303" s="6">
        <v>1.53</v>
      </c>
      <c r="U303" s="6">
        <v>1.53</v>
      </c>
      <c r="V303" s="6">
        <v>1.47</v>
      </c>
      <c r="W303" s="6">
        <f t="shared" si="49"/>
        <v>1.53</v>
      </c>
      <c r="X303" s="6">
        <v>1.53</v>
      </c>
      <c r="Y303" s="6">
        <v>1.53</v>
      </c>
      <c r="Z303" s="6">
        <v>1.52</v>
      </c>
      <c r="AA303" s="6">
        <f t="shared" si="43"/>
        <v>1.53</v>
      </c>
      <c r="AB303" s="6">
        <v>1.49</v>
      </c>
      <c r="AC303" s="6">
        <v>1.5</v>
      </c>
      <c r="AD303" s="6">
        <v>1.5</v>
      </c>
      <c r="AE303" s="6">
        <f t="shared" si="44"/>
        <v>1.5</v>
      </c>
      <c r="AF303" s="6">
        <v>1.53</v>
      </c>
      <c r="AG303" s="6">
        <v>1.49</v>
      </c>
      <c r="AH303" s="6">
        <v>1.49</v>
      </c>
      <c r="AI303" s="6">
        <f t="shared" si="50"/>
        <v>1.49</v>
      </c>
      <c r="AJ303" s="6"/>
      <c r="AK303" s="6"/>
      <c r="AL303" s="6"/>
      <c r="AM303" s="6" t="str">
        <f t="shared" si="45"/>
        <v/>
      </c>
      <c r="AN303" s="6"/>
      <c r="AO303" s="6"/>
      <c r="AP303" s="6"/>
      <c r="AQ303" s="6" t="str">
        <f t="shared" si="40"/>
        <v/>
      </c>
      <c r="AU303" t="str">
        <f t="shared" si="41"/>
        <v/>
      </c>
    </row>
    <row r="304" spans="1:47" ht="16.5" x14ac:dyDescent="0.3">
      <c r="A304" s="6" t="s">
        <v>219</v>
      </c>
      <c r="B304" s="6"/>
      <c r="C304" s="6"/>
      <c r="D304" s="6">
        <v>1.1399999999999999</v>
      </c>
      <c r="E304" s="6">
        <v>1.1399999999999999</v>
      </c>
      <c r="F304" s="6">
        <v>1.1299999999999999</v>
      </c>
      <c r="G304" s="6">
        <f t="shared" si="46"/>
        <v>1.1399999999999999</v>
      </c>
      <c r="H304" s="6"/>
      <c r="I304" s="6"/>
      <c r="J304" s="6"/>
      <c r="K304" s="6" t="str">
        <f t="shared" si="47"/>
        <v/>
      </c>
      <c r="L304" s="6">
        <v>1.1100000000000001</v>
      </c>
      <c r="M304" s="6">
        <v>1.1200000000000001</v>
      </c>
      <c r="N304" s="6">
        <v>1.1000000000000001</v>
      </c>
      <c r="O304" s="6">
        <f t="shared" si="42"/>
        <v>1.1100000000000001</v>
      </c>
      <c r="P304" s="6"/>
      <c r="Q304" s="6"/>
      <c r="R304" s="6"/>
      <c r="S304" s="6" t="str">
        <f t="shared" si="48"/>
        <v/>
      </c>
      <c r="T304" s="6">
        <v>1.22</v>
      </c>
      <c r="U304" s="6">
        <v>1.22</v>
      </c>
      <c r="V304" s="6">
        <v>1.1599999999999999</v>
      </c>
      <c r="W304" s="6">
        <f t="shared" si="49"/>
        <v>1.22</v>
      </c>
      <c r="X304" s="6">
        <v>1.2</v>
      </c>
      <c r="Y304" s="6">
        <v>1.21</v>
      </c>
      <c r="Z304" s="6">
        <v>1.2</v>
      </c>
      <c r="AA304" s="6">
        <f t="shared" si="43"/>
        <v>1.2</v>
      </c>
      <c r="AB304" s="6">
        <v>1.17</v>
      </c>
      <c r="AC304" s="6">
        <v>1.19</v>
      </c>
      <c r="AD304" s="6">
        <v>1.19</v>
      </c>
      <c r="AE304" s="6">
        <f t="shared" si="44"/>
        <v>1.19</v>
      </c>
      <c r="AF304" s="6">
        <v>1.18</v>
      </c>
      <c r="AG304" s="6">
        <v>1.1299999999999999</v>
      </c>
      <c r="AH304" s="6">
        <v>1.1599999999999999</v>
      </c>
      <c r="AI304" s="6">
        <f t="shared" si="50"/>
        <v>1.1599999999999999</v>
      </c>
      <c r="AJ304" s="6"/>
      <c r="AK304" s="6"/>
      <c r="AL304" s="6"/>
      <c r="AM304" s="6" t="str">
        <f t="shared" si="45"/>
        <v/>
      </c>
      <c r="AN304" s="6"/>
      <c r="AO304" s="6"/>
      <c r="AP304" s="6"/>
      <c r="AQ304" s="6" t="str">
        <f t="shared" si="40"/>
        <v/>
      </c>
      <c r="AU304" t="str">
        <f t="shared" si="41"/>
        <v/>
      </c>
    </row>
    <row r="305" spans="1:47" ht="16.5" x14ac:dyDescent="0.3">
      <c r="A305" s="6" t="s">
        <v>578</v>
      </c>
      <c r="B305" s="6"/>
      <c r="C305" s="6"/>
      <c r="D305" s="6">
        <v>0.59</v>
      </c>
      <c r="E305" s="6">
        <v>0.56999999999999995</v>
      </c>
      <c r="F305" s="6">
        <v>0.56000000000000005</v>
      </c>
      <c r="G305" s="6">
        <f t="shared" si="46"/>
        <v>0.56999999999999995</v>
      </c>
      <c r="H305" s="6"/>
      <c r="I305" s="6"/>
      <c r="J305" s="6"/>
      <c r="K305" s="6" t="str">
        <f t="shared" si="47"/>
        <v/>
      </c>
      <c r="L305" s="6">
        <v>0.55000000000000004</v>
      </c>
      <c r="M305" s="6">
        <v>0.55000000000000004</v>
      </c>
      <c r="N305" s="6">
        <v>0.55000000000000004</v>
      </c>
      <c r="O305" s="6">
        <f t="shared" si="42"/>
        <v>0.55000000000000004</v>
      </c>
      <c r="P305" s="6"/>
      <c r="Q305" s="6"/>
      <c r="R305" s="6"/>
      <c r="S305" s="6" t="str">
        <f t="shared" si="48"/>
        <v/>
      </c>
      <c r="T305" s="6">
        <v>0.62</v>
      </c>
      <c r="U305" s="6">
        <v>0.62</v>
      </c>
      <c r="V305" s="6">
        <v>0.6</v>
      </c>
      <c r="W305" s="6">
        <f t="shared" si="49"/>
        <v>0.62</v>
      </c>
      <c r="X305" s="6">
        <v>0.62</v>
      </c>
      <c r="Y305" s="6">
        <v>0.62</v>
      </c>
      <c r="Z305" s="6">
        <v>0.61</v>
      </c>
      <c r="AA305" s="6">
        <f t="shared" si="43"/>
        <v>0.62</v>
      </c>
      <c r="AB305" s="6">
        <v>0.56999999999999995</v>
      </c>
      <c r="AC305" s="6">
        <v>0.56999999999999995</v>
      </c>
      <c r="AD305" s="6">
        <v>0.57999999999999996</v>
      </c>
      <c r="AE305" s="6">
        <f t="shared" si="44"/>
        <v>0.56999999999999995</v>
      </c>
      <c r="AF305" s="6">
        <v>0.61</v>
      </c>
      <c r="AG305" s="6">
        <v>0.57999999999999996</v>
      </c>
      <c r="AH305" s="6">
        <v>0.59</v>
      </c>
      <c r="AI305" s="6">
        <f t="shared" si="50"/>
        <v>0.59</v>
      </c>
      <c r="AJ305" s="6"/>
      <c r="AK305" s="6"/>
      <c r="AL305" s="6"/>
      <c r="AM305" s="6" t="str">
        <f t="shared" si="45"/>
        <v/>
      </c>
      <c r="AN305" s="6"/>
      <c r="AO305" s="6"/>
      <c r="AP305" s="6"/>
      <c r="AQ305" s="6" t="str">
        <f t="shared" si="40"/>
        <v/>
      </c>
      <c r="AU305" t="str">
        <f t="shared" si="41"/>
        <v/>
      </c>
    </row>
    <row r="306" spans="1:47" ht="16.5" x14ac:dyDescent="0.3">
      <c r="A306" s="6" t="s">
        <v>579</v>
      </c>
      <c r="B306" s="6">
        <v>20000000</v>
      </c>
      <c r="C306" s="6">
        <v>50</v>
      </c>
      <c r="D306" s="6"/>
      <c r="E306" s="6"/>
      <c r="F306" s="6"/>
      <c r="G306" s="6" t="str">
        <f t="shared" si="46"/>
        <v/>
      </c>
      <c r="H306" s="6"/>
      <c r="I306" s="6"/>
      <c r="J306" s="6"/>
      <c r="K306" s="6" t="str">
        <f t="shared" si="47"/>
        <v/>
      </c>
      <c r="L306" s="6" t="s">
        <v>180</v>
      </c>
      <c r="M306" s="6" t="s">
        <v>181</v>
      </c>
      <c r="N306" s="6" t="s">
        <v>182</v>
      </c>
      <c r="O306" s="6" t="str">
        <f t="shared" si="42"/>
        <v/>
      </c>
      <c r="P306" s="6"/>
      <c r="Q306" s="6"/>
      <c r="R306" s="6"/>
      <c r="S306" s="6" t="str">
        <f t="shared" si="48"/>
        <v/>
      </c>
      <c r="T306" s="6"/>
      <c r="U306" s="6"/>
      <c r="V306" s="6"/>
      <c r="W306" s="6" t="str">
        <f t="shared" si="49"/>
        <v/>
      </c>
      <c r="X306" s="6"/>
      <c r="Y306" s="6"/>
      <c r="Z306" s="6"/>
      <c r="AA306" s="6" t="str">
        <f t="shared" si="43"/>
        <v/>
      </c>
      <c r="AB306" s="6"/>
      <c r="AC306" s="6"/>
      <c r="AD306" s="6"/>
      <c r="AE306" s="6" t="str">
        <f t="shared" si="44"/>
        <v/>
      </c>
      <c r="AF306" s="6"/>
      <c r="AG306" s="6"/>
      <c r="AH306" s="6"/>
      <c r="AI306" s="6" t="str">
        <f t="shared" si="50"/>
        <v/>
      </c>
      <c r="AJ306" s="6"/>
      <c r="AK306" s="6"/>
      <c r="AL306" s="6"/>
      <c r="AM306" s="6" t="str">
        <f t="shared" si="45"/>
        <v/>
      </c>
      <c r="AN306" s="6"/>
      <c r="AO306" s="6"/>
      <c r="AP306" s="6"/>
      <c r="AQ306" s="6" t="str">
        <f t="shared" si="40"/>
        <v/>
      </c>
      <c r="AU306" t="str">
        <f t="shared" si="41"/>
        <v/>
      </c>
    </row>
    <row r="307" spans="1:47" ht="16.5" x14ac:dyDescent="0.3">
      <c r="A307" s="6" t="s">
        <v>222</v>
      </c>
      <c r="B307" s="6"/>
      <c r="C307" s="6"/>
      <c r="D307" s="6">
        <v>7.54</v>
      </c>
      <c r="E307" s="6">
        <v>7.47</v>
      </c>
      <c r="F307" s="6">
        <v>7.45</v>
      </c>
      <c r="G307" s="6">
        <f t="shared" si="46"/>
        <v>7.47</v>
      </c>
      <c r="H307" s="6"/>
      <c r="I307" s="6"/>
      <c r="J307" s="6"/>
      <c r="K307" s="6" t="str">
        <f t="shared" si="47"/>
        <v/>
      </c>
      <c r="L307" s="6">
        <v>7.18</v>
      </c>
      <c r="M307" s="6">
        <v>7.22</v>
      </c>
      <c r="N307" s="6">
        <v>7.17</v>
      </c>
      <c r="O307" s="6">
        <f t="shared" si="42"/>
        <v>7.18</v>
      </c>
      <c r="P307" s="6"/>
      <c r="Q307" s="6"/>
      <c r="R307" s="6"/>
      <c r="S307" s="6" t="str">
        <f t="shared" si="48"/>
        <v/>
      </c>
      <c r="T307" s="6">
        <v>15.11</v>
      </c>
      <c r="U307" s="6">
        <v>14.65</v>
      </c>
      <c r="V307" s="6">
        <v>14.06</v>
      </c>
      <c r="W307" s="6">
        <f t="shared" si="49"/>
        <v>14.65</v>
      </c>
      <c r="X307" s="6">
        <v>11.2</v>
      </c>
      <c r="Y307" s="6">
        <v>11.32</v>
      </c>
      <c r="Z307" s="6">
        <v>11.17</v>
      </c>
      <c r="AA307" s="6">
        <f t="shared" si="43"/>
        <v>11.2</v>
      </c>
      <c r="AB307" s="6">
        <v>10.66</v>
      </c>
      <c r="AC307" s="6">
        <v>10.47</v>
      </c>
      <c r="AD307" s="6">
        <v>10.59</v>
      </c>
      <c r="AE307" s="6">
        <f t="shared" si="44"/>
        <v>10.59</v>
      </c>
      <c r="AF307" s="6">
        <v>8.92</v>
      </c>
      <c r="AG307" s="6">
        <v>8.41</v>
      </c>
      <c r="AH307" s="6">
        <v>8.51</v>
      </c>
      <c r="AI307" s="6">
        <f t="shared" si="50"/>
        <v>8.51</v>
      </c>
      <c r="AJ307" s="6"/>
      <c r="AK307" s="6"/>
      <c r="AL307" s="6"/>
      <c r="AM307" s="6" t="str">
        <f t="shared" si="45"/>
        <v/>
      </c>
      <c r="AN307" s="6"/>
      <c r="AO307" s="6"/>
      <c r="AP307" s="6"/>
      <c r="AQ307" s="6" t="str">
        <f t="shared" ref="AQ307:AQ370" si="51">IFERROR(MEDIAN(AN307,AO307,AP307),"")</f>
        <v/>
      </c>
      <c r="AU307" t="str">
        <f t="shared" si="41"/>
        <v/>
      </c>
    </row>
    <row r="308" spans="1:47" ht="16.5" x14ac:dyDescent="0.3">
      <c r="A308" s="6" t="s">
        <v>219</v>
      </c>
      <c r="B308" s="6"/>
      <c r="C308" s="6"/>
      <c r="D308" s="6">
        <v>6.93</v>
      </c>
      <c r="E308" s="6">
        <v>6.9</v>
      </c>
      <c r="F308" s="6">
        <v>6.8</v>
      </c>
      <c r="G308" s="6">
        <f t="shared" si="46"/>
        <v>6.9</v>
      </c>
      <c r="H308" s="6"/>
      <c r="I308" s="6"/>
      <c r="J308" s="6"/>
      <c r="K308" s="6" t="str">
        <f t="shared" si="47"/>
        <v/>
      </c>
      <c r="L308" s="6">
        <v>5.98</v>
      </c>
      <c r="M308" s="6">
        <v>5.99</v>
      </c>
      <c r="N308" s="6">
        <v>5.96</v>
      </c>
      <c r="O308" s="6">
        <f t="shared" si="42"/>
        <v>5.98</v>
      </c>
      <c r="P308" s="6"/>
      <c r="Q308" s="6"/>
      <c r="R308" s="6"/>
      <c r="S308" s="6" t="str">
        <f t="shared" si="48"/>
        <v/>
      </c>
      <c r="T308" s="6">
        <v>13.69</v>
      </c>
      <c r="U308" s="6">
        <v>13.53</v>
      </c>
      <c r="V308" s="6">
        <v>13.03</v>
      </c>
      <c r="W308" s="6">
        <f t="shared" si="49"/>
        <v>13.53</v>
      </c>
      <c r="X308" s="6">
        <v>9.41</v>
      </c>
      <c r="Y308" s="6">
        <v>9.48</v>
      </c>
      <c r="Z308" s="6">
        <v>9.32</v>
      </c>
      <c r="AA308" s="6">
        <f t="shared" si="43"/>
        <v>9.41</v>
      </c>
      <c r="AB308" s="6">
        <v>9.06</v>
      </c>
      <c r="AC308" s="6">
        <v>8.85</v>
      </c>
      <c r="AD308" s="6">
        <v>9.11</v>
      </c>
      <c r="AE308" s="6">
        <f t="shared" si="44"/>
        <v>9.06</v>
      </c>
      <c r="AF308" s="6">
        <v>7.34</v>
      </c>
      <c r="AG308" s="6">
        <v>7.18</v>
      </c>
      <c r="AH308" s="6">
        <v>7.12</v>
      </c>
      <c r="AI308" s="6">
        <f t="shared" si="50"/>
        <v>7.18</v>
      </c>
      <c r="AJ308" s="6"/>
      <c r="AK308" s="6"/>
      <c r="AL308" s="6"/>
      <c r="AM308" s="6" t="str">
        <f t="shared" si="45"/>
        <v/>
      </c>
      <c r="AN308" s="6"/>
      <c r="AO308" s="6"/>
      <c r="AP308" s="6"/>
      <c r="AQ308" s="6" t="str">
        <f t="shared" si="51"/>
        <v/>
      </c>
      <c r="AU308" t="str">
        <f t="shared" ref="AU308:AU371" si="52">IFERROR(MEDIAN(AR308,AS308,AT308),"")</f>
        <v/>
      </c>
    </row>
    <row r="309" spans="1:47" ht="16.5" x14ac:dyDescent="0.3">
      <c r="A309" s="6" t="s">
        <v>578</v>
      </c>
      <c r="B309" s="6"/>
      <c r="C309" s="6"/>
      <c r="D309" s="6">
        <v>4.41</v>
      </c>
      <c r="E309" s="6">
        <v>4.43</v>
      </c>
      <c r="F309" s="6">
        <v>4.38</v>
      </c>
      <c r="G309" s="6">
        <f t="shared" si="46"/>
        <v>4.41</v>
      </c>
      <c r="H309" s="6"/>
      <c r="I309" s="6"/>
      <c r="J309" s="6"/>
      <c r="K309" s="6" t="str">
        <f t="shared" si="47"/>
        <v/>
      </c>
      <c r="L309" s="6">
        <v>4.2</v>
      </c>
      <c r="M309" s="6">
        <v>4.2</v>
      </c>
      <c r="N309" s="6">
        <v>4.18</v>
      </c>
      <c r="O309" s="6">
        <f t="shared" si="42"/>
        <v>4.2</v>
      </c>
      <c r="P309" s="6"/>
      <c r="Q309" s="6"/>
      <c r="R309" s="6"/>
      <c r="S309" s="6" t="str">
        <f t="shared" si="48"/>
        <v/>
      </c>
      <c r="T309" s="6">
        <v>11.77</v>
      </c>
      <c r="U309" s="6">
        <v>11.6</v>
      </c>
      <c r="V309" s="6">
        <v>11.22</v>
      </c>
      <c r="W309" s="6">
        <f t="shared" si="49"/>
        <v>11.6</v>
      </c>
      <c r="X309" s="6">
        <v>7.48</v>
      </c>
      <c r="Y309" s="6">
        <v>7.54</v>
      </c>
      <c r="Z309" s="6">
        <v>7.49</v>
      </c>
      <c r="AA309" s="6">
        <f t="shared" si="43"/>
        <v>7.49</v>
      </c>
      <c r="AB309" s="6">
        <v>6.87</v>
      </c>
      <c r="AC309" s="6">
        <v>6.76</v>
      </c>
      <c r="AD309" s="6">
        <v>6.84</v>
      </c>
      <c r="AE309" s="6">
        <f t="shared" si="44"/>
        <v>6.84</v>
      </c>
      <c r="AF309" s="6">
        <v>5.55</v>
      </c>
      <c r="AG309" s="6">
        <v>5.33</v>
      </c>
      <c r="AH309" s="6">
        <v>5.43</v>
      </c>
      <c r="AI309" s="6">
        <f t="shared" si="50"/>
        <v>5.43</v>
      </c>
      <c r="AJ309" s="6"/>
      <c r="AK309" s="6"/>
      <c r="AL309" s="6"/>
      <c r="AM309" s="6" t="str">
        <f t="shared" si="45"/>
        <v/>
      </c>
      <c r="AN309" s="6"/>
      <c r="AO309" s="6"/>
      <c r="AP309" s="6"/>
      <c r="AQ309" s="6" t="str">
        <f t="shared" si="51"/>
        <v/>
      </c>
      <c r="AU309" t="str">
        <f t="shared" si="52"/>
        <v/>
      </c>
    </row>
    <row r="310" spans="1:47" ht="16.5" x14ac:dyDescent="0.3">
      <c r="A310" s="6" t="s">
        <v>579</v>
      </c>
      <c r="B310" s="6">
        <v>20000000</v>
      </c>
      <c r="C310" s="6">
        <v>105</v>
      </c>
      <c r="D310" s="6"/>
      <c r="E310" s="6"/>
      <c r="F310" s="6"/>
      <c r="G310" s="6" t="str">
        <f t="shared" si="46"/>
        <v/>
      </c>
      <c r="H310" s="6"/>
      <c r="I310" s="6"/>
      <c r="J310" s="6"/>
      <c r="K310" s="6" t="str">
        <f t="shared" si="47"/>
        <v/>
      </c>
      <c r="L310" s="6" t="s">
        <v>180</v>
      </c>
      <c r="M310" s="6" t="s">
        <v>181</v>
      </c>
      <c r="N310" s="6" t="s">
        <v>182</v>
      </c>
      <c r="O310" s="6" t="str">
        <f t="shared" si="42"/>
        <v/>
      </c>
      <c r="P310" s="6"/>
      <c r="Q310" s="6"/>
      <c r="R310" s="6"/>
      <c r="S310" s="6" t="str">
        <f t="shared" si="48"/>
        <v/>
      </c>
      <c r="T310" s="6"/>
      <c r="U310" s="6"/>
      <c r="V310" s="6"/>
      <c r="W310" s="6" t="str">
        <f t="shared" si="49"/>
        <v/>
      </c>
      <c r="X310" s="6"/>
      <c r="Y310" s="6"/>
      <c r="Z310" s="6"/>
      <c r="AA310" s="6" t="str">
        <f t="shared" si="43"/>
        <v/>
      </c>
      <c r="AB310" s="6"/>
      <c r="AC310" s="6"/>
      <c r="AD310" s="6"/>
      <c r="AE310" s="6" t="str">
        <f t="shared" si="44"/>
        <v/>
      </c>
      <c r="AF310" s="6"/>
      <c r="AG310" s="6"/>
      <c r="AH310" s="6"/>
      <c r="AI310" s="6" t="str">
        <f t="shared" si="50"/>
        <v/>
      </c>
      <c r="AJ310" s="6"/>
      <c r="AK310" s="6"/>
      <c r="AL310" s="6"/>
      <c r="AM310" s="6" t="str">
        <f t="shared" si="45"/>
        <v/>
      </c>
      <c r="AN310" s="6"/>
      <c r="AO310" s="6"/>
      <c r="AP310" s="6"/>
      <c r="AQ310" s="6" t="str">
        <f t="shared" si="51"/>
        <v/>
      </c>
      <c r="AU310" t="str">
        <f t="shared" si="52"/>
        <v/>
      </c>
    </row>
    <row r="311" spans="1:47" ht="16.5" x14ac:dyDescent="0.3">
      <c r="A311" s="6" t="s">
        <v>222</v>
      </c>
      <c r="B311" s="6"/>
      <c r="C311" s="6"/>
      <c r="D311" s="6">
        <v>3.91</v>
      </c>
      <c r="E311" s="6">
        <v>4.01</v>
      </c>
      <c r="F311" s="6">
        <v>3.94</v>
      </c>
      <c r="G311" s="6">
        <f t="shared" si="46"/>
        <v>3.94</v>
      </c>
      <c r="H311" s="6"/>
      <c r="I311" s="6"/>
      <c r="J311" s="6"/>
      <c r="K311" s="6" t="str">
        <f t="shared" si="47"/>
        <v/>
      </c>
      <c r="L311" s="6">
        <v>4.13</v>
      </c>
      <c r="M311" s="6">
        <v>4.0599999999999996</v>
      </c>
      <c r="N311" s="6">
        <v>3.96</v>
      </c>
      <c r="O311" s="6">
        <f t="shared" si="42"/>
        <v>4.0599999999999996</v>
      </c>
      <c r="P311" s="6"/>
      <c r="Q311" s="6"/>
      <c r="R311" s="6"/>
      <c r="S311" s="6" t="str">
        <f t="shared" si="48"/>
        <v/>
      </c>
      <c r="T311" s="6">
        <v>4.9400000000000004</v>
      </c>
      <c r="U311" s="6">
        <v>4.76</v>
      </c>
      <c r="V311" s="6">
        <v>4.57</v>
      </c>
      <c r="W311" s="6">
        <f t="shared" si="49"/>
        <v>4.76</v>
      </c>
      <c r="X311" s="6">
        <v>4.67</v>
      </c>
      <c r="Y311" s="6">
        <v>4.68</v>
      </c>
      <c r="Z311" s="6">
        <v>4.68</v>
      </c>
      <c r="AA311" s="6">
        <f t="shared" si="43"/>
        <v>4.68</v>
      </c>
      <c r="AB311" s="6">
        <v>4.59</v>
      </c>
      <c r="AC311" s="6">
        <v>4.57</v>
      </c>
      <c r="AD311" s="6">
        <v>4.6100000000000003</v>
      </c>
      <c r="AE311" s="6">
        <f t="shared" si="44"/>
        <v>4.59</v>
      </c>
      <c r="AF311" s="6">
        <v>4.25</v>
      </c>
      <c r="AG311" s="6">
        <v>4.12</v>
      </c>
      <c r="AH311" s="6">
        <v>4.1399999999999997</v>
      </c>
      <c r="AI311" s="6">
        <f t="shared" si="50"/>
        <v>4.1399999999999997</v>
      </c>
      <c r="AJ311" s="6"/>
      <c r="AK311" s="6"/>
      <c r="AL311" s="6"/>
      <c r="AM311" s="6" t="str">
        <f t="shared" si="45"/>
        <v/>
      </c>
      <c r="AN311" s="6"/>
      <c r="AO311" s="6"/>
      <c r="AP311" s="6"/>
      <c r="AQ311" s="6" t="str">
        <f t="shared" si="51"/>
        <v/>
      </c>
      <c r="AU311" t="str">
        <f t="shared" si="52"/>
        <v/>
      </c>
    </row>
    <row r="312" spans="1:47" ht="16.5" x14ac:dyDescent="0.3">
      <c r="A312" s="6" t="s">
        <v>219</v>
      </c>
      <c r="B312" s="6"/>
      <c r="C312" s="6"/>
      <c r="D312" s="6">
        <v>3.16</v>
      </c>
      <c r="E312" s="6">
        <v>3.26</v>
      </c>
      <c r="F312" s="6">
        <v>3.22</v>
      </c>
      <c r="G312" s="6">
        <f t="shared" si="46"/>
        <v>3.22</v>
      </c>
      <c r="H312" s="6"/>
      <c r="I312" s="6"/>
      <c r="J312" s="6"/>
      <c r="K312" s="6" t="str">
        <f t="shared" si="47"/>
        <v/>
      </c>
      <c r="L312" s="6">
        <v>3.19</v>
      </c>
      <c r="M312" s="6">
        <v>3.18</v>
      </c>
      <c r="N312" s="6">
        <v>3.11</v>
      </c>
      <c r="O312" s="6">
        <f t="shared" si="42"/>
        <v>3.18</v>
      </c>
      <c r="P312" s="6"/>
      <c r="Q312" s="6"/>
      <c r="R312" s="6"/>
      <c r="S312" s="6" t="str">
        <f t="shared" si="48"/>
        <v/>
      </c>
      <c r="T312" s="6">
        <v>3.71</v>
      </c>
      <c r="U312" s="6">
        <v>3.69</v>
      </c>
      <c r="V312" s="6">
        <v>3.55</v>
      </c>
      <c r="W312" s="6">
        <f t="shared" si="49"/>
        <v>3.69</v>
      </c>
      <c r="X312" s="6">
        <v>3.7</v>
      </c>
      <c r="Y312" s="6">
        <v>3.73</v>
      </c>
      <c r="Z312" s="6">
        <v>3.71</v>
      </c>
      <c r="AA312" s="6">
        <f t="shared" si="43"/>
        <v>3.71</v>
      </c>
      <c r="AB312" s="6">
        <v>3.69</v>
      </c>
      <c r="AC312" s="6">
        <v>3.66</v>
      </c>
      <c r="AD312" s="6">
        <v>3.67</v>
      </c>
      <c r="AE312" s="6">
        <f t="shared" si="44"/>
        <v>3.67</v>
      </c>
      <c r="AF312" s="6">
        <v>3.06</v>
      </c>
      <c r="AG312" s="6">
        <v>3.05</v>
      </c>
      <c r="AH312" s="6">
        <v>3.08</v>
      </c>
      <c r="AI312" s="6">
        <f t="shared" si="50"/>
        <v>3.06</v>
      </c>
      <c r="AJ312" s="6"/>
      <c r="AK312" s="6"/>
      <c r="AL312" s="6"/>
      <c r="AM312" s="6" t="str">
        <f t="shared" si="45"/>
        <v/>
      </c>
      <c r="AN312" s="6"/>
      <c r="AO312" s="6"/>
      <c r="AP312" s="6"/>
      <c r="AQ312" s="6" t="str">
        <f t="shared" si="51"/>
        <v/>
      </c>
      <c r="AU312" t="str">
        <f t="shared" si="52"/>
        <v/>
      </c>
    </row>
    <row r="313" spans="1:47" ht="16.5" x14ac:dyDescent="0.3">
      <c r="A313" s="6" t="s">
        <v>578</v>
      </c>
      <c r="B313" s="6"/>
      <c r="C313" s="6"/>
      <c r="D313" s="6">
        <v>2.0299999999999998</v>
      </c>
      <c r="E313" s="6">
        <v>2.08</v>
      </c>
      <c r="F313" s="6">
        <v>2.0499999999999998</v>
      </c>
      <c r="G313" s="6">
        <f t="shared" si="46"/>
        <v>2.0499999999999998</v>
      </c>
      <c r="H313" s="6"/>
      <c r="I313" s="6"/>
      <c r="J313" s="6"/>
      <c r="K313" s="6" t="str">
        <f t="shared" si="47"/>
        <v/>
      </c>
      <c r="L313" s="6">
        <v>2.06</v>
      </c>
      <c r="M313" s="6">
        <v>2.06</v>
      </c>
      <c r="N313" s="6">
        <v>2.06</v>
      </c>
      <c r="O313" s="6">
        <f t="shared" si="42"/>
        <v>2.06</v>
      </c>
      <c r="P313" s="6"/>
      <c r="Q313" s="6"/>
      <c r="R313" s="6"/>
      <c r="S313" s="6" t="str">
        <f t="shared" si="48"/>
        <v/>
      </c>
      <c r="T313" s="6">
        <v>2.2000000000000002</v>
      </c>
      <c r="U313" s="6">
        <v>2.17</v>
      </c>
      <c r="V313" s="6">
        <v>2.08</v>
      </c>
      <c r="W313" s="6">
        <f t="shared" si="49"/>
        <v>2.17</v>
      </c>
      <c r="X313" s="6">
        <v>2.2599999999999998</v>
      </c>
      <c r="Y313" s="6">
        <v>2.2599999999999998</v>
      </c>
      <c r="Z313" s="6">
        <v>2.23</v>
      </c>
      <c r="AA313" s="6">
        <f t="shared" si="43"/>
        <v>2.2599999999999998</v>
      </c>
      <c r="AB313" s="6">
        <v>2.1</v>
      </c>
      <c r="AC313" s="6">
        <v>2.11</v>
      </c>
      <c r="AD313" s="6">
        <v>2.14</v>
      </c>
      <c r="AE313" s="6">
        <f t="shared" si="44"/>
        <v>2.11</v>
      </c>
      <c r="AF313" s="6">
        <v>2.11</v>
      </c>
      <c r="AG313" s="6">
        <v>2.12</v>
      </c>
      <c r="AH313" s="6">
        <v>2.23</v>
      </c>
      <c r="AI313" s="6">
        <f t="shared" si="50"/>
        <v>2.12</v>
      </c>
      <c r="AJ313" s="6"/>
      <c r="AK313" s="6"/>
      <c r="AL313" s="6"/>
      <c r="AM313" s="6" t="str">
        <f t="shared" si="45"/>
        <v/>
      </c>
      <c r="AN313" s="6"/>
      <c r="AO313" s="6"/>
      <c r="AP313" s="6"/>
      <c r="AQ313" s="6" t="str">
        <f t="shared" si="51"/>
        <v/>
      </c>
      <c r="AU313" t="str">
        <f t="shared" si="52"/>
        <v/>
      </c>
    </row>
    <row r="314" spans="1:47" ht="16.5" x14ac:dyDescent="0.3">
      <c r="A314" s="6" t="s">
        <v>579</v>
      </c>
      <c r="B314" s="6">
        <v>20000000</v>
      </c>
      <c r="C314" s="6">
        <v>125</v>
      </c>
      <c r="D314" s="6"/>
      <c r="E314" s="6"/>
      <c r="F314" s="6"/>
      <c r="G314" s="6" t="str">
        <f t="shared" si="46"/>
        <v/>
      </c>
      <c r="H314" s="6"/>
      <c r="I314" s="6"/>
      <c r="J314" s="6"/>
      <c r="K314" s="6" t="str">
        <f t="shared" si="47"/>
        <v/>
      </c>
      <c r="L314" s="6" t="s">
        <v>180</v>
      </c>
      <c r="M314" s="6" t="s">
        <v>181</v>
      </c>
      <c r="N314" s="6" t="s">
        <v>182</v>
      </c>
      <c r="O314" s="6" t="str">
        <f t="shared" si="42"/>
        <v/>
      </c>
      <c r="P314" s="6"/>
      <c r="Q314" s="6"/>
      <c r="R314" s="6"/>
      <c r="S314" s="6" t="str">
        <f t="shared" si="48"/>
        <v/>
      </c>
      <c r="T314" s="6"/>
      <c r="U314" s="6"/>
      <c r="V314" s="6"/>
      <c r="W314" s="6" t="str">
        <f t="shared" si="49"/>
        <v/>
      </c>
      <c r="X314" s="6"/>
      <c r="Y314" s="6"/>
      <c r="Z314" s="6"/>
      <c r="AA314" s="6" t="str">
        <f t="shared" si="43"/>
        <v/>
      </c>
      <c r="AB314" s="6"/>
      <c r="AC314" s="6"/>
      <c r="AD314" s="6"/>
      <c r="AE314" s="6" t="str">
        <f t="shared" si="44"/>
        <v/>
      </c>
      <c r="AF314" s="6"/>
      <c r="AG314" s="6"/>
      <c r="AH314" s="6"/>
      <c r="AI314" s="6" t="str">
        <f t="shared" si="50"/>
        <v/>
      </c>
      <c r="AJ314" s="6"/>
      <c r="AK314" s="6"/>
      <c r="AL314" s="6"/>
      <c r="AM314" s="6" t="str">
        <f t="shared" si="45"/>
        <v/>
      </c>
      <c r="AN314" s="6"/>
      <c r="AO314" s="6"/>
      <c r="AP314" s="6"/>
      <c r="AQ314" s="6" t="str">
        <f t="shared" si="51"/>
        <v/>
      </c>
      <c r="AU314" t="str">
        <f t="shared" si="52"/>
        <v/>
      </c>
    </row>
    <row r="315" spans="1:47" ht="16.5" x14ac:dyDescent="0.3">
      <c r="A315" s="6" t="s">
        <v>222</v>
      </c>
      <c r="B315" s="6"/>
      <c r="C315" s="6"/>
      <c r="D315" s="6">
        <v>3.2</v>
      </c>
      <c r="E315" s="6">
        <v>3.26</v>
      </c>
      <c r="F315" s="6">
        <v>3.25</v>
      </c>
      <c r="G315" s="6">
        <f t="shared" si="46"/>
        <v>3.25</v>
      </c>
      <c r="H315" s="6"/>
      <c r="I315" s="6"/>
      <c r="J315" s="6"/>
      <c r="K315" s="6" t="str">
        <f t="shared" si="47"/>
        <v/>
      </c>
      <c r="L315" s="6">
        <v>3.32</v>
      </c>
      <c r="M315" s="6">
        <v>3.42</v>
      </c>
      <c r="N315" s="6">
        <v>3.3</v>
      </c>
      <c r="O315" s="6">
        <f t="shared" si="42"/>
        <v>3.32</v>
      </c>
      <c r="P315" s="6"/>
      <c r="Q315" s="6"/>
      <c r="R315" s="6"/>
      <c r="S315" s="6" t="str">
        <f t="shared" si="48"/>
        <v/>
      </c>
      <c r="T315" s="6">
        <v>3.96</v>
      </c>
      <c r="U315" s="6">
        <v>3.89</v>
      </c>
      <c r="V315" s="6">
        <v>3.73</v>
      </c>
      <c r="W315" s="6">
        <f t="shared" si="49"/>
        <v>3.89</v>
      </c>
      <c r="X315" s="6">
        <v>3.84</v>
      </c>
      <c r="Y315" s="6">
        <v>3.86</v>
      </c>
      <c r="Z315" s="6">
        <v>3.83</v>
      </c>
      <c r="AA315" s="6">
        <f t="shared" si="43"/>
        <v>3.84</v>
      </c>
      <c r="AB315" s="6">
        <v>3.83</v>
      </c>
      <c r="AC315" s="6">
        <v>3.75</v>
      </c>
      <c r="AD315" s="6">
        <v>3.77</v>
      </c>
      <c r="AE315" s="6">
        <f t="shared" si="44"/>
        <v>3.77</v>
      </c>
      <c r="AF315" s="6">
        <v>3.59</v>
      </c>
      <c r="AG315" s="6">
        <v>3.53</v>
      </c>
      <c r="AH315" s="6">
        <v>3.51</v>
      </c>
      <c r="AI315" s="6">
        <f t="shared" si="50"/>
        <v>3.53</v>
      </c>
      <c r="AJ315" s="6"/>
      <c r="AK315" s="6"/>
      <c r="AL315" s="6"/>
      <c r="AM315" s="6" t="str">
        <f t="shared" si="45"/>
        <v/>
      </c>
      <c r="AN315" s="6"/>
      <c r="AO315" s="6"/>
      <c r="AP315" s="6"/>
      <c r="AQ315" s="6" t="str">
        <f t="shared" si="51"/>
        <v/>
      </c>
      <c r="AU315" t="str">
        <f t="shared" si="52"/>
        <v/>
      </c>
    </row>
    <row r="316" spans="1:47" ht="16.5" x14ac:dyDescent="0.3">
      <c r="A316" s="6" t="s">
        <v>219</v>
      </c>
      <c r="B316" s="6"/>
      <c r="C316" s="6"/>
      <c r="D316" s="6">
        <v>2.77</v>
      </c>
      <c r="E316" s="6">
        <v>2.87</v>
      </c>
      <c r="F316" s="6">
        <v>2.84</v>
      </c>
      <c r="G316" s="6">
        <f t="shared" si="46"/>
        <v>2.84</v>
      </c>
      <c r="H316" s="6"/>
      <c r="I316" s="6"/>
      <c r="J316" s="6"/>
      <c r="K316" s="6" t="str">
        <f t="shared" si="47"/>
        <v/>
      </c>
      <c r="L316" s="6">
        <v>2.84</v>
      </c>
      <c r="M316" s="6">
        <v>2.85</v>
      </c>
      <c r="N316" s="6">
        <v>2.79</v>
      </c>
      <c r="O316" s="6">
        <f t="shared" si="42"/>
        <v>2.84</v>
      </c>
      <c r="P316" s="6"/>
      <c r="Q316" s="6"/>
      <c r="R316" s="6"/>
      <c r="S316" s="6" t="str">
        <f t="shared" si="48"/>
        <v/>
      </c>
      <c r="T316" s="6">
        <v>3.27</v>
      </c>
      <c r="U316" s="6">
        <v>3.28</v>
      </c>
      <c r="V316" s="6">
        <v>3.13</v>
      </c>
      <c r="W316" s="6">
        <f t="shared" si="49"/>
        <v>3.27</v>
      </c>
      <c r="X316" s="6">
        <v>3.25</v>
      </c>
      <c r="Y316" s="6">
        <v>3.29</v>
      </c>
      <c r="Z316" s="6">
        <v>3.23</v>
      </c>
      <c r="AA316" s="6">
        <f t="shared" si="43"/>
        <v>3.25</v>
      </c>
      <c r="AB316" s="6">
        <v>3.29</v>
      </c>
      <c r="AC316" s="6">
        <v>3.2</v>
      </c>
      <c r="AD316" s="6">
        <v>3.25</v>
      </c>
      <c r="AE316" s="6">
        <f t="shared" si="44"/>
        <v>3.25</v>
      </c>
      <c r="AF316" s="6">
        <v>2.87</v>
      </c>
      <c r="AG316" s="6">
        <v>2.84</v>
      </c>
      <c r="AH316" s="6">
        <v>2.86</v>
      </c>
      <c r="AI316" s="6">
        <f t="shared" si="50"/>
        <v>2.86</v>
      </c>
      <c r="AJ316" s="6"/>
      <c r="AK316" s="6"/>
      <c r="AL316" s="6"/>
      <c r="AM316" s="6" t="str">
        <f t="shared" si="45"/>
        <v/>
      </c>
      <c r="AN316" s="6"/>
      <c r="AO316" s="6"/>
      <c r="AP316" s="6"/>
      <c r="AQ316" s="6" t="str">
        <f t="shared" si="51"/>
        <v/>
      </c>
      <c r="AU316" t="str">
        <f t="shared" si="52"/>
        <v/>
      </c>
    </row>
    <row r="317" spans="1:47" ht="16.5" x14ac:dyDescent="0.3">
      <c r="A317" s="6" t="s">
        <v>578</v>
      </c>
      <c r="B317" s="6"/>
      <c r="C317" s="6"/>
      <c r="D317" s="6">
        <v>1.9</v>
      </c>
      <c r="E317" s="6">
        <v>1.95</v>
      </c>
      <c r="F317" s="6">
        <v>1.92</v>
      </c>
      <c r="G317" s="6">
        <f t="shared" si="46"/>
        <v>1.92</v>
      </c>
      <c r="H317" s="6"/>
      <c r="I317" s="6"/>
      <c r="J317" s="6"/>
      <c r="K317" s="6" t="str">
        <f t="shared" si="47"/>
        <v/>
      </c>
      <c r="L317" s="6">
        <v>1.9</v>
      </c>
      <c r="M317" s="6">
        <v>1.92</v>
      </c>
      <c r="N317" s="6">
        <v>1.89</v>
      </c>
      <c r="O317" s="6">
        <f t="shared" si="42"/>
        <v>1.9</v>
      </c>
      <c r="P317" s="6"/>
      <c r="Q317" s="6"/>
      <c r="R317" s="6"/>
      <c r="S317" s="6" t="str">
        <f t="shared" si="48"/>
        <v/>
      </c>
      <c r="T317" s="6">
        <v>2</v>
      </c>
      <c r="U317" s="6">
        <v>2</v>
      </c>
      <c r="V317" s="6">
        <v>1.89</v>
      </c>
      <c r="W317" s="6">
        <f t="shared" si="49"/>
        <v>2</v>
      </c>
      <c r="X317" s="6">
        <v>2.0499999999999998</v>
      </c>
      <c r="Y317" s="6">
        <v>2.0299999999999998</v>
      </c>
      <c r="Z317" s="6">
        <v>2.0099999999999998</v>
      </c>
      <c r="AA317" s="6">
        <f t="shared" si="43"/>
        <v>2.0299999999999998</v>
      </c>
      <c r="AB317" s="6">
        <v>2</v>
      </c>
      <c r="AC317" s="6">
        <v>1.94</v>
      </c>
      <c r="AD317" s="6">
        <v>1.99</v>
      </c>
      <c r="AE317" s="6">
        <f t="shared" si="44"/>
        <v>1.99</v>
      </c>
      <c r="AF317" s="6">
        <v>2.0299999999999998</v>
      </c>
      <c r="AG317" s="6">
        <v>1.99</v>
      </c>
      <c r="AH317" s="6">
        <v>2.02</v>
      </c>
      <c r="AI317" s="6">
        <f t="shared" si="50"/>
        <v>2.02</v>
      </c>
      <c r="AJ317" s="6"/>
      <c r="AK317" s="6"/>
      <c r="AL317" s="6"/>
      <c r="AM317" s="6" t="str">
        <f t="shared" si="45"/>
        <v/>
      </c>
      <c r="AN317" s="6"/>
      <c r="AO317" s="6"/>
      <c r="AP317" s="6"/>
      <c r="AQ317" s="6" t="str">
        <f t="shared" si="51"/>
        <v/>
      </c>
      <c r="AU317" t="str">
        <f t="shared" si="52"/>
        <v/>
      </c>
    </row>
    <row r="318" spans="1:47" ht="16.5" x14ac:dyDescent="0.3">
      <c r="A318" s="6" t="s">
        <v>579</v>
      </c>
      <c r="B318" s="6">
        <v>20000000</v>
      </c>
      <c r="C318" s="6">
        <v>150</v>
      </c>
      <c r="D318" s="6"/>
      <c r="E318" s="6"/>
      <c r="F318" s="6"/>
      <c r="G318" s="6" t="str">
        <f t="shared" si="46"/>
        <v/>
      </c>
      <c r="H318" s="6"/>
      <c r="I318" s="6"/>
      <c r="J318" s="6"/>
      <c r="K318" s="6" t="str">
        <f t="shared" si="47"/>
        <v/>
      </c>
      <c r="L318" s="6" t="s">
        <v>180</v>
      </c>
      <c r="M318" s="6" t="s">
        <v>181</v>
      </c>
      <c r="N318" s="6" t="s">
        <v>182</v>
      </c>
      <c r="O318" s="6" t="str">
        <f t="shared" si="42"/>
        <v/>
      </c>
      <c r="P318" s="6"/>
      <c r="Q318" s="6"/>
      <c r="R318" s="6"/>
      <c r="S318" s="6" t="str">
        <f t="shared" si="48"/>
        <v/>
      </c>
      <c r="T318" s="6"/>
      <c r="U318" s="6"/>
      <c r="V318" s="6"/>
      <c r="W318" s="6" t="str">
        <f t="shared" si="49"/>
        <v/>
      </c>
      <c r="X318" s="6"/>
      <c r="Y318" s="6"/>
      <c r="Z318" s="6"/>
      <c r="AA318" s="6" t="str">
        <f t="shared" si="43"/>
        <v/>
      </c>
      <c r="AB318" s="6"/>
      <c r="AC318" s="6"/>
      <c r="AD318" s="6"/>
      <c r="AE318" s="6" t="str">
        <f t="shared" si="44"/>
        <v/>
      </c>
      <c r="AF318" s="6"/>
      <c r="AG318" s="6"/>
      <c r="AH318" s="6"/>
      <c r="AI318" s="6" t="str">
        <f t="shared" si="50"/>
        <v/>
      </c>
      <c r="AJ318" s="6"/>
      <c r="AK318" s="6"/>
      <c r="AL318" s="6"/>
      <c r="AM318" s="6" t="str">
        <f t="shared" si="45"/>
        <v/>
      </c>
      <c r="AN318" s="6"/>
      <c r="AO318" s="6"/>
      <c r="AP318" s="6"/>
      <c r="AQ318" s="6" t="str">
        <f t="shared" si="51"/>
        <v/>
      </c>
      <c r="AU318" t="str">
        <f t="shared" si="52"/>
        <v/>
      </c>
    </row>
    <row r="319" spans="1:47" ht="16.5" x14ac:dyDescent="0.3">
      <c r="A319" s="6" t="s">
        <v>222</v>
      </c>
      <c r="B319" s="6"/>
      <c r="C319" s="6"/>
      <c r="D319" s="6">
        <v>2.88</v>
      </c>
      <c r="E319" s="6">
        <v>2.97</v>
      </c>
      <c r="F319" s="6">
        <v>2.93</v>
      </c>
      <c r="G319" s="6">
        <f t="shared" si="46"/>
        <v>2.93</v>
      </c>
      <c r="H319" s="6"/>
      <c r="I319" s="6"/>
      <c r="J319" s="6"/>
      <c r="K319" s="6" t="str">
        <f t="shared" si="47"/>
        <v/>
      </c>
      <c r="L319" s="6">
        <v>2.92</v>
      </c>
      <c r="M319" s="6">
        <v>2.99</v>
      </c>
      <c r="N319" s="6">
        <v>2.93</v>
      </c>
      <c r="O319" s="6">
        <f t="shared" si="42"/>
        <v>2.93</v>
      </c>
      <c r="P319" s="6"/>
      <c r="Q319" s="6"/>
      <c r="R319" s="6"/>
      <c r="S319" s="6" t="str">
        <f t="shared" si="48"/>
        <v/>
      </c>
      <c r="T319" s="6">
        <v>3.09</v>
      </c>
      <c r="U319" s="6">
        <v>3.15</v>
      </c>
      <c r="V319" s="6">
        <v>2.95</v>
      </c>
      <c r="W319" s="6">
        <f t="shared" si="49"/>
        <v>3.09</v>
      </c>
      <c r="X319" s="6">
        <v>3.07</v>
      </c>
      <c r="Y319" s="6">
        <v>3.09</v>
      </c>
      <c r="Z319" s="6">
        <v>3.06</v>
      </c>
      <c r="AA319" s="6">
        <f t="shared" si="43"/>
        <v>3.07</v>
      </c>
      <c r="AB319" s="6">
        <v>3.08</v>
      </c>
      <c r="AC319" s="6">
        <v>3.02</v>
      </c>
      <c r="AD319" s="6">
        <v>3.03</v>
      </c>
      <c r="AE319" s="6">
        <f t="shared" si="44"/>
        <v>3.03</v>
      </c>
      <c r="AF319" s="6">
        <v>3.1</v>
      </c>
      <c r="AG319" s="6">
        <v>3</v>
      </c>
      <c r="AH319" s="6">
        <v>2.99</v>
      </c>
      <c r="AI319" s="6">
        <f t="shared" si="50"/>
        <v>3</v>
      </c>
      <c r="AJ319" s="6"/>
      <c r="AK319" s="6"/>
      <c r="AL319" s="6"/>
      <c r="AM319" s="6" t="str">
        <f t="shared" si="45"/>
        <v/>
      </c>
      <c r="AN319" s="6"/>
      <c r="AO319" s="6"/>
      <c r="AP319" s="6"/>
      <c r="AQ319" s="6" t="str">
        <f t="shared" si="51"/>
        <v/>
      </c>
      <c r="AU319" t="str">
        <f t="shared" si="52"/>
        <v/>
      </c>
    </row>
    <row r="320" spans="1:47" ht="16.5" x14ac:dyDescent="0.3">
      <c r="A320" s="6" t="s">
        <v>219</v>
      </c>
      <c r="B320" s="6"/>
      <c r="C320" s="6"/>
      <c r="D320" s="6">
        <v>2.21</v>
      </c>
      <c r="E320" s="6">
        <v>2.31</v>
      </c>
      <c r="F320" s="6">
        <v>2.2799999999999998</v>
      </c>
      <c r="G320" s="6">
        <f t="shared" si="46"/>
        <v>2.2799999999999998</v>
      </c>
      <c r="H320" s="6"/>
      <c r="I320" s="6"/>
      <c r="J320" s="6"/>
      <c r="K320" s="6" t="str">
        <f t="shared" si="47"/>
        <v/>
      </c>
      <c r="L320" s="6">
        <v>2.21</v>
      </c>
      <c r="M320" s="6">
        <v>2.2599999999999998</v>
      </c>
      <c r="N320" s="6">
        <v>2.2000000000000002</v>
      </c>
      <c r="O320" s="6">
        <f t="shared" si="42"/>
        <v>2.21</v>
      </c>
      <c r="P320" s="6"/>
      <c r="Q320" s="6"/>
      <c r="R320" s="6"/>
      <c r="S320" s="6" t="str">
        <f t="shared" si="48"/>
        <v/>
      </c>
      <c r="T320" s="6">
        <v>2.38</v>
      </c>
      <c r="U320" s="6">
        <v>2.36</v>
      </c>
      <c r="V320" s="6">
        <v>2.2599999999999998</v>
      </c>
      <c r="W320" s="6">
        <f t="shared" si="49"/>
        <v>2.36</v>
      </c>
      <c r="X320" s="6">
        <v>2.35</v>
      </c>
      <c r="Y320" s="6">
        <v>2.37</v>
      </c>
      <c r="Z320" s="6">
        <v>2.31</v>
      </c>
      <c r="AA320" s="6">
        <f t="shared" si="43"/>
        <v>2.35</v>
      </c>
      <c r="AB320" s="6">
        <v>2.41</v>
      </c>
      <c r="AC320" s="6">
        <v>2.31</v>
      </c>
      <c r="AD320" s="6">
        <v>2.34</v>
      </c>
      <c r="AE320" s="6">
        <f t="shared" si="44"/>
        <v>2.34</v>
      </c>
      <c r="AF320" s="6">
        <v>2.33</v>
      </c>
      <c r="AG320" s="6">
        <v>2.2400000000000002</v>
      </c>
      <c r="AH320" s="6">
        <v>2.2599999999999998</v>
      </c>
      <c r="AI320" s="6">
        <f t="shared" si="50"/>
        <v>2.2599999999999998</v>
      </c>
      <c r="AJ320" s="6"/>
      <c r="AK320" s="6"/>
      <c r="AL320" s="6"/>
      <c r="AM320" s="6" t="str">
        <f t="shared" si="45"/>
        <v/>
      </c>
      <c r="AN320" s="6"/>
      <c r="AO320" s="6"/>
      <c r="AP320" s="6"/>
      <c r="AQ320" s="6" t="str">
        <f t="shared" si="51"/>
        <v/>
      </c>
      <c r="AU320" t="str">
        <f t="shared" si="52"/>
        <v/>
      </c>
    </row>
    <row r="321" spans="1:47" ht="16.5" x14ac:dyDescent="0.3">
      <c r="A321" s="6" t="s">
        <v>578</v>
      </c>
      <c r="B321" s="6"/>
      <c r="C321" s="6"/>
      <c r="D321" s="6">
        <v>1.1399999999999999</v>
      </c>
      <c r="E321" s="6">
        <v>1.18</v>
      </c>
      <c r="F321" s="6">
        <v>1.1599999999999999</v>
      </c>
      <c r="G321" s="6">
        <f t="shared" si="46"/>
        <v>1.1599999999999999</v>
      </c>
      <c r="H321" s="6"/>
      <c r="I321" s="6"/>
      <c r="J321" s="6"/>
      <c r="K321" s="6" t="str">
        <f t="shared" si="47"/>
        <v/>
      </c>
      <c r="L321" s="6">
        <v>1.1200000000000001</v>
      </c>
      <c r="M321" s="6">
        <v>1.1499999999999999</v>
      </c>
      <c r="N321" s="6">
        <v>1.1299999999999999</v>
      </c>
      <c r="O321" s="6">
        <f t="shared" si="42"/>
        <v>1.1299999999999999</v>
      </c>
      <c r="P321" s="6"/>
      <c r="Q321" s="6"/>
      <c r="R321" s="6"/>
      <c r="S321" s="6" t="str">
        <f t="shared" si="48"/>
        <v/>
      </c>
      <c r="T321" s="6">
        <v>1.26</v>
      </c>
      <c r="U321" s="6">
        <v>1.26</v>
      </c>
      <c r="V321" s="6">
        <v>1.21</v>
      </c>
      <c r="W321" s="6">
        <f t="shared" si="49"/>
        <v>1.26</v>
      </c>
      <c r="X321" s="6">
        <v>1.26</v>
      </c>
      <c r="Y321" s="6">
        <v>1.27</v>
      </c>
      <c r="Z321" s="6">
        <v>1.24</v>
      </c>
      <c r="AA321" s="6">
        <f t="shared" si="43"/>
        <v>1.26</v>
      </c>
      <c r="AB321" s="6">
        <v>1.21</v>
      </c>
      <c r="AC321" s="6">
        <v>1.17</v>
      </c>
      <c r="AD321" s="6">
        <v>1.19</v>
      </c>
      <c r="AE321" s="6">
        <f t="shared" si="44"/>
        <v>1.19</v>
      </c>
      <c r="AF321" s="6">
        <v>1.28</v>
      </c>
      <c r="AG321" s="6">
        <v>1.19</v>
      </c>
      <c r="AH321" s="6">
        <v>1.2</v>
      </c>
      <c r="AI321" s="6">
        <f t="shared" si="50"/>
        <v>1.2</v>
      </c>
      <c r="AJ321" s="6"/>
      <c r="AK321" s="6"/>
      <c r="AL321" s="6"/>
      <c r="AM321" s="6" t="str">
        <f t="shared" si="45"/>
        <v/>
      </c>
      <c r="AN321" s="6"/>
      <c r="AO321" s="6"/>
      <c r="AP321" s="6"/>
      <c r="AQ321" s="6" t="str">
        <f t="shared" si="51"/>
        <v/>
      </c>
      <c r="AU321" t="str">
        <f t="shared" si="52"/>
        <v/>
      </c>
    </row>
    <row r="322" spans="1:47" ht="16.5" x14ac:dyDescent="0.3">
      <c r="A322" s="6" t="s">
        <v>579</v>
      </c>
      <c r="B322" s="6">
        <v>30000000</v>
      </c>
      <c r="C322" s="6">
        <v>50</v>
      </c>
      <c r="D322" s="6"/>
      <c r="E322" s="6"/>
      <c r="F322" s="6"/>
      <c r="G322" s="6" t="str">
        <f t="shared" si="46"/>
        <v/>
      </c>
      <c r="H322" s="6"/>
      <c r="I322" s="6"/>
      <c r="J322" s="6"/>
      <c r="K322" s="6" t="str">
        <f t="shared" si="47"/>
        <v/>
      </c>
      <c r="L322" s="6"/>
      <c r="M322" s="6"/>
      <c r="N322" s="6"/>
      <c r="O322" s="6" t="str">
        <f t="shared" si="42"/>
        <v/>
      </c>
      <c r="P322" s="6"/>
      <c r="Q322" s="6"/>
      <c r="R322" s="6"/>
      <c r="S322" s="6" t="str">
        <f t="shared" si="48"/>
        <v/>
      </c>
      <c r="T322" s="6"/>
      <c r="U322" s="6"/>
      <c r="V322" s="6"/>
      <c r="W322" s="6" t="str">
        <f t="shared" si="49"/>
        <v/>
      </c>
      <c r="X322" s="6"/>
      <c r="Y322" s="6"/>
      <c r="Z322" s="6"/>
      <c r="AA322" s="6" t="str">
        <f t="shared" si="43"/>
        <v/>
      </c>
      <c r="AB322" s="6"/>
      <c r="AC322" s="6"/>
      <c r="AD322" s="6"/>
      <c r="AE322" s="6" t="str">
        <f t="shared" si="44"/>
        <v/>
      </c>
      <c r="AF322" s="6"/>
      <c r="AG322" s="6"/>
      <c r="AH322" s="6"/>
      <c r="AI322" s="6" t="str">
        <f t="shared" si="50"/>
        <v/>
      </c>
      <c r="AJ322" s="6"/>
      <c r="AK322" s="6"/>
      <c r="AL322" s="6"/>
      <c r="AM322" s="6" t="str">
        <f t="shared" si="45"/>
        <v/>
      </c>
      <c r="AN322" s="6"/>
      <c r="AO322" s="6"/>
      <c r="AP322" s="6"/>
      <c r="AQ322" s="6" t="str">
        <f t="shared" si="51"/>
        <v/>
      </c>
      <c r="AU322" t="str">
        <f t="shared" si="52"/>
        <v/>
      </c>
    </row>
    <row r="323" spans="1:47" ht="16.5" x14ac:dyDescent="0.3">
      <c r="A323" s="6" t="s">
        <v>222</v>
      </c>
      <c r="B323" s="6"/>
      <c r="C323" s="6"/>
      <c r="D323" s="6">
        <v>10.84</v>
      </c>
      <c r="E323" s="6">
        <v>11.09</v>
      </c>
      <c r="F323" s="6">
        <v>11.01</v>
      </c>
      <c r="G323" s="6">
        <f t="shared" si="46"/>
        <v>11.01</v>
      </c>
      <c r="H323" s="6"/>
      <c r="I323" s="6"/>
      <c r="J323" s="6"/>
      <c r="K323" s="6" t="str">
        <f t="shared" si="47"/>
        <v/>
      </c>
      <c r="L323" s="6"/>
      <c r="M323" s="6"/>
      <c r="N323" s="6"/>
      <c r="O323" s="6" t="str">
        <f t="shared" ref="O323:O386" si="53">IFERROR(MEDIAN(L323,M323,N323),"")</f>
        <v/>
      </c>
      <c r="P323" s="6"/>
      <c r="Q323" s="6"/>
      <c r="R323" s="6"/>
      <c r="S323" s="6" t="str">
        <f t="shared" si="48"/>
        <v/>
      </c>
      <c r="T323" s="6">
        <v>20.94</v>
      </c>
      <c r="U323" s="6">
        <v>20.3</v>
      </c>
      <c r="V323" s="6">
        <v>19.53</v>
      </c>
      <c r="W323" s="6">
        <f t="shared" si="49"/>
        <v>20.3</v>
      </c>
      <c r="X323" s="6"/>
      <c r="Y323" s="6"/>
      <c r="Z323" s="6"/>
      <c r="AA323" s="6" t="str">
        <f t="shared" ref="AA323:AA386" si="54">IFERROR(MEDIAN(X323,Y323,Z323),"")</f>
        <v/>
      </c>
      <c r="AB323" s="6"/>
      <c r="AC323" s="6"/>
      <c r="AD323" s="6"/>
      <c r="AE323" s="6" t="str">
        <f t="shared" ref="AE323:AE386" si="55">IFERROR(MEDIAN(AB323,AC323,AD323),"")</f>
        <v/>
      </c>
      <c r="AF323" s="6"/>
      <c r="AG323" s="6"/>
      <c r="AH323" s="6"/>
      <c r="AI323" s="6" t="str">
        <f t="shared" si="50"/>
        <v/>
      </c>
      <c r="AJ323" s="6"/>
      <c r="AK323" s="6"/>
      <c r="AL323" s="6"/>
      <c r="AM323" s="6" t="str">
        <f t="shared" ref="AM323:AM386" si="56">IFERROR(MEDIAN(AJ323,AK323,AL323),"")</f>
        <v/>
      </c>
      <c r="AN323" s="6"/>
      <c r="AO323" s="6"/>
      <c r="AP323" s="6"/>
      <c r="AQ323" s="6" t="str">
        <f t="shared" si="51"/>
        <v/>
      </c>
      <c r="AU323" t="str">
        <f t="shared" si="52"/>
        <v/>
      </c>
    </row>
    <row r="324" spans="1:47" ht="16.5" x14ac:dyDescent="0.3">
      <c r="A324" s="6" t="s">
        <v>219</v>
      </c>
      <c r="B324" s="6"/>
      <c r="C324" s="6"/>
      <c r="D324" s="6">
        <v>10.039999999999999</v>
      </c>
      <c r="E324" s="6">
        <v>9.99</v>
      </c>
      <c r="F324" s="6">
        <v>9.91</v>
      </c>
      <c r="G324" s="6">
        <f t="shared" ref="G324:G387" si="57">IFERROR(MEDIAN(D324,E324,F324),"")</f>
        <v>9.99</v>
      </c>
      <c r="H324" s="6"/>
      <c r="I324" s="6"/>
      <c r="J324" s="6"/>
      <c r="K324" s="6" t="str">
        <f t="shared" ref="K324:K387" si="58">IFERROR(MEDIAN(H324,I324,J324),"")</f>
        <v/>
      </c>
      <c r="L324" s="6"/>
      <c r="M324" s="6"/>
      <c r="N324" s="6"/>
      <c r="O324" s="6" t="str">
        <f t="shared" si="53"/>
        <v/>
      </c>
      <c r="P324" s="6"/>
      <c r="Q324" s="6"/>
      <c r="R324" s="6"/>
      <c r="S324" s="6" t="str">
        <f t="shared" ref="S324:S387" si="59">IFERROR(MEDIAN(P324,Q324,R324),"")</f>
        <v/>
      </c>
      <c r="T324" s="6">
        <v>18.7</v>
      </c>
      <c r="U324" s="6">
        <v>18.32</v>
      </c>
      <c r="V324" s="6">
        <v>17.579999999999998</v>
      </c>
      <c r="W324" s="6">
        <f t="shared" ref="W324:W387" si="60">IFERROR(MEDIAN(T324,U324,V324),"")</f>
        <v>18.32</v>
      </c>
      <c r="X324" s="6"/>
      <c r="Y324" s="6"/>
      <c r="Z324" s="6"/>
      <c r="AA324" s="6" t="str">
        <f t="shared" si="54"/>
        <v/>
      </c>
      <c r="AB324" s="6"/>
      <c r="AC324" s="6"/>
      <c r="AD324" s="6"/>
      <c r="AE324" s="6" t="str">
        <f t="shared" si="55"/>
        <v/>
      </c>
      <c r="AF324" s="6"/>
      <c r="AG324" s="6"/>
      <c r="AH324" s="6"/>
      <c r="AI324" s="6" t="str">
        <f t="shared" si="50"/>
        <v/>
      </c>
      <c r="AJ324" s="6"/>
      <c r="AK324" s="6"/>
      <c r="AL324" s="6"/>
      <c r="AM324" s="6" t="str">
        <f t="shared" si="56"/>
        <v/>
      </c>
      <c r="AN324" s="6"/>
      <c r="AO324" s="6"/>
      <c r="AP324" s="6"/>
      <c r="AQ324" s="6" t="str">
        <f t="shared" si="51"/>
        <v/>
      </c>
      <c r="AU324" t="str">
        <f t="shared" si="52"/>
        <v/>
      </c>
    </row>
    <row r="325" spans="1:47" ht="16.5" x14ac:dyDescent="0.3">
      <c r="A325" s="6" t="s">
        <v>578</v>
      </c>
      <c r="B325" s="6"/>
      <c r="C325" s="6"/>
      <c r="D325" s="6">
        <v>6.09</v>
      </c>
      <c r="E325" s="6">
        <v>6.15</v>
      </c>
      <c r="F325" s="6">
        <v>6.07</v>
      </c>
      <c r="G325" s="6">
        <f t="shared" si="57"/>
        <v>6.09</v>
      </c>
      <c r="H325" s="6"/>
      <c r="I325" s="6"/>
      <c r="J325" s="6"/>
      <c r="K325" s="6" t="str">
        <f t="shared" si="58"/>
        <v/>
      </c>
      <c r="L325" s="6"/>
      <c r="M325" s="6"/>
      <c r="N325" s="6"/>
      <c r="O325" s="6" t="str">
        <f t="shared" si="53"/>
        <v/>
      </c>
      <c r="P325" s="6"/>
      <c r="Q325" s="6"/>
      <c r="R325" s="6"/>
      <c r="S325" s="6" t="str">
        <f t="shared" si="59"/>
        <v/>
      </c>
      <c r="T325" s="6">
        <v>15.01</v>
      </c>
      <c r="U325" s="6">
        <v>14.89</v>
      </c>
      <c r="V325" s="6">
        <v>14.28</v>
      </c>
      <c r="W325" s="6">
        <f t="shared" si="60"/>
        <v>14.89</v>
      </c>
      <c r="X325" s="6"/>
      <c r="Y325" s="6"/>
      <c r="Z325" s="6"/>
      <c r="AA325" s="6" t="str">
        <f t="shared" si="54"/>
        <v/>
      </c>
      <c r="AB325" s="6"/>
      <c r="AC325" s="6"/>
      <c r="AD325" s="6"/>
      <c r="AE325" s="6" t="str">
        <f t="shared" si="55"/>
        <v/>
      </c>
      <c r="AF325" s="6"/>
      <c r="AG325" s="6"/>
      <c r="AH325" s="6"/>
      <c r="AI325" s="6" t="str">
        <f t="shared" si="50"/>
        <v/>
      </c>
      <c r="AJ325" s="6"/>
      <c r="AK325" s="6"/>
      <c r="AL325" s="6"/>
      <c r="AM325" s="6" t="str">
        <f t="shared" si="56"/>
        <v/>
      </c>
      <c r="AN325" s="6"/>
      <c r="AO325" s="6"/>
      <c r="AP325" s="6"/>
      <c r="AQ325" s="6" t="str">
        <f t="shared" si="51"/>
        <v/>
      </c>
      <c r="AU325" t="str">
        <f t="shared" si="52"/>
        <v/>
      </c>
    </row>
    <row r="326" spans="1:47" ht="16.5" x14ac:dyDescent="0.3">
      <c r="A326" s="6" t="s">
        <v>579</v>
      </c>
      <c r="B326" s="6">
        <v>30000000</v>
      </c>
      <c r="C326" s="6">
        <v>105</v>
      </c>
      <c r="D326" s="6"/>
      <c r="E326" s="6"/>
      <c r="F326" s="6"/>
      <c r="G326" s="6" t="str">
        <f t="shared" si="57"/>
        <v/>
      </c>
      <c r="H326" s="6"/>
      <c r="I326" s="6"/>
      <c r="J326" s="6"/>
      <c r="K326" s="6" t="str">
        <f t="shared" si="58"/>
        <v/>
      </c>
      <c r="L326" s="6"/>
      <c r="M326" s="6"/>
      <c r="N326" s="6"/>
      <c r="O326" s="6" t="str">
        <f t="shared" si="53"/>
        <v/>
      </c>
      <c r="P326" s="6"/>
      <c r="Q326" s="6"/>
      <c r="R326" s="6"/>
      <c r="S326" s="6" t="str">
        <f t="shared" si="59"/>
        <v/>
      </c>
      <c r="T326" s="6"/>
      <c r="U326" s="6"/>
      <c r="V326" s="6"/>
      <c r="W326" s="6" t="str">
        <f t="shared" si="60"/>
        <v/>
      </c>
      <c r="X326" s="6"/>
      <c r="Y326" s="6"/>
      <c r="Z326" s="6"/>
      <c r="AA326" s="6" t="str">
        <f t="shared" si="54"/>
        <v/>
      </c>
      <c r="AB326" s="6"/>
      <c r="AC326" s="6"/>
      <c r="AD326" s="6"/>
      <c r="AE326" s="6" t="str">
        <f t="shared" si="55"/>
        <v/>
      </c>
      <c r="AF326" s="6"/>
      <c r="AG326" s="6"/>
      <c r="AH326" s="6"/>
      <c r="AI326" s="6" t="str">
        <f t="shared" si="50"/>
        <v/>
      </c>
      <c r="AJ326" s="6"/>
      <c r="AK326" s="6"/>
      <c r="AL326" s="6"/>
      <c r="AM326" s="6" t="str">
        <f t="shared" si="56"/>
        <v/>
      </c>
      <c r="AN326" s="6"/>
      <c r="AO326" s="6"/>
      <c r="AP326" s="6"/>
      <c r="AQ326" s="6" t="str">
        <f t="shared" si="51"/>
        <v/>
      </c>
      <c r="AU326" t="str">
        <f t="shared" si="52"/>
        <v/>
      </c>
    </row>
    <row r="327" spans="1:47" ht="16.5" x14ac:dyDescent="0.3">
      <c r="A327" s="6" t="s">
        <v>222</v>
      </c>
      <c r="B327" s="6"/>
      <c r="C327" s="6"/>
      <c r="D327" s="6">
        <v>5.42</v>
      </c>
      <c r="E327" s="6">
        <v>5.55</v>
      </c>
      <c r="F327" s="6">
        <v>5.57</v>
      </c>
      <c r="G327" s="6">
        <f t="shared" si="57"/>
        <v>5.55</v>
      </c>
      <c r="H327" s="6"/>
      <c r="I327" s="6"/>
      <c r="J327" s="6"/>
      <c r="K327" s="6" t="str">
        <f t="shared" si="58"/>
        <v/>
      </c>
      <c r="L327" s="6"/>
      <c r="M327" s="6"/>
      <c r="N327" s="6"/>
      <c r="O327" s="6" t="str">
        <f t="shared" si="53"/>
        <v/>
      </c>
      <c r="P327" s="6"/>
      <c r="Q327" s="6"/>
      <c r="R327" s="6"/>
      <c r="S327" s="6" t="str">
        <f t="shared" si="59"/>
        <v/>
      </c>
      <c r="T327" s="6">
        <v>7</v>
      </c>
      <c r="U327" s="6">
        <v>6.66</v>
      </c>
      <c r="V327" s="6">
        <v>6.36</v>
      </c>
      <c r="W327" s="6">
        <f t="shared" si="60"/>
        <v>6.66</v>
      </c>
      <c r="X327" s="6"/>
      <c r="Y327" s="6"/>
      <c r="Z327" s="6"/>
      <c r="AA327" s="6" t="str">
        <f t="shared" si="54"/>
        <v/>
      </c>
      <c r="AB327" s="6"/>
      <c r="AC327" s="6"/>
      <c r="AD327" s="6"/>
      <c r="AE327" s="6" t="str">
        <f t="shared" si="55"/>
        <v/>
      </c>
      <c r="AF327" s="6"/>
      <c r="AG327" s="6"/>
      <c r="AH327" s="6"/>
      <c r="AI327" s="6" t="str">
        <f t="shared" si="50"/>
        <v/>
      </c>
      <c r="AJ327" s="6"/>
      <c r="AK327" s="6"/>
      <c r="AL327" s="6"/>
      <c r="AM327" s="6" t="str">
        <f t="shared" si="56"/>
        <v/>
      </c>
      <c r="AN327" s="6"/>
      <c r="AO327" s="6"/>
      <c r="AP327" s="6"/>
      <c r="AQ327" s="6" t="str">
        <f t="shared" si="51"/>
        <v/>
      </c>
      <c r="AU327" t="str">
        <f t="shared" si="52"/>
        <v/>
      </c>
    </row>
    <row r="328" spans="1:47" ht="16.5" x14ac:dyDescent="0.3">
      <c r="A328" s="6" t="s">
        <v>219</v>
      </c>
      <c r="B328" s="6"/>
      <c r="C328" s="6"/>
      <c r="D328" s="6">
        <v>4.6900000000000004</v>
      </c>
      <c r="E328" s="6">
        <v>4.8499999999999996</v>
      </c>
      <c r="F328" s="6">
        <v>4.8499999999999996</v>
      </c>
      <c r="G328" s="6">
        <f t="shared" si="57"/>
        <v>4.8499999999999996</v>
      </c>
      <c r="H328" s="6"/>
      <c r="I328" s="6"/>
      <c r="J328" s="6"/>
      <c r="K328" s="6" t="str">
        <f t="shared" si="58"/>
        <v/>
      </c>
      <c r="L328" s="6"/>
      <c r="M328" s="6"/>
      <c r="N328" s="6"/>
      <c r="O328" s="6" t="str">
        <f t="shared" si="53"/>
        <v/>
      </c>
      <c r="P328" s="6"/>
      <c r="Q328" s="6"/>
      <c r="R328" s="6"/>
      <c r="S328" s="6" t="str">
        <f t="shared" si="59"/>
        <v/>
      </c>
      <c r="T328" s="6">
        <v>5.51</v>
      </c>
      <c r="U328" s="6">
        <v>5.5</v>
      </c>
      <c r="V328" s="6">
        <v>5.26</v>
      </c>
      <c r="W328" s="6">
        <f t="shared" si="60"/>
        <v>5.5</v>
      </c>
      <c r="X328" s="6"/>
      <c r="Y328" s="6"/>
      <c r="Z328" s="6"/>
      <c r="AA328" s="6" t="str">
        <f t="shared" si="54"/>
        <v/>
      </c>
      <c r="AB328" s="6"/>
      <c r="AC328" s="6"/>
      <c r="AD328" s="6"/>
      <c r="AE328" s="6" t="str">
        <f t="shared" si="55"/>
        <v/>
      </c>
      <c r="AF328" s="6"/>
      <c r="AG328" s="6"/>
      <c r="AH328" s="6"/>
      <c r="AI328" s="6" t="str">
        <f t="shared" si="50"/>
        <v/>
      </c>
      <c r="AJ328" s="6"/>
      <c r="AK328" s="6"/>
      <c r="AL328" s="6"/>
      <c r="AM328" s="6" t="str">
        <f t="shared" si="56"/>
        <v/>
      </c>
      <c r="AN328" s="6"/>
      <c r="AO328" s="6"/>
      <c r="AP328" s="6"/>
      <c r="AQ328" s="6" t="str">
        <f t="shared" si="51"/>
        <v/>
      </c>
      <c r="AU328" t="str">
        <f t="shared" si="52"/>
        <v/>
      </c>
    </row>
    <row r="329" spans="1:47" ht="16.5" x14ac:dyDescent="0.3">
      <c r="A329" s="6" t="s">
        <v>578</v>
      </c>
      <c r="B329" s="6"/>
      <c r="C329" s="6"/>
      <c r="D329" s="6">
        <v>3.06</v>
      </c>
      <c r="E329" s="6">
        <v>3.13</v>
      </c>
      <c r="F329" s="6">
        <v>3.13</v>
      </c>
      <c r="G329" s="6">
        <f t="shared" si="57"/>
        <v>3.13</v>
      </c>
      <c r="H329" s="6"/>
      <c r="I329" s="6"/>
      <c r="J329" s="6"/>
      <c r="K329" s="6" t="str">
        <f t="shared" si="58"/>
        <v/>
      </c>
      <c r="L329" s="6"/>
      <c r="M329" s="6"/>
      <c r="N329" s="6"/>
      <c r="O329" s="6" t="str">
        <f t="shared" si="53"/>
        <v/>
      </c>
      <c r="P329" s="6"/>
      <c r="Q329" s="6"/>
      <c r="R329" s="6"/>
      <c r="S329" s="6" t="str">
        <f t="shared" si="59"/>
        <v/>
      </c>
      <c r="T329" s="6">
        <v>3.25</v>
      </c>
      <c r="U329" s="6">
        <v>3.24</v>
      </c>
      <c r="V329" s="6">
        <v>3.08</v>
      </c>
      <c r="W329" s="6">
        <f t="shared" si="60"/>
        <v>3.24</v>
      </c>
      <c r="X329" s="6"/>
      <c r="Y329" s="6"/>
      <c r="Z329" s="6"/>
      <c r="AA329" s="6" t="str">
        <f t="shared" si="54"/>
        <v/>
      </c>
      <c r="AB329" s="6"/>
      <c r="AC329" s="6"/>
      <c r="AD329" s="6"/>
      <c r="AE329" s="6" t="str">
        <f t="shared" si="55"/>
        <v/>
      </c>
      <c r="AF329" s="6"/>
      <c r="AG329" s="6"/>
      <c r="AH329" s="6"/>
      <c r="AI329" s="6" t="str">
        <f t="shared" si="50"/>
        <v/>
      </c>
      <c r="AJ329" s="6"/>
      <c r="AK329" s="6"/>
      <c r="AL329" s="6"/>
      <c r="AM329" s="6" t="str">
        <f t="shared" si="56"/>
        <v/>
      </c>
      <c r="AN329" s="6"/>
      <c r="AO329" s="6"/>
      <c r="AP329" s="6"/>
      <c r="AQ329" s="6" t="str">
        <f t="shared" si="51"/>
        <v/>
      </c>
      <c r="AU329" t="str">
        <f t="shared" si="52"/>
        <v/>
      </c>
    </row>
    <row r="330" spans="1:47" ht="16.5" x14ac:dyDescent="0.3">
      <c r="A330" s="6" t="s">
        <v>579</v>
      </c>
      <c r="B330" s="6">
        <v>30000000</v>
      </c>
      <c r="C330" s="6">
        <v>125</v>
      </c>
      <c r="D330" s="6"/>
      <c r="E330" s="6"/>
      <c r="F330" s="6"/>
      <c r="G330" s="6" t="str">
        <f t="shared" si="57"/>
        <v/>
      </c>
      <c r="H330" s="6"/>
      <c r="I330" s="6"/>
      <c r="J330" s="6"/>
      <c r="K330" s="6" t="str">
        <f t="shared" si="58"/>
        <v/>
      </c>
      <c r="L330" s="6"/>
      <c r="M330" s="6"/>
      <c r="N330" s="6"/>
      <c r="O330" s="6" t="str">
        <f t="shared" si="53"/>
        <v/>
      </c>
      <c r="P330" s="6"/>
      <c r="Q330" s="6"/>
      <c r="R330" s="6"/>
      <c r="S330" s="6" t="str">
        <f t="shared" si="59"/>
        <v/>
      </c>
      <c r="T330" s="6"/>
      <c r="U330" s="6"/>
      <c r="V330" s="6"/>
      <c r="W330" s="6" t="str">
        <f t="shared" si="60"/>
        <v/>
      </c>
      <c r="X330" s="6"/>
      <c r="Y330" s="6"/>
      <c r="Z330" s="6"/>
      <c r="AA330" s="6" t="str">
        <f t="shared" si="54"/>
        <v/>
      </c>
      <c r="AB330" s="6"/>
      <c r="AC330" s="6"/>
      <c r="AD330" s="6"/>
      <c r="AE330" s="6" t="str">
        <f t="shared" si="55"/>
        <v/>
      </c>
      <c r="AF330" s="6"/>
      <c r="AG330" s="6"/>
      <c r="AH330" s="6"/>
      <c r="AI330" s="6" t="str">
        <f t="shared" si="50"/>
        <v/>
      </c>
      <c r="AJ330" s="6"/>
      <c r="AK330" s="6"/>
      <c r="AL330" s="6"/>
      <c r="AM330" s="6" t="str">
        <f t="shared" si="56"/>
        <v/>
      </c>
      <c r="AN330" s="6"/>
      <c r="AO330" s="6"/>
      <c r="AP330" s="6"/>
      <c r="AQ330" s="6" t="str">
        <f t="shared" si="51"/>
        <v/>
      </c>
      <c r="AU330" t="str">
        <f t="shared" si="52"/>
        <v/>
      </c>
    </row>
    <row r="331" spans="1:47" ht="16.5" x14ac:dyDescent="0.3">
      <c r="A331" s="6" t="s">
        <v>222</v>
      </c>
      <c r="B331" s="6"/>
      <c r="C331" s="6"/>
      <c r="D331" s="6">
        <v>5</v>
      </c>
      <c r="E331" s="6">
        <v>4.9000000000000004</v>
      </c>
      <c r="F331" s="6">
        <v>4.8</v>
      </c>
      <c r="G331" s="6">
        <f t="shared" si="57"/>
        <v>4.9000000000000004</v>
      </c>
      <c r="H331" s="6"/>
      <c r="I331" s="6"/>
      <c r="J331" s="6"/>
      <c r="K331" s="6" t="str">
        <f t="shared" si="58"/>
        <v/>
      </c>
      <c r="L331" s="6"/>
      <c r="M331" s="6"/>
      <c r="N331" s="6"/>
      <c r="O331" s="6" t="str">
        <f t="shared" si="53"/>
        <v/>
      </c>
      <c r="P331" s="6"/>
      <c r="Q331" s="6"/>
      <c r="R331" s="6"/>
      <c r="S331" s="6" t="str">
        <f t="shared" si="59"/>
        <v/>
      </c>
      <c r="T331" s="6">
        <v>6.05</v>
      </c>
      <c r="U331" s="6">
        <v>5.98</v>
      </c>
      <c r="V331" s="6">
        <v>5.69</v>
      </c>
      <c r="W331" s="6">
        <f t="shared" si="60"/>
        <v>5.98</v>
      </c>
      <c r="X331" s="6"/>
      <c r="Y331" s="6"/>
      <c r="Z331" s="6"/>
      <c r="AA331" s="6" t="str">
        <f t="shared" si="54"/>
        <v/>
      </c>
      <c r="AB331" s="6"/>
      <c r="AC331" s="6"/>
      <c r="AD331" s="6"/>
      <c r="AE331" s="6" t="str">
        <f t="shared" si="55"/>
        <v/>
      </c>
      <c r="AF331" s="6"/>
      <c r="AG331" s="6"/>
      <c r="AH331" s="6"/>
      <c r="AI331" s="6" t="str">
        <f t="shared" si="50"/>
        <v/>
      </c>
      <c r="AJ331" s="6"/>
      <c r="AK331" s="6"/>
      <c r="AL331" s="6"/>
      <c r="AM331" s="6" t="str">
        <f t="shared" si="56"/>
        <v/>
      </c>
      <c r="AN331" s="6"/>
      <c r="AO331" s="6"/>
      <c r="AP331" s="6"/>
      <c r="AQ331" s="6" t="str">
        <f t="shared" si="51"/>
        <v/>
      </c>
      <c r="AU331" t="str">
        <f t="shared" si="52"/>
        <v/>
      </c>
    </row>
    <row r="332" spans="1:47" ht="16.5" x14ac:dyDescent="0.3">
      <c r="A332" s="6" t="s">
        <v>219</v>
      </c>
      <c r="B332" s="6"/>
      <c r="C332" s="6"/>
      <c r="D332" s="6">
        <v>4.2699999999999996</v>
      </c>
      <c r="E332" s="6">
        <v>4.17</v>
      </c>
      <c r="F332" s="6">
        <v>4.16</v>
      </c>
      <c r="G332" s="6">
        <f t="shared" si="57"/>
        <v>4.17</v>
      </c>
      <c r="H332" s="6"/>
      <c r="I332" s="6"/>
      <c r="J332" s="6"/>
      <c r="K332" s="6" t="str">
        <f t="shared" si="58"/>
        <v/>
      </c>
      <c r="L332" s="6"/>
      <c r="M332" s="6"/>
      <c r="N332" s="6"/>
      <c r="O332" s="6" t="str">
        <f t="shared" si="53"/>
        <v/>
      </c>
      <c r="P332" s="6"/>
      <c r="Q332" s="6"/>
      <c r="R332" s="6"/>
      <c r="S332" s="6" t="str">
        <f t="shared" si="59"/>
        <v/>
      </c>
      <c r="T332" s="6">
        <v>4.99</v>
      </c>
      <c r="U332" s="6">
        <v>4.9800000000000004</v>
      </c>
      <c r="V332" s="6">
        <v>4.78</v>
      </c>
      <c r="W332" s="6">
        <f t="shared" si="60"/>
        <v>4.9800000000000004</v>
      </c>
      <c r="X332" s="6"/>
      <c r="Y332" s="6"/>
      <c r="Z332" s="6"/>
      <c r="AA332" s="6" t="str">
        <f t="shared" si="54"/>
        <v/>
      </c>
      <c r="AB332" s="6"/>
      <c r="AC332" s="6"/>
      <c r="AD332" s="6"/>
      <c r="AE332" s="6" t="str">
        <f t="shared" si="55"/>
        <v/>
      </c>
      <c r="AF332" s="6"/>
      <c r="AG332" s="6"/>
      <c r="AH332" s="6"/>
      <c r="AI332" s="6" t="str">
        <f t="shared" si="50"/>
        <v/>
      </c>
      <c r="AJ332" s="6"/>
      <c r="AK332" s="6"/>
      <c r="AL332" s="6"/>
      <c r="AM332" s="6" t="str">
        <f t="shared" si="56"/>
        <v/>
      </c>
      <c r="AN332" s="6"/>
      <c r="AO332" s="6"/>
      <c r="AP332" s="6"/>
      <c r="AQ332" s="6" t="str">
        <f t="shared" si="51"/>
        <v/>
      </c>
      <c r="AU332" t="str">
        <f t="shared" si="52"/>
        <v/>
      </c>
    </row>
    <row r="333" spans="1:47" ht="16.5" x14ac:dyDescent="0.3">
      <c r="A333" s="6" t="s">
        <v>578</v>
      </c>
      <c r="B333" s="6"/>
      <c r="C333" s="6"/>
      <c r="D333" s="6">
        <v>3.02</v>
      </c>
      <c r="E333" s="6">
        <v>2.9</v>
      </c>
      <c r="F333" s="6">
        <v>2.97</v>
      </c>
      <c r="G333" s="6">
        <f t="shared" si="57"/>
        <v>2.97</v>
      </c>
      <c r="H333" s="6"/>
      <c r="I333" s="6"/>
      <c r="J333" s="6"/>
      <c r="K333" s="6" t="str">
        <f t="shared" si="58"/>
        <v/>
      </c>
      <c r="L333" s="6"/>
      <c r="M333" s="6"/>
      <c r="N333" s="6"/>
      <c r="O333" s="6" t="str">
        <f t="shared" si="53"/>
        <v/>
      </c>
      <c r="P333" s="6"/>
      <c r="Q333" s="6"/>
      <c r="R333" s="6"/>
      <c r="S333" s="6" t="str">
        <f t="shared" si="59"/>
        <v/>
      </c>
      <c r="T333" s="6">
        <v>3.03</v>
      </c>
      <c r="U333" s="6">
        <v>3.03</v>
      </c>
      <c r="V333" s="6">
        <v>2.88</v>
      </c>
      <c r="W333" s="6">
        <f t="shared" si="60"/>
        <v>3.03</v>
      </c>
      <c r="X333" s="6"/>
      <c r="Y333" s="6"/>
      <c r="Z333" s="6"/>
      <c r="AA333" s="6" t="str">
        <f t="shared" si="54"/>
        <v/>
      </c>
      <c r="AB333" s="6"/>
      <c r="AC333" s="6"/>
      <c r="AD333" s="6"/>
      <c r="AE333" s="6" t="str">
        <f t="shared" si="55"/>
        <v/>
      </c>
      <c r="AF333" s="6"/>
      <c r="AG333" s="6"/>
      <c r="AH333" s="6"/>
      <c r="AI333" s="6" t="str">
        <f t="shared" si="50"/>
        <v/>
      </c>
      <c r="AJ333" s="6"/>
      <c r="AK333" s="6"/>
      <c r="AL333" s="6"/>
      <c r="AM333" s="6" t="str">
        <f t="shared" si="56"/>
        <v/>
      </c>
      <c r="AN333" s="6"/>
      <c r="AO333" s="6"/>
      <c r="AP333" s="6"/>
      <c r="AQ333" s="6" t="str">
        <f t="shared" si="51"/>
        <v/>
      </c>
      <c r="AU333" t="str">
        <f t="shared" si="52"/>
        <v/>
      </c>
    </row>
    <row r="334" spans="1:47" ht="16.5" x14ac:dyDescent="0.3">
      <c r="A334" s="6" t="s">
        <v>579</v>
      </c>
      <c r="B334" s="6">
        <v>30000000</v>
      </c>
      <c r="C334" s="6">
        <v>150</v>
      </c>
      <c r="D334" s="6"/>
      <c r="E334" s="6"/>
      <c r="F334" s="6"/>
      <c r="G334" s="6" t="str">
        <f t="shared" si="57"/>
        <v/>
      </c>
      <c r="H334" s="6"/>
      <c r="I334" s="6"/>
      <c r="J334" s="6"/>
      <c r="K334" s="6" t="str">
        <f t="shared" si="58"/>
        <v/>
      </c>
      <c r="L334" s="6"/>
      <c r="M334" s="6"/>
      <c r="N334" s="6"/>
      <c r="O334" s="6" t="str">
        <f t="shared" si="53"/>
        <v/>
      </c>
      <c r="P334" s="6"/>
      <c r="Q334" s="6"/>
      <c r="R334" s="6"/>
      <c r="S334" s="6" t="str">
        <f t="shared" si="59"/>
        <v/>
      </c>
      <c r="T334" s="6"/>
      <c r="U334" s="6"/>
      <c r="V334" s="6"/>
      <c r="W334" s="6" t="str">
        <f t="shared" si="60"/>
        <v/>
      </c>
      <c r="X334" s="6"/>
      <c r="Y334" s="6"/>
      <c r="Z334" s="6"/>
      <c r="AA334" s="6" t="str">
        <f t="shared" si="54"/>
        <v/>
      </c>
      <c r="AB334" s="6"/>
      <c r="AC334" s="6"/>
      <c r="AD334" s="6"/>
      <c r="AE334" s="6" t="str">
        <f t="shared" si="55"/>
        <v/>
      </c>
      <c r="AF334" s="6"/>
      <c r="AG334" s="6"/>
      <c r="AH334" s="6"/>
      <c r="AI334" s="6" t="str">
        <f t="shared" si="50"/>
        <v/>
      </c>
      <c r="AJ334" s="6"/>
      <c r="AK334" s="6"/>
      <c r="AL334" s="6"/>
      <c r="AM334" s="6" t="str">
        <f t="shared" si="56"/>
        <v/>
      </c>
      <c r="AN334" s="6"/>
      <c r="AO334" s="6"/>
      <c r="AP334" s="6"/>
      <c r="AQ334" s="6" t="str">
        <f t="shared" si="51"/>
        <v/>
      </c>
      <c r="AU334" t="str">
        <f t="shared" si="52"/>
        <v/>
      </c>
    </row>
    <row r="335" spans="1:47" ht="16.5" x14ac:dyDescent="0.3">
      <c r="A335" s="6" t="s">
        <v>222</v>
      </c>
      <c r="B335" s="6"/>
      <c r="C335" s="6"/>
      <c r="D335" s="6">
        <v>4.49</v>
      </c>
      <c r="E335" s="6">
        <v>4.46</v>
      </c>
      <c r="F335" s="6">
        <v>4.49</v>
      </c>
      <c r="G335" s="6">
        <f t="shared" si="57"/>
        <v>4.49</v>
      </c>
      <c r="H335" s="6"/>
      <c r="I335" s="6"/>
      <c r="J335" s="6"/>
      <c r="K335" s="6" t="str">
        <f t="shared" si="58"/>
        <v/>
      </c>
      <c r="L335" s="6"/>
      <c r="M335" s="6"/>
      <c r="N335" s="6"/>
      <c r="O335" s="6" t="str">
        <f t="shared" si="53"/>
        <v/>
      </c>
      <c r="P335" s="6"/>
      <c r="Q335" s="6"/>
      <c r="R335" s="6"/>
      <c r="S335" s="6" t="str">
        <f t="shared" si="59"/>
        <v/>
      </c>
      <c r="T335" s="6">
        <v>4.66</v>
      </c>
      <c r="U335" s="6">
        <v>4.67</v>
      </c>
      <c r="V335" s="6">
        <v>4.45</v>
      </c>
      <c r="W335" s="6">
        <f t="shared" si="60"/>
        <v>4.66</v>
      </c>
      <c r="X335" s="6"/>
      <c r="Y335" s="6"/>
      <c r="Z335" s="6"/>
      <c r="AA335" s="6" t="str">
        <f t="shared" si="54"/>
        <v/>
      </c>
      <c r="AB335" s="6"/>
      <c r="AC335" s="6"/>
      <c r="AD335" s="6"/>
      <c r="AE335" s="6" t="str">
        <f t="shared" si="55"/>
        <v/>
      </c>
      <c r="AF335" s="6"/>
      <c r="AG335" s="6"/>
      <c r="AH335" s="6"/>
      <c r="AI335" s="6" t="str">
        <f t="shared" si="50"/>
        <v/>
      </c>
      <c r="AJ335" s="6"/>
      <c r="AK335" s="6"/>
      <c r="AL335" s="6"/>
      <c r="AM335" s="6" t="str">
        <f t="shared" si="56"/>
        <v/>
      </c>
      <c r="AN335" s="6"/>
      <c r="AO335" s="6"/>
      <c r="AP335" s="6"/>
      <c r="AQ335" s="6" t="str">
        <f t="shared" si="51"/>
        <v/>
      </c>
      <c r="AU335" t="str">
        <f t="shared" si="52"/>
        <v/>
      </c>
    </row>
    <row r="336" spans="1:47" ht="16.5" x14ac:dyDescent="0.3">
      <c r="A336" s="6" t="s">
        <v>219</v>
      </c>
      <c r="B336" s="6"/>
      <c r="C336" s="6"/>
      <c r="D336" s="6">
        <v>3.48</v>
      </c>
      <c r="E336" s="6">
        <v>3.41</v>
      </c>
      <c r="F336" s="6">
        <v>3.41</v>
      </c>
      <c r="G336" s="6">
        <f t="shared" si="57"/>
        <v>3.41</v>
      </c>
      <c r="H336" s="6"/>
      <c r="I336" s="6"/>
      <c r="J336" s="6"/>
      <c r="K336" s="6" t="str">
        <f t="shared" si="58"/>
        <v/>
      </c>
      <c r="L336" s="6"/>
      <c r="M336" s="6"/>
      <c r="N336" s="6"/>
      <c r="O336" s="6" t="str">
        <f t="shared" si="53"/>
        <v/>
      </c>
      <c r="P336" s="6"/>
      <c r="Q336" s="6"/>
      <c r="R336" s="6"/>
      <c r="S336" s="6" t="str">
        <f t="shared" si="59"/>
        <v/>
      </c>
      <c r="T336" s="6">
        <v>3.55</v>
      </c>
      <c r="U336" s="6">
        <v>3.6</v>
      </c>
      <c r="V336" s="6">
        <v>3.36</v>
      </c>
      <c r="W336" s="6">
        <f t="shared" si="60"/>
        <v>3.55</v>
      </c>
      <c r="X336" s="6"/>
      <c r="Y336" s="6"/>
      <c r="Z336" s="6"/>
      <c r="AA336" s="6" t="str">
        <f t="shared" si="54"/>
        <v/>
      </c>
      <c r="AB336" s="6"/>
      <c r="AC336" s="6"/>
      <c r="AD336" s="6"/>
      <c r="AE336" s="6" t="str">
        <f t="shared" si="55"/>
        <v/>
      </c>
      <c r="AF336" s="6"/>
      <c r="AG336" s="6"/>
      <c r="AH336" s="6"/>
      <c r="AI336" s="6" t="str">
        <f t="shared" si="50"/>
        <v/>
      </c>
      <c r="AJ336" s="6"/>
      <c r="AK336" s="6"/>
      <c r="AL336" s="6"/>
      <c r="AM336" s="6" t="str">
        <f t="shared" si="56"/>
        <v/>
      </c>
      <c r="AN336" s="6"/>
      <c r="AO336" s="6"/>
      <c r="AP336" s="6"/>
      <c r="AQ336" s="6" t="str">
        <f t="shared" si="51"/>
        <v/>
      </c>
      <c r="AU336" t="str">
        <f t="shared" si="52"/>
        <v/>
      </c>
    </row>
    <row r="337" spans="1:47" ht="16.5" x14ac:dyDescent="0.3">
      <c r="A337" s="6" t="s">
        <v>578</v>
      </c>
      <c r="B337" s="6"/>
      <c r="C337" s="6"/>
      <c r="D337" s="6">
        <v>1.81</v>
      </c>
      <c r="E337" s="6">
        <v>1.77</v>
      </c>
      <c r="F337" s="6">
        <v>1.75</v>
      </c>
      <c r="G337" s="6">
        <f t="shared" si="57"/>
        <v>1.77</v>
      </c>
      <c r="H337" s="6"/>
      <c r="I337" s="6"/>
      <c r="J337" s="6"/>
      <c r="K337" s="6" t="str">
        <f t="shared" si="58"/>
        <v/>
      </c>
      <c r="L337" s="6"/>
      <c r="M337" s="6"/>
      <c r="N337" s="6"/>
      <c r="O337" s="6" t="str">
        <f t="shared" si="53"/>
        <v/>
      </c>
      <c r="P337" s="6"/>
      <c r="Q337" s="6"/>
      <c r="R337" s="6"/>
      <c r="S337" s="6" t="str">
        <f t="shared" si="59"/>
        <v/>
      </c>
      <c r="T337" s="6">
        <v>1.88</v>
      </c>
      <c r="U337" s="6">
        <v>1.91</v>
      </c>
      <c r="V337" s="6">
        <v>1.82</v>
      </c>
      <c r="W337" s="6">
        <f t="shared" si="60"/>
        <v>1.88</v>
      </c>
      <c r="X337" s="6"/>
      <c r="Y337" s="6"/>
      <c r="Z337" s="6"/>
      <c r="AA337" s="6" t="str">
        <f t="shared" si="54"/>
        <v/>
      </c>
      <c r="AB337" s="6"/>
      <c r="AC337" s="6"/>
      <c r="AD337" s="6"/>
      <c r="AE337" s="6" t="str">
        <f t="shared" si="55"/>
        <v/>
      </c>
      <c r="AF337" s="6"/>
      <c r="AG337" s="6"/>
      <c r="AH337" s="6"/>
      <c r="AI337" s="6" t="str">
        <f t="shared" si="50"/>
        <v/>
      </c>
      <c r="AJ337" s="6"/>
      <c r="AK337" s="6"/>
      <c r="AL337" s="6"/>
      <c r="AM337" s="6" t="str">
        <f t="shared" si="56"/>
        <v/>
      </c>
      <c r="AN337" s="6"/>
      <c r="AO337" s="6"/>
      <c r="AP337" s="6"/>
      <c r="AQ337" s="6" t="str">
        <f t="shared" si="51"/>
        <v/>
      </c>
      <c r="AU337" t="str">
        <f t="shared" si="52"/>
        <v/>
      </c>
    </row>
    <row r="338" spans="1:47" ht="16.5" x14ac:dyDescent="0.3">
      <c r="A338" s="6" t="s">
        <v>579</v>
      </c>
      <c r="B338" s="6">
        <v>40000000</v>
      </c>
      <c r="C338" s="6">
        <v>50</v>
      </c>
      <c r="D338" s="6"/>
      <c r="E338" s="6"/>
      <c r="F338" s="6"/>
      <c r="G338" s="6" t="str">
        <f t="shared" si="57"/>
        <v/>
      </c>
      <c r="H338" s="6"/>
      <c r="I338" s="6"/>
      <c r="J338" s="6"/>
      <c r="K338" s="6" t="str">
        <f t="shared" si="58"/>
        <v/>
      </c>
      <c r="L338" s="6"/>
      <c r="M338" s="6"/>
      <c r="N338" s="6"/>
      <c r="O338" s="6" t="str">
        <f t="shared" si="53"/>
        <v/>
      </c>
      <c r="P338" s="6"/>
      <c r="Q338" s="6"/>
      <c r="R338" s="6"/>
      <c r="S338" s="6" t="str">
        <f t="shared" si="59"/>
        <v/>
      </c>
      <c r="T338" s="6"/>
      <c r="U338" s="6"/>
      <c r="V338" s="6"/>
      <c r="W338" s="6" t="str">
        <f t="shared" si="60"/>
        <v/>
      </c>
      <c r="X338" s="6"/>
      <c r="Y338" s="6"/>
      <c r="Z338" s="6"/>
      <c r="AA338" s="6" t="str">
        <f t="shared" si="54"/>
        <v/>
      </c>
      <c r="AB338" s="6"/>
      <c r="AC338" s="6"/>
      <c r="AD338" s="6"/>
      <c r="AE338" s="6" t="str">
        <f t="shared" si="55"/>
        <v/>
      </c>
      <c r="AF338" s="6"/>
      <c r="AG338" s="6"/>
      <c r="AH338" s="6"/>
      <c r="AI338" s="6" t="str">
        <f t="shared" si="50"/>
        <v/>
      </c>
      <c r="AJ338" s="6"/>
      <c r="AK338" s="6"/>
      <c r="AL338" s="6"/>
      <c r="AM338" s="6" t="str">
        <f t="shared" si="56"/>
        <v/>
      </c>
      <c r="AN338" s="6"/>
      <c r="AO338" s="6"/>
      <c r="AP338" s="6"/>
      <c r="AQ338" s="6" t="str">
        <f t="shared" si="51"/>
        <v/>
      </c>
      <c r="AU338" t="str">
        <f t="shared" si="52"/>
        <v/>
      </c>
    </row>
    <row r="339" spans="1:47" ht="16.5" x14ac:dyDescent="0.3">
      <c r="A339" s="6" t="s">
        <v>222</v>
      </c>
      <c r="B339" s="6"/>
      <c r="C339" s="6"/>
      <c r="D339" s="6">
        <v>14.78</v>
      </c>
      <c r="E339" s="6">
        <v>14.65</v>
      </c>
      <c r="F339" s="6">
        <v>14.79</v>
      </c>
      <c r="G339" s="6">
        <f t="shared" si="57"/>
        <v>14.78</v>
      </c>
      <c r="H339" s="6"/>
      <c r="I339" s="6"/>
      <c r="J339" s="6"/>
      <c r="K339" s="6" t="str">
        <f t="shared" si="58"/>
        <v/>
      </c>
      <c r="L339" s="6"/>
      <c r="M339" s="6"/>
      <c r="N339" s="6"/>
      <c r="O339" s="6" t="str">
        <f t="shared" si="53"/>
        <v/>
      </c>
      <c r="P339" s="6"/>
      <c r="Q339" s="6"/>
      <c r="R339" s="6"/>
      <c r="S339" s="6" t="str">
        <f t="shared" si="59"/>
        <v/>
      </c>
      <c r="T339" s="6">
        <v>26.73</v>
      </c>
      <c r="U339" s="6">
        <v>25.79</v>
      </c>
      <c r="V339" s="6">
        <v>24.75</v>
      </c>
      <c r="W339" s="6">
        <f t="shared" si="60"/>
        <v>25.79</v>
      </c>
      <c r="X339" s="6"/>
      <c r="Y339" s="6"/>
      <c r="Z339" s="6"/>
      <c r="AA339" s="6" t="str">
        <f t="shared" si="54"/>
        <v/>
      </c>
      <c r="AB339" s="6"/>
      <c r="AC339" s="6"/>
      <c r="AD339" s="6"/>
      <c r="AE339" s="6" t="str">
        <f t="shared" si="55"/>
        <v/>
      </c>
      <c r="AF339" s="6"/>
      <c r="AG339" s="6"/>
      <c r="AH339" s="6"/>
      <c r="AI339" s="6" t="str">
        <f t="shared" si="50"/>
        <v/>
      </c>
      <c r="AJ339" s="6"/>
      <c r="AK339" s="6"/>
      <c r="AL339" s="6"/>
      <c r="AM339" s="6" t="str">
        <f t="shared" si="56"/>
        <v/>
      </c>
      <c r="AN339" s="6"/>
      <c r="AO339" s="6"/>
      <c r="AP339" s="6"/>
      <c r="AQ339" s="6" t="str">
        <f t="shared" si="51"/>
        <v/>
      </c>
      <c r="AU339" t="str">
        <f t="shared" si="52"/>
        <v/>
      </c>
    </row>
    <row r="340" spans="1:47" ht="16.5" x14ac:dyDescent="0.3">
      <c r="A340" s="6" t="s">
        <v>219</v>
      </c>
      <c r="B340" s="6"/>
      <c r="C340" s="6"/>
      <c r="D340" s="6">
        <v>13.28</v>
      </c>
      <c r="E340" s="6">
        <v>12.86</v>
      </c>
      <c r="F340" s="6">
        <v>13.32</v>
      </c>
      <c r="G340" s="6">
        <f t="shared" si="57"/>
        <v>13.28</v>
      </c>
      <c r="H340" s="6"/>
      <c r="I340" s="6"/>
      <c r="J340" s="6"/>
      <c r="K340" s="6" t="str">
        <f t="shared" si="58"/>
        <v/>
      </c>
      <c r="L340" s="6"/>
      <c r="M340" s="6"/>
      <c r="N340" s="6"/>
      <c r="O340" s="6" t="str">
        <f t="shared" si="53"/>
        <v/>
      </c>
      <c r="P340" s="6"/>
      <c r="Q340" s="6"/>
      <c r="R340" s="6"/>
      <c r="S340" s="6" t="str">
        <f t="shared" si="59"/>
        <v/>
      </c>
      <c r="T340" s="6">
        <v>16.53</v>
      </c>
      <c r="U340" s="6">
        <v>16.21</v>
      </c>
      <c r="V340" s="6">
        <v>15.57</v>
      </c>
      <c r="W340" s="6">
        <f t="shared" si="60"/>
        <v>16.21</v>
      </c>
      <c r="X340" s="6"/>
      <c r="Y340" s="6"/>
      <c r="Z340" s="6"/>
      <c r="AA340" s="6" t="str">
        <f t="shared" si="54"/>
        <v/>
      </c>
      <c r="AB340" s="6"/>
      <c r="AC340" s="6"/>
      <c r="AD340" s="6"/>
      <c r="AE340" s="6" t="str">
        <f t="shared" si="55"/>
        <v/>
      </c>
      <c r="AF340" s="6"/>
      <c r="AG340" s="6"/>
      <c r="AH340" s="6"/>
      <c r="AI340" s="6" t="str">
        <f t="shared" si="50"/>
        <v/>
      </c>
      <c r="AJ340" s="6"/>
      <c r="AK340" s="6"/>
      <c r="AL340" s="6"/>
      <c r="AM340" s="6" t="str">
        <f t="shared" si="56"/>
        <v/>
      </c>
      <c r="AN340" s="6"/>
      <c r="AO340" s="6"/>
      <c r="AP340" s="6"/>
      <c r="AQ340" s="6" t="str">
        <f t="shared" si="51"/>
        <v/>
      </c>
      <c r="AU340" t="str">
        <f t="shared" si="52"/>
        <v/>
      </c>
    </row>
    <row r="341" spans="1:47" ht="16.5" x14ac:dyDescent="0.3">
      <c r="A341" s="6" t="s">
        <v>578</v>
      </c>
      <c r="B341" s="6"/>
      <c r="C341" s="6"/>
      <c r="D341" s="6">
        <v>8.01</v>
      </c>
      <c r="E341" s="6">
        <v>7.79</v>
      </c>
      <c r="F341" s="6">
        <v>8</v>
      </c>
      <c r="G341" s="6">
        <f t="shared" si="57"/>
        <v>8</v>
      </c>
      <c r="H341" s="6"/>
      <c r="I341" s="6"/>
      <c r="J341" s="6"/>
      <c r="K341" s="6" t="str">
        <f t="shared" si="58"/>
        <v/>
      </c>
      <c r="L341" s="6"/>
      <c r="M341" s="6"/>
      <c r="N341" s="6"/>
      <c r="O341" s="6" t="str">
        <f t="shared" si="53"/>
        <v/>
      </c>
      <c r="P341" s="6"/>
      <c r="Q341" s="6"/>
      <c r="R341" s="6"/>
      <c r="S341" s="6" t="str">
        <f t="shared" si="59"/>
        <v/>
      </c>
      <c r="T341" s="6">
        <v>11.51</v>
      </c>
      <c r="U341" s="6">
        <v>11.26</v>
      </c>
      <c r="V341" s="6">
        <v>10.87</v>
      </c>
      <c r="W341" s="6">
        <f t="shared" si="60"/>
        <v>11.26</v>
      </c>
      <c r="X341" s="6"/>
      <c r="Y341" s="6"/>
      <c r="Z341" s="6"/>
      <c r="AA341" s="6" t="str">
        <f t="shared" si="54"/>
        <v/>
      </c>
      <c r="AB341" s="6"/>
      <c r="AC341" s="6"/>
      <c r="AD341" s="6"/>
      <c r="AE341" s="6" t="str">
        <f t="shared" si="55"/>
        <v/>
      </c>
      <c r="AF341" s="6"/>
      <c r="AG341" s="6"/>
      <c r="AH341" s="6"/>
      <c r="AI341" s="6" t="str">
        <f t="shared" si="50"/>
        <v/>
      </c>
      <c r="AJ341" s="6"/>
      <c r="AK341" s="6"/>
      <c r="AL341" s="6"/>
      <c r="AM341" s="6" t="str">
        <f t="shared" si="56"/>
        <v/>
      </c>
      <c r="AN341" s="6"/>
      <c r="AO341" s="6"/>
      <c r="AP341" s="6"/>
      <c r="AQ341" s="6" t="str">
        <f t="shared" si="51"/>
        <v/>
      </c>
      <c r="AU341" t="str">
        <f t="shared" si="52"/>
        <v/>
      </c>
    </row>
    <row r="342" spans="1:47" ht="16.5" x14ac:dyDescent="0.3">
      <c r="A342" s="6" t="s">
        <v>579</v>
      </c>
      <c r="B342" s="6">
        <v>40000000</v>
      </c>
      <c r="C342" s="6">
        <v>105</v>
      </c>
      <c r="D342" s="6"/>
      <c r="E342" s="6"/>
      <c r="F342" s="6"/>
      <c r="G342" s="6" t="str">
        <f t="shared" si="57"/>
        <v/>
      </c>
      <c r="H342" s="6"/>
      <c r="I342" s="6"/>
      <c r="J342" s="6"/>
      <c r="K342" s="6" t="str">
        <f t="shared" si="58"/>
        <v/>
      </c>
      <c r="L342" s="6"/>
      <c r="M342" s="6"/>
      <c r="N342" s="6"/>
      <c r="O342" s="6" t="str">
        <f t="shared" si="53"/>
        <v/>
      </c>
      <c r="P342" s="6"/>
      <c r="Q342" s="6"/>
      <c r="R342" s="6"/>
      <c r="S342" s="6" t="str">
        <f t="shared" si="59"/>
        <v/>
      </c>
      <c r="T342" s="6"/>
      <c r="U342" s="6"/>
      <c r="V342" s="6"/>
      <c r="W342" s="6" t="str">
        <f t="shared" si="60"/>
        <v/>
      </c>
      <c r="X342" s="6"/>
      <c r="Y342" s="6"/>
      <c r="Z342" s="6"/>
      <c r="AA342" s="6" t="str">
        <f t="shared" si="54"/>
        <v/>
      </c>
      <c r="AB342" s="6"/>
      <c r="AC342" s="6"/>
      <c r="AD342" s="6"/>
      <c r="AE342" s="6" t="str">
        <f t="shared" si="55"/>
        <v/>
      </c>
      <c r="AF342" s="6"/>
      <c r="AG342" s="6"/>
      <c r="AH342" s="6"/>
      <c r="AI342" s="6" t="str">
        <f t="shared" si="50"/>
        <v/>
      </c>
      <c r="AJ342" s="6"/>
      <c r="AK342" s="6"/>
      <c r="AL342" s="6"/>
      <c r="AM342" s="6" t="str">
        <f t="shared" si="56"/>
        <v/>
      </c>
      <c r="AN342" s="6"/>
      <c r="AO342" s="6"/>
      <c r="AP342" s="6"/>
      <c r="AQ342" s="6" t="str">
        <f t="shared" si="51"/>
        <v/>
      </c>
      <c r="AU342" t="str">
        <f t="shared" si="52"/>
        <v/>
      </c>
    </row>
    <row r="343" spans="1:47" ht="16.5" x14ac:dyDescent="0.3">
      <c r="A343" s="6" t="s">
        <v>222</v>
      </c>
      <c r="B343" s="6"/>
      <c r="C343" s="6"/>
      <c r="D343" s="6">
        <v>7.62</v>
      </c>
      <c r="E343" s="6">
        <v>7.45</v>
      </c>
      <c r="F343" s="6">
        <v>7.66</v>
      </c>
      <c r="G343" s="6">
        <f t="shared" si="57"/>
        <v>7.62</v>
      </c>
      <c r="H343" s="6"/>
      <c r="I343" s="6"/>
      <c r="J343" s="6"/>
      <c r="K343" s="6" t="str">
        <f t="shared" si="58"/>
        <v/>
      </c>
      <c r="L343" s="6"/>
      <c r="M343" s="6"/>
      <c r="N343" s="6"/>
      <c r="O343" s="6" t="str">
        <f t="shared" si="53"/>
        <v/>
      </c>
      <c r="P343" s="6"/>
      <c r="Q343" s="6"/>
      <c r="R343" s="6"/>
      <c r="S343" s="6" t="str">
        <f t="shared" si="59"/>
        <v/>
      </c>
      <c r="T343" s="6">
        <v>9.5299999999999994</v>
      </c>
      <c r="U343" s="6">
        <v>8.9700000000000006</v>
      </c>
      <c r="V343" s="6">
        <v>8.81</v>
      </c>
      <c r="W343" s="6">
        <f t="shared" si="60"/>
        <v>8.9700000000000006</v>
      </c>
      <c r="X343" s="6"/>
      <c r="Y343" s="6"/>
      <c r="Z343" s="6"/>
      <c r="AA343" s="6" t="str">
        <f t="shared" si="54"/>
        <v/>
      </c>
      <c r="AB343" s="6"/>
      <c r="AC343" s="6"/>
      <c r="AD343" s="6"/>
      <c r="AE343" s="6" t="str">
        <f t="shared" si="55"/>
        <v/>
      </c>
      <c r="AF343" s="6"/>
      <c r="AG343" s="6"/>
      <c r="AH343" s="6"/>
      <c r="AI343" s="6" t="str">
        <f t="shared" si="50"/>
        <v/>
      </c>
      <c r="AJ343" s="6"/>
      <c r="AK343" s="6"/>
      <c r="AL343" s="6"/>
      <c r="AM343" s="6" t="str">
        <f t="shared" si="56"/>
        <v/>
      </c>
      <c r="AN343" s="6"/>
      <c r="AO343" s="6"/>
      <c r="AP343" s="6"/>
      <c r="AQ343" s="6" t="str">
        <f t="shared" si="51"/>
        <v/>
      </c>
      <c r="AU343" t="str">
        <f t="shared" si="52"/>
        <v/>
      </c>
    </row>
    <row r="344" spans="1:47" ht="16.5" x14ac:dyDescent="0.3">
      <c r="A344" s="6" t="s">
        <v>219</v>
      </c>
      <c r="B344" s="6"/>
      <c r="C344" s="6"/>
      <c r="D344" s="6">
        <v>6.4</v>
      </c>
      <c r="E344" s="6">
        <v>6.18</v>
      </c>
      <c r="F344" s="6">
        <v>6.36</v>
      </c>
      <c r="G344" s="6">
        <f t="shared" si="57"/>
        <v>6.36</v>
      </c>
      <c r="H344" s="6"/>
      <c r="I344" s="6"/>
      <c r="J344" s="6"/>
      <c r="K344" s="6" t="str">
        <f t="shared" si="58"/>
        <v/>
      </c>
      <c r="L344" s="6"/>
      <c r="M344" s="6"/>
      <c r="N344" s="6"/>
      <c r="O344" s="6" t="str">
        <f t="shared" si="53"/>
        <v/>
      </c>
      <c r="P344" s="6"/>
      <c r="Q344" s="6"/>
      <c r="R344" s="6"/>
      <c r="S344" s="6" t="str">
        <f t="shared" si="59"/>
        <v/>
      </c>
      <c r="T344" s="6">
        <v>7.25</v>
      </c>
      <c r="U344" s="6">
        <v>7.22</v>
      </c>
      <c r="V344" s="6">
        <v>7.08</v>
      </c>
      <c r="W344" s="6">
        <f t="shared" si="60"/>
        <v>7.22</v>
      </c>
      <c r="X344" s="6"/>
      <c r="Y344" s="6"/>
      <c r="Z344" s="6"/>
      <c r="AA344" s="6" t="str">
        <f t="shared" si="54"/>
        <v/>
      </c>
      <c r="AB344" s="6"/>
      <c r="AC344" s="6"/>
      <c r="AD344" s="6"/>
      <c r="AE344" s="6" t="str">
        <f t="shared" si="55"/>
        <v/>
      </c>
      <c r="AF344" s="6"/>
      <c r="AG344" s="6"/>
      <c r="AH344" s="6"/>
      <c r="AI344" s="6" t="str">
        <f t="shared" si="50"/>
        <v/>
      </c>
      <c r="AJ344" s="6"/>
      <c r="AK344" s="6"/>
      <c r="AL344" s="6"/>
      <c r="AM344" s="6" t="str">
        <f t="shared" si="56"/>
        <v/>
      </c>
      <c r="AN344" s="6"/>
      <c r="AO344" s="6"/>
      <c r="AP344" s="6"/>
      <c r="AQ344" s="6" t="str">
        <f t="shared" si="51"/>
        <v/>
      </c>
      <c r="AU344" t="str">
        <f t="shared" si="52"/>
        <v/>
      </c>
    </row>
    <row r="345" spans="1:47" ht="16.5" x14ac:dyDescent="0.3">
      <c r="A345" s="6" t="s">
        <v>578</v>
      </c>
      <c r="B345" s="6"/>
      <c r="C345" s="6"/>
      <c r="D345" s="6">
        <v>4.18</v>
      </c>
      <c r="E345" s="6">
        <v>4.03</v>
      </c>
      <c r="F345" s="6">
        <v>4.13</v>
      </c>
      <c r="G345" s="6">
        <f t="shared" si="57"/>
        <v>4.13</v>
      </c>
      <c r="H345" s="6"/>
      <c r="I345" s="6"/>
      <c r="J345" s="6"/>
      <c r="K345" s="6" t="str">
        <f t="shared" si="58"/>
        <v/>
      </c>
      <c r="L345" s="6"/>
      <c r="M345" s="6"/>
      <c r="N345" s="6"/>
      <c r="O345" s="6" t="str">
        <f t="shared" si="53"/>
        <v/>
      </c>
      <c r="P345" s="6"/>
      <c r="Q345" s="6"/>
      <c r="R345" s="6"/>
      <c r="S345" s="6" t="str">
        <f t="shared" si="59"/>
        <v/>
      </c>
      <c r="T345" s="6">
        <v>4.33</v>
      </c>
      <c r="U345" s="6">
        <v>4.29</v>
      </c>
      <c r="V345" s="6">
        <v>4.18</v>
      </c>
      <c r="W345" s="6">
        <f t="shared" si="60"/>
        <v>4.29</v>
      </c>
      <c r="X345" s="6"/>
      <c r="Y345" s="6"/>
      <c r="Z345" s="6"/>
      <c r="AA345" s="6" t="str">
        <f t="shared" si="54"/>
        <v/>
      </c>
      <c r="AB345" s="6"/>
      <c r="AC345" s="6"/>
      <c r="AD345" s="6"/>
      <c r="AE345" s="6" t="str">
        <f t="shared" si="55"/>
        <v/>
      </c>
      <c r="AF345" s="6"/>
      <c r="AG345" s="6"/>
      <c r="AH345" s="6"/>
      <c r="AI345" s="6" t="str">
        <f t="shared" si="50"/>
        <v/>
      </c>
      <c r="AJ345" s="6"/>
      <c r="AK345" s="6"/>
      <c r="AL345" s="6"/>
      <c r="AM345" s="6" t="str">
        <f t="shared" si="56"/>
        <v/>
      </c>
      <c r="AN345" s="6"/>
      <c r="AO345" s="6"/>
      <c r="AP345" s="6"/>
      <c r="AQ345" s="6" t="str">
        <f t="shared" si="51"/>
        <v/>
      </c>
      <c r="AU345" t="str">
        <f t="shared" si="52"/>
        <v/>
      </c>
    </row>
    <row r="346" spans="1:47" ht="16.5" x14ac:dyDescent="0.3">
      <c r="A346" s="6" t="s">
        <v>579</v>
      </c>
      <c r="B346" s="6">
        <v>40000000</v>
      </c>
      <c r="C346" s="6">
        <v>125</v>
      </c>
      <c r="D346" s="6"/>
      <c r="E346" s="6"/>
      <c r="F346" s="6"/>
      <c r="G346" s="6" t="str">
        <f t="shared" si="57"/>
        <v/>
      </c>
      <c r="H346" s="6"/>
      <c r="I346" s="6"/>
      <c r="J346" s="6"/>
      <c r="K346" s="6" t="str">
        <f t="shared" si="58"/>
        <v/>
      </c>
      <c r="L346" s="6"/>
      <c r="M346" s="6"/>
      <c r="N346" s="6"/>
      <c r="O346" s="6" t="str">
        <f t="shared" si="53"/>
        <v/>
      </c>
      <c r="P346" s="6"/>
      <c r="Q346" s="6"/>
      <c r="R346" s="6"/>
      <c r="S346" s="6" t="str">
        <f t="shared" si="59"/>
        <v/>
      </c>
      <c r="T346" s="6"/>
      <c r="U346" s="6"/>
      <c r="V346" s="6"/>
      <c r="W346" s="6" t="str">
        <f t="shared" si="60"/>
        <v/>
      </c>
      <c r="X346" s="6"/>
      <c r="Y346" s="6"/>
      <c r="Z346" s="6"/>
      <c r="AA346" s="6" t="str">
        <f t="shared" si="54"/>
        <v/>
      </c>
      <c r="AB346" s="6"/>
      <c r="AC346" s="6"/>
      <c r="AD346" s="6"/>
      <c r="AE346" s="6" t="str">
        <f t="shared" si="55"/>
        <v/>
      </c>
      <c r="AF346" s="6"/>
      <c r="AG346" s="6"/>
      <c r="AH346" s="6"/>
      <c r="AI346" s="6" t="str">
        <f t="shared" si="50"/>
        <v/>
      </c>
      <c r="AJ346" s="6"/>
      <c r="AK346" s="6"/>
      <c r="AL346" s="6"/>
      <c r="AM346" s="6" t="str">
        <f t="shared" si="56"/>
        <v/>
      </c>
      <c r="AN346" s="6"/>
      <c r="AO346" s="6"/>
      <c r="AP346" s="6"/>
      <c r="AQ346" s="6" t="str">
        <f t="shared" si="51"/>
        <v/>
      </c>
      <c r="AU346" t="str">
        <f t="shared" si="52"/>
        <v/>
      </c>
    </row>
    <row r="347" spans="1:47" ht="16.5" x14ac:dyDescent="0.3">
      <c r="A347" s="6" t="s">
        <v>222</v>
      </c>
      <c r="B347" s="6"/>
      <c r="C347" s="6"/>
      <c r="D347" s="6">
        <v>6.5</v>
      </c>
      <c r="E347" s="6">
        <v>6.3</v>
      </c>
      <c r="F347" s="6">
        <v>6.62</v>
      </c>
      <c r="G347" s="6">
        <f t="shared" si="57"/>
        <v>6.5</v>
      </c>
      <c r="H347" s="6"/>
      <c r="I347" s="6"/>
      <c r="J347" s="6"/>
      <c r="K347" s="6" t="str">
        <f t="shared" si="58"/>
        <v/>
      </c>
      <c r="L347" s="6"/>
      <c r="M347" s="6"/>
      <c r="N347" s="6"/>
      <c r="O347" s="6" t="str">
        <f t="shared" si="53"/>
        <v/>
      </c>
      <c r="P347" s="6"/>
      <c r="Q347" s="6"/>
      <c r="R347" s="6"/>
      <c r="S347" s="6" t="str">
        <f t="shared" si="59"/>
        <v/>
      </c>
      <c r="T347" s="6">
        <v>7.62</v>
      </c>
      <c r="U347" s="6">
        <v>7.49</v>
      </c>
      <c r="V347" s="6">
        <v>7.5</v>
      </c>
      <c r="W347" s="6">
        <f t="shared" si="60"/>
        <v>7.5</v>
      </c>
      <c r="X347" s="6"/>
      <c r="Y347" s="6"/>
      <c r="Z347" s="6"/>
      <c r="AA347" s="6" t="str">
        <f t="shared" si="54"/>
        <v/>
      </c>
      <c r="AB347" s="6"/>
      <c r="AC347" s="6"/>
      <c r="AD347" s="6"/>
      <c r="AE347" s="6" t="str">
        <f t="shared" si="55"/>
        <v/>
      </c>
      <c r="AF347" s="6"/>
      <c r="AG347" s="6"/>
      <c r="AH347" s="6"/>
      <c r="AI347" s="6" t="str">
        <f t="shared" si="50"/>
        <v/>
      </c>
      <c r="AJ347" s="6"/>
      <c r="AK347" s="6"/>
      <c r="AL347" s="6"/>
      <c r="AM347" s="6" t="str">
        <f t="shared" si="56"/>
        <v/>
      </c>
      <c r="AN347" s="6"/>
      <c r="AO347" s="6"/>
      <c r="AP347" s="6"/>
      <c r="AQ347" s="6" t="str">
        <f t="shared" si="51"/>
        <v/>
      </c>
      <c r="AU347" t="str">
        <f t="shared" si="52"/>
        <v/>
      </c>
    </row>
    <row r="348" spans="1:47" ht="16.5" x14ac:dyDescent="0.3">
      <c r="A348" s="6" t="s">
        <v>219</v>
      </c>
      <c r="B348" s="6"/>
      <c r="C348" s="6"/>
      <c r="D348" s="6">
        <v>5.7</v>
      </c>
      <c r="E348" s="6">
        <v>5.51</v>
      </c>
      <c r="F348" s="6">
        <v>5.68</v>
      </c>
      <c r="G348" s="6">
        <f t="shared" si="57"/>
        <v>5.68</v>
      </c>
      <c r="H348" s="6"/>
      <c r="I348" s="6"/>
      <c r="J348" s="6"/>
      <c r="K348" s="6" t="str">
        <f t="shared" si="58"/>
        <v/>
      </c>
      <c r="L348" s="6"/>
      <c r="M348" s="6"/>
      <c r="N348" s="6"/>
      <c r="O348" s="6" t="str">
        <f t="shared" si="53"/>
        <v/>
      </c>
      <c r="P348" s="6"/>
      <c r="Q348" s="6"/>
      <c r="R348" s="6"/>
      <c r="S348" s="6" t="str">
        <f t="shared" si="59"/>
        <v/>
      </c>
      <c r="T348" s="6">
        <v>6.42</v>
      </c>
      <c r="U348" s="6">
        <v>6.4</v>
      </c>
      <c r="V348" s="6">
        <v>6.38</v>
      </c>
      <c r="W348" s="6">
        <f t="shared" si="60"/>
        <v>6.4</v>
      </c>
      <c r="X348" s="6"/>
      <c r="Y348" s="6"/>
      <c r="Z348" s="6"/>
      <c r="AA348" s="6" t="str">
        <f t="shared" si="54"/>
        <v/>
      </c>
      <c r="AB348" s="6"/>
      <c r="AC348" s="6"/>
      <c r="AD348" s="6"/>
      <c r="AE348" s="6" t="str">
        <f t="shared" si="55"/>
        <v/>
      </c>
      <c r="AF348" s="6"/>
      <c r="AG348" s="6"/>
      <c r="AH348" s="6"/>
      <c r="AI348" s="6" t="str">
        <f t="shared" si="50"/>
        <v/>
      </c>
      <c r="AJ348" s="6"/>
      <c r="AK348" s="6"/>
      <c r="AL348" s="6"/>
      <c r="AM348" s="6" t="str">
        <f t="shared" si="56"/>
        <v/>
      </c>
      <c r="AN348" s="6"/>
      <c r="AO348" s="6"/>
      <c r="AP348" s="6"/>
      <c r="AQ348" s="6" t="str">
        <f t="shared" si="51"/>
        <v/>
      </c>
      <c r="AU348" t="str">
        <f t="shared" si="52"/>
        <v/>
      </c>
    </row>
    <row r="349" spans="1:47" ht="16.5" x14ac:dyDescent="0.3">
      <c r="A349" s="6" t="s">
        <v>578</v>
      </c>
      <c r="B349" s="6"/>
      <c r="C349" s="6"/>
      <c r="D349" s="6">
        <v>3.98</v>
      </c>
      <c r="E349" s="6">
        <v>3.86</v>
      </c>
      <c r="F349" s="6">
        <v>3.97</v>
      </c>
      <c r="G349" s="6">
        <f t="shared" si="57"/>
        <v>3.97</v>
      </c>
      <c r="H349" s="6"/>
      <c r="I349" s="6"/>
      <c r="J349" s="6"/>
      <c r="K349" s="6" t="str">
        <f t="shared" si="58"/>
        <v/>
      </c>
      <c r="L349" s="6"/>
      <c r="M349" s="6"/>
      <c r="N349" s="6"/>
      <c r="O349" s="6" t="str">
        <f t="shared" si="53"/>
        <v/>
      </c>
      <c r="P349" s="6"/>
      <c r="Q349" s="6"/>
      <c r="R349" s="6"/>
      <c r="S349" s="6" t="str">
        <f t="shared" si="59"/>
        <v/>
      </c>
      <c r="T349" s="6">
        <v>4.0999999999999996</v>
      </c>
      <c r="U349" s="6">
        <v>4.07</v>
      </c>
      <c r="V349" s="6">
        <v>3.96</v>
      </c>
      <c r="W349" s="6">
        <f t="shared" si="60"/>
        <v>4.07</v>
      </c>
      <c r="X349" s="6"/>
      <c r="Y349" s="6"/>
      <c r="Z349" s="6"/>
      <c r="AA349" s="6" t="str">
        <f t="shared" si="54"/>
        <v/>
      </c>
      <c r="AB349" s="6"/>
      <c r="AC349" s="6"/>
      <c r="AD349" s="6"/>
      <c r="AE349" s="6" t="str">
        <f t="shared" si="55"/>
        <v/>
      </c>
      <c r="AF349" s="6"/>
      <c r="AG349" s="6"/>
      <c r="AH349" s="6"/>
      <c r="AI349" s="6" t="str">
        <f t="shared" si="50"/>
        <v/>
      </c>
      <c r="AJ349" s="6"/>
      <c r="AK349" s="6"/>
      <c r="AL349" s="6"/>
      <c r="AM349" s="6" t="str">
        <f t="shared" si="56"/>
        <v/>
      </c>
      <c r="AN349" s="6"/>
      <c r="AO349" s="6"/>
      <c r="AP349" s="6"/>
      <c r="AQ349" s="6" t="str">
        <f t="shared" si="51"/>
        <v/>
      </c>
      <c r="AU349" t="str">
        <f t="shared" si="52"/>
        <v/>
      </c>
    </row>
    <row r="350" spans="1:47" ht="16.5" x14ac:dyDescent="0.3">
      <c r="A350" s="6" t="s">
        <v>579</v>
      </c>
      <c r="B350" s="6">
        <v>40000000</v>
      </c>
      <c r="C350" s="6">
        <v>150</v>
      </c>
      <c r="D350" s="6"/>
      <c r="E350" s="6"/>
      <c r="F350" s="6"/>
      <c r="G350" s="6" t="str">
        <f t="shared" si="57"/>
        <v/>
      </c>
      <c r="H350" s="6"/>
      <c r="I350" s="6"/>
      <c r="J350" s="6"/>
      <c r="K350" s="6" t="str">
        <f t="shared" si="58"/>
        <v/>
      </c>
      <c r="L350" s="6"/>
      <c r="M350" s="6"/>
      <c r="N350" s="6"/>
      <c r="O350" s="6" t="str">
        <f t="shared" si="53"/>
        <v/>
      </c>
      <c r="P350" s="6"/>
      <c r="Q350" s="6"/>
      <c r="R350" s="6"/>
      <c r="S350" s="6" t="str">
        <f t="shared" si="59"/>
        <v/>
      </c>
      <c r="T350" s="6"/>
      <c r="U350" s="6"/>
      <c r="V350" s="6"/>
      <c r="W350" s="6" t="str">
        <f t="shared" si="60"/>
        <v/>
      </c>
      <c r="X350" s="6"/>
      <c r="Y350" s="6"/>
      <c r="Z350" s="6"/>
      <c r="AA350" s="6" t="str">
        <f t="shared" si="54"/>
        <v/>
      </c>
      <c r="AB350" s="6"/>
      <c r="AC350" s="6"/>
      <c r="AD350" s="6"/>
      <c r="AE350" s="6" t="str">
        <f t="shared" si="55"/>
        <v/>
      </c>
      <c r="AF350" s="6"/>
      <c r="AG350" s="6"/>
      <c r="AH350" s="6"/>
      <c r="AI350" s="6" t="str">
        <f t="shared" si="50"/>
        <v/>
      </c>
      <c r="AJ350" s="6"/>
      <c r="AK350" s="6"/>
      <c r="AL350" s="6"/>
      <c r="AM350" s="6" t="str">
        <f t="shared" si="56"/>
        <v/>
      </c>
      <c r="AN350" s="6"/>
      <c r="AO350" s="6"/>
      <c r="AP350" s="6"/>
      <c r="AQ350" s="6" t="str">
        <f t="shared" si="51"/>
        <v/>
      </c>
      <c r="AU350" t="str">
        <f t="shared" si="52"/>
        <v/>
      </c>
    </row>
    <row r="351" spans="1:47" ht="16.5" x14ac:dyDescent="0.3">
      <c r="A351" s="6" t="s">
        <v>222</v>
      </c>
      <c r="B351" s="6"/>
      <c r="C351" s="6"/>
      <c r="D351" s="6">
        <v>5.99</v>
      </c>
      <c r="E351" s="6">
        <v>5.8</v>
      </c>
      <c r="F351" s="6">
        <v>5.98</v>
      </c>
      <c r="G351" s="6">
        <f t="shared" si="57"/>
        <v>5.98</v>
      </c>
      <c r="H351" s="6"/>
      <c r="I351" s="6"/>
      <c r="J351" s="6"/>
      <c r="K351" s="6" t="str">
        <f t="shared" si="58"/>
        <v/>
      </c>
      <c r="L351" s="6"/>
      <c r="M351" s="6"/>
      <c r="N351" s="6"/>
      <c r="O351" s="6" t="str">
        <f t="shared" si="53"/>
        <v/>
      </c>
      <c r="P351" s="6"/>
      <c r="Q351" s="6"/>
      <c r="R351" s="6"/>
      <c r="S351" s="6" t="str">
        <f t="shared" si="59"/>
        <v/>
      </c>
      <c r="T351" s="6">
        <v>6.2</v>
      </c>
      <c r="U351" s="6">
        <v>6.19</v>
      </c>
      <c r="V351" s="6">
        <v>5.89</v>
      </c>
      <c r="W351" s="6">
        <f t="shared" si="60"/>
        <v>6.19</v>
      </c>
      <c r="X351" s="6"/>
      <c r="Y351" s="6"/>
      <c r="Z351" s="6"/>
      <c r="AA351" s="6" t="str">
        <f t="shared" si="54"/>
        <v/>
      </c>
      <c r="AB351" s="6"/>
      <c r="AC351" s="6"/>
      <c r="AD351" s="6"/>
      <c r="AE351" s="6" t="str">
        <f t="shared" si="55"/>
        <v/>
      </c>
      <c r="AF351" s="6"/>
      <c r="AG351" s="6"/>
      <c r="AH351" s="6"/>
      <c r="AI351" s="6" t="str">
        <f t="shared" si="50"/>
        <v/>
      </c>
      <c r="AJ351" s="6"/>
      <c r="AK351" s="6"/>
      <c r="AL351" s="6"/>
      <c r="AM351" s="6" t="str">
        <f t="shared" si="56"/>
        <v/>
      </c>
      <c r="AN351" s="6"/>
      <c r="AO351" s="6"/>
      <c r="AP351" s="6"/>
      <c r="AQ351" s="6" t="str">
        <f t="shared" si="51"/>
        <v/>
      </c>
      <c r="AU351" t="str">
        <f t="shared" si="52"/>
        <v/>
      </c>
    </row>
    <row r="352" spans="1:47" ht="16.5" x14ac:dyDescent="0.3">
      <c r="A352" s="6" t="s">
        <v>219</v>
      </c>
      <c r="B352" s="6"/>
      <c r="C352" s="6"/>
      <c r="D352" s="6">
        <v>4.62</v>
      </c>
      <c r="E352" s="6">
        <v>4.47</v>
      </c>
      <c r="F352" s="6">
        <v>4.58</v>
      </c>
      <c r="G352" s="6">
        <f t="shared" si="57"/>
        <v>4.58</v>
      </c>
      <c r="H352" s="6"/>
      <c r="I352" s="6"/>
      <c r="J352" s="6"/>
      <c r="K352" s="6" t="str">
        <f t="shared" si="58"/>
        <v/>
      </c>
      <c r="L352" s="6"/>
      <c r="M352" s="6"/>
      <c r="N352" s="6"/>
      <c r="O352" s="6" t="str">
        <f t="shared" si="53"/>
        <v/>
      </c>
      <c r="P352" s="6"/>
      <c r="Q352" s="6"/>
      <c r="R352" s="6"/>
      <c r="S352" s="6" t="str">
        <f t="shared" si="59"/>
        <v/>
      </c>
      <c r="T352" s="6">
        <v>4.79</v>
      </c>
      <c r="U352" s="6">
        <v>4.67</v>
      </c>
      <c r="V352" s="6">
        <v>4.55</v>
      </c>
      <c r="W352" s="6">
        <f t="shared" si="60"/>
        <v>4.67</v>
      </c>
      <c r="X352" s="6"/>
      <c r="Y352" s="6"/>
      <c r="Z352" s="6"/>
      <c r="AA352" s="6" t="str">
        <f t="shared" si="54"/>
        <v/>
      </c>
      <c r="AB352" s="6"/>
      <c r="AC352" s="6"/>
      <c r="AD352" s="6"/>
      <c r="AE352" s="6" t="str">
        <f t="shared" si="55"/>
        <v/>
      </c>
      <c r="AF352" s="6"/>
      <c r="AG352" s="6"/>
      <c r="AH352" s="6"/>
      <c r="AI352" s="6" t="str">
        <f t="shared" si="50"/>
        <v/>
      </c>
      <c r="AJ352" s="6"/>
      <c r="AK352" s="6"/>
      <c r="AL352" s="6"/>
      <c r="AM352" s="6" t="str">
        <f t="shared" si="56"/>
        <v/>
      </c>
      <c r="AN352" s="6"/>
      <c r="AO352" s="6"/>
      <c r="AP352" s="6"/>
      <c r="AQ352" s="6" t="str">
        <f t="shared" si="51"/>
        <v/>
      </c>
      <c r="AU352" t="str">
        <f t="shared" si="52"/>
        <v/>
      </c>
    </row>
    <row r="353" spans="1:47" ht="16.5" x14ac:dyDescent="0.3">
      <c r="A353" s="6" t="s">
        <v>578</v>
      </c>
      <c r="B353" s="6"/>
      <c r="C353" s="6"/>
      <c r="D353" s="6">
        <v>2.44</v>
      </c>
      <c r="E353" s="6">
        <v>2.3199999999999998</v>
      </c>
      <c r="F353" s="6">
        <v>2.38</v>
      </c>
      <c r="G353" s="6">
        <f t="shared" si="57"/>
        <v>2.38</v>
      </c>
      <c r="H353" s="6"/>
      <c r="I353" s="6"/>
      <c r="J353" s="6"/>
      <c r="K353" s="6" t="str">
        <f t="shared" si="58"/>
        <v/>
      </c>
      <c r="L353" s="6"/>
      <c r="M353" s="6"/>
      <c r="N353" s="6"/>
      <c r="O353" s="6" t="str">
        <f t="shared" si="53"/>
        <v/>
      </c>
      <c r="P353" s="6"/>
      <c r="Q353" s="6"/>
      <c r="R353" s="6"/>
      <c r="S353" s="6" t="str">
        <f t="shared" si="59"/>
        <v/>
      </c>
      <c r="T353" s="6">
        <v>2.62</v>
      </c>
      <c r="U353" s="6">
        <v>2.4900000000000002</v>
      </c>
      <c r="V353" s="6">
        <v>2.44</v>
      </c>
      <c r="W353" s="6">
        <f t="shared" si="60"/>
        <v>2.4900000000000002</v>
      </c>
      <c r="X353" s="6"/>
      <c r="Y353" s="6"/>
      <c r="Z353" s="6"/>
      <c r="AA353" s="6" t="str">
        <f t="shared" si="54"/>
        <v/>
      </c>
      <c r="AB353" s="6"/>
      <c r="AC353" s="6"/>
      <c r="AD353" s="6"/>
      <c r="AE353" s="6" t="str">
        <f t="shared" si="55"/>
        <v/>
      </c>
      <c r="AF353" s="6"/>
      <c r="AG353" s="6"/>
      <c r="AH353" s="6"/>
      <c r="AI353" s="6" t="str">
        <f t="shared" si="50"/>
        <v/>
      </c>
      <c r="AJ353" s="6"/>
      <c r="AK353" s="6"/>
      <c r="AL353" s="6"/>
      <c r="AM353" s="6" t="str">
        <f t="shared" si="56"/>
        <v/>
      </c>
      <c r="AN353" s="6"/>
      <c r="AO353" s="6"/>
      <c r="AP353" s="6"/>
      <c r="AQ353" s="6" t="str">
        <f t="shared" si="51"/>
        <v/>
      </c>
      <c r="AU353" t="str">
        <f t="shared" si="52"/>
        <v/>
      </c>
    </row>
    <row r="354" spans="1:47" ht="16.5" x14ac:dyDescent="0.3">
      <c r="A354" s="6" t="s">
        <v>579</v>
      </c>
      <c r="B354" s="6">
        <v>50000000</v>
      </c>
      <c r="C354" s="6">
        <v>50</v>
      </c>
      <c r="D354" s="6"/>
      <c r="E354" s="6"/>
      <c r="F354" s="6"/>
      <c r="G354" s="6" t="str">
        <f t="shared" si="57"/>
        <v/>
      </c>
      <c r="H354" s="6"/>
      <c r="I354" s="6"/>
      <c r="J354" s="6"/>
      <c r="K354" s="6" t="str">
        <f t="shared" si="58"/>
        <v/>
      </c>
      <c r="L354" s="6" t="s">
        <v>180</v>
      </c>
      <c r="M354" s="6" t="s">
        <v>181</v>
      </c>
      <c r="N354" s="6" t="s">
        <v>182</v>
      </c>
      <c r="O354" s="6" t="str">
        <f t="shared" si="53"/>
        <v/>
      </c>
      <c r="P354" s="6"/>
      <c r="Q354" s="6"/>
      <c r="R354" s="6"/>
      <c r="S354" s="6" t="str">
        <f t="shared" si="59"/>
        <v/>
      </c>
      <c r="T354" s="6"/>
      <c r="U354" s="6"/>
      <c r="V354" s="6"/>
      <c r="W354" s="6" t="str">
        <f t="shared" si="60"/>
        <v/>
      </c>
      <c r="X354" s="6"/>
      <c r="Y354" s="6"/>
      <c r="Z354" s="6"/>
      <c r="AA354" s="6" t="str">
        <f t="shared" si="54"/>
        <v/>
      </c>
      <c r="AB354" s="6"/>
      <c r="AC354" s="6"/>
      <c r="AD354" s="6"/>
      <c r="AE354" s="6" t="str">
        <f t="shared" si="55"/>
        <v/>
      </c>
      <c r="AF354" s="6"/>
      <c r="AG354" s="6"/>
      <c r="AH354" s="6"/>
      <c r="AI354" s="6" t="str">
        <f t="shared" si="50"/>
        <v/>
      </c>
      <c r="AJ354" s="6"/>
      <c r="AK354" s="6"/>
      <c r="AL354" s="6"/>
      <c r="AM354" s="6" t="str">
        <f t="shared" si="56"/>
        <v/>
      </c>
      <c r="AN354" s="6"/>
      <c r="AO354" s="6"/>
      <c r="AP354" s="6"/>
      <c r="AQ354" s="6" t="str">
        <f t="shared" si="51"/>
        <v/>
      </c>
      <c r="AU354" t="str">
        <f t="shared" si="52"/>
        <v/>
      </c>
    </row>
    <row r="355" spans="1:47" ht="16.5" x14ac:dyDescent="0.3">
      <c r="A355" s="6" t="s">
        <v>222</v>
      </c>
      <c r="B355" s="6"/>
      <c r="C355" s="6"/>
      <c r="D355" s="6">
        <v>18.46</v>
      </c>
      <c r="E355" s="6">
        <v>18.59</v>
      </c>
      <c r="F355" s="6">
        <v>18.489999999999998</v>
      </c>
      <c r="G355" s="6">
        <f t="shared" si="57"/>
        <v>18.489999999999998</v>
      </c>
      <c r="H355" s="6"/>
      <c r="I355" s="6"/>
      <c r="J355" s="6"/>
      <c r="K355" s="6" t="str">
        <f t="shared" si="58"/>
        <v/>
      </c>
      <c r="L355" s="6">
        <v>17.739999999999998</v>
      </c>
      <c r="M355" s="6">
        <v>18.149999999999999</v>
      </c>
      <c r="N355" s="6">
        <v>17.77</v>
      </c>
      <c r="O355" s="6">
        <f t="shared" si="53"/>
        <v>17.77</v>
      </c>
      <c r="P355" s="6"/>
      <c r="Q355" s="6"/>
      <c r="R355" s="6"/>
      <c r="S355" s="6" t="str">
        <f t="shared" si="59"/>
        <v/>
      </c>
      <c r="T355" s="6">
        <v>32.22</v>
      </c>
      <c r="U355" s="6">
        <v>30.84</v>
      </c>
      <c r="V355" s="6">
        <v>30.93</v>
      </c>
      <c r="W355" s="6">
        <f t="shared" si="60"/>
        <v>30.93</v>
      </c>
      <c r="X355" s="6">
        <v>25.41</v>
      </c>
      <c r="Y355" s="6">
        <v>25.55</v>
      </c>
      <c r="Z355" s="6">
        <v>25.49</v>
      </c>
      <c r="AA355" s="6">
        <f t="shared" si="54"/>
        <v>25.49</v>
      </c>
      <c r="AB355" s="6">
        <v>24.79</v>
      </c>
      <c r="AC355" s="6">
        <v>24.42</v>
      </c>
      <c r="AD355" s="6">
        <v>24.59</v>
      </c>
      <c r="AE355" s="6">
        <f t="shared" si="55"/>
        <v>24.59</v>
      </c>
      <c r="AF355" s="6">
        <v>21.61</v>
      </c>
      <c r="AG355" s="6">
        <v>20.260000000000002</v>
      </c>
      <c r="AH355" s="6">
        <v>20.41</v>
      </c>
      <c r="AI355" s="6">
        <f t="shared" si="50"/>
        <v>20.41</v>
      </c>
      <c r="AJ355" s="6"/>
      <c r="AK355" s="6"/>
      <c r="AL355" s="6"/>
      <c r="AM355" s="6" t="str">
        <f t="shared" si="56"/>
        <v/>
      </c>
      <c r="AN355" s="6"/>
      <c r="AO355" s="6"/>
      <c r="AP355" s="6"/>
      <c r="AQ355" s="6" t="str">
        <f t="shared" si="51"/>
        <v/>
      </c>
      <c r="AU355" t="str">
        <f t="shared" si="52"/>
        <v/>
      </c>
    </row>
    <row r="356" spans="1:47" ht="16.5" x14ac:dyDescent="0.3">
      <c r="A356" s="6" t="s">
        <v>219</v>
      </c>
      <c r="B356" s="6"/>
      <c r="C356" s="6"/>
      <c r="D356" s="6">
        <v>16.309999999999999</v>
      </c>
      <c r="E356" s="6">
        <v>16.36</v>
      </c>
      <c r="F356" s="6">
        <v>16.420000000000002</v>
      </c>
      <c r="G356" s="6">
        <f t="shared" si="57"/>
        <v>16.36</v>
      </c>
      <c r="H356" s="6"/>
      <c r="I356" s="6"/>
      <c r="J356" s="6"/>
      <c r="K356" s="6" t="str">
        <f t="shared" si="58"/>
        <v/>
      </c>
      <c r="L356" s="6">
        <v>14.39</v>
      </c>
      <c r="M356" s="6">
        <v>14.47</v>
      </c>
      <c r="N356" s="6">
        <v>14.16</v>
      </c>
      <c r="O356" s="6">
        <f t="shared" si="53"/>
        <v>14.39</v>
      </c>
      <c r="P356" s="6"/>
      <c r="Q356" s="6"/>
      <c r="R356" s="6"/>
      <c r="S356" s="6" t="str">
        <f t="shared" si="59"/>
        <v/>
      </c>
      <c r="T356" s="6">
        <v>20.51</v>
      </c>
      <c r="U356" s="6">
        <v>19.760000000000002</v>
      </c>
      <c r="V356" s="6">
        <v>19.899999999999999</v>
      </c>
      <c r="W356" s="6">
        <f t="shared" si="60"/>
        <v>19.899999999999999</v>
      </c>
      <c r="X356" s="6">
        <v>19.760000000000002</v>
      </c>
      <c r="Y356" s="6">
        <v>19.97</v>
      </c>
      <c r="Z356" s="6">
        <v>19.62</v>
      </c>
      <c r="AA356" s="6">
        <f t="shared" si="54"/>
        <v>19.760000000000002</v>
      </c>
      <c r="AB356" s="6">
        <v>19.7</v>
      </c>
      <c r="AC356" s="6">
        <v>19.45</v>
      </c>
      <c r="AD356" s="6">
        <v>19.86</v>
      </c>
      <c r="AE356" s="6">
        <f t="shared" si="55"/>
        <v>19.7</v>
      </c>
      <c r="AF356" s="6">
        <v>16.989999999999998</v>
      </c>
      <c r="AG356" s="6">
        <v>16.05</v>
      </c>
      <c r="AH356" s="6">
        <v>16.21</v>
      </c>
      <c r="AI356" s="6">
        <f t="shared" si="50"/>
        <v>16.21</v>
      </c>
      <c r="AJ356" s="6"/>
      <c r="AK356" s="6"/>
      <c r="AL356" s="6"/>
      <c r="AM356" s="6" t="str">
        <f t="shared" si="56"/>
        <v/>
      </c>
      <c r="AN356" s="6"/>
      <c r="AO356" s="6"/>
      <c r="AP356" s="6"/>
      <c r="AQ356" s="6" t="str">
        <f t="shared" si="51"/>
        <v/>
      </c>
      <c r="AU356" t="str">
        <f t="shared" si="52"/>
        <v/>
      </c>
    </row>
    <row r="357" spans="1:47" ht="16.5" x14ac:dyDescent="0.3">
      <c r="A357" s="6" t="s">
        <v>578</v>
      </c>
      <c r="B357" s="6"/>
      <c r="C357" s="6"/>
      <c r="D357" s="6">
        <v>9.69</v>
      </c>
      <c r="E357" s="6">
        <v>9.7799999999999994</v>
      </c>
      <c r="F357" s="6">
        <v>9.76</v>
      </c>
      <c r="G357" s="6">
        <f t="shared" si="57"/>
        <v>9.76</v>
      </c>
      <c r="H357" s="6"/>
      <c r="I357" s="6"/>
      <c r="J357" s="6"/>
      <c r="K357" s="6" t="str">
        <f t="shared" si="58"/>
        <v/>
      </c>
      <c r="L357" s="6">
        <v>9.39</v>
      </c>
      <c r="M357" s="6">
        <v>9.41</v>
      </c>
      <c r="N357" s="6">
        <v>9.34</v>
      </c>
      <c r="O357" s="6">
        <f t="shared" si="53"/>
        <v>9.39</v>
      </c>
      <c r="P357" s="6"/>
      <c r="Q357" s="6"/>
      <c r="R357" s="6"/>
      <c r="S357" s="6" t="str">
        <f t="shared" si="59"/>
        <v/>
      </c>
      <c r="T357" s="6">
        <v>13.77</v>
      </c>
      <c r="U357" s="6">
        <v>13.34</v>
      </c>
      <c r="V357" s="6">
        <v>13.54</v>
      </c>
      <c r="W357" s="6">
        <f t="shared" si="60"/>
        <v>13.54</v>
      </c>
      <c r="X357" s="6">
        <v>13.31</v>
      </c>
      <c r="Y357" s="6">
        <v>13.5</v>
      </c>
      <c r="Z357" s="6">
        <v>13.31</v>
      </c>
      <c r="AA357" s="6">
        <f t="shared" si="54"/>
        <v>13.31</v>
      </c>
      <c r="AB357" s="6">
        <v>12.87</v>
      </c>
      <c r="AC357" s="6">
        <v>12.76</v>
      </c>
      <c r="AD357" s="6">
        <v>12.76</v>
      </c>
      <c r="AE357" s="6">
        <f t="shared" si="55"/>
        <v>12.76</v>
      </c>
      <c r="AF357" s="6">
        <v>11.19</v>
      </c>
      <c r="AG357" s="6">
        <v>10.85</v>
      </c>
      <c r="AH357" s="6">
        <v>10.98</v>
      </c>
      <c r="AI357" s="6">
        <f t="shared" si="50"/>
        <v>10.98</v>
      </c>
      <c r="AJ357" s="6"/>
      <c r="AK357" s="6"/>
      <c r="AL357" s="6"/>
      <c r="AM357" s="6" t="str">
        <f t="shared" si="56"/>
        <v/>
      </c>
      <c r="AN357" s="6"/>
      <c r="AO357" s="6"/>
      <c r="AP357" s="6"/>
      <c r="AQ357" s="6" t="str">
        <f t="shared" si="51"/>
        <v/>
      </c>
      <c r="AU357" t="str">
        <f t="shared" si="52"/>
        <v/>
      </c>
    </row>
    <row r="358" spans="1:47" ht="16.5" x14ac:dyDescent="0.3">
      <c r="A358" s="6" t="s">
        <v>579</v>
      </c>
      <c r="B358" s="6">
        <v>50000000</v>
      </c>
      <c r="C358" s="6">
        <v>105</v>
      </c>
      <c r="D358" s="6"/>
      <c r="E358" s="6"/>
      <c r="F358" s="6"/>
      <c r="G358" s="6" t="str">
        <f t="shared" si="57"/>
        <v/>
      </c>
      <c r="H358" s="6"/>
      <c r="I358" s="6"/>
      <c r="J358" s="6"/>
      <c r="K358" s="6" t="str">
        <f t="shared" si="58"/>
        <v/>
      </c>
      <c r="L358" s="6" t="s">
        <v>180</v>
      </c>
      <c r="M358" s="6" t="s">
        <v>181</v>
      </c>
      <c r="N358" s="6" t="s">
        <v>182</v>
      </c>
      <c r="O358" s="6" t="str">
        <f t="shared" si="53"/>
        <v/>
      </c>
      <c r="P358" s="6"/>
      <c r="Q358" s="6"/>
      <c r="R358" s="6"/>
      <c r="S358" s="6" t="str">
        <f t="shared" si="59"/>
        <v/>
      </c>
      <c r="T358" s="6"/>
      <c r="U358" s="6"/>
      <c r="V358" s="6"/>
      <c r="W358" s="6" t="str">
        <f t="shared" si="60"/>
        <v/>
      </c>
      <c r="X358" s="6"/>
      <c r="Y358" s="6"/>
      <c r="Z358" s="6"/>
      <c r="AA358" s="6" t="str">
        <f t="shared" si="54"/>
        <v/>
      </c>
      <c r="AB358" s="6"/>
      <c r="AC358" s="6"/>
      <c r="AD358" s="6"/>
      <c r="AE358" s="6" t="str">
        <f t="shared" si="55"/>
        <v/>
      </c>
      <c r="AF358" s="6"/>
      <c r="AG358" s="6"/>
      <c r="AH358" s="6"/>
      <c r="AI358" s="6" t="str">
        <f t="shared" si="50"/>
        <v/>
      </c>
      <c r="AJ358" s="6"/>
      <c r="AK358" s="6"/>
      <c r="AL358" s="6"/>
      <c r="AM358" s="6" t="str">
        <f t="shared" si="56"/>
        <v/>
      </c>
      <c r="AN358" s="6"/>
      <c r="AO358" s="6"/>
      <c r="AP358" s="6"/>
      <c r="AQ358" s="6" t="str">
        <f t="shared" si="51"/>
        <v/>
      </c>
      <c r="AU358" t="str">
        <f t="shared" si="52"/>
        <v/>
      </c>
    </row>
    <row r="359" spans="1:47" ht="16.5" x14ac:dyDescent="0.3">
      <c r="A359" s="6" t="s">
        <v>222</v>
      </c>
      <c r="B359" s="6"/>
      <c r="C359" s="6"/>
      <c r="D359" s="6">
        <v>9.3699999999999992</v>
      </c>
      <c r="E359" s="6">
        <v>9.44</v>
      </c>
      <c r="F359" s="6">
        <v>9.48</v>
      </c>
      <c r="G359" s="6">
        <f t="shared" si="57"/>
        <v>9.44</v>
      </c>
      <c r="H359" s="6"/>
      <c r="I359" s="6"/>
      <c r="J359" s="6"/>
      <c r="K359" s="6" t="str">
        <f t="shared" si="58"/>
        <v/>
      </c>
      <c r="L359" s="6">
        <v>9.4600000000000009</v>
      </c>
      <c r="M359" s="6">
        <v>9.56</v>
      </c>
      <c r="N359" s="6">
        <v>9.36</v>
      </c>
      <c r="O359" s="6">
        <f t="shared" si="53"/>
        <v>9.4600000000000009</v>
      </c>
      <c r="P359" s="6"/>
      <c r="Q359" s="6"/>
      <c r="R359" s="6"/>
      <c r="S359" s="6" t="str">
        <f t="shared" si="59"/>
        <v/>
      </c>
      <c r="T359" s="6">
        <v>11.59</v>
      </c>
      <c r="U359" s="6">
        <v>10.97</v>
      </c>
      <c r="V359" s="6">
        <v>10.65</v>
      </c>
      <c r="W359" s="6">
        <f t="shared" si="60"/>
        <v>10.97</v>
      </c>
      <c r="X359" s="6">
        <v>11</v>
      </c>
      <c r="Y359" s="6">
        <v>11.03</v>
      </c>
      <c r="Z359" s="6">
        <v>11.12</v>
      </c>
      <c r="AA359" s="6">
        <f t="shared" si="54"/>
        <v>11.03</v>
      </c>
      <c r="AB359" s="6">
        <v>10.82</v>
      </c>
      <c r="AC359" s="6">
        <v>10.85</v>
      </c>
      <c r="AD359" s="6">
        <v>10.89</v>
      </c>
      <c r="AE359" s="6">
        <f t="shared" si="55"/>
        <v>10.85</v>
      </c>
      <c r="AF359" s="6">
        <v>10.39</v>
      </c>
      <c r="AG359" s="6">
        <v>9.84</v>
      </c>
      <c r="AH359" s="6">
        <v>9.86</v>
      </c>
      <c r="AI359" s="6">
        <f t="shared" si="50"/>
        <v>9.86</v>
      </c>
      <c r="AJ359" s="6"/>
      <c r="AK359" s="6"/>
      <c r="AL359" s="6"/>
      <c r="AM359" s="6" t="str">
        <f t="shared" si="56"/>
        <v/>
      </c>
      <c r="AN359" s="6"/>
      <c r="AO359" s="6"/>
      <c r="AP359" s="6"/>
      <c r="AQ359" s="6" t="str">
        <f t="shared" si="51"/>
        <v/>
      </c>
      <c r="AU359" t="str">
        <f t="shared" si="52"/>
        <v/>
      </c>
    </row>
    <row r="360" spans="1:47" ht="16.5" x14ac:dyDescent="0.3">
      <c r="A360" s="6" t="s">
        <v>219</v>
      </c>
      <c r="B360" s="6"/>
      <c r="C360" s="6"/>
      <c r="D360" s="6">
        <v>7.94</v>
      </c>
      <c r="E360" s="6">
        <v>7.96</v>
      </c>
      <c r="F360" s="6">
        <v>7.95</v>
      </c>
      <c r="G360" s="6">
        <f t="shared" si="57"/>
        <v>7.95</v>
      </c>
      <c r="H360" s="6"/>
      <c r="I360" s="6"/>
      <c r="J360" s="6"/>
      <c r="K360" s="6" t="str">
        <f t="shared" si="58"/>
        <v/>
      </c>
      <c r="L360" s="6">
        <v>7.64</v>
      </c>
      <c r="M360" s="6">
        <v>7.67</v>
      </c>
      <c r="N360" s="6">
        <v>7.63</v>
      </c>
      <c r="O360" s="6">
        <f t="shared" si="53"/>
        <v>7.64</v>
      </c>
      <c r="P360" s="6"/>
      <c r="Q360" s="6"/>
      <c r="R360" s="6"/>
      <c r="S360" s="6" t="str">
        <f t="shared" si="59"/>
        <v/>
      </c>
      <c r="T360" s="6">
        <v>8.67</v>
      </c>
      <c r="U360" s="6">
        <v>8.8800000000000008</v>
      </c>
      <c r="V360" s="6">
        <v>8.61</v>
      </c>
      <c r="W360" s="6">
        <f t="shared" si="60"/>
        <v>8.67</v>
      </c>
      <c r="X360" s="6">
        <v>9</v>
      </c>
      <c r="Y360" s="6">
        <v>9.0500000000000007</v>
      </c>
      <c r="Z360" s="6">
        <v>9</v>
      </c>
      <c r="AA360" s="6">
        <f t="shared" si="54"/>
        <v>9</v>
      </c>
      <c r="AB360" s="6">
        <v>8.93</v>
      </c>
      <c r="AC360" s="6">
        <v>8.8699999999999992</v>
      </c>
      <c r="AD360" s="6">
        <v>8.99</v>
      </c>
      <c r="AE360" s="6">
        <f t="shared" si="55"/>
        <v>8.93</v>
      </c>
      <c r="AF360" s="6">
        <v>7.68</v>
      </c>
      <c r="AG360" s="6">
        <v>7.54</v>
      </c>
      <c r="AH360" s="6">
        <v>7.58</v>
      </c>
      <c r="AI360" s="6">
        <f t="shared" si="50"/>
        <v>7.58</v>
      </c>
      <c r="AJ360" s="6"/>
      <c r="AK360" s="6"/>
      <c r="AL360" s="6"/>
      <c r="AM360" s="6" t="str">
        <f t="shared" si="56"/>
        <v/>
      </c>
      <c r="AN360" s="6"/>
      <c r="AO360" s="6"/>
      <c r="AP360" s="6"/>
      <c r="AQ360" s="6" t="str">
        <f t="shared" si="51"/>
        <v/>
      </c>
      <c r="AU360" t="str">
        <f t="shared" si="52"/>
        <v/>
      </c>
    </row>
    <row r="361" spans="1:47" ht="16.5" x14ac:dyDescent="0.3">
      <c r="A361" s="6" t="s">
        <v>578</v>
      </c>
      <c r="B361" s="6"/>
      <c r="C361" s="6"/>
      <c r="D361" s="6">
        <v>5.16</v>
      </c>
      <c r="E361" s="6">
        <v>5.16</v>
      </c>
      <c r="F361" s="6">
        <v>5.17</v>
      </c>
      <c r="G361" s="6">
        <f t="shared" si="57"/>
        <v>5.16</v>
      </c>
      <c r="H361" s="6"/>
      <c r="I361" s="6"/>
      <c r="J361" s="6"/>
      <c r="K361" s="6" t="str">
        <f t="shared" si="58"/>
        <v/>
      </c>
      <c r="L361" s="6">
        <v>5.03</v>
      </c>
      <c r="M361" s="6">
        <v>5.0599999999999996</v>
      </c>
      <c r="N361" s="6">
        <v>5.04</v>
      </c>
      <c r="O361" s="6">
        <f t="shared" si="53"/>
        <v>5.04</v>
      </c>
      <c r="P361" s="6"/>
      <c r="Q361" s="6"/>
      <c r="R361" s="6"/>
      <c r="S361" s="6" t="str">
        <f t="shared" si="59"/>
        <v/>
      </c>
      <c r="T361" s="6">
        <v>5.1100000000000003</v>
      </c>
      <c r="U361" s="6">
        <v>5.23</v>
      </c>
      <c r="V361" s="6">
        <v>5.0599999999999996</v>
      </c>
      <c r="W361" s="6">
        <f t="shared" si="60"/>
        <v>5.1100000000000003</v>
      </c>
      <c r="X361" s="6">
        <v>5.61</v>
      </c>
      <c r="Y361" s="6">
        <v>5.54</v>
      </c>
      <c r="Z361" s="6">
        <v>5.49</v>
      </c>
      <c r="AA361" s="6">
        <f t="shared" si="54"/>
        <v>5.54</v>
      </c>
      <c r="AB361" s="6">
        <v>5.19</v>
      </c>
      <c r="AC361" s="6">
        <v>5.23</v>
      </c>
      <c r="AD361" s="6">
        <v>5.3</v>
      </c>
      <c r="AE361" s="6">
        <f t="shared" si="55"/>
        <v>5.23</v>
      </c>
      <c r="AF361" s="6">
        <v>5.4</v>
      </c>
      <c r="AG361" s="6">
        <v>5.33</v>
      </c>
      <c r="AH361" s="6">
        <v>5.47</v>
      </c>
      <c r="AI361" s="6">
        <f t="shared" si="50"/>
        <v>5.4</v>
      </c>
      <c r="AJ361" s="6"/>
      <c r="AK361" s="6"/>
      <c r="AL361" s="6"/>
      <c r="AM361" s="6" t="str">
        <f t="shared" si="56"/>
        <v/>
      </c>
      <c r="AN361" s="6"/>
      <c r="AO361" s="6"/>
      <c r="AP361" s="6"/>
      <c r="AQ361" s="6" t="str">
        <f t="shared" si="51"/>
        <v/>
      </c>
      <c r="AU361" t="str">
        <f t="shared" si="52"/>
        <v/>
      </c>
    </row>
    <row r="362" spans="1:47" ht="16.5" x14ac:dyDescent="0.3">
      <c r="A362" s="6" t="s">
        <v>579</v>
      </c>
      <c r="B362" s="6">
        <v>50000000</v>
      </c>
      <c r="C362" s="6">
        <v>125</v>
      </c>
      <c r="D362" s="6"/>
      <c r="E362" s="6"/>
      <c r="F362" s="6"/>
      <c r="G362" s="6" t="str">
        <f t="shared" si="57"/>
        <v/>
      </c>
      <c r="H362" s="6"/>
      <c r="I362" s="6"/>
      <c r="J362" s="6"/>
      <c r="K362" s="6" t="str">
        <f t="shared" si="58"/>
        <v/>
      </c>
      <c r="L362" s="6" t="s">
        <v>180</v>
      </c>
      <c r="M362" s="6" t="s">
        <v>181</v>
      </c>
      <c r="N362" s="6" t="s">
        <v>182</v>
      </c>
      <c r="O362" s="6" t="str">
        <f t="shared" si="53"/>
        <v/>
      </c>
      <c r="P362" s="6"/>
      <c r="Q362" s="6"/>
      <c r="R362" s="6"/>
      <c r="S362" s="6" t="str">
        <f t="shared" si="59"/>
        <v/>
      </c>
      <c r="T362" s="6"/>
      <c r="U362" s="6"/>
      <c r="V362" s="6"/>
      <c r="W362" s="6" t="str">
        <f t="shared" si="60"/>
        <v/>
      </c>
      <c r="X362" s="6"/>
      <c r="Y362" s="6"/>
      <c r="Z362" s="6"/>
      <c r="AA362" s="6" t="str">
        <f t="shared" si="54"/>
        <v/>
      </c>
      <c r="AB362" s="6"/>
      <c r="AC362" s="6"/>
      <c r="AD362" s="6"/>
      <c r="AE362" s="6" t="str">
        <f t="shared" si="55"/>
        <v/>
      </c>
      <c r="AF362" s="6"/>
      <c r="AG362" s="6"/>
      <c r="AH362" s="6"/>
      <c r="AI362" s="6" t="str">
        <f t="shared" si="50"/>
        <v/>
      </c>
      <c r="AJ362" s="6"/>
      <c r="AK362" s="6"/>
      <c r="AL362" s="6"/>
      <c r="AM362" s="6" t="str">
        <f t="shared" si="56"/>
        <v/>
      </c>
      <c r="AN362" s="6"/>
      <c r="AO362" s="6"/>
      <c r="AP362" s="6"/>
      <c r="AQ362" s="6" t="str">
        <f t="shared" si="51"/>
        <v/>
      </c>
      <c r="AU362" t="str">
        <f t="shared" si="52"/>
        <v/>
      </c>
    </row>
    <row r="363" spans="1:47" ht="16.5" x14ac:dyDescent="0.3">
      <c r="A363" s="6" t="s">
        <v>222</v>
      </c>
      <c r="B363" s="6"/>
      <c r="C363" s="6"/>
      <c r="D363" s="6">
        <v>8.26</v>
      </c>
      <c r="E363" s="6">
        <v>8.34</v>
      </c>
      <c r="F363" s="6">
        <v>8.6</v>
      </c>
      <c r="G363" s="6">
        <f t="shared" si="57"/>
        <v>8.34</v>
      </c>
      <c r="H363" s="6"/>
      <c r="I363" s="6"/>
      <c r="J363" s="6"/>
      <c r="K363" s="6" t="str">
        <f t="shared" si="58"/>
        <v/>
      </c>
      <c r="L363" s="6">
        <v>8.5</v>
      </c>
      <c r="M363" s="6">
        <v>8.4700000000000006</v>
      </c>
      <c r="N363" s="6">
        <v>8.43</v>
      </c>
      <c r="O363" s="6">
        <f t="shared" si="53"/>
        <v>8.4700000000000006</v>
      </c>
      <c r="P363" s="6"/>
      <c r="Q363" s="6"/>
      <c r="R363" s="6"/>
      <c r="S363" s="6" t="str">
        <f t="shared" si="59"/>
        <v/>
      </c>
      <c r="T363" s="6">
        <v>9.43</v>
      </c>
      <c r="U363" s="6">
        <v>9.2899999999999991</v>
      </c>
      <c r="V363" s="6">
        <v>8.94</v>
      </c>
      <c r="W363" s="6">
        <f t="shared" si="60"/>
        <v>9.2899999999999991</v>
      </c>
      <c r="X363" s="6">
        <v>9.31</v>
      </c>
      <c r="Y363" s="6">
        <v>9.2100000000000009</v>
      </c>
      <c r="Z363" s="6">
        <v>9.2799999999999994</v>
      </c>
      <c r="AA363" s="6">
        <f t="shared" si="54"/>
        <v>9.2799999999999994</v>
      </c>
      <c r="AB363" s="6">
        <v>9.19</v>
      </c>
      <c r="AC363" s="6">
        <v>9.0500000000000007</v>
      </c>
      <c r="AD363" s="6">
        <v>9.0500000000000007</v>
      </c>
      <c r="AE363" s="6">
        <f t="shared" si="55"/>
        <v>9.0500000000000007</v>
      </c>
      <c r="AF363" s="6">
        <v>8.81</v>
      </c>
      <c r="AG363" s="6">
        <v>8.66</v>
      </c>
      <c r="AH363" s="6">
        <v>8.75</v>
      </c>
      <c r="AI363" s="6">
        <f t="shared" ref="AI363:AI426" si="61">IFERROR(MEDIAN(AF363,AG363,AH363),"")</f>
        <v>8.75</v>
      </c>
      <c r="AJ363" s="6"/>
      <c r="AK363" s="6"/>
      <c r="AL363" s="6"/>
      <c r="AM363" s="6" t="str">
        <f t="shared" si="56"/>
        <v/>
      </c>
      <c r="AN363" s="6"/>
      <c r="AO363" s="6"/>
      <c r="AP363" s="6"/>
      <c r="AQ363" s="6" t="str">
        <f t="shared" si="51"/>
        <v/>
      </c>
      <c r="AU363" t="str">
        <f t="shared" si="52"/>
        <v/>
      </c>
    </row>
    <row r="364" spans="1:47" ht="16.5" x14ac:dyDescent="0.3">
      <c r="A364" s="6" t="s">
        <v>219</v>
      </c>
      <c r="B364" s="6"/>
      <c r="C364" s="6"/>
      <c r="D364" s="6">
        <v>6.97</v>
      </c>
      <c r="E364" s="6">
        <v>7.01</v>
      </c>
      <c r="F364" s="6">
        <v>7.03</v>
      </c>
      <c r="G364" s="6">
        <f t="shared" si="57"/>
        <v>7.01</v>
      </c>
      <c r="H364" s="6"/>
      <c r="I364" s="6"/>
      <c r="J364" s="6"/>
      <c r="K364" s="6" t="str">
        <f t="shared" si="58"/>
        <v/>
      </c>
      <c r="L364" s="6">
        <v>7.06</v>
      </c>
      <c r="M364" s="6">
        <v>6.86</v>
      </c>
      <c r="N364" s="6">
        <v>7.03</v>
      </c>
      <c r="O364" s="6">
        <f t="shared" si="53"/>
        <v>7.03</v>
      </c>
      <c r="P364" s="6"/>
      <c r="Q364" s="6"/>
      <c r="R364" s="6"/>
      <c r="S364" s="6" t="str">
        <f t="shared" si="59"/>
        <v/>
      </c>
      <c r="T364" s="6">
        <v>7.76</v>
      </c>
      <c r="U364" s="6">
        <v>7.65</v>
      </c>
      <c r="V364" s="6">
        <v>7.41</v>
      </c>
      <c r="W364" s="6">
        <f t="shared" si="60"/>
        <v>7.65</v>
      </c>
      <c r="X364" s="6">
        <v>7.76</v>
      </c>
      <c r="Y364" s="6">
        <v>7.81</v>
      </c>
      <c r="Z364" s="6">
        <v>7.68</v>
      </c>
      <c r="AA364" s="6">
        <f t="shared" si="54"/>
        <v>7.76</v>
      </c>
      <c r="AB364" s="6">
        <v>7.78</v>
      </c>
      <c r="AC364" s="6">
        <v>7.55</v>
      </c>
      <c r="AD364" s="6">
        <v>7.63</v>
      </c>
      <c r="AE364" s="6">
        <f t="shared" si="55"/>
        <v>7.63</v>
      </c>
      <c r="AF364" s="6">
        <v>7.14</v>
      </c>
      <c r="AG364" s="6">
        <v>7.1</v>
      </c>
      <c r="AH364" s="6">
        <v>7.09</v>
      </c>
      <c r="AI364" s="6">
        <f t="shared" si="61"/>
        <v>7.1</v>
      </c>
      <c r="AJ364" s="6"/>
      <c r="AK364" s="6"/>
      <c r="AL364" s="6"/>
      <c r="AM364" s="6" t="str">
        <f t="shared" si="56"/>
        <v/>
      </c>
      <c r="AN364" s="6"/>
      <c r="AO364" s="6"/>
      <c r="AP364" s="6"/>
      <c r="AQ364" s="6" t="str">
        <f t="shared" si="51"/>
        <v/>
      </c>
      <c r="AU364" t="str">
        <f t="shared" si="52"/>
        <v/>
      </c>
    </row>
    <row r="365" spans="1:47" ht="16.5" x14ac:dyDescent="0.3">
      <c r="A365" s="6" t="s">
        <v>578</v>
      </c>
      <c r="B365" s="6"/>
      <c r="C365" s="6"/>
      <c r="D365" s="6">
        <v>4.95</v>
      </c>
      <c r="E365" s="6">
        <v>5</v>
      </c>
      <c r="F365" s="6">
        <v>4.9800000000000004</v>
      </c>
      <c r="G365" s="6">
        <f t="shared" si="57"/>
        <v>4.9800000000000004</v>
      </c>
      <c r="H365" s="6"/>
      <c r="I365" s="6"/>
      <c r="J365" s="6"/>
      <c r="K365" s="6" t="str">
        <f t="shared" si="58"/>
        <v/>
      </c>
      <c r="L365" s="6">
        <v>5.04</v>
      </c>
      <c r="M365" s="6">
        <v>4.8899999999999997</v>
      </c>
      <c r="N365" s="6">
        <v>5</v>
      </c>
      <c r="O365" s="6">
        <f t="shared" si="53"/>
        <v>5</v>
      </c>
      <c r="P365" s="6"/>
      <c r="Q365" s="6"/>
      <c r="R365" s="6"/>
      <c r="S365" s="6" t="str">
        <f t="shared" si="59"/>
        <v/>
      </c>
      <c r="T365" s="6">
        <v>5.1100000000000003</v>
      </c>
      <c r="U365" s="6">
        <v>5.0199999999999996</v>
      </c>
      <c r="V365" s="6">
        <v>4.84</v>
      </c>
      <c r="W365" s="6">
        <f t="shared" si="60"/>
        <v>5.0199999999999996</v>
      </c>
      <c r="X365" s="6">
        <v>5.26</v>
      </c>
      <c r="Y365" s="6">
        <v>5.16</v>
      </c>
      <c r="Z365" s="6">
        <v>5.12</v>
      </c>
      <c r="AA365" s="6">
        <f t="shared" si="54"/>
        <v>5.16</v>
      </c>
      <c r="AB365" s="6">
        <v>5.13</v>
      </c>
      <c r="AC365" s="6">
        <v>4.93</v>
      </c>
      <c r="AD365" s="6">
        <v>5.04</v>
      </c>
      <c r="AE365" s="6">
        <f t="shared" si="55"/>
        <v>5.04</v>
      </c>
      <c r="AF365" s="6">
        <v>5.2</v>
      </c>
      <c r="AG365" s="6">
        <v>5.05</v>
      </c>
      <c r="AH365" s="6">
        <v>5.18</v>
      </c>
      <c r="AI365" s="6">
        <f t="shared" si="61"/>
        <v>5.18</v>
      </c>
      <c r="AJ365" s="6"/>
      <c r="AK365" s="6"/>
      <c r="AL365" s="6"/>
      <c r="AM365" s="6" t="str">
        <f t="shared" si="56"/>
        <v/>
      </c>
      <c r="AN365" s="6"/>
      <c r="AO365" s="6"/>
      <c r="AP365" s="6"/>
      <c r="AQ365" s="6" t="str">
        <f t="shared" si="51"/>
        <v/>
      </c>
      <c r="AU365" t="str">
        <f t="shared" si="52"/>
        <v/>
      </c>
    </row>
    <row r="366" spans="1:47" ht="16.5" x14ac:dyDescent="0.3">
      <c r="A366" s="6" t="s">
        <v>579</v>
      </c>
      <c r="B366" s="6">
        <v>50000000</v>
      </c>
      <c r="C366" s="6">
        <v>150</v>
      </c>
      <c r="D366" s="6"/>
      <c r="E366" s="6"/>
      <c r="F366" s="6"/>
      <c r="G366" s="6" t="str">
        <f t="shared" si="57"/>
        <v/>
      </c>
      <c r="H366" s="6"/>
      <c r="I366" s="6"/>
      <c r="J366" s="6"/>
      <c r="K366" s="6" t="str">
        <f t="shared" si="58"/>
        <v/>
      </c>
      <c r="L366" s="6" t="s">
        <v>180</v>
      </c>
      <c r="M366" s="6" t="s">
        <v>181</v>
      </c>
      <c r="N366" s="6" t="s">
        <v>182</v>
      </c>
      <c r="O366" s="6" t="str">
        <f t="shared" si="53"/>
        <v/>
      </c>
      <c r="P366" s="6"/>
      <c r="Q366" s="6"/>
      <c r="R366" s="6"/>
      <c r="S366" s="6" t="str">
        <f t="shared" si="59"/>
        <v/>
      </c>
      <c r="T366" s="6"/>
      <c r="U366" s="6"/>
      <c r="V366" s="6"/>
      <c r="W366" s="6" t="str">
        <f t="shared" si="60"/>
        <v/>
      </c>
      <c r="X366" s="6"/>
      <c r="Y366" s="6"/>
      <c r="Z366" s="6"/>
      <c r="AA366" s="6" t="str">
        <f t="shared" si="54"/>
        <v/>
      </c>
      <c r="AB366" s="6"/>
      <c r="AC366" s="6"/>
      <c r="AD366" s="6"/>
      <c r="AE366" s="6" t="str">
        <f t="shared" si="55"/>
        <v/>
      </c>
      <c r="AF366" s="6"/>
      <c r="AG366" s="6"/>
      <c r="AH366" s="6"/>
      <c r="AI366" s="6" t="str">
        <f t="shared" si="61"/>
        <v/>
      </c>
      <c r="AJ366" s="6"/>
      <c r="AK366" s="6"/>
      <c r="AL366" s="6"/>
      <c r="AM366" s="6" t="str">
        <f t="shared" si="56"/>
        <v/>
      </c>
      <c r="AN366" s="6"/>
      <c r="AO366" s="6"/>
      <c r="AP366" s="6"/>
      <c r="AQ366" s="6" t="str">
        <f t="shared" si="51"/>
        <v/>
      </c>
      <c r="AU366" t="str">
        <f t="shared" si="52"/>
        <v/>
      </c>
    </row>
    <row r="367" spans="1:47" ht="16.5" x14ac:dyDescent="0.3">
      <c r="A367" s="6" t="s">
        <v>222</v>
      </c>
      <c r="B367" s="6"/>
      <c r="C367" s="6"/>
      <c r="D367" s="6">
        <v>7.34</v>
      </c>
      <c r="E367" s="6">
        <v>7.42</v>
      </c>
      <c r="F367" s="6">
        <v>7.4</v>
      </c>
      <c r="G367" s="6">
        <f t="shared" si="57"/>
        <v>7.4</v>
      </c>
      <c r="H367" s="6"/>
      <c r="I367" s="6"/>
      <c r="J367" s="6"/>
      <c r="K367" s="6" t="str">
        <f t="shared" si="58"/>
        <v/>
      </c>
      <c r="L367" s="6">
        <v>7.4</v>
      </c>
      <c r="M367" s="6">
        <v>7.45</v>
      </c>
      <c r="N367" s="6">
        <v>7.67</v>
      </c>
      <c r="O367" s="6">
        <f t="shared" si="53"/>
        <v>7.45</v>
      </c>
      <c r="P367" s="6"/>
      <c r="Q367" s="6"/>
      <c r="R367" s="6"/>
      <c r="S367" s="6" t="str">
        <f t="shared" si="59"/>
        <v/>
      </c>
      <c r="T367" s="6">
        <v>7.55</v>
      </c>
      <c r="U367" s="6">
        <v>7.64</v>
      </c>
      <c r="V367" s="6">
        <v>7.19</v>
      </c>
      <c r="W367" s="6">
        <f t="shared" si="60"/>
        <v>7.55</v>
      </c>
      <c r="X367" s="6">
        <v>7.61</v>
      </c>
      <c r="Y367" s="6">
        <v>7.5</v>
      </c>
      <c r="Z367" s="6">
        <v>7.56</v>
      </c>
      <c r="AA367" s="6">
        <f t="shared" si="54"/>
        <v>7.56</v>
      </c>
      <c r="AB367" s="6">
        <v>7.51</v>
      </c>
      <c r="AC367" s="6">
        <v>7.44</v>
      </c>
      <c r="AD367" s="6">
        <v>7.46</v>
      </c>
      <c r="AE367" s="6">
        <f t="shared" si="55"/>
        <v>7.46</v>
      </c>
      <c r="AF367" s="6">
        <v>7.66</v>
      </c>
      <c r="AG367" s="6">
        <v>7.42</v>
      </c>
      <c r="AH367" s="6">
        <v>7.54</v>
      </c>
      <c r="AI367" s="6">
        <f t="shared" si="61"/>
        <v>7.54</v>
      </c>
      <c r="AJ367" s="6"/>
      <c r="AK367" s="6"/>
      <c r="AL367" s="6"/>
      <c r="AM367" s="6" t="str">
        <f t="shared" si="56"/>
        <v/>
      </c>
      <c r="AN367" s="6"/>
      <c r="AO367" s="6"/>
      <c r="AP367" s="6"/>
      <c r="AQ367" s="6" t="str">
        <f t="shared" si="51"/>
        <v/>
      </c>
      <c r="AU367" t="str">
        <f t="shared" si="52"/>
        <v/>
      </c>
    </row>
    <row r="368" spans="1:47" ht="16.5" x14ac:dyDescent="0.3">
      <c r="A368" s="6" t="s">
        <v>219</v>
      </c>
      <c r="B368" s="6"/>
      <c r="C368" s="6"/>
      <c r="D368" s="6">
        <v>5.7</v>
      </c>
      <c r="E368" s="6">
        <v>5.76</v>
      </c>
      <c r="F368" s="6">
        <v>5.74</v>
      </c>
      <c r="G368" s="6">
        <f t="shared" si="57"/>
        <v>5.74</v>
      </c>
      <c r="H368" s="6"/>
      <c r="I368" s="6"/>
      <c r="J368" s="6"/>
      <c r="K368" s="6" t="str">
        <f t="shared" si="58"/>
        <v/>
      </c>
      <c r="L368" s="6">
        <v>5.58</v>
      </c>
      <c r="M368" s="6">
        <v>5.66</v>
      </c>
      <c r="N368" s="6">
        <v>5.75</v>
      </c>
      <c r="O368" s="6">
        <f t="shared" si="53"/>
        <v>5.66</v>
      </c>
      <c r="P368" s="6"/>
      <c r="Q368" s="6"/>
      <c r="R368" s="6"/>
      <c r="S368" s="6" t="str">
        <f t="shared" si="59"/>
        <v/>
      </c>
      <c r="T368" s="6">
        <v>5.91</v>
      </c>
      <c r="U368" s="6">
        <v>5.79</v>
      </c>
      <c r="V368" s="6">
        <v>5.57</v>
      </c>
      <c r="W368" s="6">
        <f t="shared" si="60"/>
        <v>5.79</v>
      </c>
      <c r="X368" s="6">
        <v>5.84</v>
      </c>
      <c r="Y368" s="6">
        <v>5.73</v>
      </c>
      <c r="Z368" s="6">
        <v>5.76</v>
      </c>
      <c r="AA368" s="6">
        <f t="shared" si="54"/>
        <v>5.76</v>
      </c>
      <c r="AB368" s="6">
        <v>5.79</v>
      </c>
      <c r="AC368" s="6">
        <v>5.72</v>
      </c>
      <c r="AD368" s="6">
        <v>5.83</v>
      </c>
      <c r="AE368" s="6">
        <f t="shared" si="55"/>
        <v>5.79</v>
      </c>
      <c r="AF368" s="6">
        <v>5.83</v>
      </c>
      <c r="AG368" s="6">
        <v>5.61</v>
      </c>
      <c r="AH368" s="6">
        <v>5.71</v>
      </c>
      <c r="AI368" s="6">
        <f t="shared" si="61"/>
        <v>5.71</v>
      </c>
      <c r="AJ368" s="6"/>
      <c r="AK368" s="6"/>
      <c r="AL368" s="6"/>
      <c r="AM368" s="6" t="str">
        <f t="shared" si="56"/>
        <v/>
      </c>
      <c r="AN368" s="6"/>
      <c r="AO368" s="6"/>
      <c r="AP368" s="6"/>
      <c r="AQ368" s="6" t="str">
        <f t="shared" si="51"/>
        <v/>
      </c>
      <c r="AU368" t="str">
        <f t="shared" si="52"/>
        <v/>
      </c>
    </row>
    <row r="369" spans="1:47" ht="16.5" x14ac:dyDescent="0.3">
      <c r="A369" s="6" t="s">
        <v>578</v>
      </c>
      <c r="B369" s="6"/>
      <c r="C369" s="6"/>
      <c r="D369" s="6">
        <v>3.03</v>
      </c>
      <c r="E369" s="6">
        <v>2.98</v>
      </c>
      <c r="F369" s="6">
        <v>2.98</v>
      </c>
      <c r="G369" s="6">
        <f t="shared" si="57"/>
        <v>2.98</v>
      </c>
      <c r="H369" s="6"/>
      <c r="I369" s="6"/>
      <c r="J369" s="6"/>
      <c r="K369" s="6" t="str">
        <f t="shared" si="58"/>
        <v/>
      </c>
      <c r="L369" s="6">
        <v>2.96</v>
      </c>
      <c r="M369" s="6">
        <v>2.98</v>
      </c>
      <c r="N369" s="6">
        <v>2.98</v>
      </c>
      <c r="O369" s="6">
        <f t="shared" si="53"/>
        <v>2.98</v>
      </c>
      <c r="P369" s="6"/>
      <c r="Q369" s="6"/>
      <c r="R369" s="6"/>
      <c r="S369" s="6" t="str">
        <f t="shared" si="59"/>
        <v/>
      </c>
      <c r="T369" s="6">
        <v>3.17</v>
      </c>
      <c r="U369" s="6">
        <v>3.22</v>
      </c>
      <c r="V369" s="6">
        <v>3.05</v>
      </c>
      <c r="W369" s="6">
        <f t="shared" si="60"/>
        <v>3.17</v>
      </c>
      <c r="X369" s="6">
        <v>3.22</v>
      </c>
      <c r="Y369" s="6">
        <v>3.19</v>
      </c>
      <c r="Z369" s="6">
        <v>3.33</v>
      </c>
      <c r="AA369" s="6">
        <f t="shared" si="54"/>
        <v>3.22</v>
      </c>
      <c r="AB369" s="6">
        <v>3.01</v>
      </c>
      <c r="AC369" s="6">
        <v>2.98</v>
      </c>
      <c r="AD369" s="6">
        <v>3</v>
      </c>
      <c r="AE369" s="6">
        <f t="shared" si="55"/>
        <v>3</v>
      </c>
      <c r="AF369" s="6">
        <v>3.3</v>
      </c>
      <c r="AG369" s="6">
        <v>3.02</v>
      </c>
      <c r="AH369" s="6">
        <v>3.07</v>
      </c>
      <c r="AI369" s="6">
        <f t="shared" si="61"/>
        <v>3.07</v>
      </c>
      <c r="AJ369" s="6"/>
      <c r="AK369" s="6"/>
      <c r="AL369" s="6"/>
      <c r="AM369" s="6" t="str">
        <f t="shared" si="56"/>
        <v/>
      </c>
      <c r="AN369" s="6"/>
      <c r="AO369" s="6"/>
      <c r="AP369" s="6"/>
      <c r="AQ369" s="6" t="str">
        <f t="shared" si="51"/>
        <v/>
      </c>
      <c r="AU369" t="str">
        <f t="shared" si="52"/>
        <v/>
      </c>
    </row>
    <row r="370" spans="1:47" ht="16.5" x14ac:dyDescent="0.3">
      <c r="A370" s="6" t="s">
        <v>580</v>
      </c>
      <c r="B370" s="6">
        <v>10000</v>
      </c>
      <c r="C370" s="6">
        <v>50</v>
      </c>
      <c r="D370" s="6"/>
      <c r="E370" s="6"/>
      <c r="F370" s="6"/>
      <c r="G370" s="6" t="str">
        <f t="shared" si="57"/>
        <v/>
      </c>
      <c r="H370" s="6"/>
      <c r="I370" s="6"/>
      <c r="J370" s="6"/>
      <c r="K370" s="6" t="str">
        <f t="shared" si="58"/>
        <v/>
      </c>
      <c r="L370" s="6"/>
      <c r="M370" s="6"/>
      <c r="N370" s="6"/>
      <c r="O370" s="6" t="str">
        <f t="shared" si="53"/>
        <v/>
      </c>
      <c r="P370" s="6"/>
      <c r="Q370" s="6"/>
      <c r="R370" s="6"/>
      <c r="S370" s="6" t="str">
        <f t="shared" si="59"/>
        <v/>
      </c>
      <c r="T370" s="6"/>
      <c r="U370" s="6"/>
      <c r="V370" s="6"/>
      <c r="W370" s="6" t="str">
        <f t="shared" si="60"/>
        <v/>
      </c>
      <c r="X370" s="6"/>
      <c r="Y370" s="6"/>
      <c r="Z370" s="6"/>
      <c r="AA370" s="6" t="str">
        <f t="shared" si="54"/>
        <v/>
      </c>
      <c r="AB370" s="6"/>
      <c r="AC370" s="6"/>
      <c r="AD370" s="6"/>
      <c r="AE370" s="6" t="str">
        <f t="shared" si="55"/>
        <v/>
      </c>
      <c r="AF370" s="6"/>
      <c r="AG370" s="6"/>
      <c r="AH370" s="6"/>
      <c r="AI370" s="6" t="str">
        <f t="shared" si="61"/>
        <v/>
      </c>
      <c r="AJ370" s="6"/>
      <c r="AK370" s="6"/>
      <c r="AL370" s="6"/>
      <c r="AM370" s="6" t="str">
        <f t="shared" si="56"/>
        <v/>
      </c>
      <c r="AN370" s="6"/>
      <c r="AO370" s="6"/>
      <c r="AP370" s="6"/>
      <c r="AQ370" s="6" t="str">
        <f t="shared" si="51"/>
        <v/>
      </c>
      <c r="AU370" t="str">
        <f t="shared" si="52"/>
        <v/>
      </c>
    </row>
    <row r="371" spans="1:47" ht="16.5" x14ac:dyDescent="0.3">
      <c r="A371" s="6" t="s">
        <v>222</v>
      </c>
      <c r="B371" s="6"/>
      <c r="C371" s="6"/>
      <c r="D371" s="6">
        <v>0</v>
      </c>
      <c r="E371" s="6">
        <v>0</v>
      </c>
      <c r="F371" s="6">
        <v>0</v>
      </c>
      <c r="G371" s="6">
        <f t="shared" si="57"/>
        <v>0</v>
      </c>
      <c r="H371" s="6"/>
      <c r="I371" s="6"/>
      <c r="J371" s="6"/>
      <c r="K371" s="6" t="str">
        <f t="shared" si="58"/>
        <v/>
      </c>
      <c r="L371" s="6"/>
      <c r="M371" s="6"/>
      <c r="N371" s="6"/>
      <c r="O371" s="6" t="str">
        <f t="shared" si="53"/>
        <v/>
      </c>
      <c r="P371" s="6"/>
      <c r="Q371" s="6"/>
      <c r="R371" s="6"/>
      <c r="S371" s="6" t="str">
        <f t="shared" si="59"/>
        <v/>
      </c>
      <c r="T371" s="6">
        <v>0</v>
      </c>
      <c r="U371" s="6">
        <v>0</v>
      </c>
      <c r="V371" s="6">
        <v>0</v>
      </c>
      <c r="W371" s="6">
        <f t="shared" si="60"/>
        <v>0</v>
      </c>
      <c r="X371" s="6"/>
      <c r="Y371" s="6"/>
      <c r="Z371" s="6"/>
      <c r="AA371" s="6" t="str">
        <f t="shared" si="54"/>
        <v/>
      </c>
      <c r="AB371" s="6"/>
      <c r="AC371" s="6"/>
      <c r="AD371" s="6"/>
      <c r="AE371" s="6" t="str">
        <f t="shared" si="55"/>
        <v/>
      </c>
      <c r="AF371" s="6"/>
      <c r="AG371" s="6"/>
      <c r="AH371" s="6"/>
      <c r="AI371" s="6" t="str">
        <f t="shared" si="61"/>
        <v/>
      </c>
      <c r="AJ371" s="6"/>
      <c r="AK371" s="6"/>
      <c r="AL371" s="6"/>
      <c r="AM371" s="6" t="str">
        <f t="shared" si="56"/>
        <v/>
      </c>
      <c r="AN371" s="6"/>
      <c r="AO371" s="6"/>
      <c r="AP371" s="6"/>
      <c r="AQ371" s="6" t="str">
        <f t="shared" ref="AQ371:AQ434" si="62">IFERROR(MEDIAN(AN371,AO371,AP371),"")</f>
        <v/>
      </c>
      <c r="AU371" t="str">
        <f t="shared" si="52"/>
        <v/>
      </c>
    </row>
    <row r="372" spans="1:47" ht="16.5" x14ac:dyDescent="0.3">
      <c r="A372" s="6" t="s">
        <v>219</v>
      </c>
      <c r="B372" s="6"/>
      <c r="C372" s="6"/>
      <c r="D372" s="6">
        <v>0</v>
      </c>
      <c r="E372" s="6">
        <v>0</v>
      </c>
      <c r="F372" s="6">
        <v>0</v>
      </c>
      <c r="G372" s="6">
        <f t="shared" si="57"/>
        <v>0</v>
      </c>
      <c r="H372" s="6"/>
      <c r="I372" s="6"/>
      <c r="J372" s="6"/>
      <c r="K372" s="6" t="str">
        <f t="shared" si="58"/>
        <v/>
      </c>
      <c r="L372" s="6"/>
      <c r="M372" s="6"/>
      <c r="N372" s="6"/>
      <c r="O372" s="6" t="str">
        <f t="shared" si="53"/>
        <v/>
      </c>
      <c r="P372" s="6"/>
      <c r="Q372" s="6"/>
      <c r="R372" s="6"/>
      <c r="S372" s="6" t="str">
        <f t="shared" si="59"/>
        <v/>
      </c>
      <c r="T372" s="6">
        <v>0</v>
      </c>
      <c r="U372" s="6">
        <v>0</v>
      </c>
      <c r="V372" s="6">
        <v>0</v>
      </c>
      <c r="W372" s="6">
        <f t="shared" si="60"/>
        <v>0</v>
      </c>
      <c r="X372" s="6"/>
      <c r="Y372" s="6"/>
      <c r="Z372" s="6"/>
      <c r="AA372" s="6" t="str">
        <f t="shared" si="54"/>
        <v/>
      </c>
      <c r="AB372" s="6"/>
      <c r="AC372" s="6"/>
      <c r="AD372" s="6"/>
      <c r="AE372" s="6" t="str">
        <f t="shared" si="55"/>
        <v/>
      </c>
      <c r="AF372" s="6"/>
      <c r="AG372" s="6"/>
      <c r="AH372" s="6"/>
      <c r="AI372" s="6" t="str">
        <f t="shared" si="61"/>
        <v/>
      </c>
      <c r="AJ372" s="6"/>
      <c r="AK372" s="6"/>
      <c r="AL372" s="6"/>
      <c r="AM372" s="6" t="str">
        <f t="shared" si="56"/>
        <v/>
      </c>
      <c r="AN372" s="6"/>
      <c r="AO372" s="6"/>
      <c r="AP372" s="6"/>
      <c r="AQ372" s="6" t="str">
        <f t="shared" si="62"/>
        <v/>
      </c>
      <c r="AU372" t="str">
        <f t="shared" ref="AU372:AU435" si="63">IFERROR(MEDIAN(AR372,AS372,AT372),"")</f>
        <v/>
      </c>
    </row>
    <row r="373" spans="1:47" ht="16.5" x14ac:dyDescent="0.3">
      <c r="A373" s="6" t="s">
        <v>578</v>
      </c>
      <c r="B373" s="6"/>
      <c r="C373" s="6"/>
      <c r="D373" s="6">
        <v>0</v>
      </c>
      <c r="E373" s="6">
        <v>0</v>
      </c>
      <c r="F373" s="6">
        <v>0</v>
      </c>
      <c r="G373" s="6">
        <f t="shared" si="57"/>
        <v>0</v>
      </c>
      <c r="H373" s="6"/>
      <c r="I373" s="6"/>
      <c r="J373" s="6"/>
      <c r="K373" s="6" t="str">
        <f t="shared" si="58"/>
        <v/>
      </c>
      <c r="L373" s="6"/>
      <c r="M373" s="6"/>
      <c r="N373" s="6"/>
      <c r="O373" s="6" t="str">
        <f t="shared" si="53"/>
        <v/>
      </c>
      <c r="P373" s="6"/>
      <c r="Q373" s="6"/>
      <c r="R373" s="6"/>
      <c r="S373" s="6" t="str">
        <f t="shared" si="59"/>
        <v/>
      </c>
      <c r="T373" s="6">
        <v>0</v>
      </c>
      <c r="U373" s="6">
        <v>0</v>
      </c>
      <c r="V373" s="6">
        <v>0</v>
      </c>
      <c r="W373" s="6">
        <f t="shared" si="60"/>
        <v>0</v>
      </c>
      <c r="X373" s="6"/>
      <c r="Y373" s="6"/>
      <c r="Z373" s="6"/>
      <c r="AA373" s="6" t="str">
        <f t="shared" si="54"/>
        <v/>
      </c>
      <c r="AB373" s="6"/>
      <c r="AC373" s="6"/>
      <c r="AD373" s="6"/>
      <c r="AE373" s="6" t="str">
        <f t="shared" si="55"/>
        <v/>
      </c>
      <c r="AF373" s="6"/>
      <c r="AG373" s="6"/>
      <c r="AH373" s="6"/>
      <c r="AI373" s="6" t="str">
        <f t="shared" si="61"/>
        <v/>
      </c>
      <c r="AJ373" s="6"/>
      <c r="AK373" s="6"/>
      <c r="AL373" s="6"/>
      <c r="AM373" s="6" t="str">
        <f t="shared" si="56"/>
        <v/>
      </c>
      <c r="AN373" s="6"/>
      <c r="AO373" s="6"/>
      <c r="AP373" s="6"/>
      <c r="AQ373" s="6" t="str">
        <f t="shared" si="62"/>
        <v/>
      </c>
      <c r="AU373" t="str">
        <f t="shared" si="63"/>
        <v/>
      </c>
    </row>
    <row r="374" spans="1:47" ht="16.5" x14ac:dyDescent="0.3">
      <c r="A374" s="6" t="s">
        <v>580</v>
      </c>
      <c r="B374" s="6">
        <v>10000</v>
      </c>
      <c r="C374" s="6">
        <v>105</v>
      </c>
      <c r="D374" s="6"/>
      <c r="E374" s="6"/>
      <c r="F374" s="6"/>
      <c r="G374" s="6" t="str">
        <f t="shared" si="57"/>
        <v/>
      </c>
      <c r="H374" s="6"/>
      <c r="I374" s="6"/>
      <c r="J374" s="6"/>
      <c r="K374" s="6" t="str">
        <f t="shared" si="58"/>
        <v/>
      </c>
      <c r="L374" s="6"/>
      <c r="M374" s="6"/>
      <c r="N374" s="6"/>
      <c r="O374" s="6" t="str">
        <f t="shared" si="53"/>
        <v/>
      </c>
      <c r="P374" s="6"/>
      <c r="Q374" s="6"/>
      <c r="R374" s="6"/>
      <c r="S374" s="6" t="str">
        <f t="shared" si="59"/>
        <v/>
      </c>
      <c r="T374" s="6"/>
      <c r="U374" s="6"/>
      <c r="V374" s="6"/>
      <c r="W374" s="6" t="str">
        <f t="shared" si="60"/>
        <v/>
      </c>
      <c r="X374" s="6"/>
      <c r="Y374" s="6"/>
      <c r="Z374" s="6"/>
      <c r="AA374" s="6" t="str">
        <f t="shared" si="54"/>
        <v/>
      </c>
      <c r="AB374" s="6"/>
      <c r="AC374" s="6"/>
      <c r="AD374" s="6"/>
      <c r="AE374" s="6" t="str">
        <f t="shared" si="55"/>
        <v/>
      </c>
      <c r="AF374" s="6"/>
      <c r="AG374" s="6"/>
      <c r="AH374" s="6"/>
      <c r="AI374" s="6" t="str">
        <f t="shared" si="61"/>
        <v/>
      </c>
      <c r="AJ374" s="6"/>
      <c r="AK374" s="6"/>
      <c r="AL374" s="6"/>
      <c r="AM374" s="6" t="str">
        <f t="shared" si="56"/>
        <v/>
      </c>
      <c r="AN374" s="6"/>
      <c r="AO374" s="6"/>
      <c r="AP374" s="6"/>
      <c r="AQ374" s="6" t="str">
        <f t="shared" si="62"/>
        <v/>
      </c>
      <c r="AU374" t="str">
        <f t="shared" si="63"/>
        <v/>
      </c>
    </row>
    <row r="375" spans="1:47" ht="16.5" x14ac:dyDescent="0.3">
      <c r="A375" s="6" t="s">
        <v>222</v>
      </c>
      <c r="B375" s="6"/>
      <c r="C375" s="6"/>
      <c r="D375" s="6">
        <v>0</v>
      </c>
      <c r="E375" s="6">
        <v>0</v>
      </c>
      <c r="F375" s="6">
        <v>0</v>
      </c>
      <c r="G375" s="6">
        <f t="shared" si="57"/>
        <v>0</v>
      </c>
      <c r="H375" s="6"/>
      <c r="I375" s="6"/>
      <c r="J375" s="6"/>
      <c r="K375" s="6" t="str">
        <f t="shared" si="58"/>
        <v/>
      </c>
      <c r="L375" s="6"/>
      <c r="M375" s="6"/>
      <c r="N375" s="6"/>
      <c r="O375" s="6" t="str">
        <f t="shared" si="53"/>
        <v/>
      </c>
      <c r="P375" s="6"/>
      <c r="Q375" s="6"/>
      <c r="R375" s="6"/>
      <c r="S375" s="6" t="str">
        <f t="shared" si="59"/>
        <v/>
      </c>
      <c r="T375" s="6">
        <v>0</v>
      </c>
      <c r="U375" s="6">
        <v>0</v>
      </c>
      <c r="V375" s="6">
        <v>0</v>
      </c>
      <c r="W375" s="6">
        <f t="shared" si="60"/>
        <v>0</v>
      </c>
      <c r="X375" s="6"/>
      <c r="Y375" s="6"/>
      <c r="Z375" s="6"/>
      <c r="AA375" s="6" t="str">
        <f t="shared" si="54"/>
        <v/>
      </c>
      <c r="AB375" s="6"/>
      <c r="AC375" s="6"/>
      <c r="AD375" s="6"/>
      <c r="AE375" s="6" t="str">
        <f t="shared" si="55"/>
        <v/>
      </c>
      <c r="AF375" s="6"/>
      <c r="AG375" s="6"/>
      <c r="AH375" s="6"/>
      <c r="AI375" s="6" t="str">
        <f t="shared" si="61"/>
        <v/>
      </c>
      <c r="AJ375" s="6"/>
      <c r="AK375" s="6"/>
      <c r="AL375" s="6"/>
      <c r="AM375" s="6" t="str">
        <f t="shared" si="56"/>
        <v/>
      </c>
      <c r="AN375" s="6"/>
      <c r="AO375" s="6"/>
      <c r="AP375" s="6"/>
      <c r="AQ375" s="6" t="str">
        <f t="shared" si="62"/>
        <v/>
      </c>
      <c r="AU375" t="str">
        <f t="shared" si="63"/>
        <v/>
      </c>
    </row>
    <row r="376" spans="1:47" ht="16.5" x14ac:dyDescent="0.3">
      <c r="A376" s="6" t="s">
        <v>219</v>
      </c>
      <c r="B376" s="6"/>
      <c r="C376" s="6"/>
      <c r="D376" s="6">
        <v>0</v>
      </c>
      <c r="E376" s="6">
        <v>0</v>
      </c>
      <c r="F376" s="6">
        <v>0</v>
      </c>
      <c r="G376" s="6">
        <f t="shared" si="57"/>
        <v>0</v>
      </c>
      <c r="H376" s="6"/>
      <c r="I376" s="6"/>
      <c r="J376" s="6"/>
      <c r="K376" s="6" t="str">
        <f t="shared" si="58"/>
        <v/>
      </c>
      <c r="L376" s="6"/>
      <c r="M376" s="6"/>
      <c r="N376" s="6"/>
      <c r="O376" s="6" t="str">
        <f t="shared" si="53"/>
        <v/>
      </c>
      <c r="P376" s="6"/>
      <c r="Q376" s="6"/>
      <c r="R376" s="6"/>
      <c r="S376" s="6" t="str">
        <f t="shared" si="59"/>
        <v/>
      </c>
      <c r="T376" s="6">
        <v>0</v>
      </c>
      <c r="U376" s="6">
        <v>0</v>
      </c>
      <c r="V376" s="6">
        <v>0</v>
      </c>
      <c r="W376" s="6">
        <f t="shared" si="60"/>
        <v>0</v>
      </c>
      <c r="X376" s="6"/>
      <c r="Y376" s="6"/>
      <c r="Z376" s="6"/>
      <c r="AA376" s="6" t="str">
        <f t="shared" si="54"/>
        <v/>
      </c>
      <c r="AB376" s="6"/>
      <c r="AC376" s="6"/>
      <c r="AD376" s="6"/>
      <c r="AE376" s="6" t="str">
        <f t="shared" si="55"/>
        <v/>
      </c>
      <c r="AF376" s="6"/>
      <c r="AG376" s="6"/>
      <c r="AH376" s="6"/>
      <c r="AI376" s="6" t="str">
        <f t="shared" si="61"/>
        <v/>
      </c>
      <c r="AJ376" s="6"/>
      <c r="AK376" s="6"/>
      <c r="AL376" s="6"/>
      <c r="AM376" s="6" t="str">
        <f t="shared" si="56"/>
        <v/>
      </c>
      <c r="AN376" s="6"/>
      <c r="AO376" s="6"/>
      <c r="AP376" s="6"/>
      <c r="AQ376" s="6" t="str">
        <f t="shared" si="62"/>
        <v/>
      </c>
      <c r="AU376" t="str">
        <f t="shared" si="63"/>
        <v/>
      </c>
    </row>
    <row r="377" spans="1:47" ht="16.5" x14ac:dyDescent="0.3">
      <c r="A377" s="6" t="s">
        <v>578</v>
      </c>
      <c r="B377" s="6"/>
      <c r="C377" s="6"/>
      <c r="D377" s="6">
        <v>0</v>
      </c>
      <c r="E377" s="6">
        <v>0</v>
      </c>
      <c r="F377" s="6">
        <v>0</v>
      </c>
      <c r="G377" s="6">
        <f t="shared" si="57"/>
        <v>0</v>
      </c>
      <c r="H377" s="6"/>
      <c r="I377" s="6"/>
      <c r="J377" s="6"/>
      <c r="K377" s="6" t="str">
        <f t="shared" si="58"/>
        <v/>
      </c>
      <c r="L377" s="6"/>
      <c r="M377" s="6"/>
      <c r="N377" s="6"/>
      <c r="O377" s="6" t="str">
        <f t="shared" si="53"/>
        <v/>
      </c>
      <c r="P377" s="6"/>
      <c r="Q377" s="6"/>
      <c r="R377" s="6"/>
      <c r="S377" s="6" t="str">
        <f t="shared" si="59"/>
        <v/>
      </c>
      <c r="T377" s="6">
        <v>0</v>
      </c>
      <c r="U377" s="6">
        <v>0</v>
      </c>
      <c r="V377" s="6">
        <v>0</v>
      </c>
      <c r="W377" s="6">
        <f t="shared" si="60"/>
        <v>0</v>
      </c>
      <c r="X377" s="6"/>
      <c r="Y377" s="6"/>
      <c r="Z377" s="6"/>
      <c r="AA377" s="6" t="str">
        <f t="shared" si="54"/>
        <v/>
      </c>
      <c r="AB377" s="6"/>
      <c r="AC377" s="6"/>
      <c r="AD377" s="6"/>
      <c r="AE377" s="6" t="str">
        <f t="shared" si="55"/>
        <v/>
      </c>
      <c r="AF377" s="6"/>
      <c r="AG377" s="6"/>
      <c r="AH377" s="6"/>
      <c r="AI377" s="6" t="str">
        <f t="shared" si="61"/>
        <v/>
      </c>
      <c r="AJ377" s="6"/>
      <c r="AK377" s="6"/>
      <c r="AL377" s="6"/>
      <c r="AM377" s="6" t="str">
        <f t="shared" si="56"/>
        <v/>
      </c>
      <c r="AN377" s="6"/>
      <c r="AO377" s="6"/>
      <c r="AP377" s="6"/>
      <c r="AQ377" s="6" t="str">
        <f t="shared" si="62"/>
        <v/>
      </c>
      <c r="AU377" t="str">
        <f t="shared" si="63"/>
        <v/>
      </c>
    </row>
    <row r="378" spans="1:47" ht="16.5" x14ac:dyDescent="0.3">
      <c r="A378" s="6" t="s">
        <v>580</v>
      </c>
      <c r="B378" s="6">
        <v>10000</v>
      </c>
      <c r="C378" s="6">
        <v>125</v>
      </c>
      <c r="D378" s="6"/>
      <c r="E378" s="6"/>
      <c r="F378" s="6"/>
      <c r="G378" s="6" t="str">
        <f t="shared" si="57"/>
        <v/>
      </c>
      <c r="H378" s="6"/>
      <c r="I378" s="6"/>
      <c r="J378" s="6"/>
      <c r="K378" s="6" t="str">
        <f t="shared" si="58"/>
        <v/>
      </c>
      <c r="L378" s="6"/>
      <c r="M378" s="6"/>
      <c r="N378" s="6"/>
      <c r="O378" s="6" t="str">
        <f t="shared" si="53"/>
        <v/>
      </c>
      <c r="P378" s="6"/>
      <c r="Q378" s="6"/>
      <c r="R378" s="6"/>
      <c r="S378" s="6" t="str">
        <f t="shared" si="59"/>
        <v/>
      </c>
      <c r="T378" s="6"/>
      <c r="U378" s="6"/>
      <c r="V378" s="6"/>
      <c r="W378" s="6" t="str">
        <f t="shared" si="60"/>
        <v/>
      </c>
      <c r="X378" s="6"/>
      <c r="Y378" s="6"/>
      <c r="Z378" s="6"/>
      <c r="AA378" s="6" t="str">
        <f t="shared" si="54"/>
        <v/>
      </c>
      <c r="AB378" s="6"/>
      <c r="AC378" s="6"/>
      <c r="AD378" s="6"/>
      <c r="AE378" s="6" t="str">
        <f t="shared" si="55"/>
        <v/>
      </c>
      <c r="AF378" s="6"/>
      <c r="AG378" s="6"/>
      <c r="AH378" s="6"/>
      <c r="AI378" s="6" t="str">
        <f t="shared" si="61"/>
        <v/>
      </c>
      <c r="AJ378" s="6"/>
      <c r="AK378" s="6"/>
      <c r="AL378" s="6"/>
      <c r="AM378" s="6" t="str">
        <f t="shared" si="56"/>
        <v/>
      </c>
      <c r="AN378" s="6"/>
      <c r="AO378" s="6"/>
      <c r="AP378" s="6"/>
      <c r="AQ378" s="6" t="str">
        <f t="shared" si="62"/>
        <v/>
      </c>
      <c r="AU378" t="str">
        <f t="shared" si="63"/>
        <v/>
      </c>
    </row>
    <row r="379" spans="1:47" ht="16.5" x14ac:dyDescent="0.3">
      <c r="A379" s="6" t="s">
        <v>222</v>
      </c>
      <c r="B379" s="6"/>
      <c r="C379" s="6"/>
      <c r="D379" s="6">
        <v>0</v>
      </c>
      <c r="E379" s="6">
        <v>0</v>
      </c>
      <c r="F379" s="6">
        <v>0</v>
      </c>
      <c r="G379" s="6">
        <f t="shared" si="57"/>
        <v>0</v>
      </c>
      <c r="H379" s="6"/>
      <c r="I379" s="6"/>
      <c r="J379" s="6"/>
      <c r="K379" s="6" t="str">
        <f t="shared" si="58"/>
        <v/>
      </c>
      <c r="L379" s="6"/>
      <c r="M379" s="6"/>
      <c r="N379" s="6"/>
      <c r="O379" s="6" t="str">
        <f t="shared" si="53"/>
        <v/>
      </c>
      <c r="P379" s="6"/>
      <c r="Q379" s="6"/>
      <c r="R379" s="6"/>
      <c r="S379" s="6" t="str">
        <f t="shared" si="59"/>
        <v/>
      </c>
      <c r="T379" s="6">
        <v>0</v>
      </c>
      <c r="U379" s="6">
        <v>0</v>
      </c>
      <c r="V379" s="6">
        <v>0</v>
      </c>
      <c r="W379" s="6">
        <f t="shared" si="60"/>
        <v>0</v>
      </c>
      <c r="X379" s="6"/>
      <c r="Y379" s="6"/>
      <c r="Z379" s="6"/>
      <c r="AA379" s="6" t="str">
        <f t="shared" si="54"/>
        <v/>
      </c>
      <c r="AB379" s="6"/>
      <c r="AC379" s="6"/>
      <c r="AD379" s="6"/>
      <c r="AE379" s="6" t="str">
        <f t="shared" si="55"/>
        <v/>
      </c>
      <c r="AF379" s="6"/>
      <c r="AG379" s="6"/>
      <c r="AH379" s="6"/>
      <c r="AI379" s="6" t="str">
        <f t="shared" si="61"/>
        <v/>
      </c>
      <c r="AJ379" s="6"/>
      <c r="AK379" s="6"/>
      <c r="AL379" s="6"/>
      <c r="AM379" s="6" t="str">
        <f t="shared" si="56"/>
        <v/>
      </c>
      <c r="AN379" s="6"/>
      <c r="AO379" s="6"/>
      <c r="AP379" s="6"/>
      <c r="AQ379" s="6" t="str">
        <f t="shared" si="62"/>
        <v/>
      </c>
      <c r="AU379" t="str">
        <f t="shared" si="63"/>
        <v/>
      </c>
    </row>
    <row r="380" spans="1:47" ht="16.5" x14ac:dyDescent="0.3">
      <c r="A380" s="6" t="s">
        <v>219</v>
      </c>
      <c r="B380" s="6"/>
      <c r="C380" s="6"/>
      <c r="D380" s="6">
        <v>0</v>
      </c>
      <c r="E380" s="6">
        <v>0</v>
      </c>
      <c r="F380" s="6">
        <v>0</v>
      </c>
      <c r="G380" s="6">
        <f t="shared" si="57"/>
        <v>0</v>
      </c>
      <c r="H380" s="6"/>
      <c r="I380" s="6"/>
      <c r="J380" s="6"/>
      <c r="K380" s="6" t="str">
        <f t="shared" si="58"/>
        <v/>
      </c>
      <c r="L380" s="6"/>
      <c r="M380" s="6"/>
      <c r="N380" s="6"/>
      <c r="O380" s="6" t="str">
        <f t="shared" si="53"/>
        <v/>
      </c>
      <c r="P380" s="6"/>
      <c r="Q380" s="6"/>
      <c r="R380" s="6"/>
      <c r="S380" s="6" t="str">
        <f t="shared" si="59"/>
        <v/>
      </c>
      <c r="T380" s="6">
        <v>0</v>
      </c>
      <c r="U380" s="6">
        <v>0</v>
      </c>
      <c r="V380" s="6">
        <v>0</v>
      </c>
      <c r="W380" s="6">
        <f t="shared" si="60"/>
        <v>0</v>
      </c>
      <c r="X380" s="6"/>
      <c r="Y380" s="6"/>
      <c r="Z380" s="6"/>
      <c r="AA380" s="6" t="str">
        <f t="shared" si="54"/>
        <v/>
      </c>
      <c r="AB380" s="6"/>
      <c r="AC380" s="6"/>
      <c r="AD380" s="6"/>
      <c r="AE380" s="6" t="str">
        <f t="shared" si="55"/>
        <v/>
      </c>
      <c r="AF380" s="6"/>
      <c r="AG380" s="6"/>
      <c r="AH380" s="6"/>
      <c r="AI380" s="6" t="str">
        <f t="shared" si="61"/>
        <v/>
      </c>
      <c r="AJ380" s="6"/>
      <c r="AK380" s="6"/>
      <c r="AL380" s="6"/>
      <c r="AM380" s="6" t="str">
        <f t="shared" si="56"/>
        <v/>
      </c>
      <c r="AN380" s="6"/>
      <c r="AO380" s="6"/>
      <c r="AP380" s="6"/>
      <c r="AQ380" s="6" t="str">
        <f t="shared" si="62"/>
        <v/>
      </c>
      <c r="AU380" t="str">
        <f t="shared" si="63"/>
        <v/>
      </c>
    </row>
    <row r="381" spans="1:47" ht="16.5" x14ac:dyDescent="0.3">
      <c r="A381" s="6" t="s">
        <v>578</v>
      </c>
      <c r="B381" s="6"/>
      <c r="C381" s="6"/>
      <c r="D381" s="6">
        <v>0</v>
      </c>
      <c r="E381" s="6">
        <v>0</v>
      </c>
      <c r="F381" s="6">
        <v>0</v>
      </c>
      <c r="G381" s="6">
        <f t="shared" si="57"/>
        <v>0</v>
      </c>
      <c r="H381" s="6"/>
      <c r="I381" s="6"/>
      <c r="J381" s="6"/>
      <c r="K381" s="6" t="str">
        <f t="shared" si="58"/>
        <v/>
      </c>
      <c r="L381" s="6"/>
      <c r="M381" s="6"/>
      <c r="N381" s="6"/>
      <c r="O381" s="6" t="str">
        <f t="shared" si="53"/>
        <v/>
      </c>
      <c r="P381" s="6"/>
      <c r="Q381" s="6"/>
      <c r="R381" s="6"/>
      <c r="S381" s="6" t="str">
        <f t="shared" si="59"/>
        <v/>
      </c>
      <c r="T381" s="6">
        <v>0</v>
      </c>
      <c r="U381" s="6">
        <v>0</v>
      </c>
      <c r="V381" s="6">
        <v>0</v>
      </c>
      <c r="W381" s="6">
        <f t="shared" si="60"/>
        <v>0</v>
      </c>
      <c r="X381" s="6"/>
      <c r="Y381" s="6"/>
      <c r="Z381" s="6"/>
      <c r="AA381" s="6" t="str">
        <f t="shared" si="54"/>
        <v/>
      </c>
      <c r="AB381" s="6"/>
      <c r="AC381" s="6"/>
      <c r="AD381" s="6"/>
      <c r="AE381" s="6" t="str">
        <f t="shared" si="55"/>
        <v/>
      </c>
      <c r="AF381" s="6"/>
      <c r="AG381" s="6"/>
      <c r="AH381" s="6"/>
      <c r="AI381" s="6" t="str">
        <f t="shared" si="61"/>
        <v/>
      </c>
      <c r="AJ381" s="6"/>
      <c r="AK381" s="6"/>
      <c r="AL381" s="6"/>
      <c r="AM381" s="6" t="str">
        <f t="shared" si="56"/>
        <v/>
      </c>
      <c r="AN381" s="6"/>
      <c r="AO381" s="6"/>
      <c r="AP381" s="6"/>
      <c r="AQ381" s="6" t="str">
        <f t="shared" si="62"/>
        <v/>
      </c>
      <c r="AU381" t="str">
        <f t="shared" si="63"/>
        <v/>
      </c>
    </row>
    <row r="382" spans="1:47" ht="16.5" x14ac:dyDescent="0.3">
      <c r="A382" s="6" t="s">
        <v>580</v>
      </c>
      <c r="B382" s="6">
        <v>10000</v>
      </c>
      <c r="C382" s="6">
        <v>150</v>
      </c>
      <c r="D382" s="6"/>
      <c r="E382" s="6"/>
      <c r="F382" s="6"/>
      <c r="G382" s="6" t="str">
        <f t="shared" si="57"/>
        <v/>
      </c>
      <c r="H382" s="6"/>
      <c r="I382" s="6"/>
      <c r="J382" s="6"/>
      <c r="K382" s="6" t="str">
        <f t="shared" si="58"/>
        <v/>
      </c>
      <c r="L382" s="6"/>
      <c r="M382" s="6"/>
      <c r="N382" s="6"/>
      <c r="O382" s="6" t="str">
        <f t="shared" si="53"/>
        <v/>
      </c>
      <c r="P382" s="6"/>
      <c r="Q382" s="6"/>
      <c r="R382" s="6"/>
      <c r="S382" s="6" t="str">
        <f t="shared" si="59"/>
        <v/>
      </c>
      <c r="T382" s="6"/>
      <c r="U382" s="6"/>
      <c r="V382" s="6"/>
      <c r="W382" s="6" t="str">
        <f t="shared" si="60"/>
        <v/>
      </c>
      <c r="X382" s="6"/>
      <c r="Y382" s="6"/>
      <c r="Z382" s="6"/>
      <c r="AA382" s="6" t="str">
        <f t="shared" si="54"/>
        <v/>
      </c>
      <c r="AB382" s="6"/>
      <c r="AC382" s="6"/>
      <c r="AD382" s="6"/>
      <c r="AE382" s="6" t="str">
        <f t="shared" si="55"/>
        <v/>
      </c>
      <c r="AF382" s="6"/>
      <c r="AG382" s="6"/>
      <c r="AH382" s="6"/>
      <c r="AI382" s="6" t="str">
        <f t="shared" si="61"/>
        <v/>
      </c>
      <c r="AJ382" s="6"/>
      <c r="AK382" s="6"/>
      <c r="AL382" s="6"/>
      <c r="AM382" s="6" t="str">
        <f t="shared" si="56"/>
        <v/>
      </c>
      <c r="AN382" s="6"/>
      <c r="AO382" s="6"/>
      <c r="AP382" s="6"/>
      <c r="AQ382" s="6" t="str">
        <f t="shared" si="62"/>
        <v/>
      </c>
      <c r="AU382" t="str">
        <f t="shared" si="63"/>
        <v/>
      </c>
    </row>
    <row r="383" spans="1:47" ht="16.5" x14ac:dyDescent="0.3">
      <c r="A383" s="6" t="s">
        <v>222</v>
      </c>
      <c r="B383" s="6"/>
      <c r="C383" s="6"/>
      <c r="D383" s="6">
        <v>0</v>
      </c>
      <c r="E383" s="6">
        <v>0</v>
      </c>
      <c r="F383" s="6">
        <v>0</v>
      </c>
      <c r="G383" s="6">
        <f t="shared" si="57"/>
        <v>0</v>
      </c>
      <c r="H383" s="6"/>
      <c r="I383" s="6"/>
      <c r="J383" s="6"/>
      <c r="K383" s="6" t="str">
        <f t="shared" si="58"/>
        <v/>
      </c>
      <c r="L383" s="6"/>
      <c r="M383" s="6"/>
      <c r="N383" s="6"/>
      <c r="O383" s="6" t="str">
        <f t="shared" si="53"/>
        <v/>
      </c>
      <c r="P383" s="6"/>
      <c r="Q383" s="6"/>
      <c r="R383" s="6"/>
      <c r="S383" s="6" t="str">
        <f t="shared" si="59"/>
        <v/>
      </c>
      <c r="T383" s="6">
        <v>0</v>
      </c>
      <c r="U383" s="6">
        <v>0</v>
      </c>
      <c r="V383" s="6">
        <v>0</v>
      </c>
      <c r="W383" s="6">
        <f t="shared" si="60"/>
        <v>0</v>
      </c>
      <c r="X383" s="6"/>
      <c r="Y383" s="6"/>
      <c r="Z383" s="6"/>
      <c r="AA383" s="6" t="str">
        <f t="shared" si="54"/>
        <v/>
      </c>
      <c r="AB383" s="6"/>
      <c r="AC383" s="6"/>
      <c r="AD383" s="6"/>
      <c r="AE383" s="6" t="str">
        <f t="shared" si="55"/>
        <v/>
      </c>
      <c r="AF383" s="6"/>
      <c r="AG383" s="6"/>
      <c r="AH383" s="6"/>
      <c r="AI383" s="6" t="str">
        <f t="shared" si="61"/>
        <v/>
      </c>
      <c r="AJ383" s="6"/>
      <c r="AK383" s="6"/>
      <c r="AL383" s="6"/>
      <c r="AM383" s="6" t="str">
        <f t="shared" si="56"/>
        <v/>
      </c>
      <c r="AN383" s="6"/>
      <c r="AO383" s="6"/>
      <c r="AP383" s="6"/>
      <c r="AQ383" s="6" t="str">
        <f t="shared" si="62"/>
        <v/>
      </c>
      <c r="AU383" t="str">
        <f t="shared" si="63"/>
        <v/>
      </c>
    </row>
    <row r="384" spans="1:47" ht="16.5" x14ac:dyDescent="0.3">
      <c r="A384" s="6" t="s">
        <v>219</v>
      </c>
      <c r="B384" s="6"/>
      <c r="C384" s="6"/>
      <c r="D384" s="6">
        <v>0</v>
      </c>
      <c r="E384" s="6">
        <v>0</v>
      </c>
      <c r="F384" s="6">
        <v>0</v>
      </c>
      <c r="G384" s="6">
        <f t="shared" si="57"/>
        <v>0</v>
      </c>
      <c r="H384" s="6"/>
      <c r="I384" s="6"/>
      <c r="J384" s="6"/>
      <c r="K384" s="6" t="str">
        <f t="shared" si="58"/>
        <v/>
      </c>
      <c r="L384" s="6"/>
      <c r="M384" s="6"/>
      <c r="N384" s="6"/>
      <c r="O384" s="6" t="str">
        <f t="shared" si="53"/>
        <v/>
      </c>
      <c r="P384" s="6"/>
      <c r="Q384" s="6"/>
      <c r="R384" s="6"/>
      <c r="S384" s="6" t="str">
        <f t="shared" si="59"/>
        <v/>
      </c>
      <c r="T384" s="6">
        <v>0</v>
      </c>
      <c r="U384" s="6">
        <v>0</v>
      </c>
      <c r="V384" s="6">
        <v>0</v>
      </c>
      <c r="W384" s="6">
        <f t="shared" si="60"/>
        <v>0</v>
      </c>
      <c r="X384" s="6"/>
      <c r="Y384" s="6"/>
      <c r="Z384" s="6"/>
      <c r="AA384" s="6" t="str">
        <f t="shared" si="54"/>
        <v/>
      </c>
      <c r="AB384" s="6"/>
      <c r="AC384" s="6"/>
      <c r="AD384" s="6"/>
      <c r="AE384" s="6" t="str">
        <f t="shared" si="55"/>
        <v/>
      </c>
      <c r="AF384" s="6"/>
      <c r="AG384" s="6"/>
      <c r="AH384" s="6"/>
      <c r="AI384" s="6" t="str">
        <f t="shared" si="61"/>
        <v/>
      </c>
      <c r="AJ384" s="6"/>
      <c r="AK384" s="6"/>
      <c r="AL384" s="6"/>
      <c r="AM384" s="6" t="str">
        <f t="shared" si="56"/>
        <v/>
      </c>
      <c r="AN384" s="6"/>
      <c r="AO384" s="6"/>
      <c r="AP384" s="6"/>
      <c r="AQ384" s="6" t="str">
        <f t="shared" si="62"/>
        <v/>
      </c>
      <c r="AU384" t="str">
        <f t="shared" si="63"/>
        <v/>
      </c>
    </row>
    <row r="385" spans="1:47" ht="16.5" x14ac:dyDescent="0.3">
      <c r="A385" s="6" t="s">
        <v>578</v>
      </c>
      <c r="B385" s="6"/>
      <c r="C385" s="6"/>
      <c r="D385" s="6">
        <v>0</v>
      </c>
      <c r="E385" s="6">
        <v>0</v>
      </c>
      <c r="F385" s="6">
        <v>0</v>
      </c>
      <c r="G385" s="6">
        <f t="shared" si="57"/>
        <v>0</v>
      </c>
      <c r="H385" s="6"/>
      <c r="I385" s="6"/>
      <c r="J385" s="6"/>
      <c r="K385" s="6" t="str">
        <f t="shared" si="58"/>
        <v/>
      </c>
      <c r="L385" s="6"/>
      <c r="M385" s="6"/>
      <c r="N385" s="6"/>
      <c r="O385" s="6" t="str">
        <f t="shared" si="53"/>
        <v/>
      </c>
      <c r="P385" s="6"/>
      <c r="Q385" s="6"/>
      <c r="R385" s="6"/>
      <c r="S385" s="6" t="str">
        <f t="shared" si="59"/>
        <v/>
      </c>
      <c r="T385" s="6">
        <v>0</v>
      </c>
      <c r="U385" s="6">
        <v>0</v>
      </c>
      <c r="V385" s="6">
        <v>0</v>
      </c>
      <c r="W385" s="6">
        <f t="shared" si="60"/>
        <v>0</v>
      </c>
      <c r="X385" s="6"/>
      <c r="Y385" s="6"/>
      <c r="Z385" s="6"/>
      <c r="AA385" s="6" t="str">
        <f t="shared" si="54"/>
        <v/>
      </c>
      <c r="AB385" s="6"/>
      <c r="AC385" s="6"/>
      <c r="AD385" s="6"/>
      <c r="AE385" s="6" t="str">
        <f t="shared" si="55"/>
        <v/>
      </c>
      <c r="AF385" s="6"/>
      <c r="AG385" s="6"/>
      <c r="AH385" s="6"/>
      <c r="AI385" s="6" t="str">
        <f t="shared" si="61"/>
        <v/>
      </c>
      <c r="AJ385" s="6"/>
      <c r="AK385" s="6"/>
      <c r="AL385" s="6"/>
      <c r="AM385" s="6" t="str">
        <f t="shared" si="56"/>
        <v/>
      </c>
      <c r="AN385" s="6"/>
      <c r="AO385" s="6"/>
      <c r="AP385" s="6"/>
      <c r="AQ385" s="6" t="str">
        <f t="shared" si="62"/>
        <v/>
      </c>
      <c r="AU385" t="str">
        <f t="shared" si="63"/>
        <v/>
      </c>
    </row>
    <row r="386" spans="1:47" ht="16.5" x14ac:dyDescent="0.3">
      <c r="A386" s="6" t="s">
        <v>580</v>
      </c>
      <c r="B386" s="6">
        <v>100000</v>
      </c>
      <c r="C386" s="6">
        <v>50</v>
      </c>
      <c r="D386" s="6"/>
      <c r="E386" s="6"/>
      <c r="F386" s="6"/>
      <c r="G386" s="6" t="str">
        <f t="shared" si="57"/>
        <v/>
      </c>
      <c r="H386" s="6"/>
      <c r="I386" s="6"/>
      <c r="J386" s="6"/>
      <c r="K386" s="6" t="str">
        <f t="shared" si="58"/>
        <v/>
      </c>
      <c r="L386" s="6" t="s">
        <v>180</v>
      </c>
      <c r="M386" s="6" t="s">
        <v>181</v>
      </c>
      <c r="N386" s="6" t="s">
        <v>182</v>
      </c>
      <c r="O386" s="6" t="str">
        <f t="shared" si="53"/>
        <v/>
      </c>
      <c r="P386" s="6"/>
      <c r="Q386" s="6"/>
      <c r="R386" s="6"/>
      <c r="S386" s="6" t="str">
        <f t="shared" si="59"/>
        <v/>
      </c>
      <c r="T386" s="6"/>
      <c r="U386" s="6"/>
      <c r="V386" s="6"/>
      <c r="W386" s="6" t="str">
        <f t="shared" si="60"/>
        <v/>
      </c>
      <c r="X386" s="6"/>
      <c r="Y386" s="6"/>
      <c r="Z386" s="6"/>
      <c r="AA386" s="6" t="str">
        <f t="shared" si="54"/>
        <v/>
      </c>
      <c r="AB386" s="6"/>
      <c r="AC386" s="6"/>
      <c r="AD386" s="6"/>
      <c r="AE386" s="6" t="str">
        <f t="shared" si="55"/>
        <v/>
      </c>
      <c r="AF386" s="6"/>
      <c r="AG386" s="6"/>
      <c r="AH386" s="6"/>
      <c r="AI386" s="6" t="str">
        <f t="shared" si="61"/>
        <v/>
      </c>
      <c r="AJ386" s="6"/>
      <c r="AK386" s="6"/>
      <c r="AL386" s="6"/>
      <c r="AM386" s="6" t="str">
        <f t="shared" si="56"/>
        <v/>
      </c>
      <c r="AN386" s="6"/>
      <c r="AO386" s="6"/>
      <c r="AP386" s="6"/>
      <c r="AQ386" s="6" t="str">
        <f t="shared" si="62"/>
        <v/>
      </c>
      <c r="AU386" t="str">
        <f t="shared" si="63"/>
        <v/>
      </c>
    </row>
    <row r="387" spans="1:47" ht="16.5" x14ac:dyDescent="0.3">
      <c r="A387" s="6" t="s">
        <v>222</v>
      </c>
      <c r="B387" s="6"/>
      <c r="C387" s="6"/>
      <c r="D387" s="6">
        <v>0.02</v>
      </c>
      <c r="E387" s="6">
        <v>0.02</v>
      </c>
      <c r="F387" s="6">
        <v>0.02</v>
      </c>
      <c r="G387" s="6">
        <f t="shared" si="57"/>
        <v>0.02</v>
      </c>
      <c r="H387" s="6"/>
      <c r="I387" s="6"/>
      <c r="J387" s="6"/>
      <c r="K387" s="6" t="str">
        <f t="shared" si="58"/>
        <v/>
      </c>
      <c r="L387" s="6">
        <v>0.02</v>
      </c>
      <c r="M387" s="6">
        <v>0.02</v>
      </c>
      <c r="N387" s="6">
        <v>0.02</v>
      </c>
      <c r="O387" s="6">
        <f t="shared" ref="O387:O450" si="64">IFERROR(MEDIAN(L387,M387,N387),"")</f>
        <v>0.02</v>
      </c>
      <c r="P387" s="6"/>
      <c r="Q387" s="6"/>
      <c r="R387" s="6"/>
      <c r="S387" s="6" t="str">
        <f t="shared" si="59"/>
        <v/>
      </c>
      <c r="T387" s="6">
        <v>0.03</v>
      </c>
      <c r="U387" s="6">
        <v>0.03</v>
      </c>
      <c r="V387" s="6">
        <v>0.03</v>
      </c>
      <c r="W387" s="6">
        <f t="shared" si="60"/>
        <v>0.03</v>
      </c>
      <c r="X387" s="6">
        <v>0.03</v>
      </c>
      <c r="Y387" s="6">
        <v>0.03</v>
      </c>
      <c r="Z387" s="6">
        <v>0.03</v>
      </c>
      <c r="AA387" s="6">
        <f t="shared" ref="AA387:AA450" si="65">IFERROR(MEDIAN(X387,Y387,Z387),"")</f>
        <v>0.03</v>
      </c>
      <c r="AB387" s="6">
        <v>0.03</v>
      </c>
      <c r="AC387" s="6">
        <v>0.03</v>
      </c>
      <c r="AD387" s="6">
        <v>0.03</v>
      </c>
      <c r="AE387" s="6">
        <f t="shared" ref="AE387:AE450" si="66">IFERROR(MEDIAN(AB387,AC387,AD387),"")</f>
        <v>0.03</v>
      </c>
      <c r="AF387" s="6">
        <v>0.02</v>
      </c>
      <c r="AG387" s="6">
        <v>0.02</v>
      </c>
      <c r="AH387" s="6">
        <v>0.02</v>
      </c>
      <c r="AI387" s="6">
        <f t="shared" si="61"/>
        <v>0.02</v>
      </c>
      <c r="AJ387" s="6"/>
      <c r="AK387" s="6"/>
      <c r="AL387" s="6"/>
      <c r="AM387" s="6" t="str">
        <f t="shared" ref="AM387:AM450" si="67">IFERROR(MEDIAN(AJ387,AK387,AL387),"")</f>
        <v/>
      </c>
      <c r="AN387" s="6"/>
      <c r="AO387" s="6"/>
      <c r="AP387" s="6"/>
      <c r="AQ387" s="6" t="str">
        <f t="shared" si="62"/>
        <v/>
      </c>
      <c r="AU387" t="str">
        <f t="shared" si="63"/>
        <v/>
      </c>
    </row>
    <row r="388" spans="1:47" ht="16.5" x14ac:dyDescent="0.3">
      <c r="A388" s="6" t="s">
        <v>219</v>
      </c>
      <c r="B388" s="6"/>
      <c r="C388" s="6"/>
      <c r="D388" s="6">
        <v>0.01</v>
      </c>
      <c r="E388" s="6">
        <v>0.01</v>
      </c>
      <c r="F388" s="6">
        <v>0.01</v>
      </c>
      <c r="G388" s="6">
        <f t="shared" ref="G388:G451" si="68">IFERROR(MEDIAN(D388,E388,F388),"")</f>
        <v>0.01</v>
      </c>
      <c r="H388" s="6"/>
      <c r="I388" s="6"/>
      <c r="J388" s="6"/>
      <c r="K388" s="6" t="str">
        <f t="shared" ref="K388:K451" si="69">IFERROR(MEDIAN(H388,I388,J388),"")</f>
        <v/>
      </c>
      <c r="L388" s="6">
        <v>0.01</v>
      </c>
      <c r="M388" s="6">
        <v>0.01</v>
      </c>
      <c r="N388" s="6">
        <v>0.01</v>
      </c>
      <c r="O388" s="6">
        <f t="shared" si="64"/>
        <v>0.01</v>
      </c>
      <c r="P388" s="6"/>
      <c r="Q388" s="6"/>
      <c r="R388" s="6"/>
      <c r="S388" s="6" t="str">
        <f t="shared" ref="S388:S451" si="70">IFERROR(MEDIAN(P388,Q388,R388),"")</f>
        <v/>
      </c>
      <c r="T388" s="6">
        <v>0.02</v>
      </c>
      <c r="U388" s="6">
        <v>0.02</v>
      </c>
      <c r="V388" s="6">
        <v>0.02</v>
      </c>
      <c r="W388" s="6">
        <f t="shared" ref="W388:W451" si="71">IFERROR(MEDIAN(T388,U388,V388),"")</f>
        <v>0.02</v>
      </c>
      <c r="X388" s="6">
        <v>0.02</v>
      </c>
      <c r="Y388" s="6">
        <v>0.02</v>
      </c>
      <c r="Z388" s="6">
        <v>0.02</v>
      </c>
      <c r="AA388" s="6">
        <f t="shared" si="65"/>
        <v>0.02</v>
      </c>
      <c r="AB388" s="6">
        <v>0.02</v>
      </c>
      <c r="AC388" s="6">
        <v>0.02</v>
      </c>
      <c r="AD388" s="6">
        <v>0.02</v>
      </c>
      <c r="AE388" s="6">
        <f t="shared" si="66"/>
        <v>0.02</v>
      </c>
      <c r="AF388" s="6">
        <v>0.01</v>
      </c>
      <c r="AG388" s="6">
        <v>0.01</v>
      </c>
      <c r="AH388" s="6">
        <v>0.01</v>
      </c>
      <c r="AI388" s="6">
        <f t="shared" si="61"/>
        <v>0.01</v>
      </c>
      <c r="AJ388" s="6"/>
      <c r="AK388" s="6"/>
      <c r="AL388" s="6"/>
      <c r="AM388" s="6" t="str">
        <f t="shared" si="67"/>
        <v/>
      </c>
      <c r="AN388" s="6"/>
      <c r="AO388" s="6"/>
      <c r="AP388" s="6"/>
      <c r="AQ388" s="6" t="str">
        <f t="shared" si="62"/>
        <v/>
      </c>
      <c r="AU388" t="str">
        <f t="shared" si="63"/>
        <v/>
      </c>
    </row>
    <row r="389" spans="1:47" ht="16.5" x14ac:dyDescent="0.3">
      <c r="A389" s="6" t="s">
        <v>578</v>
      </c>
      <c r="B389" s="6"/>
      <c r="C389" s="6"/>
      <c r="D389" s="6">
        <v>0.01</v>
      </c>
      <c r="E389" s="6">
        <v>0.01</v>
      </c>
      <c r="F389" s="6">
        <v>0.01</v>
      </c>
      <c r="G389" s="6">
        <f t="shared" si="68"/>
        <v>0.01</v>
      </c>
      <c r="H389" s="6"/>
      <c r="I389" s="6"/>
      <c r="J389" s="6"/>
      <c r="K389" s="6" t="str">
        <f t="shared" si="69"/>
        <v/>
      </c>
      <c r="L389" s="6">
        <v>0.01</v>
      </c>
      <c r="M389" s="6">
        <v>0.01</v>
      </c>
      <c r="N389" s="6">
        <v>0.01</v>
      </c>
      <c r="O389" s="6">
        <f t="shared" si="64"/>
        <v>0.01</v>
      </c>
      <c r="P389" s="6"/>
      <c r="Q389" s="6"/>
      <c r="R389" s="6"/>
      <c r="S389" s="6" t="str">
        <f t="shared" si="70"/>
        <v/>
      </c>
      <c r="T389" s="6">
        <v>0.02</v>
      </c>
      <c r="U389" s="6">
        <v>0.02</v>
      </c>
      <c r="V389" s="6">
        <v>0.02</v>
      </c>
      <c r="W389" s="6">
        <f t="shared" si="71"/>
        <v>0.02</v>
      </c>
      <c r="X389" s="6">
        <v>0.02</v>
      </c>
      <c r="Y389" s="6">
        <v>0.02</v>
      </c>
      <c r="Z389" s="6">
        <v>0.02</v>
      </c>
      <c r="AA389" s="6">
        <f t="shared" si="65"/>
        <v>0.02</v>
      </c>
      <c r="AB389" s="6">
        <v>0.02</v>
      </c>
      <c r="AC389" s="6">
        <v>0.02</v>
      </c>
      <c r="AD389" s="6">
        <v>0.02</v>
      </c>
      <c r="AE389" s="6">
        <f t="shared" si="66"/>
        <v>0.02</v>
      </c>
      <c r="AF389" s="6">
        <v>0.02</v>
      </c>
      <c r="AG389" s="6">
        <v>0.01</v>
      </c>
      <c r="AH389" s="6">
        <v>0.01</v>
      </c>
      <c r="AI389" s="6">
        <f t="shared" si="61"/>
        <v>0.01</v>
      </c>
      <c r="AJ389" s="6"/>
      <c r="AK389" s="6"/>
      <c r="AL389" s="6"/>
      <c r="AM389" s="6" t="str">
        <f t="shared" si="67"/>
        <v/>
      </c>
      <c r="AN389" s="6"/>
      <c r="AO389" s="6"/>
      <c r="AP389" s="6"/>
      <c r="AQ389" s="6" t="str">
        <f t="shared" si="62"/>
        <v/>
      </c>
      <c r="AU389" t="str">
        <f t="shared" si="63"/>
        <v/>
      </c>
    </row>
    <row r="390" spans="1:47" ht="16.5" x14ac:dyDescent="0.3">
      <c r="A390" s="6" t="s">
        <v>580</v>
      </c>
      <c r="B390" s="6">
        <v>100000</v>
      </c>
      <c r="C390" s="6">
        <v>105</v>
      </c>
      <c r="D390" s="6"/>
      <c r="E390" s="6"/>
      <c r="F390" s="6"/>
      <c r="G390" s="6" t="str">
        <f t="shared" si="68"/>
        <v/>
      </c>
      <c r="H390" s="6"/>
      <c r="I390" s="6"/>
      <c r="J390" s="6"/>
      <c r="K390" s="6" t="str">
        <f t="shared" si="69"/>
        <v/>
      </c>
      <c r="L390" s="6" t="s">
        <v>180</v>
      </c>
      <c r="M390" s="6" t="s">
        <v>181</v>
      </c>
      <c r="N390" s="6" t="s">
        <v>182</v>
      </c>
      <c r="O390" s="6" t="str">
        <f t="shared" si="64"/>
        <v/>
      </c>
      <c r="P390" s="6"/>
      <c r="Q390" s="6"/>
      <c r="R390" s="6"/>
      <c r="S390" s="6" t="str">
        <f t="shared" si="70"/>
        <v/>
      </c>
      <c r="T390" s="6"/>
      <c r="U390" s="6"/>
      <c r="V390" s="6"/>
      <c r="W390" s="6" t="str">
        <f t="shared" si="71"/>
        <v/>
      </c>
      <c r="X390" s="6"/>
      <c r="Y390" s="6"/>
      <c r="Z390" s="6"/>
      <c r="AA390" s="6" t="str">
        <f t="shared" si="65"/>
        <v/>
      </c>
      <c r="AB390" s="6"/>
      <c r="AC390" s="6"/>
      <c r="AD390" s="6"/>
      <c r="AE390" s="6" t="str">
        <f t="shared" si="66"/>
        <v/>
      </c>
      <c r="AF390" s="6"/>
      <c r="AG390" s="6"/>
      <c r="AH390" s="6"/>
      <c r="AI390" s="6" t="str">
        <f t="shared" si="61"/>
        <v/>
      </c>
      <c r="AJ390" s="6"/>
      <c r="AK390" s="6"/>
      <c r="AL390" s="6"/>
      <c r="AM390" s="6" t="str">
        <f t="shared" si="67"/>
        <v/>
      </c>
      <c r="AN390" s="6"/>
      <c r="AO390" s="6"/>
      <c r="AP390" s="6"/>
      <c r="AQ390" s="6" t="str">
        <f t="shared" si="62"/>
        <v/>
      </c>
      <c r="AU390" t="str">
        <f t="shared" si="63"/>
        <v/>
      </c>
    </row>
    <row r="391" spans="1:47" ht="16.5" x14ac:dyDescent="0.3">
      <c r="A391" s="6" t="s">
        <v>222</v>
      </c>
      <c r="B391" s="6"/>
      <c r="C391" s="6"/>
      <c r="D391" s="6">
        <v>0.02</v>
      </c>
      <c r="E391" s="6">
        <v>0.02</v>
      </c>
      <c r="F391" s="6">
        <v>0.02</v>
      </c>
      <c r="G391" s="6">
        <f t="shared" si="68"/>
        <v>0.02</v>
      </c>
      <c r="H391" s="6"/>
      <c r="I391" s="6"/>
      <c r="J391" s="6"/>
      <c r="K391" s="6" t="str">
        <f t="shared" si="69"/>
        <v/>
      </c>
      <c r="L391" s="6">
        <v>0.02</v>
      </c>
      <c r="M391" s="6">
        <v>0.02</v>
      </c>
      <c r="N391" s="6">
        <v>0.02</v>
      </c>
      <c r="O391" s="6">
        <f t="shared" si="64"/>
        <v>0.02</v>
      </c>
      <c r="P391" s="6"/>
      <c r="Q391" s="6"/>
      <c r="R391" s="6"/>
      <c r="S391" s="6" t="str">
        <f t="shared" si="70"/>
        <v/>
      </c>
      <c r="T391" s="6">
        <v>0.04</v>
      </c>
      <c r="U391" s="6">
        <v>0.04</v>
      </c>
      <c r="V391" s="6">
        <v>0.04</v>
      </c>
      <c r="W391" s="6">
        <f t="shared" si="71"/>
        <v>0.04</v>
      </c>
      <c r="X391" s="6">
        <v>0.03</v>
      </c>
      <c r="Y391" s="6">
        <v>0.03</v>
      </c>
      <c r="Z391" s="6">
        <v>0.03</v>
      </c>
      <c r="AA391" s="6">
        <f t="shared" si="65"/>
        <v>0.03</v>
      </c>
      <c r="AB391" s="6">
        <v>0.03</v>
      </c>
      <c r="AC391" s="6">
        <v>0.03</v>
      </c>
      <c r="AD391" s="6">
        <v>0.03</v>
      </c>
      <c r="AE391" s="6">
        <f t="shared" si="66"/>
        <v>0.03</v>
      </c>
      <c r="AF391" s="6">
        <v>0.02</v>
      </c>
      <c r="AG391" s="6">
        <v>0.02</v>
      </c>
      <c r="AH391" s="6">
        <v>0.02</v>
      </c>
      <c r="AI391" s="6">
        <f t="shared" si="61"/>
        <v>0.02</v>
      </c>
      <c r="AJ391" s="6"/>
      <c r="AK391" s="6"/>
      <c r="AL391" s="6"/>
      <c r="AM391" s="6" t="str">
        <f t="shared" si="67"/>
        <v/>
      </c>
      <c r="AN391" s="6"/>
      <c r="AO391" s="6"/>
      <c r="AP391" s="6"/>
      <c r="AQ391" s="6" t="str">
        <f t="shared" si="62"/>
        <v/>
      </c>
      <c r="AU391" t="str">
        <f t="shared" si="63"/>
        <v/>
      </c>
    </row>
    <row r="392" spans="1:47" ht="16.5" x14ac:dyDescent="0.3">
      <c r="A392" s="6" t="s">
        <v>219</v>
      </c>
      <c r="B392" s="6"/>
      <c r="C392" s="6"/>
      <c r="D392" s="6">
        <v>0.01</v>
      </c>
      <c r="E392" s="6">
        <v>0.01</v>
      </c>
      <c r="F392" s="6">
        <v>0.01</v>
      </c>
      <c r="G392" s="6">
        <f t="shared" si="68"/>
        <v>0.01</v>
      </c>
      <c r="H392" s="6"/>
      <c r="I392" s="6"/>
      <c r="J392" s="6"/>
      <c r="K392" s="6" t="str">
        <f t="shared" si="69"/>
        <v/>
      </c>
      <c r="L392" s="6">
        <v>0.01</v>
      </c>
      <c r="M392" s="6">
        <v>0.01</v>
      </c>
      <c r="N392" s="6">
        <v>0.01</v>
      </c>
      <c r="O392" s="6">
        <f t="shared" si="64"/>
        <v>0.01</v>
      </c>
      <c r="P392" s="6"/>
      <c r="Q392" s="6"/>
      <c r="R392" s="6"/>
      <c r="S392" s="6" t="str">
        <f t="shared" si="70"/>
        <v/>
      </c>
      <c r="T392" s="6">
        <v>0.03</v>
      </c>
      <c r="U392" s="6">
        <v>0.03</v>
      </c>
      <c r="V392" s="6">
        <v>0.03</v>
      </c>
      <c r="W392" s="6">
        <f t="shared" si="71"/>
        <v>0.03</v>
      </c>
      <c r="X392" s="6">
        <v>0.02</v>
      </c>
      <c r="Y392" s="6">
        <v>0.02</v>
      </c>
      <c r="Z392" s="6">
        <v>0.02</v>
      </c>
      <c r="AA392" s="6">
        <f t="shared" si="65"/>
        <v>0.02</v>
      </c>
      <c r="AB392" s="6">
        <v>0.02</v>
      </c>
      <c r="AC392" s="6">
        <v>0.02</v>
      </c>
      <c r="AD392" s="6">
        <v>0.02</v>
      </c>
      <c r="AE392" s="6">
        <f t="shared" si="66"/>
        <v>0.02</v>
      </c>
      <c r="AF392" s="6">
        <v>0.01</v>
      </c>
      <c r="AG392" s="6">
        <v>0.01</v>
      </c>
      <c r="AH392" s="6">
        <v>0.01</v>
      </c>
      <c r="AI392" s="6">
        <f t="shared" si="61"/>
        <v>0.01</v>
      </c>
      <c r="AJ392" s="6"/>
      <c r="AK392" s="6"/>
      <c r="AL392" s="6"/>
      <c r="AM392" s="6" t="str">
        <f t="shared" si="67"/>
        <v/>
      </c>
      <c r="AN392" s="6"/>
      <c r="AO392" s="6"/>
      <c r="AP392" s="6"/>
      <c r="AQ392" s="6" t="str">
        <f t="shared" si="62"/>
        <v/>
      </c>
      <c r="AU392" t="str">
        <f t="shared" si="63"/>
        <v/>
      </c>
    </row>
    <row r="393" spans="1:47" ht="16.5" x14ac:dyDescent="0.3">
      <c r="A393" s="6" t="s">
        <v>578</v>
      </c>
      <c r="B393" s="6"/>
      <c r="C393" s="6"/>
      <c r="D393" s="6">
        <v>0.01</v>
      </c>
      <c r="E393" s="6">
        <v>0.01</v>
      </c>
      <c r="F393" s="6">
        <v>0.01</v>
      </c>
      <c r="G393" s="6">
        <f t="shared" si="68"/>
        <v>0.01</v>
      </c>
      <c r="H393" s="6"/>
      <c r="I393" s="6"/>
      <c r="J393" s="6"/>
      <c r="K393" s="6" t="str">
        <f t="shared" si="69"/>
        <v/>
      </c>
      <c r="L393" s="6">
        <v>0.01</v>
      </c>
      <c r="M393" s="6">
        <v>0.01</v>
      </c>
      <c r="N393" s="6">
        <v>0.01</v>
      </c>
      <c r="O393" s="6">
        <f t="shared" si="64"/>
        <v>0.01</v>
      </c>
      <c r="P393" s="6"/>
      <c r="Q393" s="6"/>
      <c r="R393" s="6"/>
      <c r="S393" s="6" t="str">
        <f t="shared" si="70"/>
        <v/>
      </c>
      <c r="T393" s="6">
        <v>0.03</v>
      </c>
      <c r="U393" s="6">
        <v>0.03</v>
      </c>
      <c r="V393" s="6">
        <v>0.03</v>
      </c>
      <c r="W393" s="6">
        <f t="shared" si="71"/>
        <v>0.03</v>
      </c>
      <c r="X393" s="6">
        <v>0.02</v>
      </c>
      <c r="Y393" s="6">
        <v>0.03</v>
      </c>
      <c r="Z393" s="6">
        <v>0.02</v>
      </c>
      <c r="AA393" s="6">
        <f t="shared" si="65"/>
        <v>0.02</v>
      </c>
      <c r="AB393" s="6">
        <v>0.02</v>
      </c>
      <c r="AC393" s="6">
        <v>0.02</v>
      </c>
      <c r="AD393" s="6">
        <v>0.02</v>
      </c>
      <c r="AE393" s="6">
        <f t="shared" si="66"/>
        <v>0.02</v>
      </c>
      <c r="AF393" s="6">
        <v>0.02</v>
      </c>
      <c r="AG393" s="6">
        <v>0.02</v>
      </c>
      <c r="AH393" s="6">
        <v>0.02</v>
      </c>
      <c r="AI393" s="6">
        <f t="shared" si="61"/>
        <v>0.02</v>
      </c>
      <c r="AJ393" s="6"/>
      <c r="AK393" s="6"/>
      <c r="AL393" s="6"/>
      <c r="AM393" s="6" t="str">
        <f t="shared" si="67"/>
        <v/>
      </c>
      <c r="AN393" s="6"/>
      <c r="AO393" s="6"/>
      <c r="AP393" s="6"/>
      <c r="AQ393" s="6" t="str">
        <f t="shared" si="62"/>
        <v/>
      </c>
      <c r="AU393" t="str">
        <f t="shared" si="63"/>
        <v/>
      </c>
    </row>
    <row r="394" spans="1:47" ht="16.5" x14ac:dyDescent="0.3">
      <c r="A394" s="6" t="s">
        <v>580</v>
      </c>
      <c r="B394" s="6">
        <v>100000</v>
      </c>
      <c r="C394" s="6">
        <v>125</v>
      </c>
      <c r="D394" s="6"/>
      <c r="E394" s="6"/>
      <c r="F394" s="6"/>
      <c r="G394" s="6" t="str">
        <f t="shared" si="68"/>
        <v/>
      </c>
      <c r="H394" s="6"/>
      <c r="I394" s="6"/>
      <c r="J394" s="6"/>
      <c r="K394" s="6" t="str">
        <f t="shared" si="69"/>
        <v/>
      </c>
      <c r="L394" s="6" t="s">
        <v>180</v>
      </c>
      <c r="M394" s="6" t="s">
        <v>181</v>
      </c>
      <c r="N394" s="6" t="s">
        <v>182</v>
      </c>
      <c r="O394" s="6" t="str">
        <f t="shared" si="64"/>
        <v/>
      </c>
      <c r="P394" s="6"/>
      <c r="Q394" s="6"/>
      <c r="R394" s="6"/>
      <c r="S394" s="6" t="str">
        <f t="shared" si="70"/>
        <v/>
      </c>
      <c r="T394" s="6"/>
      <c r="U394" s="6"/>
      <c r="V394" s="6"/>
      <c r="W394" s="6" t="str">
        <f t="shared" si="71"/>
        <v/>
      </c>
      <c r="X394" s="6"/>
      <c r="Y394" s="6"/>
      <c r="Z394" s="6"/>
      <c r="AA394" s="6" t="str">
        <f t="shared" si="65"/>
        <v/>
      </c>
      <c r="AB394" s="6"/>
      <c r="AC394" s="6"/>
      <c r="AD394" s="6"/>
      <c r="AE394" s="6" t="str">
        <f t="shared" si="66"/>
        <v/>
      </c>
      <c r="AF394" s="6"/>
      <c r="AG394" s="6"/>
      <c r="AH394" s="6"/>
      <c r="AI394" s="6" t="str">
        <f t="shared" si="61"/>
        <v/>
      </c>
      <c r="AJ394" s="6"/>
      <c r="AK394" s="6"/>
      <c r="AL394" s="6"/>
      <c r="AM394" s="6" t="str">
        <f t="shared" si="67"/>
        <v/>
      </c>
      <c r="AN394" s="6"/>
      <c r="AO394" s="6"/>
      <c r="AP394" s="6"/>
      <c r="AQ394" s="6" t="str">
        <f t="shared" si="62"/>
        <v/>
      </c>
      <c r="AU394" t="str">
        <f t="shared" si="63"/>
        <v/>
      </c>
    </row>
    <row r="395" spans="1:47" ht="16.5" x14ac:dyDescent="0.3">
      <c r="A395" s="6" t="s">
        <v>222</v>
      </c>
      <c r="B395" s="6"/>
      <c r="C395" s="6"/>
      <c r="D395" s="6">
        <v>0.02</v>
      </c>
      <c r="E395" s="6">
        <v>0.02</v>
      </c>
      <c r="F395" s="6">
        <v>0.02</v>
      </c>
      <c r="G395" s="6">
        <f t="shared" si="68"/>
        <v>0.02</v>
      </c>
      <c r="H395" s="6"/>
      <c r="I395" s="6"/>
      <c r="J395" s="6"/>
      <c r="K395" s="6" t="str">
        <f t="shared" si="69"/>
        <v/>
      </c>
      <c r="L395" s="6">
        <v>0.02</v>
      </c>
      <c r="M395" s="6">
        <v>0.02</v>
      </c>
      <c r="N395" s="6">
        <v>0.02</v>
      </c>
      <c r="O395" s="6">
        <f t="shared" si="64"/>
        <v>0.02</v>
      </c>
      <c r="P395" s="6"/>
      <c r="Q395" s="6"/>
      <c r="R395" s="6"/>
      <c r="S395" s="6" t="str">
        <f t="shared" si="70"/>
        <v/>
      </c>
      <c r="T395" s="6">
        <v>0.04</v>
      </c>
      <c r="U395" s="6">
        <v>0.04</v>
      </c>
      <c r="V395" s="6">
        <v>0.04</v>
      </c>
      <c r="W395" s="6">
        <f t="shared" si="71"/>
        <v>0.04</v>
      </c>
      <c r="X395" s="6">
        <v>0.03</v>
      </c>
      <c r="Y395" s="6">
        <v>0.03</v>
      </c>
      <c r="Z395" s="6">
        <v>0.03</v>
      </c>
      <c r="AA395" s="6">
        <f t="shared" si="65"/>
        <v>0.03</v>
      </c>
      <c r="AB395" s="6">
        <v>0.03</v>
      </c>
      <c r="AC395" s="6">
        <v>0.03</v>
      </c>
      <c r="AD395" s="6">
        <v>0.03</v>
      </c>
      <c r="AE395" s="6">
        <f t="shared" si="66"/>
        <v>0.03</v>
      </c>
      <c r="AF395" s="6">
        <v>0.02</v>
      </c>
      <c r="AG395" s="6">
        <v>0.02</v>
      </c>
      <c r="AH395" s="6">
        <v>0.02</v>
      </c>
      <c r="AI395" s="6">
        <f t="shared" si="61"/>
        <v>0.02</v>
      </c>
      <c r="AJ395" s="6"/>
      <c r="AK395" s="6"/>
      <c r="AL395" s="6"/>
      <c r="AM395" s="6" t="str">
        <f t="shared" si="67"/>
        <v/>
      </c>
      <c r="AN395" s="6"/>
      <c r="AO395" s="6"/>
      <c r="AP395" s="6"/>
      <c r="AQ395" s="6" t="str">
        <f t="shared" si="62"/>
        <v/>
      </c>
      <c r="AU395" t="str">
        <f t="shared" si="63"/>
        <v/>
      </c>
    </row>
    <row r="396" spans="1:47" ht="16.5" x14ac:dyDescent="0.3">
      <c r="A396" s="6" t="s">
        <v>219</v>
      </c>
      <c r="B396" s="6"/>
      <c r="C396" s="6"/>
      <c r="D396" s="6">
        <v>0.01</v>
      </c>
      <c r="E396" s="6">
        <v>0.01</v>
      </c>
      <c r="F396" s="6">
        <v>0.01</v>
      </c>
      <c r="G396" s="6">
        <f t="shared" si="68"/>
        <v>0.01</v>
      </c>
      <c r="H396" s="6"/>
      <c r="I396" s="6"/>
      <c r="J396" s="6"/>
      <c r="K396" s="6" t="str">
        <f t="shared" si="69"/>
        <v/>
      </c>
      <c r="L396" s="6">
        <v>0.01</v>
      </c>
      <c r="M396" s="6">
        <v>0.01</v>
      </c>
      <c r="N396" s="6">
        <v>0.01</v>
      </c>
      <c r="O396" s="6">
        <f t="shared" si="64"/>
        <v>0.01</v>
      </c>
      <c r="P396" s="6"/>
      <c r="Q396" s="6"/>
      <c r="R396" s="6"/>
      <c r="S396" s="6" t="str">
        <f t="shared" si="70"/>
        <v/>
      </c>
      <c r="T396" s="6">
        <v>0.03</v>
      </c>
      <c r="U396" s="6">
        <v>0.03</v>
      </c>
      <c r="V396" s="6">
        <v>0.03</v>
      </c>
      <c r="W396" s="6">
        <f t="shared" si="71"/>
        <v>0.03</v>
      </c>
      <c r="X396" s="6">
        <v>0.02</v>
      </c>
      <c r="Y396" s="6">
        <v>0.02</v>
      </c>
      <c r="Z396" s="6">
        <v>0.02</v>
      </c>
      <c r="AA396" s="6">
        <f t="shared" si="65"/>
        <v>0.02</v>
      </c>
      <c r="AB396" s="6">
        <v>0.02</v>
      </c>
      <c r="AC396" s="6">
        <v>0.02</v>
      </c>
      <c r="AD396" s="6">
        <v>0.02</v>
      </c>
      <c r="AE396" s="6">
        <f t="shared" si="66"/>
        <v>0.02</v>
      </c>
      <c r="AF396" s="6">
        <v>0.01</v>
      </c>
      <c r="AG396" s="6">
        <v>0.01</v>
      </c>
      <c r="AH396" s="6">
        <v>0.01</v>
      </c>
      <c r="AI396" s="6">
        <f t="shared" si="61"/>
        <v>0.01</v>
      </c>
      <c r="AJ396" s="6"/>
      <c r="AK396" s="6"/>
      <c r="AL396" s="6"/>
      <c r="AM396" s="6" t="str">
        <f t="shared" si="67"/>
        <v/>
      </c>
      <c r="AN396" s="6"/>
      <c r="AO396" s="6"/>
      <c r="AP396" s="6"/>
      <c r="AQ396" s="6" t="str">
        <f t="shared" si="62"/>
        <v/>
      </c>
      <c r="AU396" t="str">
        <f t="shared" si="63"/>
        <v/>
      </c>
    </row>
    <row r="397" spans="1:47" ht="16.5" x14ac:dyDescent="0.3">
      <c r="A397" s="6" t="s">
        <v>578</v>
      </c>
      <c r="B397" s="6"/>
      <c r="C397" s="6"/>
      <c r="D397" s="6">
        <v>0.01</v>
      </c>
      <c r="E397" s="6">
        <v>0.01</v>
      </c>
      <c r="F397" s="6">
        <v>0.01</v>
      </c>
      <c r="G397" s="6">
        <f t="shared" si="68"/>
        <v>0.01</v>
      </c>
      <c r="H397" s="6"/>
      <c r="I397" s="6"/>
      <c r="J397" s="6"/>
      <c r="K397" s="6" t="str">
        <f t="shared" si="69"/>
        <v/>
      </c>
      <c r="L397" s="6">
        <v>0.01</v>
      </c>
      <c r="M397" s="6">
        <v>0.01</v>
      </c>
      <c r="N397" s="6">
        <v>0.01</v>
      </c>
      <c r="O397" s="6">
        <f t="shared" si="64"/>
        <v>0.01</v>
      </c>
      <c r="P397" s="6"/>
      <c r="Q397" s="6"/>
      <c r="R397" s="6"/>
      <c r="S397" s="6" t="str">
        <f t="shared" si="70"/>
        <v/>
      </c>
      <c r="T397" s="6">
        <v>0.03</v>
      </c>
      <c r="U397" s="6">
        <v>0.03</v>
      </c>
      <c r="V397" s="6">
        <v>0.03</v>
      </c>
      <c r="W397" s="6">
        <f t="shared" si="71"/>
        <v>0.03</v>
      </c>
      <c r="X397" s="6">
        <v>0.03</v>
      </c>
      <c r="Y397" s="6">
        <v>0.03</v>
      </c>
      <c r="Z397" s="6">
        <v>0.03</v>
      </c>
      <c r="AA397" s="6">
        <f t="shared" si="65"/>
        <v>0.03</v>
      </c>
      <c r="AB397" s="6">
        <v>0.02</v>
      </c>
      <c r="AC397" s="6">
        <v>0.02</v>
      </c>
      <c r="AD397" s="6">
        <v>0.02</v>
      </c>
      <c r="AE397" s="6">
        <f t="shared" si="66"/>
        <v>0.02</v>
      </c>
      <c r="AF397" s="6">
        <v>0.02</v>
      </c>
      <c r="AG397" s="6">
        <v>0.02</v>
      </c>
      <c r="AH397" s="6">
        <v>0.02</v>
      </c>
      <c r="AI397" s="6">
        <f t="shared" si="61"/>
        <v>0.02</v>
      </c>
      <c r="AJ397" s="6"/>
      <c r="AK397" s="6"/>
      <c r="AL397" s="6"/>
      <c r="AM397" s="6" t="str">
        <f t="shared" si="67"/>
        <v/>
      </c>
      <c r="AN397" s="6"/>
      <c r="AO397" s="6"/>
      <c r="AP397" s="6"/>
      <c r="AQ397" s="6" t="str">
        <f t="shared" si="62"/>
        <v/>
      </c>
      <c r="AU397" t="str">
        <f t="shared" si="63"/>
        <v/>
      </c>
    </row>
    <row r="398" spans="1:47" ht="16.5" x14ac:dyDescent="0.3">
      <c r="A398" s="6" t="s">
        <v>580</v>
      </c>
      <c r="B398" s="6">
        <v>100000</v>
      </c>
      <c r="C398" s="6">
        <v>150</v>
      </c>
      <c r="D398" s="6"/>
      <c r="E398" s="6"/>
      <c r="F398" s="6"/>
      <c r="G398" s="6" t="str">
        <f t="shared" si="68"/>
        <v/>
      </c>
      <c r="H398" s="6"/>
      <c r="I398" s="6"/>
      <c r="J398" s="6"/>
      <c r="K398" s="6" t="str">
        <f t="shared" si="69"/>
        <v/>
      </c>
      <c r="L398" s="6" t="s">
        <v>180</v>
      </c>
      <c r="M398" s="6" t="s">
        <v>181</v>
      </c>
      <c r="N398" s="6" t="s">
        <v>182</v>
      </c>
      <c r="O398" s="6" t="str">
        <f t="shared" si="64"/>
        <v/>
      </c>
      <c r="P398" s="6"/>
      <c r="Q398" s="6"/>
      <c r="R398" s="6"/>
      <c r="S398" s="6" t="str">
        <f t="shared" si="70"/>
        <v/>
      </c>
      <c r="T398" s="6"/>
      <c r="U398" s="6"/>
      <c r="V398" s="6"/>
      <c r="W398" s="6" t="str">
        <f t="shared" si="71"/>
        <v/>
      </c>
      <c r="X398" s="6"/>
      <c r="Y398" s="6"/>
      <c r="Z398" s="6"/>
      <c r="AA398" s="6" t="str">
        <f t="shared" si="65"/>
        <v/>
      </c>
      <c r="AB398" s="6"/>
      <c r="AC398" s="6"/>
      <c r="AD398" s="6"/>
      <c r="AE398" s="6" t="str">
        <f t="shared" si="66"/>
        <v/>
      </c>
      <c r="AF398" s="6"/>
      <c r="AG398" s="6"/>
      <c r="AH398" s="6"/>
      <c r="AI398" s="6" t="str">
        <f t="shared" si="61"/>
        <v/>
      </c>
      <c r="AJ398" s="6"/>
      <c r="AK398" s="6"/>
      <c r="AL398" s="6"/>
      <c r="AM398" s="6" t="str">
        <f t="shared" si="67"/>
        <v/>
      </c>
      <c r="AN398" s="6"/>
      <c r="AO398" s="6"/>
      <c r="AP398" s="6"/>
      <c r="AQ398" s="6" t="str">
        <f t="shared" si="62"/>
        <v/>
      </c>
      <c r="AU398" t="str">
        <f t="shared" si="63"/>
        <v/>
      </c>
    </row>
    <row r="399" spans="1:47" ht="16.5" x14ac:dyDescent="0.3">
      <c r="A399" s="6" t="s">
        <v>222</v>
      </c>
      <c r="B399" s="6"/>
      <c r="C399" s="6"/>
      <c r="D399" s="6">
        <v>0.02</v>
      </c>
      <c r="E399" s="6">
        <v>0.02</v>
      </c>
      <c r="F399" s="6">
        <v>0.02</v>
      </c>
      <c r="G399" s="6">
        <f t="shared" si="68"/>
        <v>0.02</v>
      </c>
      <c r="H399" s="6"/>
      <c r="I399" s="6"/>
      <c r="J399" s="6"/>
      <c r="K399" s="6" t="str">
        <f t="shared" si="69"/>
        <v/>
      </c>
      <c r="L399" s="6">
        <v>0.02</v>
      </c>
      <c r="M399" s="6">
        <v>0.02</v>
      </c>
      <c r="N399" s="6">
        <v>0.02</v>
      </c>
      <c r="O399" s="6">
        <f t="shared" si="64"/>
        <v>0.02</v>
      </c>
      <c r="P399" s="6"/>
      <c r="Q399" s="6"/>
      <c r="R399" s="6"/>
      <c r="S399" s="6" t="str">
        <f t="shared" si="70"/>
        <v/>
      </c>
      <c r="T399" s="6">
        <v>0.05</v>
      </c>
      <c r="U399" s="6">
        <v>0.05</v>
      </c>
      <c r="V399" s="6">
        <v>0.05</v>
      </c>
      <c r="W399" s="6">
        <f t="shared" si="71"/>
        <v>0.05</v>
      </c>
      <c r="X399" s="6">
        <v>0.03</v>
      </c>
      <c r="Y399" s="6">
        <v>0.03</v>
      </c>
      <c r="Z399" s="6">
        <v>0.03</v>
      </c>
      <c r="AA399" s="6">
        <f t="shared" si="65"/>
        <v>0.03</v>
      </c>
      <c r="AB399" s="6">
        <v>0.03</v>
      </c>
      <c r="AC399" s="6">
        <v>0.03</v>
      </c>
      <c r="AD399" s="6">
        <v>0.03</v>
      </c>
      <c r="AE399" s="6">
        <f t="shared" si="66"/>
        <v>0.03</v>
      </c>
      <c r="AF399" s="6">
        <v>0.02</v>
      </c>
      <c r="AG399" s="6">
        <v>0.02</v>
      </c>
      <c r="AH399" s="6">
        <v>0.02</v>
      </c>
      <c r="AI399" s="6">
        <f t="shared" si="61"/>
        <v>0.02</v>
      </c>
      <c r="AJ399" s="6"/>
      <c r="AK399" s="6"/>
      <c r="AL399" s="6"/>
      <c r="AM399" s="6" t="str">
        <f t="shared" si="67"/>
        <v/>
      </c>
      <c r="AN399" s="6"/>
      <c r="AO399" s="6"/>
      <c r="AP399" s="6"/>
      <c r="AQ399" s="6" t="str">
        <f t="shared" si="62"/>
        <v/>
      </c>
      <c r="AU399" t="str">
        <f t="shared" si="63"/>
        <v/>
      </c>
    </row>
    <row r="400" spans="1:47" ht="16.5" x14ac:dyDescent="0.3">
      <c r="A400" s="6" t="s">
        <v>219</v>
      </c>
      <c r="B400" s="6"/>
      <c r="C400" s="6"/>
      <c r="D400" s="6">
        <v>0.01</v>
      </c>
      <c r="E400" s="6">
        <v>0.01</v>
      </c>
      <c r="F400" s="6">
        <v>0.01</v>
      </c>
      <c r="G400" s="6">
        <f t="shared" si="68"/>
        <v>0.01</v>
      </c>
      <c r="H400" s="6"/>
      <c r="I400" s="6"/>
      <c r="J400" s="6"/>
      <c r="K400" s="6" t="str">
        <f t="shared" si="69"/>
        <v/>
      </c>
      <c r="L400" s="6">
        <v>0.01</v>
      </c>
      <c r="M400" s="6">
        <v>0.01</v>
      </c>
      <c r="N400" s="6">
        <v>0.01</v>
      </c>
      <c r="O400" s="6">
        <f t="shared" si="64"/>
        <v>0.01</v>
      </c>
      <c r="P400" s="6"/>
      <c r="Q400" s="6"/>
      <c r="R400" s="6"/>
      <c r="S400" s="6" t="str">
        <f t="shared" si="70"/>
        <v/>
      </c>
      <c r="T400" s="6">
        <v>0.04</v>
      </c>
      <c r="U400" s="6">
        <v>0.04</v>
      </c>
      <c r="V400" s="6">
        <v>0.04</v>
      </c>
      <c r="W400" s="6">
        <f t="shared" si="71"/>
        <v>0.04</v>
      </c>
      <c r="X400" s="6">
        <v>0.03</v>
      </c>
      <c r="Y400" s="6">
        <v>0.03</v>
      </c>
      <c r="Z400" s="6">
        <v>0.03</v>
      </c>
      <c r="AA400" s="6">
        <f t="shared" si="65"/>
        <v>0.03</v>
      </c>
      <c r="AB400" s="6">
        <v>0.02</v>
      </c>
      <c r="AC400" s="6">
        <v>0.02</v>
      </c>
      <c r="AD400" s="6">
        <v>0.02</v>
      </c>
      <c r="AE400" s="6">
        <f t="shared" si="66"/>
        <v>0.02</v>
      </c>
      <c r="AF400" s="6">
        <v>0.02</v>
      </c>
      <c r="AG400" s="6">
        <v>0.01</v>
      </c>
      <c r="AH400" s="6">
        <v>0.01</v>
      </c>
      <c r="AI400" s="6">
        <f t="shared" si="61"/>
        <v>0.01</v>
      </c>
      <c r="AJ400" s="6"/>
      <c r="AK400" s="6"/>
      <c r="AL400" s="6"/>
      <c r="AM400" s="6" t="str">
        <f t="shared" si="67"/>
        <v/>
      </c>
      <c r="AN400" s="6"/>
      <c r="AO400" s="6"/>
      <c r="AP400" s="6"/>
      <c r="AQ400" s="6" t="str">
        <f t="shared" si="62"/>
        <v/>
      </c>
      <c r="AU400" t="str">
        <f t="shared" si="63"/>
        <v/>
      </c>
    </row>
    <row r="401" spans="1:47" ht="16.5" x14ac:dyDescent="0.3">
      <c r="A401" s="6" t="s">
        <v>578</v>
      </c>
      <c r="B401" s="6"/>
      <c r="C401" s="6"/>
      <c r="D401" s="6">
        <v>0.01</v>
      </c>
      <c r="E401" s="6">
        <v>0.01</v>
      </c>
      <c r="F401" s="6">
        <v>0.01</v>
      </c>
      <c r="G401" s="6">
        <f t="shared" si="68"/>
        <v>0.01</v>
      </c>
      <c r="H401" s="6"/>
      <c r="I401" s="6"/>
      <c r="J401" s="6"/>
      <c r="K401" s="6" t="str">
        <f t="shared" si="69"/>
        <v/>
      </c>
      <c r="L401" s="6">
        <v>0.01</v>
      </c>
      <c r="M401" s="6">
        <v>0.01</v>
      </c>
      <c r="N401" s="6">
        <v>0.01</v>
      </c>
      <c r="O401" s="6">
        <f t="shared" si="64"/>
        <v>0.01</v>
      </c>
      <c r="P401" s="6"/>
      <c r="Q401" s="6"/>
      <c r="R401" s="6"/>
      <c r="S401" s="6" t="str">
        <f t="shared" si="70"/>
        <v/>
      </c>
      <c r="T401" s="6">
        <v>0.04</v>
      </c>
      <c r="U401" s="6">
        <v>0.04</v>
      </c>
      <c r="V401" s="6">
        <v>0.04</v>
      </c>
      <c r="W401" s="6">
        <f t="shared" si="71"/>
        <v>0.04</v>
      </c>
      <c r="X401" s="6">
        <v>0.03</v>
      </c>
      <c r="Y401" s="6">
        <v>0.03</v>
      </c>
      <c r="Z401" s="6">
        <v>0.03</v>
      </c>
      <c r="AA401" s="6">
        <f t="shared" si="65"/>
        <v>0.03</v>
      </c>
      <c r="AB401" s="6">
        <v>0.02</v>
      </c>
      <c r="AC401" s="6">
        <v>0.02</v>
      </c>
      <c r="AD401" s="6">
        <v>0.02</v>
      </c>
      <c r="AE401" s="6">
        <f t="shared" si="66"/>
        <v>0.02</v>
      </c>
      <c r="AF401" s="6">
        <v>0.02</v>
      </c>
      <c r="AG401" s="6">
        <v>0.02</v>
      </c>
      <c r="AH401" s="6">
        <v>0.02</v>
      </c>
      <c r="AI401" s="6">
        <f t="shared" si="61"/>
        <v>0.02</v>
      </c>
      <c r="AJ401" s="6"/>
      <c r="AK401" s="6"/>
      <c r="AL401" s="6"/>
      <c r="AM401" s="6" t="str">
        <f t="shared" si="67"/>
        <v/>
      </c>
      <c r="AN401" s="6"/>
      <c r="AO401" s="6"/>
      <c r="AP401" s="6"/>
      <c r="AQ401" s="6" t="str">
        <f t="shared" si="62"/>
        <v/>
      </c>
      <c r="AU401" t="str">
        <f t="shared" si="63"/>
        <v/>
      </c>
    </row>
    <row r="402" spans="1:47" ht="16.5" x14ac:dyDescent="0.3">
      <c r="A402" s="6" t="s">
        <v>580</v>
      </c>
      <c r="B402" s="6">
        <v>1000000</v>
      </c>
      <c r="C402" s="6">
        <v>50</v>
      </c>
      <c r="D402" s="6"/>
      <c r="E402" s="6"/>
      <c r="F402" s="6"/>
      <c r="G402" s="6" t="str">
        <f t="shared" si="68"/>
        <v/>
      </c>
      <c r="H402" s="6"/>
      <c r="I402" s="6"/>
      <c r="J402" s="6"/>
      <c r="K402" s="6" t="str">
        <f t="shared" si="69"/>
        <v/>
      </c>
      <c r="L402" s="6" t="s">
        <v>180</v>
      </c>
      <c r="M402" s="6" t="s">
        <v>181</v>
      </c>
      <c r="N402" s="6" t="s">
        <v>182</v>
      </c>
      <c r="O402" s="6" t="str">
        <f t="shared" si="64"/>
        <v/>
      </c>
      <c r="P402" s="6"/>
      <c r="Q402" s="6"/>
      <c r="R402" s="6"/>
      <c r="S402" s="6" t="str">
        <f t="shared" si="70"/>
        <v/>
      </c>
      <c r="T402" s="6"/>
      <c r="U402" s="6"/>
      <c r="V402" s="6"/>
      <c r="W402" s="6" t="str">
        <f t="shared" si="71"/>
        <v/>
      </c>
      <c r="X402" s="6"/>
      <c r="Y402" s="6"/>
      <c r="Z402" s="6"/>
      <c r="AA402" s="6" t="str">
        <f t="shared" si="65"/>
        <v/>
      </c>
      <c r="AB402" s="6"/>
      <c r="AC402" s="6"/>
      <c r="AD402" s="6"/>
      <c r="AE402" s="6" t="str">
        <f t="shared" si="66"/>
        <v/>
      </c>
      <c r="AF402" s="6"/>
      <c r="AG402" s="6"/>
      <c r="AH402" s="6"/>
      <c r="AI402" s="6" t="str">
        <f t="shared" si="61"/>
        <v/>
      </c>
      <c r="AJ402" s="6"/>
      <c r="AK402" s="6"/>
      <c r="AL402" s="6"/>
      <c r="AM402" s="6" t="str">
        <f t="shared" si="67"/>
        <v/>
      </c>
      <c r="AN402" s="6"/>
      <c r="AO402" s="6"/>
      <c r="AP402" s="6"/>
      <c r="AQ402" s="6" t="str">
        <f t="shared" si="62"/>
        <v/>
      </c>
      <c r="AU402" t="str">
        <f t="shared" si="63"/>
        <v/>
      </c>
    </row>
    <row r="403" spans="1:47" ht="16.5" x14ac:dyDescent="0.3">
      <c r="A403" s="6" t="s">
        <v>222</v>
      </c>
      <c r="B403" s="6"/>
      <c r="C403" s="6"/>
      <c r="D403" s="6">
        <v>0.28000000000000003</v>
      </c>
      <c r="E403" s="6">
        <v>0.28999999999999998</v>
      </c>
      <c r="F403" s="6">
        <v>0.28999999999999998</v>
      </c>
      <c r="G403" s="6">
        <f t="shared" si="68"/>
        <v>0.28999999999999998</v>
      </c>
      <c r="H403" s="6"/>
      <c r="I403" s="6"/>
      <c r="J403" s="6"/>
      <c r="K403" s="6" t="str">
        <f t="shared" si="69"/>
        <v/>
      </c>
      <c r="L403" s="6">
        <v>0.28000000000000003</v>
      </c>
      <c r="M403" s="6">
        <v>0.27</v>
      </c>
      <c r="N403" s="6">
        <v>0.27</v>
      </c>
      <c r="O403" s="6">
        <f t="shared" si="64"/>
        <v>0.27</v>
      </c>
      <c r="P403" s="6"/>
      <c r="Q403" s="6"/>
      <c r="R403" s="6"/>
      <c r="S403" s="6" t="str">
        <f t="shared" si="70"/>
        <v/>
      </c>
      <c r="T403" s="6">
        <v>0.42</v>
      </c>
      <c r="U403" s="6">
        <v>0.41</v>
      </c>
      <c r="V403" s="6">
        <v>0.4</v>
      </c>
      <c r="W403" s="6">
        <f t="shared" si="71"/>
        <v>0.41</v>
      </c>
      <c r="X403" s="6">
        <v>0.41</v>
      </c>
      <c r="Y403" s="6">
        <v>0.41</v>
      </c>
      <c r="Z403" s="6">
        <v>0.41</v>
      </c>
      <c r="AA403" s="6">
        <f t="shared" si="65"/>
        <v>0.41</v>
      </c>
      <c r="AB403" s="6">
        <v>0.4</v>
      </c>
      <c r="AC403" s="6">
        <v>0.39</v>
      </c>
      <c r="AD403" s="6">
        <v>0.4</v>
      </c>
      <c r="AE403" s="6">
        <f t="shared" si="66"/>
        <v>0.4</v>
      </c>
      <c r="AF403" s="6">
        <v>0.33</v>
      </c>
      <c r="AG403" s="6">
        <v>0.31</v>
      </c>
      <c r="AH403" s="6">
        <v>0.31</v>
      </c>
      <c r="AI403" s="6">
        <f t="shared" si="61"/>
        <v>0.31</v>
      </c>
      <c r="AJ403" s="6"/>
      <c r="AK403" s="6"/>
      <c r="AL403" s="6"/>
      <c r="AM403" s="6" t="str">
        <f t="shared" si="67"/>
        <v/>
      </c>
      <c r="AN403" s="6"/>
      <c r="AO403" s="6"/>
      <c r="AP403" s="6"/>
      <c r="AQ403" s="6" t="str">
        <f t="shared" si="62"/>
        <v/>
      </c>
      <c r="AU403" t="str">
        <f t="shared" si="63"/>
        <v/>
      </c>
    </row>
    <row r="404" spans="1:47" ht="16.5" x14ac:dyDescent="0.3">
      <c r="A404" s="6" t="s">
        <v>219</v>
      </c>
      <c r="B404" s="6"/>
      <c r="C404" s="6"/>
      <c r="D404" s="6">
        <v>0.24</v>
      </c>
      <c r="E404" s="6">
        <v>0.25</v>
      </c>
      <c r="F404" s="6">
        <v>0.24</v>
      </c>
      <c r="G404" s="6">
        <f t="shared" si="68"/>
        <v>0.24</v>
      </c>
      <c r="H404" s="6"/>
      <c r="I404" s="6"/>
      <c r="J404" s="6"/>
      <c r="K404" s="6" t="str">
        <f t="shared" si="69"/>
        <v/>
      </c>
      <c r="L404" s="6">
        <v>0.22</v>
      </c>
      <c r="M404" s="6">
        <v>0.22</v>
      </c>
      <c r="N404" s="6">
        <v>0.21</v>
      </c>
      <c r="O404" s="6">
        <f t="shared" si="64"/>
        <v>0.22</v>
      </c>
      <c r="P404" s="6"/>
      <c r="Q404" s="6"/>
      <c r="R404" s="6"/>
      <c r="S404" s="6" t="str">
        <f t="shared" si="70"/>
        <v/>
      </c>
      <c r="T404" s="6">
        <v>0.37</v>
      </c>
      <c r="U404" s="6">
        <v>0.36</v>
      </c>
      <c r="V404" s="6">
        <v>0.36</v>
      </c>
      <c r="W404" s="6">
        <f t="shared" si="71"/>
        <v>0.36</v>
      </c>
      <c r="X404" s="6">
        <v>0.36</v>
      </c>
      <c r="Y404" s="6">
        <v>0.36</v>
      </c>
      <c r="Z404" s="6">
        <v>0.36</v>
      </c>
      <c r="AA404" s="6">
        <f t="shared" si="65"/>
        <v>0.36</v>
      </c>
      <c r="AB404" s="6">
        <v>0.35</v>
      </c>
      <c r="AC404" s="6">
        <v>0.34</v>
      </c>
      <c r="AD404" s="6">
        <v>0.34</v>
      </c>
      <c r="AE404" s="6">
        <f t="shared" si="66"/>
        <v>0.34</v>
      </c>
      <c r="AF404" s="6">
        <v>0.27</v>
      </c>
      <c r="AG404" s="6">
        <v>0.26</v>
      </c>
      <c r="AH404" s="6">
        <v>0.26</v>
      </c>
      <c r="AI404" s="6">
        <f t="shared" si="61"/>
        <v>0.26</v>
      </c>
      <c r="AJ404" s="6"/>
      <c r="AK404" s="6"/>
      <c r="AL404" s="6"/>
      <c r="AM404" s="6" t="str">
        <f t="shared" si="67"/>
        <v/>
      </c>
      <c r="AN404" s="6"/>
      <c r="AO404" s="6"/>
      <c r="AP404" s="6"/>
      <c r="AQ404" s="6" t="str">
        <f t="shared" si="62"/>
        <v/>
      </c>
      <c r="AU404" t="str">
        <f t="shared" si="63"/>
        <v/>
      </c>
    </row>
    <row r="405" spans="1:47" ht="16.5" x14ac:dyDescent="0.3">
      <c r="A405" s="6" t="s">
        <v>578</v>
      </c>
      <c r="B405" s="6"/>
      <c r="C405" s="6"/>
      <c r="D405" s="6">
        <v>0.24</v>
      </c>
      <c r="E405" s="6">
        <v>0.24</v>
      </c>
      <c r="F405" s="6">
        <v>0.24</v>
      </c>
      <c r="G405" s="6">
        <f t="shared" si="68"/>
        <v>0.24</v>
      </c>
      <c r="H405" s="6"/>
      <c r="I405" s="6"/>
      <c r="J405" s="6"/>
      <c r="K405" s="6" t="str">
        <f t="shared" si="69"/>
        <v/>
      </c>
      <c r="L405" s="6">
        <v>0.24</v>
      </c>
      <c r="M405" s="6">
        <v>0.23</v>
      </c>
      <c r="N405" s="6">
        <v>0.23</v>
      </c>
      <c r="O405" s="6">
        <f t="shared" si="64"/>
        <v>0.23</v>
      </c>
      <c r="P405" s="6"/>
      <c r="Q405" s="6"/>
      <c r="R405" s="6"/>
      <c r="S405" s="6" t="str">
        <f t="shared" si="70"/>
        <v/>
      </c>
      <c r="T405" s="6">
        <v>0.4</v>
      </c>
      <c r="U405" s="6">
        <v>0.39</v>
      </c>
      <c r="V405" s="6">
        <v>0.38</v>
      </c>
      <c r="W405" s="6">
        <f t="shared" si="71"/>
        <v>0.39</v>
      </c>
      <c r="X405" s="6">
        <v>0.39</v>
      </c>
      <c r="Y405" s="6">
        <v>0.39</v>
      </c>
      <c r="Z405" s="6">
        <v>0.39</v>
      </c>
      <c r="AA405" s="6">
        <f t="shared" si="65"/>
        <v>0.39</v>
      </c>
      <c r="AB405" s="6">
        <v>0.38</v>
      </c>
      <c r="AC405" s="6">
        <v>0.37</v>
      </c>
      <c r="AD405" s="6">
        <v>0.37</v>
      </c>
      <c r="AE405" s="6">
        <f t="shared" si="66"/>
        <v>0.37</v>
      </c>
      <c r="AF405" s="6">
        <v>0.28000000000000003</v>
      </c>
      <c r="AG405" s="6">
        <v>0.27</v>
      </c>
      <c r="AH405" s="6">
        <v>0.27</v>
      </c>
      <c r="AI405" s="6">
        <f t="shared" si="61"/>
        <v>0.27</v>
      </c>
      <c r="AJ405" s="6"/>
      <c r="AK405" s="6"/>
      <c r="AL405" s="6"/>
      <c r="AM405" s="6" t="str">
        <f t="shared" si="67"/>
        <v/>
      </c>
      <c r="AN405" s="6"/>
      <c r="AO405" s="6"/>
      <c r="AP405" s="6"/>
      <c r="AQ405" s="6" t="str">
        <f t="shared" si="62"/>
        <v/>
      </c>
      <c r="AU405" t="str">
        <f t="shared" si="63"/>
        <v/>
      </c>
    </row>
    <row r="406" spans="1:47" ht="16.5" x14ac:dyDescent="0.3">
      <c r="A406" s="6" t="s">
        <v>580</v>
      </c>
      <c r="B406" s="6">
        <v>1000000</v>
      </c>
      <c r="C406" s="6">
        <v>105</v>
      </c>
      <c r="D406" s="6"/>
      <c r="E406" s="6"/>
      <c r="F406" s="6"/>
      <c r="G406" s="6" t="str">
        <f t="shared" si="68"/>
        <v/>
      </c>
      <c r="H406" s="6"/>
      <c r="I406" s="6"/>
      <c r="J406" s="6"/>
      <c r="K406" s="6" t="str">
        <f t="shared" si="69"/>
        <v/>
      </c>
      <c r="L406" s="6" t="s">
        <v>180</v>
      </c>
      <c r="M406" s="6" t="s">
        <v>181</v>
      </c>
      <c r="N406" s="6" t="s">
        <v>182</v>
      </c>
      <c r="O406" s="6" t="str">
        <f t="shared" si="64"/>
        <v/>
      </c>
      <c r="P406" s="6"/>
      <c r="Q406" s="6"/>
      <c r="R406" s="6"/>
      <c r="S406" s="6" t="str">
        <f t="shared" si="70"/>
        <v/>
      </c>
      <c r="T406" s="6"/>
      <c r="U406" s="6"/>
      <c r="V406" s="6"/>
      <c r="W406" s="6" t="str">
        <f t="shared" si="71"/>
        <v/>
      </c>
      <c r="X406" s="6"/>
      <c r="Y406" s="6"/>
      <c r="Z406" s="6"/>
      <c r="AA406" s="6" t="str">
        <f t="shared" si="65"/>
        <v/>
      </c>
      <c r="AB406" s="6"/>
      <c r="AC406" s="6"/>
      <c r="AD406" s="6"/>
      <c r="AE406" s="6" t="str">
        <f t="shared" si="66"/>
        <v/>
      </c>
      <c r="AF406" s="6"/>
      <c r="AG406" s="6"/>
      <c r="AH406" s="6"/>
      <c r="AI406" s="6" t="str">
        <f t="shared" si="61"/>
        <v/>
      </c>
      <c r="AJ406" s="6"/>
      <c r="AK406" s="6"/>
      <c r="AL406" s="6"/>
      <c r="AM406" s="6" t="str">
        <f t="shared" si="67"/>
        <v/>
      </c>
      <c r="AN406" s="6"/>
      <c r="AO406" s="6"/>
      <c r="AP406" s="6"/>
      <c r="AQ406" s="6" t="str">
        <f t="shared" si="62"/>
        <v/>
      </c>
      <c r="AU406" t="str">
        <f t="shared" si="63"/>
        <v/>
      </c>
    </row>
    <row r="407" spans="1:47" ht="16.5" x14ac:dyDescent="0.3">
      <c r="A407" s="6" t="s">
        <v>222</v>
      </c>
      <c r="B407" s="6"/>
      <c r="C407" s="6"/>
      <c r="D407" s="6">
        <v>0.28999999999999998</v>
      </c>
      <c r="E407" s="6">
        <v>0.28999999999999998</v>
      </c>
      <c r="F407" s="6">
        <v>0.28999999999999998</v>
      </c>
      <c r="G407" s="6">
        <f t="shared" si="68"/>
        <v>0.28999999999999998</v>
      </c>
      <c r="H407" s="6"/>
      <c r="I407" s="6"/>
      <c r="J407" s="6"/>
      <c r="K407" s="6" t="str">
        <f t="shared" si="69"/>
        <v/>
      </c>
      <c r="L407" s="6">
        <v>0.28000000000000003</v>
      </c>
      <c r="M407" s="6">
        <v>0.27</v>
      </c>
      <c r="N407" s="6">
        <v>0.27</v>
      </c>
      <c r="O407" s="6">
        <f t="shared" si="64"/>
        <v>0.27</v>
      </c>
      <c r="P407" s="6"/>
      <c r="Q407" s="6"/>
      <c r="R407" s="6"/>
      <c r="S407" s="6" t="str">
        <f t="shared" si="70"/>
        <v/>
      </c>
      <c r="T407" s="6">
        <v>0.47</v>
      </c>
      <c r="U407" s="6">
        <v>0.46</v>
      </c>
      <c r="V407" s="6">
        <v>0.45</v>
      </c>
      <c r="W407" s="6">
        <f t="shared" si="71"/>
        <v>0.46</v>
      </c>
      <c r="X407" s="6">
        <v>0.42</v>
      </c>
      <c r="Y407" s="6">
        <v>0.42</v>
      </c>
      <c r="Z407" s="6">
        <v>0.42</v>
      </c>
      <c r="AA407" s="6">
        <f t="shared" si="65"/>
        <v>0.42</v>
      </c>
      <c r="AB407" s="6">
        <v>0.41</v>
      </c>
      <c r="AC407" s="6">
        <v>0.41</v>
      </c>
      <c r="AD407" s="6">
        <v>0.41</v>
      </c>
      <c r="AE407" s="6">
        <f t="shared" si="66"/>
        <v>0.41</v>
      </c>
      <c r="AF407" s="6">
        <v>0.33</v>
      </c>
      <c r="AG407" s="6">
        <v>0.31</v>
      </c>
      <c r="AH407" s="6">
        <v>0.32</v>
      </c>
      <c r="AI407" s="6">
        <f t="shared" si="61"/>
        <v>0.32</v>
      </c>
      <c r="AJ407" s="6"/>
      <c r="AK407" s="6"/>
      <c r="AL407" s="6"/>
      <c r="AM407" s="6" t="str">
        <f t="shared" si="67"/>
        <v/>
      </c>
      <c r="AN407" s="6"/>
      <c r="AO407" s="6"/>
      <c r="AP407" s="6"/>
      <c r="AQ407" s="6" t="str">
        <f t="shared" si="62"/>
        <v/>
      </c>
      <c r="AU407" t="str">
        <f t="shared" si="63"/>
        <v/>
      </c>
    </row>
    <row r="408" spans="1:47" ht="16.5" x14ac:dyDescent="0.3">
      <c r="A408" s="6" t="s">
        <v>219</v>
      </c>
      <c r="B408" s="6"/>
      <c r="C408" s="6"/>
      <c r="D408" s="6">
        <v>0.24</v>
      </c>
      <c r="E408" s="6">
        <v>0.24</v>
      </c>
      <c r="F408" s="6">
        <v>0.24</v>
      </c>
      <c r="G408" s="6">
        <f t="shared" si="68"/>
        <v>0.24</v>
      </c>
      <c r="H408" s="6"/>
      <c r="I408" s="6"/>
      <c r="J408" s="6"/>
      <c r="K408" s="6" t="str">
        <f t="shared" si="69"/>
        <v/>
      </c>
      <c r="L408" s="6">
        <v>0.22</v>
      </c>
      <c r="M408" s="6">
        <v>0.21</v>
      </c>
      <c r="N408" s="6">
        <v>0.21</v>
      </c>
      <c r="O408" s="6">
        <f t="shared" si="64"/>
        <v>0.21</v>
      </c>
      <c r="P408" s="6"/>
      <c r="Q408" s="6"/>
      <c r="R408" s="6"/>
      <c r="S408" s="6" t="str">
        <f t="shared" si="70"/>
        <v/>
      </c>
      <c r="T408" s="6">
        <v>0.46</v>
      </c>
      <c r="U408" s="6">
        <v>0.45</v>
      </c>
      <c r="V408" s="6">
        <v>0.43</v>
      </c>
      <c r="W408" s="6">
        <f t="shared" si="71"/>
        <v>0.45</v>
      </c>
      <c r="X408" s="6">
        <v>0.37</v>
      </c>
      <c r="Y408" s="6">
        <v>0.37</v>
      </c>
      <c r="Z408" s="6">
        <v>0.37</v>
      </c>
      <c r="AA408" s="6">
        <f t="shared" si="65"/>
        <v>0.37</v>
      </c>
      <c r="AB408" s="6">
        <v>0.35</v>
      </c>
      <c r="AC408" s="6">
        <v>0.34</v>
      </c>
      <c r="AD408" s="6">
        <v>0.35</v>
      </c>
      <c r="AE408" s="6">
        <f t="shared" si="66"/>
        <v>0.35</v>
      </c>
      <c r="AF408" s="6">
        <v>0.27</v>
      </c>
      <c r="AG408" s="6">
        <v>0.26</v>
      </c>
      <c r="AH408" s="6">
        <v>0.26</v>
      </c>
      <c r="AI408" s="6">
        <f t="shared" si="61"/>
        <v>0.26</v>
      </c>
      <c r="AJ408" s="6"/>
      <c r="AK408" s="6"/>
      <c r="AL408" s="6"/>
      <c r="AM408" s="6" t="str">
        <f t="shared" si="67"/>
        <v/>
      </c>
      <c r="AN408" s="6"/>
      <c r="AO408" s="6"/>
      <c r="AP408" s="6"/>
      <c r="AQ408" s="6" t="str">
        <f t="shared" si="62"/>
        <v/>
      </c>
      <c r="AU408" t="str">
        <f t="shared" si="63"/>
        <v/>
      </c>
    </row>
    <row r="409" spans="1:47" ht="16.5" x14ac:dyDescent="0.3">
      <c r="A409" s="6" t="s">
        <v>578</v>
      </c>
      <c r="B409" s="6"/>
      <c r="C409" s="6"/>
      <c r="D409" s="6">
        <v>0.24</v>
      </c>
      <c r="E409" s="6">
        <v>0.24</v>
      </c>
      <c r="F409" s="6">
        <v>0.25</v>
      </c>
      <c r="G409" s="6">
        <f t="shared" si="68"/>
        <v>0.24</v>
      </c>
      <c r="H409" s="6"/>
      <c r="I409" s="6"/>
      <c r="J409" s="6"/>
      <c r="K409" s="6" t="str">
        <f t="shared" si="69"/>
        <v/>
      </c>
      <c r="L409" s="6">
        <v>0.24</v>
      </c>
      <c r="M409" s="6">
        <v>0.23</v>
      </c>
      <c r="N409" s="6">
        <v>0.23</v>
      </c>
      <c r="O409" s="6">
        <f t="shared" si="64"/>
        <v>0.23</v>
      </c>
      <c r="P409" s="6"/>
      <c r="Q409" s="6"/>
      <c r="R409" s="6"/>
      <c r="S409" s="6" t="str">
        <f t="shared" si="70"/>
        <v/>
      </c>
      <c r="T409" s="6">
        <v>0.49</v>
      </c>
      <c r="U409" s="6">
        <v>0.48</v>
      </c>
      <c r="V409" s="6">
        <v>0.47</v>
      </c>
      <c r="W409" s="6">
        <f t="shared" si="71"/>
        <v>0.48</v>
      </c>
      <c r="X409" s="6">
        <v>0.4</v>
      </c>
      <c r="Y409" s="6">
        <v>0.41</v>
      </c>
      <c r="Z409" s="6">
        <v>0.4</v>
      </c>
      <c r="AA409" s="6">
        <f t="shared" si="65"/>
        <v>0.4</v>
      </c>
      <c r="AB409" s="6">
        <v>0.39</v>
      </c>
      <c r="AC409" s="6">
        <v>0.38</v>
      </c>
      <c r="AD409" s="6">
        <v>0.38</v>
      </c>
      <c r="AE409" s="6">
        <f t="shared" si="66"/>
        <v>0.38</v>
      </c>
      <c r="AF409" s="6">
        <v>0.28000000000000003</v>
      </c>
      <c r="AG409" s="6">
        <v>0.27</v>
      </c>
      <c r="AH409" s="6">
        <v>0.27</v>
      </c>
      <c r="AI409" s="6">
        <f t="shared" si="61"/>
        <v>0.27</v>
      </c>
      <c r="AJ409" s="6"/>
      <c r="AK409" s="6"/>
      <c r="AL409" s="6"/>
      <c r="AM409" s="6" t="str">
        <f t="shared" si="67"/>
        <v/>
      </c>
      <c r="AN409" s="6"/>
      <c r="AO409" s="6"/>
      <c r="AP409" s="6"/>
      <c r="AQ409" s="6" t="str">
        <f t="shared" si="62"/>
        <v/>
      </c>
      <c r="AU409" t="str">
        <f t="shared" si="63"/>
        <v/>
      </c>
    </row>
    <row r="410" spans="1:47" ht="16.5" x14ac:dyDescent="0.3">
      <c r="A410" s="6" t="s">
        <v>580</v>
      </c>
      <c r="B410" s="6">
        <v>1000000</v>
      </c>
      <c r="C410" s="6">
        <v>125</v>
      </c>
      <c r="D410" s="6"/>
      <c r="E410" s="6"/>
      <c r="F410" s="6"/>
      <c r="G410" s="6" t="str">
        <f t="shared" si="68"/>
        <v/>
      </c>
      <c r="H410" s="6"/>
      <c r="I410" s="6"/>
      <c r="J410" s="6"/>
      <c r="K410" s="6" t="str">
        <f t="shared" si="69"/>
        <v/>
      </c>
      <c r="L410" s="6" t="s">
        <v>180</v>
      </c>
      <c r="M410" s="6" t="s">
        <v>181</v>
      </c>
      <c r="N410" s="6" t="s">
        <v>182</v>
      </c>
      <c r="O410" s="6" t="str">
        <f t="shared" si="64"/>
        <v/>
      </c>
      <c r="P410" s="6"/>
      <c r="Q410" s="6"/>
      <c r="R410" s="6"/>
      <c r="S410" s="6" t="str">
        <f t="shared" si="70"/>
        <v/>
      </c>
      <c r="T410" s="6"/>
      <c r="U410" s="6"/>
      <c r="V410" s="6"/>
      <c r="W410" s="6" t="str">
        <f t="shared" si="71"/>
        <v/>
      </c>
      <c r="X410" s="6"/>
      <c r="Y410" s="6"/>
      <c r="Z410" s="6"/>
      <c r="AA410" s="6" t="str">
        <f t="shared" si="65"/>
        <v/>
      </c>
      <c r="AB410" s="6"/>
      <c r="AC410" s="6"/>
      <c r="AD410" s="6"/>
      <c r="AE410" s="6" t="str">
        <f t="shared" si="66"/>
        <v/>
      </c>
      <c r="AF410" s="6"/>
      <c r="AG410" s="6"/>
      <c r="AH410" s="6"/>
      <c r="AI410" s="6" t="str">
        <f t="shared" si="61"/>
        <v/>
      </c>
      <c r="AJ410" s="6"/>
      <c r="AK410" s="6"/>
      <c r="AL410" s="6"/>
      <c r="AM410" s="6" t="str">
        <f t="shared" si="67"/>
        <v/>
      </c>
      <c r="AN410" s="6"/>
      <c r="AO410" s="6"/>
      <c r="AP410" s="6"/>
      <c r="AQ410" s="6" t="str">
        <f t="shared" si="62"/>
        <v/>
      </c>
      <c r="AU410" t="str">
        <f t="shared" si="63"/>
        <v/>
      </c>
    </row>
    <row r="411" spans="1:47" ht="16.5" x14ac:dyDescent="0.3">
      <c r="A411" s="6" t="s">
        <v>222</v>
      </c>
      <c r="B411" s="6"/>
      <c r="C411" s="6"/>
      <c r="D411" s="6">
        <v>0.28000000000000003</v>
      </c>
      <c r="E411" s="6">
        <v>0.28000000000000003</v>
      </c>
      <c r="F411" s="6">
        <v>0.28999999999999998</v>
      </c>
      <c r="G411" s="6">
        <f t="shared" si="68"/>
        <v>0.28000000000000003</v>
      </c>
      <c r="H411" s="6"/>
      <c r="I411" s="6"/>
      <c r="J411" s="6"/>
      <c r="K411" s="6" t="str">
        <f t="shared" si="69"/>
        <v/>
      </c>
      <c r="L411" s="6">
        <v>0.28000000000000003</v>
      </c>
      <c r="M411" s="6">
        <v>0.27</v>
      </c>
      <c r="N411" s="6">
        <v>0.27</v>
      </c>
      <c r="O411" s="6">
        <f t="shared" si="64"/>
        <v>0.27</v>
      </c>
      <c r="P411" s="6"/>
      <c r="Q411" s="6"/>
      <c r="R411" s="6"/>
      <c r="S411" s="6" t="str">
        <f t="shared" si="70"/>
        <v/>
      </c>
      <c r="T411" s="6">
        <v>0.5</v>
      </c>
      <c r="U411" s="6">
        <v>0.48</v>
      </c>
      <c r="V411" s="6">
        <v>0.48</v>
      </c>
      <c r="W411" s="6">
        <f t="shared" si="71"/>
        <v>0.48</v>
      </c>
      <c r="X411" s="6">
        <v>0.43</v>
      </c>
      <c r="Y411" s="6">
        <v>0.43</v>
      </c>
      <c r="Z411" s="6">
        <v>0.43</v>
      </c>
      <c r="AA411" s="6">
        <f t="shared" si="65"/>
        <v>0.43</v>
      </c>
      <c r="AB411" s="6">
        <v>0.41</v>
      </c>
      <c r="AC411" s="6">
        <v>0.4</v>
      </c>
      <c r="AD411" s="6">
        <v>0.41</v>
      </c>
      <c r="AE411" s="6">
        <f t="shared" si="66"/>
        <v>0.41</v>
      </c>
      <c r="AF411" s="6">
        <v>0.35</v>
      </c>
      <c r="AG411" s="6">
        <v>0.31</v>
      </c>
      <c r="AH411" s="6">
        <v>0.31</v>
      </c>
      <c r="AI411" s="6">
        <f t="shared" si="61"/>
        <v>0.31</v>
      </c>
      <c r="AJ411" s="6"/>
      <c r="AK411" s="6"/>
      <c r="AL411" s="6"/>
      <c r="AM411" s="6" t="str">
        <f t="shared" si="67"/>
        <v/>
      </c>
      <c r="AN411" s="6"/>
      <c r="AO411" s="6"/>
      <c r="AP411" s="6"/>
      <c r="AQ411" s="6" t="str">
        <f t="shared" si="62"/>
        <v/>
      </c>
      <c r="AU411" t="str">
        <f t="shared" si="63"/>
        <v/>
      </c>
    </row>
    <row r="412" spans="1:47" ht="16.5" x14ac:dyDescent="0.3">
      <c r="A412" s="6" t="s">
        <v>219</v>
      </c>
      <c r="B412" s="6"/>
      <c r="C412" s="6"/>
      <c r="D412" s="6">
        <v>0.24</v>
      </c>
      <c r="E412" s="6">
        <v>0.24</v>
      </c>
      <c r="F412" s="6">
        <v>0.25</v>
      </c>
      <c r="G412" s="6">
        <f t="shared" si="68"/>
        <v>0.24</v>
      </c>
      <c r="H412" s="6"/>
      <c r="I412" s="6"/>
      <c r="J412" s="6"/>
      <c r="K412" s="6" t="str">
        <f t="shared" si="69"/>
        <v/>
      </c>
      <c r="L412" s="6">
        <v>0.22</v>
      </c>
      <c r="M412" s="6">
        <v>0.21</v>
      </c>
      <c r="N412" s="6">
        <v>0.21</v>
      </c>
      <c r="O412" s="6">
        <f t="shared" si="64"/>
        <v>0.21</v>
      </c>
      <c r="P412" s="6"/>
      <c r="Q412" s="6"/>
      <c r="R412" s="6"/>
      <c r="S412" s="6" t="str">
        <f t="shared" si="70"/>
        <v/>
      </c>
      <c r="T412" s="6">
        <v>0.45</v>
      </c>
      <c r="U412" s="6">
        <v>0.44</v>
      </c>
      <c r="V412" s="6">
        <v>0.43</v>
      </c>
      <c r="W412" s="6">
        <f t="shared" si="71"/>
        <v>0.44</v>
      </c>
      <c r="X412" s="6">
        <v>0.36</v>
      </c>
      <c r="Y412" s="6">
        <v>0.37</v>
      </c>
      <c r="Z412" s="6">
        <v>0.36</v>
      </c>
      <c r="AA412" s="6">
        <f t="shared" si="65"/>
        <v>0.36</v>
      </c>
      <c r="AB412" s="6">
        <v>0.35</v>
      </c>
      <c r="AC412" s="6">
        <v>0.34</v>
      </c>
      <c r="AD412" s="6">
        <v>0.35</v>
      </c>
      <c r="AE412" s="6">
        <f t="shared" si="66"/>
        <v>0.35</v>
      </c>
      <c r="AF412" s="6">
        <v>0.26</v>
      </c>
      <c r="AG412" s="6">
        <v>0.25</v>
      </c>
      <c r="AH412" s="6">
        <v>0.25</v>
      </c>
      <c r="AI412" s="6">
        <f t="shared" si="61"/>
        <v>0.25</v>
      </c>
      <c r="AJ412" s="6"/>
      <c r="AK412" s="6"/>
      <c r="AL412" s="6"/>
      <c r="AM412" s="6" t="str">
        <f t="shared" si="67"/>
        <v/>
      </c>
      <c r="AN412" s="6"/>
      <c r="AO412" s="6"/>
      <c r="AP412" s="6"/>
      <c r="AQ412" s="6" t="str">
        <f t="shared" si="62"/>
        <v/>
      </c>
      <c r="AU412" t="str">
        <f t="shared" si="63"/>
        <v/>
      </c>
    </row>
    <row r="413" spans="1:47" ht="16.5" x14ac:dyDescent="0.3">
      <c r="A413" s="6" t="s">
        <v>578</v>
      </c>
      <c r="B413" s="6"/>
      <c r="C413" s="6"/>
      <c r="D413" s="6">
        <v>0.24</v>
      </c>
      <c r="E413" s="6">
        <v>0.24</v>
      </c>
      <c r="F413" s="6">
        <v>0.24</v>
      </c>
      <c r="G413" s="6">
        <f t="shared" si="68"/>
        <v>0.24</v>
      </c>
      <c r="H413" s="6"/>
      <c r="I413" s="6"/>
      <c r="J413" s="6"/>
      <c r="K413" s="6" t="str">
        <f t="shared" si="69"/>
        <v/>
      </c>
      <c r="L413" s="6">
        <v>0.24</v>
      </c>
      <c r="M413" s="6">
        <v>0.23</v>
      </c>
      <c r="N413" s="6">
        <v>0.23</v>
      </c>
      <c r="O413" s="6">
        <f t="shared" si="64"/>
        <v>0.23</v>
      </c>
      <c r="P413" s="6"/>
      <c r="Q413" s="6"/>
      <c r="R413" s="6"/>
      <c r="S413" s="6" t="str">
        <f t="shared" si="70"/>
        <v/>
      </c>
      <c r="T413" s="6">
        <v>0.49</v>
      </c>
      <c r="U413" s="6">
        <v>0.49</v>
      </c>
      <c r="V413" s="6">
        <v>0.47</v>
      </c>
      <c r="W413" s="6">
        <f t="shared" si="71"/>
        <v>0.49</v>
      </c>
      <c r="X413" s="6">
        <v>0.4</v>
      </c>
      <c r="Y413" s="6">
        <v>0.41</v>
      </c>
      <c r="Z413" s="6">
        <v>0.4</v>
      </c>
      <c r="AA413" s="6">
        <f t="shared" si="65"/>
        <v>0.4</v>
      </c>
      <c r="AB413" s="6">
        <v>0.4</v>
      </c>
      <c r="AC413" s="6">
        <v>0.38</v>
      </c>
      <c r="AD413" s="6">
        <v>0.39</v>
      </c>
      <c r="AE413" s="6">
        <f t="shared" si="66"/>
        <v>0.39</v>
      </c>
      <c r="AF413" s="6">
        <v>0.28000000000000003</v>
      </c>
      <c r="AG413" s="6">
        <v>0.27</v>
      </c>
      <c r="AH413" s="6">
        <v>0.27</v>
      </c>
      <c r="AI413" s="6">
        <f t="shared" si="61"/>
        <v>0.27</v>
      </c>
      <c r="AJ413" s="6"/>
      <c r="AK413" s="6"/>
      <c r="AL413" s="6"/>
      <c r="AM413" s="6" t="str">
        <f t="shared" si="67"/>
        <v/>
      </c>
      <c r="AN413" s="6"/>
      <c r="AO413" s="6"/>
      <c r="AP413" s="6"/>
      <c r="AQ413" s="6" t="str">
        <f t="shared" si="62"/>
        <v/>
      </c>
      <c r="AU413" t="str">
        <f t="shared" si="63"/>
        <v/>
      </c>
    </row>
    <row r="414" spans="1:47" ht="16.5" x14ac:dyDescent="0.3">
      <c r="A414" s="6" t="s">
        <v>580</v>
      </c>
      <c r="B414" s="6">
        <v>1000000</v>
      </c>
      <c r="C414" s="6">
        <v>150</v>
      </c>
      <c r="D414" s="6"/>
      <c r="E414" s="6"/>
      <c r="F414" s="6"/>
      <c r="G414" s="6" t="str">
        <f t="shared" si="68"/>
        <v/>
      </c>
      <c r="H414" s="6"/>
      <c r="I414" s="6"/>
      <c r="J414" s="6"/>
      <c r="K414" s="6" t="str">
        <f t="shared" si="69"/>
        <v/>
      </c>
      <c r="L414" s="6" t="s">
        <v>180</v>
      </c>
      <c r="M414" s="6" t="s">
        <v>181</v>
      </c>
      <c r="N414" s="6" t="s">
        <v>182</v>
      </c>
      <c r="O414" s="6" t="str">
        <f t="shared" si="64"/>
        <v/>
      </c>
      <c r="P414" s="6"/>
      <c r="Q414" s="6"/>
      <c r="R414" s="6"/>
      <c r="S414" s="6" t="str">
        <f t="shared" si="70"/>
        <v/>
      </c>
      <c r="T414" s="6"/>
      <c r="U414" s="6"/>
      <c r="V414" s="6"/>
      <c r="W414" s="6" t="str">
        <f t="shared" si="71"/>
        <v/>
      </c>
      <c r="X414" s="6"/>
      <c r="Y414" s="6"/>
      <c r="Z414" s="6"/>
      <c r="AA414" s="6" t="str">
        <f t="shared" si="65"/>
        <v/>
      </c>
      <c r="AB414" s="6"/>
      <c r="AC414" s="6"/>
      <c r="AD414" s="6"/>
      <c r="AE414" s="6" t="str">
        <f t="shared" si="66"/>
        <v/>
      </c>
      <c r="AF414" s="6"/>
      <c r="AG414" s="6"/>
      <c r="AH414" s="6"/>
      <c r="AI414" s="6" t="str">
        <f t="shared" si="61"/>
        <v/>
      </c>
      <c r="AJ414" s="6"/>
      <c r="AK414" s="6"/>
      <c r="AL414" s="6"/>
      <c r="AM414" s="6" t="str">
        <f t="shared" si="67"/>
        <v/>
      </c>
      <c r="AN414" s="6"/>
      <c r="AO414" s="6"/>
      <c r="AP414" s="6"/>
      <c r="AQ414" s="6" t="str">
        <f t="shared" si="62"/>
        <v/>
      </c>
      <c r="AU414" t="str">
        <f t="shared" si="63"/>
        <v/>
      </c>
    </row>
    <row r="415" spans="1:47" ht="16.5" x14ac:dyDescent="0.3">
      <c r="A415" s="6" t="s">
        <v>222</v>
      </c>
      <c r="B415" s="6"/>
      <c r="C415" s="6"/>
      <c r="D415" s="6">
        <v>0.28000000000000003</v>
      </c>
      <c r="E415" s="6">
        <v>0.28000000000000003</v>
      </c>
      <c r="F415" s="6">
        <v>0.28000000000000003</v>
      </c>
      <c r="G415" s="6">
        <f t="shared" si="68"/>
        <v>0.28000000000000003</v>
      </c>
      <c r="H415" s="6"/>
      <c r="I415" s="6"/>
      <c r="J415" s="6"/>
      <c r="K415" s="6" t="str">
        <f t="shared" si="69"/>
        <v/>
      </c>
      <c r="L415" s="6">
        <v>0.27</v>
      </c>
      <c r="M415" s="6">
        <v>0.27</v>
      </c>
      <c r="N415" s="6">
        <v>0.27</v>
      </c>
      <c r="O415" s="6">
        <f t="shared" si="64"/>
        <v>0.27</v>
      </c>
      <c r="P415" s="6"/>
      <c r="Q415" s="6"/>
      <c r="R415" s="6"/>
      <c r="S415" s="6" t="str">
        <f t="shared" si="70"/>
        <v/>
      </c>
      <c r="T415" s="6">
        <v>0.56999999999999995</v>
      </c>
      <c r="U415" s="6">
        <v>0.55000000000000004</v>
      </c>
      <c r="V415" s="6">
        <v>0.54</v>
      </c>
      <c r="W415" s="6">
        <f t="shared" si="71"/>
        <v>0.55000000000000004</v>
      </c>
      <c r="X415" s="6">
        <v>0.45</v>
      </c>
      <c r="Y415" s="6">
        <v>0.46</v>
      </c>
      <c r="Z415" s="6">
        <v>0.44</v>
      </c>
      <c r="AA415" s="6">
        <f t="shared" si="65"/>
        <v>0.45</v>
      </c>
      <c r="AB415" s="6">
        <v>0.44</v>
      </c>
      <c r="AC415" s="6">
        <v>0.42</v>
      </c>
      <c r="AD415" s="6">
        <v>0.41</v>
      </c>
      <c r="AE415" s="6">
        <f t="shared" si="66"/>
        <v>0.42</v>
      </c>
      <c r="AF415" s="6">
        <v>0.34</v>
      </c>
      <c r="AG415" s="6">
        <v>0.33</v>
      </c>
      <c r="AH415" s="6">
        <v>0.32</v>
      </c>
      <c r="AI415" s="6">
        <f t="shared" si="61"/>
        <v>0.33</v>
      </c>
      <c r="AJ415" s="6"/>
      <c r="AK415" s="6"/>
      <c r="AL415" s="6"/>
      <c r="AM415" s="6" t="str">
        <f t="shared" si="67"/>
        <v/>
      </c>
      <c r="AN415" s="6"/>
      <c r="AO415" s="6"/>
      <c r="AP415" s="6"/>
      <c r="AQ415" s="6" t="str">
        <f t="shared" si="62"/>
        <v/>
      </c>
      <c r="AU415" t="str">
        <f t="shared" si="63"/>
        <v/>
      </c>
    </row>
    <row r="416" spans="1:47" ht="16.5" x14ac:dyDescent="0.3">
      <c r="A416" s="6" t="s">
        <v>219</v>
      </c>
      <c r="B416" s="6"/>
      <c r="C416" s="6"/>
      <c r="D416" s="6">
        <v>0.24</v>
      </c>
      <c r="E416" s="6">
        <v>0.25</v>
      </c>
      <c r="F416" s="6">
        <v>0.24</v>
      </c>
      <c r="G416" s="6">
        <f t="shared" si="68"/>
        <v>0.24</v>
      </c>
      <c r="H416" s="6"/>
      <c r="I416" s="6"/>
      <c r="J416" s="6"/>
      <c r="K416" s="6" t="str">
        <f t="shared" si="69"/>
        <v/>
      </c>
      <c r="L416" s="6">
        <v>0.21</v>
      </c>
      <c r="M416" s="6">
        <v>0.21</v>
      </c>
      <c r="N416" s="6">
        <v>0.21</v>
      </c>
      <c r="O416" s="6">
        <f t="shared" si="64"/>
        <v>0.21</v>
      </c>
      <c r="P416" s="6"/>
      <c r="Q416" s="6"/>
      <c r="R416" s="6"/>
      <c r="S416" s="6" t="str">
        <f t="shared" si="70"/>
        <v/>
      </c>
      <c r="T416" s="6">
        <v>0.52</v>
      </c>
      <c r="U416" s="6">
        <v>0.51</v>
      </c>
      <c r="V416" s="6">
        <v>0.49</v>
      </c>
      <c r="W416" s="6">
        <f t="shared" si="71"/>
        <v>0.51</v>
      </c>
      <c r="X416" s="6">
        <v>0.38</v>
      </c>
      <c r="Y416" s="6">
        <v>0.38</v>
      </c>
      <c r="Z416" s="6">
        <v>0.37</v>
      </c>
      <c r="AA416" s="6">
        <f t="shared" si="65"/>
        <v>0.38</v>
      </c>
      <c r="AB416" s="6">
        <v>0.36</v>
      </c>
      <c r="AC416" s="6">
        <v>0.35</v>
      </c>
      <c r="AD416" s="6">
        <v>0.35</v>
      </c>
      <c r="AE416" s="6">
        <f t="shared" si="66"/>
        <v>0.35</v>
      </c>
      <c r="AF416" s="6">
        <v>0.26</v>
      </c>
      <c r="AG416" s="6">
        <v>0.25</v>
      </c>
      <c r="AH416" s="6">
        <v>0.24</v>
      </c>
      <c r="AI416" s="6">
        <f t="shared" si="61"/>
        <v>0.25</v>
      </c>
      <c r="AJ416" s="6"/>
      <c r="AK416" s="6"/>
      <c r="AL416" s="6"/>
      <c r="AM416" s="6" t="str">
        <f t="shared" si="67"/>
        <v/>
      </c>
      <c r="AN416" s="6"/>
      <c r="AO416" s="6"/>
      <c r="AP416" s="6"/>
      <c r="AQ416" s="6" t="str">
        <f t="shared" si="62"/>
        <v/>
      </c>
      <c r="AU416" t="str">
        <f t="shared" si="63"/>
        <v/>
      </c>
    </row>
    <row r="417" spans="1:47" ht="16.5" x14ac:dyDescent="0.3">
      <c r="A417" s="6" t="s">
        <v>578</v>
      </c>
      <c r="B417" s="6"/>
      <c r="C417" s="6"/>
      <c r="D417" s="6">
        <v>0.24</v>
      </c>
      <c r="E417" s="6">
        <v>0.24</v>
      </c>
      <c r="F417" s="6">
        <v>0.24</v>
      </c>
      <c r="G417" s="6">
        <f t="shared" si="68"/>
        <v>0.24</v>
      </c>
      <c r="H417" s="6"/>
      <c r="I417" s="6"/>
      <c r="J417" s="6"/>
      <c r="K417" s="6" t="str">
        <f t="shared" si="69"/>
        <v/>
      </c>
      <c r="L417" s="6">
        <v>0.23</v>
      </c>
      <c r="M417" s="6">
        <v>0.23</v>
      </c>
      <c r="N417" s="6">
        <v>0.23</v>
      </c>
      <c r="O417" s="6">
        <f t="shared" si="64"/>
        <v>0.23</v>
      </c>
      <c r="P417" s="6"/>
      <c r="Q417" s="6"/>
      <c r="R417" s="6"/>
      <c r="S417" s="6" t="str">
        <f t="shared" si="70"/>
        <v/>
      </c>
      <c r="T417" s="6">
        <v>0.56000000000000005</v>
      </c>
      <c r="U417" s="6">
        <v>0.55000000000000004</v>
      </c>
      <c r="V417" s="6">
        <v>0.54</v>
      </c>
      <c r="W417" s="6">
        <f t="shared" si="71"/>
        <v>0.55000000000000004</v>
      </c>
      <c r="X417" s="6">
        <v>0.42</v>
      </c>
      <c r="Y417" s="6">
        <v>0.42</v>
      </c>
      <c r="Z417" s="6">
        <v>0.42</v>
      </c>
      <c r="AA417" s="6">
        <f t="shared" si="65"/>
        <v>0.42</v>
      </c>
      <c r="AB417" s="6">
        <v>0.4</v>
      </c>
      <c r="AC417" s="6">
        <v>0.39</v>
      </c>
      <c r="AD417" s="6">
        <v>0.38</v>
      </c>
      <c r="AE417" s="6">
        <f t="shared" si="66"/>
        <v>0.39</v>
      </c>
      <c r="AF417" s="6">
        <v>0.28000000000000003</v>
      </c>
      <c r="AG417" s="6">
        <v>0.27</v>
      </c>
      <c r="AH417" s="6">
        <v>0.27</v>
      </c>
      <c r="AI417" s="6">
        <f t="shared" si="61"/>
        <v>0.27</v>
      </c>
      <c r="AJ417" s="6"/>
      <c r="AK417" s="6"/>
      <c r="AL417" s="6"/>
      <c r="AM417" s="6" t="str">
        <f t="shared" si="67"/>
        <v/>
      </c>
      <c r="AN417" s="6"/>
      <c r="AO417" s="6"/>
      <c r="AP417" s="6"/>
      <c r="AQ417" s="6" t="str">
        <f t="shared" si="62"/>
        <v/>
      </c>
      <c r="AU417" t="str">
        <f t="shared" si="63"/>
        <v/>
      </c>
    </row>
    <row r="418" spans="1:47" ht="16.5" x14ac:dyDescent="0.3">
      <c r="A418" s="6" t="s">
        <v>580</v>
      </c>
      <c r="B418" s="6">
        <v>10000000</v>
      </c>
      <c r="C418" s="6">
        <v>50</v>
      </c>
      <c r="D418" s="6"/>
      <c r="E418" s="6"/>
      <c r="F418" s="6"/>
      <c r="G418" s="6" t="str">
        <f t="shared" si="68"/>
        <v/>
      </c>
      <c r="H418" s="6"/>
      <c r="I418" s="6"/>
      <c r="J418" s="6"/>
      <c r="K418" s="6" t="str">
        <f t="shared" si="69"/>
        <v/>
      </c>
      <c r="L418" s="6" t="s">
        <v>180</v>
      </c>
      <c r="M418" s="6" t="s">
        <v>181</v>
      </c>
      <c r="N418" s="6" t="s">
        <v>182</v>
      </c>
      <c r="O418" s="6" t="str">
        <f t="shared" si="64"/>
        <v/>
      </c>
      <c r="P418" s="6"/>
      <c r="Q418" s="6"/>
      <c r="R418" s="6"/>
      <c r="S418" s="6" t="str">
        <f t="shared" si="70"/>
        <v/>
      </c>
      <c r="T418" s="6"/>
      <c r="U418" s="6"/>
      <c r="V418" s="6"/>
      <c r="W418" s="6" t="str">
        <f t="shared" si="71"/>
        <v/>
      </c>
      <c r="X418" s="6"/>
      <c r="Y418" s="6"/>
      <c r="Z418" s="6"/>
      <c r="AA418" s="6" t="str">
        <f t="shared" si="65"/>
        <v/>
      </c>
      <c r="AB418" s="6"/>
      <c r="AC418" s="6"/>
      <c r="AD418" s="6"/>
      <c r="AE418" s="6" t="str">
        <f t="shared" si="66"/>
        <v/>
      </c>
      <c r="AF418" s="6"/>
      <c r="AG418" s="6"/>
      <c r="AH418" s="6"/>
      <c r="AI418" s="6" t="str">
        <f t="shared" si="61"/>
        <v/>
      </c>
      <c r="AJ418" s="6"/>
      <c r="AK418" s="6"/>
      <c r="AL418" s="6"/>
      <c r="AM418" s="6" t="str">
        <f t="shared" si="67"/>
        <v/>
      </c>
      <c r="AN418" s="6"/>
      <c r="AO418" s="6"/>
      <c r="AP418" s="6"/>
      <c r="AQ418" s="6" t="str">
        <f t="shared" si="62"/>
        <v/>
      </c>
      <c r="AU418" t="str">
        <f t="shared" si="63"/>
        <v/>
      </c>
    </row>
    <row r="419" spans="1:47" ht="16.5" x14ac:dyDescent="0.3">
      <c r="A419" s="6" t="s">
        <v>222</v>
      </c>
      <c r="B419" s="6"/>
      <c r="C419" s="6"/>
      <c r="D419" s="6">
        <v>5.03</v>
      </c>
      <c r="E419" s="6">
        <v>5.04</v>
      </c>
      <c r="F419" s="6">
        <v>5.08</v>
      </c>
      <c r="G419" s="6">
        <f t="shared" si="68"/>
        <v>5.04</v>
      </c>
      <c r="H419" s="6"/>
      <c r="I419" s="6"/>
      <c r="J419" s="6"/>
      <c r="K419" s="6" t="str">
        <f t="shared" si="69"/>
        <v/>
      </c>
      <c r="L419" s="6">
        <v>4.8499999999999996</v>
      </c>
      <c r="M419" s="6">
        <v>4.74</v>
      </c>
      <c r="N419" s="6">
        <v>4.72</v>
      </c>
      <c r="O419" s="6">
        <f t="shared" si="64"/>
        <v>4.74</v>
      </c>
      <c r="P419" s="6"/>
      <c r="Q419" s="6"/>
      <c r="R419" s="6"/>
      <c r="S419" s="6" t="str">
        <f t="shared" si="70"/>
        <v/>
      </c>
      <c r="T419" s="6">
        <v>7.52</v>
      </c>
      <c r="U419" s="6">
        <v>7.47</v>
      </c>
      <c r="V419" s="6">
        <v>7.13</v>
      </c>
      <c r="W419" s="6">
        <f t="shared" si="71"/>
        <v>7.47</v>
      </c>
      <c r="X419" s="6">
        <v>7.49</v>
      </c>
      <c r="Y419" s="6">
        <v>7.39</v>
      </c>
      <c r="Z419" s="6">
        <v>7.43</v>
      </c>
      <c r="AA419" s="6">
        <f t="shared" si="65"/>
        <v>7.43</v>
      </c>
      <c r="AB419" s="6">
        <v>7.45</v>
      </c>
      <c r="AC419" s="6">
        <v>7.28</v>
      </c>
      <c r="AD419" s="6">
        <v>7.43</v>
      </c>
      <c r="AE419" s="6">
        <f t="shared" si="66"/>
        <v>7.43</v>
      </c>
      <c r="AF419" s="6">
        <v>6.1</v>
      </c>
      <c r="AG419" s="6">
        <v>5.82</v>
      </c>
      <c r="AH419" s="6">
        <v>5.9</v>
      </c>
      <c r="AI419" s="6">
        <f t="shared" si="61"/>
        <v>5.9</v>
      </c>
      <c r="AJ419" s="6"/>
      <c r="AK419" s="6"/>
      <c r="AL419" s="6"/>
      <c r="AM419" s="6" t="str">
        <f t="shared" si="67"/>
        <v/>
      </c>
      <c r="AN419" s="6"/>
      <c r="AO419" s="6"/>
      <c r="AP419" s="6"/>
      <c r="AQ419" s="6" t="str">
        <f t="shared" si="62"/>
        <v/>
      </c>
      <c r="AR419">
        <v>5.61</v>
      </c>
      <c r="AS419">
        <v>5.71</v>
      </c>
      <c r="AT419">
        <v>5.71</v>
      </c>
      <c r="AU419">
        <f t="shared" si="63"/>
        <v>5.71</v>
      </c>
    </row>
    <row r="420" spans="1:47" ht="16.5" x14ac:dyDescent="0.3">
      <c r="A420" s="6" t="s">
        <v>219</v>
      </c>
      <c r="B420" s="6"/>
      <c r="C420" s="6"/>
      <c r="D420" s="6">
        <v>5.23</v>
      </c>
      <c r="E420" s="6">
        <v>5.25</v>
      </c>
      <c r="F420" s="6">
        <v>5.0999999999999996</v>
      </c>
      <c r="G420" s="6">
        <f t="shared" si="68"/>
        <v>5.23</v>
      </c>
      <c r="H420" s="6"/>
      <c r="I420" s="6"/>
      <c r="J420" s="6"/>
      <c r="K420" s="6" t="str">
        <f t="shared" si="69"/>
        <v/>
      </c>
      <c r="L420" s="6">
        <v>4.4400000000000004</v>
      </c>
      <c r="M420" s="6">
        <v>4.34</v>
      </c>
      <c r="N420" s="6">
        <v>4.3099999999999996</v>
      </c>
      <c r="O420" s="6">
        <f t="shared" si="64"/>
        <v>4.34</v>
      </c>
      <c r="P420" s="6"/>
      <c r="Q420" s="6"/>
      <c r="R420" s="6"/>
      <c r="S420" s="6" t="str">
        <f t="shared" si="70"/>
        <v/>
      </c>
      <c r="T420" s="6">
        <v>6.48</v>
      </c>
      <c r="U420" s="6">
        <v>6.26</v>
      </c>
      <c r="V420" s="6">
        <v>6.07</v>
      </c>
      <c r="W420" s="6">
        <f t="shared" si="71"/>
        <v>6.26</v>
      </c>
      <c r="X420" s="6">
        <v>6.52</v>
      </c>
      <c r="Y420" s="6">
        <v>6.46</v>
      </c>
      <c r="Z420" s="6">
        <v>6.41</v>
      </c>
      <c r="AA420" s="6">
        <f t="shared" si="65"/>
        <v>6.46</v>
      </c>
      <c r="AB420" s="6">
        <v>6.61</v>
      </c>
      <c r="AC420" s="6">
        <v>6.41</v>
      </c>
      <c r="AD420" s="6">
        <v>6.59</v>
      </c>
      <c r="AE420" s="6">
        <f t="shared" si="66"/>
        <v>6.59</v>
      </c>
      <c r="AF420" s="6">
        <v>5.75</v>
      </c>
      <c r="AG420" s="6">
        <v>5.45</v>
      </c>
      <c r="AH420" s="6">
        <v>5.51</v>
      </c>
      <c r="AI420" s="6">
        <f t="shared" si="61"/>
        <v>5.51</v>
      </c>
      <c r="AJ420" s="6"/>
      <c r="AK420" s="6"/>
      <c r="AL420" s="6"/>
      <c r="AM420" s="6" t="str">
        <f t="shared" si="67"/>
        <v/>
      </c>
      <c r="AN420" s="6"/>
      <c r="AO420" s="6"/>
      <c r="AP420" s="6"/>
      <c r="AQ420" s="6" t="str">
        <f t="shared" si="62"/>
        <v/>
      </c>
      <c r="AR420">
        <v>5.26</v>
      </c>
      <c r="AS420">
        <v>5.36</v>
      </c>
      <c r="AT420">
        <v>5.27</v>
      </c>
      <c r="AU420">
        <f t="shared" si="63"/>
        <v>5.27</v>
      </c>
    </row>
    <row r="421" spans="1:47" ht="16.5" x14ac:dyDescent="0.3">
      <c r="A421" s="6" t="s">
        <v>578</v>
      </c>
      <c r="B421" s="6"/>
      <c r="C421" s="6"/>
      <c r="D421" s="6">
        <v>4.8099999999999996</v>
      </c>
      <c r="E421" s="6">
        <v>4.8499999999999996</v>
      </c>
      <c r="F421" s="6">
        <v>4.7</v>
      </c>
      <c r="G421" s="6">
        <f t="shared" si="68"/>
        <v>4.8099999999999996</v>
      </c>
      <c r="H421" s="6"/>
      <c r="I421" s="6"/>
      <c r="J421" s="6"/>
      <c r="K421" s="6" t="str">
        <f t="shared" si="69"/>
        <v/>
      </c>
      <c r="L421" s="6">
        <v>4.57</v>
      </c>
      <c r="M421" s="6">
        <v>4.47</v>
      </c>
      <c r="N421" s="6">
        <v>4.43</v>
      </c>
      <c r="O421" s="6">
        <f t="shared" si="64"/>
        <v>4.47</v>
      </c>
      <c r="P421" s="6"/>
      <c r="Q421" s="6"/>
      <c r="R421" s="6"/>
      <c r="S421" s="6" t="str">
        <f t="shared" si="70"/>
        <v/>
      </c>
      <c r="T421" s="6">
        <v>7.37</v>
      </c>
      <c r="U421" s="6">
        <v>7.26</v>
      </c>
      <c r="V421" s="6">
        <v>7.23</v>
      </c>
      <c r="W421" s="6">
        <f t="shared" si="71"/>
        <v>7.26</v>
      </c>
      <c r="X421" s="6">
        <v>7.67</v>
      </c>
      <c r="Y421" s="6">
        <v>7.55</v>
      </c>
      <c r="Z421" s="6">
        <v>7.58</v>
      </c>
      <c r="AA421" s="6">
        <f t="shared" si="65"/>
        <v>7.58</v>
      </c>
      <c r="AB421" s="6">
        <v>7.74</v>
      </c>
      <c r="AC421" s="6">
        <v>7.5</v>
      </c>
      <c r="AD421" s="6">
        <v>7.59</v>
      </c>
      <c r="AE421" s="6">
        <f t="shared" si="66"/>
        <v>7.59</v>
      </c>
      <c r="AF421" s="6">
        <v>6.26</v>
      </c>
      <c r="AG421" s="6">
        <v>6.02</v>
      </c>
      <c r="AH421" s="6">
        <v>6.05</v>
      </c>
      <c r="AI421" s="6">
        <f t="shared" si="61"/>
        <v>6.05</v>
      </c>
      <c r="AJ421" s="6"/>
      <c r="AK421" s="6"/>
      <c r="AL421" s="6"/>
      <c r="AM421" s="6" t="str">
        <f t="shared" si="67"/>
        <v/>
      </c>
      <c r="AN421" s="6"/>
      <c r="AO421" s="6"/>
      <c r="AP421" s="6"/>
      <c r="AQ421" s="6" t="str">
        <f t="shared" si="62"/>
        <v/>
      </c>
      <c r="AR421">
        <v>5.72</v>
      </c>
      <c r="AS421">
        <v>5.95</v>
      </c>
      <c r="AT421">
        <v>5.71</v>
      </c>
      <c r="AU421">
        <f t="shared" si="63"/>
        <v>5.72</v>
      </c>
    </row>
    <row r="422" spans="1:47" ht="16.5" x14ac:dyDescent="0.3">
      <c r="A422" s="6" t="s">
        <v>580</v>
      </c>
      <c r="B422" s="6">
        <v>10000000</v>
      </c>
      <c r="C422" s="6">
        <v>105</v>
      </c>
      <c r="D422" s="6"/>
      <c r="E422" s="6"/>
      <c r="F422" s="6"/>
      <c r="G422" s="6" t="str">
        <f t="shared" si="68"/>
        <v/>
      </c>
      <c r="H422" s="6"/>
      <c r="I422" s="6"/>
      <c r="J422" s="6"/>
      <c r="K422" s="6" t="str">
        <f t="shared" si="69"/>
        <v/>
      </c>
      <c r="L422" s="6" t="s">
        <v>180</v>
      </c>
      <c r="M422" s="6" t="s">
        <v>181</v>
      </c>
      <c r="N422" s="6" t="s">
        <v>182</v>
      </c>
      <c r="O422" s="6" t="str">
        <f t="shared" si="64"/>
        <v/>
      </c>
      <c r="P422" s="6"/>
      <c r="Q422" s="6"/>
      <c r="R422" s="6"/>
      <c r="S422" s="6" t="str">
        <f t="shared" si="70"/>
        <v/>
      </c>
      <c r="T422" s="6"/>
      <c r="U422" s="6"/>
      <c r="V422" s="6"/>
      <c r="W422" s="6" t="str">
        <f t="shared" si="71"/>
        <v/>
      </c>
      <c r="X422" s="6"/>
      <c r="Y422" s="6"/>
      <c r="Z422" s="6"/>
      <c r="AA422" s="6" t="str">
        <f t="shared" si="65"/>
        <v/>
      </c>
      <c r="AB422" s="6"/>
      <c r="AC422" s="6"/>
      <c r="AD422" s="6"/>
      <c r="AE422" s="6" t="str">
        <f t="shared" si="66"/>
        <v/>
      </c>
      <c r="AF422" s="6"/>
      <c r="AG422" s="6"/>
      <c r="AH422" s="6"/>
      <c r="AI422" s="6" t="str">
        <f t="shared" si="61"/>
        <v/>
      </c>
      <c r="AJ422" s="6"/>
      <c r="AK422" s="6"/>
      <c r="AL422" s="6"/>
      <c r="AM422" s="6" t="str">
        <f t="shared" si="67"/>
        <v/>
      </c>
      <c r="AN422" s="6"/>
      <c r="AO422" s="6"/>
      <c r="AP422" s="6"/>
      <c r="AQ422" s="6" t="str">
        <f t="shared" si="62"/>
        <v/>
      </c>
      <c r="AU422" t="str">
        <f t="shared" si="63"/>
        <v/>
      </c>
    </row>
    <row r="423" spans="1:47" ht="16.5" x14ac:dyDescent="0.3">
      <c r="A423" s="6" t="s">
        <v>222</v>
      </c>
      <c r="B423" s="6"/>
      <c r="C423" s="6"/>
      <c r="D423" s="6">
        <v>5.04</v>
      </c>
      <c r="E423" s="6">
        <v>5.05</v>
      </c>
      <c r="F423" s="6">
        <v>5</v>
      </c>
      <c r="G423" s="6">
        <f t="shared" si="68"/>
        <v>5.04</v>
      </c>
      <c r="H423" s="6"/>
      <c r="I423" s="6"/>
      <c r="J423" s="6"/>
      <c r="K423" s="6" t="str">
        <f t="shared" si="69"/>
        <v/>
      </c>
      <c r="L423" s="6">
        <v>4.74</v>
      </c>
      <c r="M423" s="6">
        <v>4.76</v>
      </c>
      <c r="N423" s="6">
        <v>4.7300000000000004</v>
      </c>
      <c r="O423" s="6">
        <f t="shared" si="64"/>
        <v>4.74</v>
      </c>
      <c r="P423" s="6"/>
      <c r="Q423" s="6"/>
      <c r="R423" s="6"/>
      <c r="S423" s="6" t="str">
        <f t="shared" si="70"/>
        <v/>
      </c>
      <c r="T423" s="6">
        <v>8.6199999999999992</v>
      </c>
      <c r="U423" s="6">
        <v>8.49</v>
      </c>
      <c r="V423" s="6">
        <v>8.18</v>
      </c>
      <c r="W423" s="6">
        <f t="shared" si="71"/>
        <v>8.49</v>
      </c>
      <c r="X423" s="6">
        <v>7.91</v>
      </c>
      <c r="Y423" s="6">
        <v>7.81</v>
      </c>
      <c r="Z423" s="6">
        <v>7.83</v>
      </c>
      <c r="AA423" s="6">
        <f t="shared" si="65"/>
        <v>7.83</v>
      </c>
      <c r="AB423" s="6">
        <v>7.7</v>
      </c>
      <c r="AC423" s="6">
        <v>7.58</v>
      </c>
      <c r="AD423" s="6">
        <v>7.75</v>
      </c>
      <c r="AE423" s="6">
        <f t="shared" si="66"/>
        <v>7.7</v>
      </c>
      <c r="AF423" s="6">
        <v>6.35</v>
      </c>
      <c r="AG423" s="6">
        <v>6.07</v>
      </c>
      <c r="AH423" s="6">
        <v>6.16</v>
      </c>
      <c r="AI423" s="6">
        <f t="shared" si="61"/>
        <v>6.16</v>
      </c>
      <c r="AJ423" s="6"/>
      <c r="AK423" s="6"/>
      <c r="AL423" s="6"/>
      <c r="AM423" s="6" t="str">
        <f t="shared" si="67"/>
        <v/>
      </c>
      <c r="AN423" s="6"/>
      <c r="AO423" s="6"/>
      <c r="AP423" s="6"/>
      <c r="AQ423" s="6" t="str">
        <f t="shared" si="62"/>
        <v/>
      </c>
      <c r="AR423">
        <v>5.83</v>
      </c>
      <c r="AS423">
        <v>5.79</v>
      </c>
      <c r="AT423">
        <v>5.81</v>
      </c>
      <c r="AU423">
        <f t="shared" si="63"/>
        <v>5.81</v>
      </c>
    </row>
    <row r="424" spans="1:47" ht="16.5" x14ac:dyDescent="0.3">
      <c r="A424" s="6" t="s">
        <v>219</v>
      </c>
      <c r="B424" s="6"/>
      <c r="C424" s="6"/>
      <c r="D424" s="6">
        <v>5.24</v>
      </c>
      <c r="E424" s="6">
        <v>5.23</v>
      </c>
      <c r="F424" s="6">
        <v>5.07</v>
      </c>
      <c r="G424" s="6">
        <f t="shared" si="68"/>
        <v>5.23</v>
      </c>
      <c r="H424" s="6"/>
      <c r="I424" s="6"/>
      <c r="J424" s="6"/>
      <c r="K424" s="6" t="str">
        <f t="shared" si="69"/>
        <v/>
      </c>
      <c r="L424" s="6">
        <v>4.26</v>
      </c>
      <c r="M424" s="6">
        <v>4.32</v>
      </c>
      <c r="N424" s="6">
        <v>4.2699999999999996</v>
      </c>
      <c r="O424" s="6">
        <f t="shared" si="64"/>
        <v>4.2699999999999996</v>
      </c>
      <c r="P424" s="6"/>
      <c r="Q424" s="6"/>
      <c r="R424" s="6"/>
      <c r="S424" s="6" t="str">
        <f t="shared" si="70"/>
        <v/>
      </c>
      <c r="T424" s="6">
        <v>6.78</v>
      </c>
      <c r="U424" s="6">
        <v>6.58</v>
      </c>
      <c r="V424" s="6">
        <v>6.4</v>
      </c>
      <c r="W424" s="6">
        <f t="shared" si="71"/>
        <v>6.58</v>
      </c>
      <c r="X424" s="6">
        <v>6.61</v>
      </c>
      <c r="Y424" s="6">
        <v>6.51</v>
      </c>
      <c r="Z424" s="6">
        <v>6.49</v>
      </c>
      <c r="AA424" s="6">
        <f t="shared" si="65"/>
        <v>6.51</v>
      </c>
      <c r="AB424" s="6">
        <v>6.55</v>
      </c>
      <c r="AC424" s="6">
        <v>6.45</v>
      </c>
      <c r="AD424" s="6">
        <v>6.64</v>
      </c>
      <c r="AE424" s="6">
        <f t="shared" si="66"/>
        <v>6.55</v>
      </c>
      <c r="AF424" s="6">
        <v>5.73</v>
      </c>
      <c r="AG424" s="6">
        <v>5.43</v>
      </c>
      <c r="AH424" s="6">
        <v>5.52</v>
      </c>
      <c r="AI424" s="6">
        <f t="shared" si="61"/>
        <v>5.52</v>
      </c>
      <c r="AJ424" s="6"/>
      <c r="AK424" s="6"/>
      <c r="AL424" s="6"/>
      <c r="AM424" s="6" t="str">
        <f t="shared" si="67"/>
        <v/>
      </c>
      <c r="AN424" s="6"/>
      <c r="AO424" s="6"/>
      <c r="AP424" s="6"/>
      <c r="AQ424" s="6" t="str">
        <f t="shared" si="62"/>
        <v/>
      </c>
      <c r="AR424">
        <v>5.22</v>
      </c>
      <c r="AS424">
        <v>5.22</v>
      </c>
      <c r="AT424">
        <v>5.24</v>
      </c>
      <c r="AU424">
        <f t="shared" si="63"/>
        <v>5.22</v>
      </c>
    </row>
    <row r="425" spans="1:47" ht="16.5" x14ac:dyDescent="0.3">
      <c r="A425" s="6" t="s">
        <v>578</v>
      </c>
      <c r="B425" s="6"/>
      <c r="C425" s="6"/>
      <c r="D425" s="6">
        <v>4.8</v>
      </c>
      <c r="E425" s="6">
        <v>4.84</v>
      </c>
      <c r="F425" s="6">
        <v>4.68</v>
      </c>
      <c r="G425" s="6">
        <f t="shared" si="68"/>
        <v>4.8</v>
      </c>
      <c r="H425" s="6"/>
      <c r="I425" s="6"/>
      <c r="J425" s="6"/>
      <c r="K425" s="6" t="str">
        <f t="shared" si="69"/>
        <v/>
      </c>
      <c r="L425" s="6">
        <v>4.51</v>
      </c>
      <c r="M425" s="6">
        <v>4.53</v>
      </c>
      <c r="N425" s="6">
        <v>4.42</v>
      </c>
      <c r="O425" s="6">
        <f t="shared" si="64"/>
        <v>4.51</v>
      </c>
      <c r="P425" s="6"/>
      <c r="Q425" s="6"/>
      <c r="R425" s="6"/>
      <c r="S425" s="6" t="str">
        <f t="shared" si="70"/>
        <v/>
      </c>
      <c r="T425" s="6">
        <v>8.08</v>
      </c>
      <c r="U425" s="6">
        <v>7.83</v>
      </c>
      <c r="V425" s="6">
        <v>7.61</v>
      </c>
      <c r="W425" s="6">
        <f t="shared" si="71"/>
        <v>7.83</v>
      </c>
      <c r="X425" s="6">
        <v>8.02</v>
      </c>
      <c r="Y425" s="6">
        <v>7.88</v>
      </c>
      <c r="Z425" s="6">
        <v>7.86</v>
      </c>
      <c r="AA425" s="6">
        <f t="shared" si="65"/>
        <v>7.88</v>
      </c>
      <c r="AB425" s="6">
        <v>7.88</v>
      </c>
      <c r="AC425" s="6">
        <v>7.81</v>
      </c>
      <c r="AD425" s="6">
        <v>7.84</v>
      </c>
      <c r="AE425" s="6">
        <f t="shared" si="66"/>
        <v>7.84</v>
      </c>
      <c r="AF425" s="6">
        <v>6.38</v>
      </c>
      <c r="AG425" s="6">
        <v>6.19</v>
      </c>
      <c r="AH425" s="6">
        <v>6.29</v>
      </c>
      <c r="AI425" s="6">
        <f t="shared" si="61"/>
        <v>6.29</v>
      </c>
      <c r="AJ425" s="6"/>
      <c r="AK425" s="6"/>
      <c r="AL425" s="6"/>
      <c r="AM425" s="6" t="str">
        <f t="shared" si="67"/>
        <v/>
      </c>
      <c r="AN425" s="6"/>
      <c r="AO425" s="6"/>
      <c r="AP425" s="6"/>
      <c r="AQ425" s="6" t="str">
        <f t="shared" si="62"/>
        <v/>
      </c>
      <c r="AR425">
        <v>5.91</v>
      </c>
      <c r="AS425">
        <v>5.9</v>
      </c>
      <c r="AT425">
        <v>5.96</v>
      </c>
      <c r="AU425">
        <f t="shared" si="63"/>
        <v>5.91</v>
      </c>
    </row>
    <row r="426" spans="1:47" ht="16.5" x14ac:dyDescent="0.3">
      <c r="A426" s="6" t="s">
        <v>580</v>
      </c>
      <c r="B426" s="6">
        <v>10000000</v>
      </c>
      <c r="C426" s="6">
        <v>125</v>
      </c>
      <c r="D426" s="6"/>
      <c r="E426" s="6"/>
      <c r="F426" s="6"/>
      <c r="G426" s="6" t="str">
        <f t="shared" si="68"/>
        <v/>
      </c>
      <c r="H426" s="6"/>
      <c r="I426" s="6"/>
      <c r="J426" s="6"/>
      <c r="K426" s="6" t="str">
        <f t="shared" si="69"/>
        <v/>
      </c>
      <c r="L426" s="6" t="s">
        <v>180</v>
      </c>
      <c r="M426" s="6" t="s">
        <v>181</v>
      </c>
      <c r="N426" s="6" t="s">
        <v>182</v>
      </c>
      <c r="O426" s="6" t="str">
        <f t="shared" si="64"/>
        <v/>
      </c>
      <c r="P426" s="6"/>
      <c r="Q426" s="6"/>
      <c r="R426" s="6"/>
      <c r="S426" s="6" t="str">
        <f t="shared" si="70"/>
        <v/>
      </c>
      <c r="T426" s="6"/>
      <c r="U426" s="6"/>
      <c r="V426" s="6"/>
      <c r="W426" s="6" t="str">
        <f t="shared" si="71"/>
        <v/>
      </c>
      <c r="X426" s="6"/>
      <c r="Y426" s="6"/>
      <c r="Z426" s="6"/>
      <c r="AA426" s="6" t="str">
        <f t="shared" si="65"/>
        <v/>
      </c>
      <c r="AB426" s="6"/>
      <c r="AC426" s="6"/>
      <c r="AD426" s="6"/>
      <c r="AE426" s="6" t="str">
        <f t="shared" si="66"/>
        <v/>
      </c>
      <c r="AF426" s="6"/>
      <c r="AG426" s="6"/>
      <c r="AH426" s="6"/>
      <c r="AI426" s="6" t="str">
        <f t="shared" si="61"/>
        <v/>
      </c>
      <c r="AJ426" s="6"/>
      <c r="AK426" s="6"/>
      <c r="AL426" s="6"/>
      <c r="AM426" s="6" t="str">
        <f t="shared" si="67"/>
        <v/>
      </c>
      <c r="AN426" s="6"/>
      <c r="AO426" s="6"/>
      <c r="AP426" s="6"/>
      <c r="AQ426" s="6" t="str">
        <f t="shared" si="62"/>
        <v/>
      </c>
      <c r="AU426" t="str">
        <f t="shared" si="63"/>
        <v/>
      </c>
    </row>
    <row r="427" spans="1:47" ht="16.5" x14ac:dyDescent="0.3">
      <c r="A427" s="6" t="s">
        <v>222</v>
      </c>
      <c r="B427" s="6"/>
      <c r="C427" s="6"/>
      <c r="D427" s="6">
        <v>5.03</v>
      </c>
      <c r="E427" s="6">
        <v>5.03</v>
      </c>
      <c r="F427" s="6">
        <v>4.88</v>
      </c>
      <c r="G427" s="6">
        <f t="shared" si="68"/>
        <v>5.03</v>
      </c>
      <c r="H427" s="6"/>
      <c r="I427" s="6"/>
      <c r="J427" s="6"/>
      <c r="K427" s="6" t="str">
        <f t="shared" si="69"/>
        <v/>
      </c>
      <c r="L427" s="6">
        <v>4.71</v>
      </c>
      <c r="M427" s="6">
        <v>4.74</v>
      </c>
      <c r="N427" s="6">
        <v>4.82</v>
      </c>
      <c r="O427" s="6">
        <f t="shared" si="64"/>
        <v>4.74</v>
      </c>
      <c r="P427" s="6"/>
      <c r="Q427" s="6"/>
      <c r="R427" s="6"/>
      <c r="S427" s="6" t="str">
        <f t="shared" si="70"/>
        <v/>
      </c>
      <c r="T427" s="6">
        <v>9.6300000000000008</v>
      </c>
      <c r="U427" s="6">
        <v>9.4700000000000006</v>
      </c>
      <c r="V427" s="6">
        <v>9.1300000000000008</v>
      </c>
      <c r="W427" s="6">
        <f t="shared" si="71"/>
        <v>9.4700000000000006</v>
      </c>
      <c r="X427" s="6">
        <v>8.24</v>
      </c>
      <c r="Y427" s="6">
        <v>8.1199999999999992</v>
      </c>
      <c r="Z427" s="6">
        <v>8.15</v>
      </c>
      <c r="AA427" s="6">
        <f t="shared" si="65"/>
        <v>8.15</v>
      </c>
      <c r="AB427" s="6">
        <v>7.85</v>
      </c>
      <c r="AC427" s="6">
        <v>7.72</v>
      </c>
      <c r="AD427" s="6">
        <v>7.85</v>
      </c>
      <c r="AE427" s="6">
        <f t="shared" si="66"/>
        <v>7.85</v>
      </c>
      <c r="AF427" s="6">
        <v>6.46</v>
      </c>
      <c r="AG427" s="6">
        <v>6.12</v>
      </c>
      <c r="AH427" s="6">
        <v>6.22</v>
      </c>
      <c r="AI427" s="6">
        <f t="shared" ref="AI427:AI490" si="72">IFERROR(MEDIAN(AF427,AG427,AH427),"")</f>
        <v>6.22</v>
      </c>
      <c r="AJ427" s="6"/>
      <c r="AK427" s="6"/>
      <c r="AL427" s="6"/>
      <c r="AM427" s="6" t="str">
        <f t="shared" si="67"/>
        <v/>
      </c>
      <c r="AN427" s="6"/>
      <c r="AO427" s="6"/>
      <c r="AP427" s="6"/>
      <c r="AQ427" s="6" t="str">
        <f t="shared" si="62"/>
        <v/>
      </c>
      <c r="AU427" t="str">
        <f t="shared" si="63"/>
        <v/>
      </c>
    </row>
    <row r="428" spans="1:47" ht="16.5" x14ac:dyDescent="0.3">
      <c r="A428" s="6" t="s">
        <v>219</v>
      </c>
      <c r="B428" s="6"/>
      <c r="C428" s="6"/>
      <c r="D428" s="6">
        <v>5.2</v>
      </c>
      <c r="E428" s="6">
        <v>5.22</v>
      </c>
      <c r="F428" s="6">
        <v>5.05</v>
      </c>
      <c r="G428" s="6">
        <f t="shared" si="68"/>
        <v>5.2</v>
      </c>
      <c r="H428" s="6"/>
      <c r="I428" s="6"/>
      <c r="J428" s="6"/>
      <c r="K428" s="6" t="str">
        <f t="shared" si="69"/>
        <v/>
      </c>
      <c r="L428" s="6">
        <v>4.2699999999999996</v>
      </c>
      <c r="M428" s="6">
        <v>4.28</v>
      </c>
      <c r="N428" s="6">
        <v>4.4000000000000004</v>
      </c>
      <c r="O428" s="6">
        <f t="shared" si="64"/>
        <v>4.28</v>
      </c>
      <c r="P428" s="6"/>
      <c r="Q428" s="6"/>
      <c r="R428" s="6"/>
      <c r="S428" s="6" t="str">
        <f t="shared" si="70"/>
        <v/>
      </c>
      <c r="T428" s="6">
        <v>7.15</v>
      </c>
      <c r="U428" s="6">
        <v>6.97</v>
      </c>
      <c r="V428" s="6">
        <v>6.78</v>
      </c>
      <c r="W428" s="6">
        <f t="shared" si="71"/>
        <v>6.97</v>
      </c>
      <c r="X428" s="6">
        <v>6.73</v>
      </c>
      <c r="Y428" s="6">
        <v>6.64</v>
      </c>
      <c r="Z428" s="6">
        <v>6.63</v>
      </c>
      <c r="AA428" s="6">
        <f t="shared" si="65"/>
        <v>6.64</v>
      </c>
      <c r="AB428" s="6">
        <v>6.6</v>
      </c>
      <c r="AC428" s="6">
        <v>6.51</v>
      </c>
      <c r="AD428" s="6">
        <v>6.68</v>
      </c>
      <c r="AE428" s="6">
        <f t="shared" si="66"/>
        <v>6.6</v>
      </c>
      <c r="AF428" s="6">
        <v>5.71</v>
      </c>
      <c r="AG428" s="6">
        <v>5.44</v>
      </c>
      <c r="AH428" s="6">
        <v>5.53</v>
      </c>
      <c r="AI428" s="6">
        <f t="shared" si="72"/>
        <v>5.53</v>
      </c>
      <c r="AJ428" s="6"/>
      <c r="AK428" s="6"/>
      <c r="AL428" s="6"/>
      <c r="AM428" s="6" t="str">
        <f t="shared" si="67"/>
        <v/>
      </c>
      <c r="AN428" s="6"/>
      <c r="AO428" s="6"/>
      <c r="AP428" s="6"/>
      <c r="AQ428" s="6" t="str">
        <f t="shared" si="62"/>
        <v/>
      </c>
      <c r="AU428" t="str">
        <f t="shared" si="63"/>
        <v/>
      </c>
    </row>
    <row r="429" spans="1:47" ht="16.5" x14ac:dyDescent="0.3">
      <c r="A429" s="6" t="s">
        <v>578</v>
      </c>
      <c r="B429" s="6"/>
      <c r="C429" s="6"/>
      <c r="D429" s="6">
        <v>4.78</v>
      </c>
      <c r="E429" s="6">
        <v>4.83</v>
      </c>
      <c r="F429" s="6">
        <v>4.78</v>
      </c>
      <c r="G429" s="6">
        <f t="shared" si="68"/>
        <v>4.78</v>
      </c>
      <c r="H429" s="6"/>
      <c r="I429" s="6"/>
      <c r="J429" s="6"/>
      <c r="K429" s="6" t="str">
        <f t="shared" si="69"/>
        <v/>
      </c>
      <c r="L429" s="6">
        <v>4.4800000000000004</v>
      </c>
      <c r="M429" s="6">
        <v>4.42</v>
      </c>
      <c r="N429" s="6">
        <v>4.57</v>
      </c>
      <c r="O429" s="6">
        <f t="shared" si="64"/>
        <v>4.4800000000000004</v>
      </c>
      <c r="P429" s="6"/>
      <c r="Q429" s="6"/>
      <c r="R429" s="6"/>
      <c r="S429" s="6" t="str">
        <f t="shared" si="70"/>
        <v/>
      </c>
      <c r="T429" s="6">
        <v>8.3800000000000008</v>
      </c>
      <c r="U429" s="6">
        <v>8.2100000000000009</v>
      </c>
      <c r="V429" s="6">
        <v>7.99</v>
      </c>
      <c r="W429" s="6">
        <f t="shared" si="71"/>
        <v>8.2100000000000009</v>
      </c>
      <c r="X429" s="6">
        <v>8.17</v>
      </c>
      <c r="Y429" s="6">
        <v>7.98</v>
      </c>
      <c r="Z429" s="6">
        <v>8.07</v>
      </c>
      <c r="AA429" s="6">
        <f t="shared" si="65"/>
        <v>8.07</v>
      </c>
      <c r="AB429" s="6">
        <v>7.91</v>
      </c>
      <c r="AC429" s="6">
        <v>7.79</v>
      </c>
      <c r="AD429" s="6">
        <v>7.9</v>
      </c>
      <c r="AE429" s="6">
        <f t="shared" si="66"/>
        <v>7.9</v>
      </c>
      <c r="AF429" s="6">
        <v>6.47</v>
      </c>
      <c r="AG429" s="6">
        <v>6.21</v>
      </c>
      <c r="AH429" s="6">
        <v>6.36</v>
      </c>
      <c r="AI429" s="6">
        <f t="shared" si="72"/>
        <v>6.36</v>
      </c>
      <c r="AJ429" s="6"/>
      <c r="AK429" s="6"/>
      <c r="AL429" s="6"/>
      <c r="AM429" s="6" t="str">
        <f t="shared" si="67"/>
        <v/>
      </c>
      <c r="AN429" s="6"/>
      <c r="AO429" s="6"/>
      <c r="AP429" s="6"/>
      <c r="AQ429" s="6" t="str">
        <f t="shared" si="62"/>
        <v/>
      </c>
      <c r="AU429" t="str">
        <f t="shared" si="63"/>
        <v/>
      </c>
    </row>
    <row r="430" spans="1:47" ht="16.5" x14ac:dyDescent="0.3">
      <c r="A430" s="6" t="s">
        <v>580</v>
      </c>
      <c r="B430" s="6">
        <v>10000000</v>
      </c>
      <c r="C430" s="6">
        <v>150</v>
      </c>
      <c r="D430" s="6"/>
      <c r="E430" s="6"/>
      <c r="F430" s="6"/>
      <c r="G430" s="6" t="str">
        <f t="shared" si="68"/>
        <v/>
      </c>
      <c r="H430" s="6"/>
      <c r="I430" s="6"/>
      <c r="J430" s="6"/>
      <c r="K430" s="6" t="str">
        <f t="shared" si="69"/>
        <v/>
      </c>
      <c r="L430" s="6" t="s">
        <v>180</v>
      </c>
      <c r="M430" s="6" t="s">
        <v>181</v>
      </c>
      <c r="N430" s="6" t="s">
        <v>182</v>
      </c>
      <c r="O430" s="6" t="str">
        <f t="shared" si="64"/>
        <v/>
      </c>
      <c r="P430" s="6"/>
      <c r="Q430" s="6"/>
      <c r="R430" s="6"/>
      <c r="S430" s="6" t="str">
        <f t="shared" si="70"/>
        <v/>
      </c>
      <c r="T430" s="6"/>
      <c r="U430" s="6"/>
      <c r="V430" s="6"/>
      <c r="W430" s="6" t="str">
        <f t="shared" si="71"/>
        <v/>
      </c>
      <c r="X430" s="6"/>
      <c r="Y430" s="6"/>
      <c r="Z430" s="6"/>
      <c r="AA430" s="6" t="str">
        <f t="shared" si="65"/>
        <v/>
      </c>
      <c r="AB430" s="6"/>
      <c r="AC430" s="6"/>
      <c r="AD430" s="6"/>
      <c r="AE430" s="6" t="str">
        <f t="shared" si="66"/>
        <v/>
      </c>
      <c r="AF430" s="6"/>
      <c r="AG430" s="6"/>
      <c r="AH430" s="6"/>
      <c r="AI430" s="6" t="str">
        <f t="shared" si="72"/>
        <v/>
      </c>
      <c r="AJ430" s="6"/>
      <c r="AK430" s="6"/>
      <c r="AL430" s="6"/>
      <c r="AM430" s="6" t="str">
        <f t="shared" si="67"/>
        <v/>
      </c>
      <c r="AN430" s="6"/>
      <c r="AO430" s="6"/>
      <c r="AP430" s="6"/>
      <c r="AQ430" s="6" t="str">
        <f t="shared" si="62"/>
        <v/>
      </c>
      <c r="AU430" t="str">
        <f t="shared" si="63"/>
        <v/>
      </c>
    </row>
    <row r="431" spans="1:47" ht="16.5" x14ac:dyDescent="0.3">
      <c r="A431" s="6" t="s">
        <v>222</v>
      </c>
      <c r="B431" s="6"/>
      <c r="C431" s="6"/>
      <c r="D431" s="6">
        <v>1.85</v>
      </c>
      <c r="E431" s="6">
        <v>1.87</v>
      </c>
      <c r="F431" s="6">
        <v>1.82</v>
      </c>
      <c r="G431" s="6">
        <f t="shared" si="68"/>
        <v>1.85</v>
      </c>
      <c r="H431" s="6"/>
      <c r="I431" s="6"/>
      <c r="J431" s="6"/>
      <c r="K431" s="6" t="str">
        <f t="shared" si="69"/>
        <v/>
      </c>
      <c r="L431" s="6">
        <v>1.85</v>
      </c>
      <c r="M431" s="6">
        <v>1.9</v>
      </c>
      <c r="N431" s="6">
        <v>1.91</v>
      </c>
      <c r="O431" s="6">
        <f t="shared" si="64"/>
        <v>1.9</v>
      </c>
      <c r="P431" s="6"/>
      <c r="Q431" s="6"/>
      <c r="R431" s="6"/>
      <c r="S431" s="6" t="str">
        <f t="shared" si="70"/>
        <v/>
      </c>
      <c r="T431" s="6">
        <v>2.2799999999999998</v>
      </c>
      <c r="U431" s="6">
        <v>2.2400000000000002</v>
      </c>
      <c r="V431" s="6">
        <v>2.1800000000000002</v>
      </c>
      <c r="W431" s="6">
        <f t="shared" si="71"/>
        <v>2.2400000000000002</v>
      </c>
      <c r="X431" s="6">
        <v>2.1</v>
      </c>
      <c r="Y431" s="6">
        <v>2.1</v>
      </c>
      <c r="Z431" s="6">
        <v>2.1</v>
      </c>
      <c r="AA431" s="6">
        <f t="shared" si="65"/>
        <v>2.1</v>
      </c>
      <c r="AB431" s="6">
        <v>2.0699999999999998</v>
      </c>
      <c r="AC431" s="6">
        <v>2.0499999999999998</v>
      </c>
      <c r="AD431" s="6">
        <v>2.06</v>
      </c>
      <c r="AE431" s="6">
        <f t="shared" si="66"/>
        <v>2.06</v>
      </c>
      <c r="AF431" s="6">
        <v>2.0299999999999998</v>
      </c>
      <c r="AG431" s="6">
        <v>1.93</v>
      </c>
      <c r="AH431" s="6">
        <v>1.94</v>
      </c>
      <c r="AI431" s="6">
        <f t="shared" si="72"/>
        <v>1.94</v>
      </c>
      <c r="AJ431" s="6"/>
      <c r="AK431" s="6"/>
      <c r="AL431" s="6"/>
      <c r="AM431" s="6" t="str">
        <f t="shared" si="67"/>
        <v/>
      </c>
      <c r="AN431" s="6"/>
      <c r="AO431" s="6"/>
      <c r="AP431" s="6"/>
      <c r="AQ431" s="6" t="str">
        <f t="shared" si="62"/>
        <v/>
      </c>
      <c r="AU431" t="str">
        <f t="shared" si="63"/>
        <v/>
      </c>
    </row>
    <row r="432" spans="1:47" ht="16.5" x14ac:dyDescent="0.3">
      <c r="A432" s="6" t="s">
        <v>219</v>
      </c>
      <c r="B432" s="6"/>
      <c r="C432" s="6"/>
      <c r="D432" s="6">
        <v>1.41</v>
      </c>
      <c r="E432" s="6">
        <v>1.42</v>
      </c>
      <c r="F432" s="6">
        <v>1.37</v>
      </c>
      <c r="G432" s="6">
        <f t="shared" si="68"/>
        <v>1.41</v>
      </c>
      <c r="H432" s="6"/>
      <c r="I432" s="6"/>
      <c r="J432" s="6"/>
      <c r="K432" s="6" t="str">
        <f t="shared" si="69"/>
        <v/>
      </c>
      <c r="L432" s="6">
        <v>1.34</v>
      </c>
      <c r="M432" s="6">
        <v>1.4</v>
      </c>
      <c r="N432" s="6">
        <v>1.43</v>
      </c>
      <c r="O432" s="6">
        <f t="shared" si="64"/>
        <v>1.4</v>
      </c>
      <c r="P432" s="6"/>
      <c r="Q432" s="6"/>
      <c r="R432" s="6"/>
      <c r="S432" s="6" t="str">
        <f t="shared" si="70"/>
        <v/>
      </c>
      <c r="T432" s="6">
        <v>1.97</v>
      </c>
      <c r="U432" s="6">
        <v>1.94</v>
      </c>
      <c r="V432" s="6">
        <v>1.88</v>
      </c>
      <c r="W432" s="6">
        <f t="shared" si="71"/>
        <v>1.94</v>
      </c>
      <c r="X432" s="6">
        <v>1.66</v>
      </c>
      <c r="Y432" s="6">
        <v>1.63</v>
      </c>
      <c r="Z432" s="6">
        <v>1.66</v>
      </c>
      <c r="AA432" s="6">
        <f t="shared" si="65"/>
        <v>1.66</v>
      </c>
      <c r="AB432" s="6">
        <v>1.59</v>
      </c>
      <c r="AC432" s="6">
        <v>1.57</v>
      </c>
      <c r="AD432" s="6">
        <v>1.6</v>
      </c>
      <c r="AE432" s="6">
        <f t="shared" si="66"/>
        <v>1.59</v>
      </c>
      <c r="AF432" s="6">
        <v>1.49</v>
      </c>
      <c r="AG432" s="6">
        <v>1.45</v>
      </c>
      <c r="AH432" s="6">
        <v>1.46</v>
      </c>
      <c r="AI432" s="6">
        <f t="shared" si="72"/>
        <v>1.46</v>
      </c>
      <c r="AJ432" s="6"/>
      <c r="AK432" s="6"/>
      <c r="AL432" s="6"/>
      <c r="AM432" s="6" t="str">
        <f t="shared" si="67"/>
        <v/>
      </c>
      <c r="AN432" s="6"/>
      <c r="AO432" s="6"/>
      <c r="AP432" s="6"/>
      <c r="AQ432" s="6" t="str">
        <f t="shared" si="62"/>
        <v/>
      </c>
      <c r="AU432" t="str">
        <f t="shared" si="63"/>
        <v/>
      </c>
    </row>
    <row r="433" spans="1:47" ht="16.5" x14ac:dyDescent="0.3">
      <c r="A433" s="6" t="s">
        <v>578</v>
      </c>
      <c r="B433" s="6"/>
      <c r="C433" s="6"/>
      <c r="D433" s="6">
        <v>1.35</v>
      </c>
      <c r="E433" s="6">
        <v>1.35</v>
      </c>
      <c r="F433" s="6">
        <v>1.31</v>
      </c>
      <c r="G433" s="6">
        <f t="shared" si="68"/>
        <v>1.35</v>
      </c>
      <c r="H433" s="6"/>
      <c r="I433" s="6"/>
      <c r="J433" s="6"/>
      <c r="K433" s="6" t="str">
        <f t="shared" si="69"/>
        <v/>
      </c>
      <c r="L433" s="6">
        <v>1.3</v>
      </c>
      <c r="M433" s="6">
        <v>1.35</v>
      </c>
      <c r="N433" s="6">
        <v>1.4</v>
      </c>
      <c r="O433" s="6">
        <f t="shared" si="64"/>
        <v>1.35</v>
      </c>
      <c r="P433" s="6"/>
      <c r="Q433" s="6"/>
      <c r="R433" s="6"/>
      <c r="S433" s="6" t="str">
        <f t="shared" si="70"/>
        <v/>
      </c>
      <c r="T433" s="6">
        <v>1.98</v>
      </c>
      <c r="U433" s="6">
        <v>1.94</v>
      </c>
      <c r="V433" s="6">
        <v>1.88</v>
      </c>
      <c r="W433" s="6">
        <f t="shared" si="71"/>
        <v>1.94</v>
      </c>
      <c r="X433" s="6">
        <v>1.68</v>
      </c>
      <c r="Y433" s="6">
        <v>1.65</v>
      </c>
      <c r="Z433" s="6">
        <v>1.68</v>
      </c>
      <c r="AA433" s="6">
        <f t="shared" si="65"/>
        <v>1.68</v>
      </c>
      <c r="AB433" s="6">
        <v>1.59</v>
      </c>
      <c r="AC433" s="6">
        <v>1.58</v>
      </c>
      <c r="AD433" s="6">
        <v>1.6</v>
      </c>
      <c r="AE433" s="6">
        <f t="shared" si="66"/>
        <v>1.59</v>
      </c>
      <c r="AF433" s="6">
        <v>1.46</v>
      </c>
      <c r="AG433" s="6">
        <v>1.43</v>
      </c>
      <c r="AH433" s="6">
        <v>1.44</v>
      </c>
      <c r="AI433" s="6">
        <f t="shared" si="72"/>
        <v>1.44</v>
      </c>
      <c r="AJ433" s="6"/>
      <c r="AK433" s="6"/>
      <c r="AL433" s="6"/>
      <c r="AM433" s="6" t="str">
        <f t="shared" si="67"/>
        <v/>
      </c>
      <c r="AN433" s="6"/>
      <c r="AO433" s="6"/>
      <c r="AP433" s="6"/>
      <c r="AQ433" s="6" t="str">
        <f t="shared" si="62"/>
        <v/>
      </c>
      <c r="AU433" t="str">
        <f t="shared" si="63"/>
        <v/>
      </c>
    </row>
    <row r="434" spans="1:47" ht="16.5" x14ac:dyDescent="0.3">
      <c r="A434" s="6" t="s">
        <v>580</v>
      </c>
      <c r="B434" s="6">
        <v>20000000</v>
      </c>
      <c r="C434" s="6">
        <v>50</v>
      </c>
      <c r="D434" s="6"/>
      <c r="E434" s="6"/>
      <c r="F434" s="6"/>
      <c r="G434" s="6" t="str">
        <f t="shared" si="68"/>
        <v/>
      </c>
      <c r="H434" s="6"/>
      <c r="I434" s="6"/>
      <c r="J434" s="6"/>
      <c r="K434" s="6" t="str">
        <f t="shared" si="69"/>
        <v/>
      </c>
      <c r="L434" s="6" t="s">
        <v>180</v>
      </c>
      <c r="M434" s="6" t="s">
        <v>181</v>
      </c>
      <c r="N434" s="6" t="s">
        <v>182</v>
      </c>
      <c r="O434" s="6" t="str">
        <f t="shared" si="64"/>
        <v/>
      </c>
      <c r="P434" s="6"/>
      <c r="Q434" s="6"/>
      <c r="R434" s="6"/>
      <c r="S434" s="6" t="str">
        <f t="shared" si="70"/>
        <v/>
      </c>
      <c r="T434" s="6"/>
      <c r="U434" s="6"/>
      <c r="V434" s="6"/>
      <c r="W434" s="6" t="str">
        <f t="shared" si="71"/>
        <v/>
      </c>
      <c r="X434" s="6"/>
      <c r="Y434" s="6"/>
      <c r="Z434" s="6"/>
      <c r="AA434" s="6" t="str">
        <f t="shared" si="65"/>
        <v/>
      </c>
      <c r="AB434" s="6"/>
      <c r="AC434" s="6"/>
      <c r="AD434" s="6"/>
      <c r="AE434" s="6" t="str">
        <f t="shared" si="66"/>
        <v/>
      </c>
      <c r="AF434" s="6"/>
      <c r="AG434" s="6"/>
      <c r="AH434" s="6"/>
      <c r="AI434" s="6" t="str">
        <f t="shared" si="72"/>
        <v/>
      </c>
      <c r="AJ434" s="6"/>
      <c r="AK434" s="6"/>
      <c r="AL434" s="6"/>
      <c r="AM434" s="6" t="str">
        <f t="shared" si="67"/>
        <v/>
      </c>
      <c r="AN434" s="6"/>
      <c r="AO434" s="6"/>
      <c r="AP434" s="6"/>
      <c r="AQ434" s="6" t="str">
        <f t="shared" si="62"/>
        <v/>
      </c>
      <c r="AU434" t="str">
        <f t="shared" si="63"/>
        <v/>
      </c>
    </row>
    <row r="435" spans="1:47" ht="16.5" x14ac:dyDescent="0.3">
      <c r="A435" s="6" t="s">
        <v>222</v>
      </c>
      <c r="B435" s="6"/>
      <c r="C435" s="6"/>
      <c r="D435" s="6">
        <v>11.61</v>
      </c>
      <c r="E435" s="6">
        <v>11.61</v>
      </c>
      <c r="F435" s="6">
        <v>11.36</v>
      </c>
      <c r="G435" s="6">
        <f t="shared" si="68"/>
        <v>11.61</v>
      </c>
      <c r="H435" s="6"/>
      <c r="I435" s="6"/>
      <c r="J435" s="6"/>
      <c r="K435" s="6" t="str">
        <f t="shared" si="69"/>
        <v/>
      </c>
      <c r="L435" s="6">
        <v>10.81</v>
      </c>
      <c r="M435" s="6">
        <v>11.11</v>
      </c>
      <c r="N435" s="6">
        <v>11.14</v>
      </c>
      <c r="O435" s="6">
        <f t="shared" si="64"/>
        <v>11.11</v>
      </c>
      <c r="P435" s="6"/>
      <c r="Q435" s="6"/>
      <c r="R435" s="6"/>
      <c r="S435" s="6" t="str">
        <f t="shared" si="70"/>
        <v/>
      </c>
      <c r="T435" s="6">
        <v>16.95</v>
      </c>
      <c r="U435" s="6">
        <v>16.63</v>
      </c>
      <c r="V435" s="6">
        <v>16.09</v>
      </c>
      <c r="W435" s="6">
        <f t="shared" si="71"/>
        <v>16.63</v>
      </c>
      <c r="X435" s="6">
        <v>17.079999999999998</v>
      </c>
      <c r="Y435" s="6">
        <v>16.739999999999998</v>
      </c>
      <c r="Z435" s="6">
        <v>16.87</v>
      </c>
      <c r="AA435" s="6">
        <f t="shared" si="65"/>
        <v>16.87</v>
      </c>
      <c r="AB435" s="6">
        <v>16.88</v>
      </c>
      <c r="AC435" s="6">
        <v>16.64</v>
      </c>
      <c r="AD435" s="6">
        <v>16.989999999999998</v>
      </c>
      <c r="AE435" s="6">
        <f t="shared" si="66"/>
        <v>16.88</v>
      </c>
      <c r="AF435" s="6">
        <v>14.07</v>
      </c>
      <c r="AG435" s="6">
        <v>13.43</v>
      </c>
      <c r="AH435" s="6">
        <v>13.6</v>
      </c>
      <c r="AI435" s="6">
        <f t="shared" si="72"/>
        <v>13.6</v>
      </c>
      <c r="AJ435" s="6"/>
      <c r="AK435" s="6"/>
      <c r="AL435" s="6"/>
      <c r="AM435" s="6" t="str">
        <f t="shared" si="67"/>
        <v/>
      </c>
      <c r="AN435" s="6"/>
      <c r="AO435" s="6"/>
      <c r="AP435" s="6"/>
      <c r="AQ435" s="6" t="str">
        <f t="shared" ref="AQ435:AQ498" si="73">IFERROR(MEDIAN(AN435,AO435,AP435),"")</f>
        <v/>
      </c>
      <c r="AR435">
        <v>12.95</v>
      </c>
      <c r="AS435">
        <v>12.96</v>
      </c>
      <c r="AT435">
        <v>13.2</v>
      </c>
      <c r="AU435">
        <f t="shared" si="63"/>
        <v>12.96</v>
      </c>
    </row>
    <row r="436" spans="1:47" ht="16.5" x14ac:dyDescent="0.3">
      <c r="A436" s="6" t="s">
        <v>219</v>
      </c>
      <c r="B436" s="6"/>
      <c r="C436" s="6"/>
      <c r="D436" s="6">
        <v>11.74</v>
      </c>
      <c r="E436" s="6">
        <v>11.78</v>
      </c>
      <c r="F436" s="6">
        <v>11.74</v>
      </c>
      <c r="G436" s="6">
        <f t="shared" si="68"/>
        <v>11.74</v>
      </c>
      <c r="H436" s="6"/>
      <c r="I436" s="6"/>
      <c r="J436" s="6"/>
      <c r="K436" s="6" t="str">
        <f t="shared" si="69"/>
        <v/>
      </c>
      <c r="L436" s="6">
        <v>9.3000000000000007</v>
      </c>
      <c r="M436" s="6">
        <v>9.5299999999999994</v>
      </c>
      <c r="N436" s="6">
        <v>9.57</v>
      </c>
      <c r="O436" s="6">
        <f t="shared" si="64"/>
        <v>9.5299999999999994</v>
      </c>
      <c r="P436" s="6"/>
      <c r="Q436" s="6"/>
      <c r="R436" s="6"/>
      <c r="S436" s="6" t="str">
        <f t="shared" si="70"/>
        <v/>
      </c>
      <c r="T436" s="6">
        <v>14.32</v>
      </c>
      <c r="U436" s="6">
        <v>14.01</v>
      </c>
      <c r="V436" s="6">
        <v>13.8</v>
      </c>
      <c r="W436" s="6">
        <f t="shared" si="71"/>
        <v>14.01</v>
      </c>
      <c r="X436" s="6">
        <v>14.59</v>
      </c>
      <c r="Y436" s="6">
        <v>14.35</v>
      </c>
      <c r="Z436" s="6">
        <v>14.36</v>
      </c>
      <c r="AA436" s="6">
        <f t="shared" si="65"/>
        <v>14.36</v>
      </c>
      <c r="AB436" s="6">
        <v>14.57</v>
      </c>
      <c r="AC436" s="6">
        <v>14.21</v>
      </c>
      <c r="AD436" s="6">
        <v>14.61</v>
      </c>
      <c r="AE436" s="6">
        <f t="shared" si="66"/>
        <v>14.57</v>
      </c>
      <c r="AF436" s="6">
        <v>13.26</v>
      </c>
      <c r="AG436" s="6">
        <v>12.41</v>
      </c>
      <c r="AH436" s="6">
        <v>12.6</v>
      </c>
      <c r="AI436" s="6">
        <f t="shared" si="72"/>
        <v>12.6</v>
      </c>
      <c r="AJ436" s="6"/>
      <c r="AK436" s="6"/>
      <c r="AL436" s="6"/>
      <c r="AM436" s="6" t="str">
        <f t="shared" si="67"/>
        <v/>
      </c>
      <c r="AN436" s="6"/>
      <c r="AO436" s="6"/>
      <c r="AP436" s="6"/>
      <c r="AQ436" s="6" t="str">
        <f t="shared" si="73"/>
        <v/>
      </c>
      <c r="AR436">
        <v>12.24</v>
      </c>
      <c r="AS436">
        <v>11.91</v>
      </c>
      <c r="AT436">
        <v>11.99</v>
      </c>
      <c r="AU436">
        <f t="shared" ref="AU436:AU499" si="74">IFERROR(MEDIAN(AR436,AS436,AT436),"")</f>
        <v>11.99</v>
      </c>
    </row>
    <row r="437" spans="1:47" ht="16.5" x14ac:dyDescent="0.3">
      <c r="A437" s="6" t="s">
        <v>578</v>
      </c>
      <c r="B437" s="6"/>
      <c r="C437" s="6"/>
      <c r="D437" s="6">
        <v>11.01</v>
      </c>
      <c r="E437" s="6">
        <v>11.05</v>
      </c>
      <c r="F437" s="6">
        <v>11.18</v>
      </c>
      <c r="G437" s="6">
        <f t="shared" si="68"/>
        <v>11.05</v>
      </c>
      <c r="H437" s="6"/>
      <c r="I437" s="6"/>
      <c r="J437" s="6"/>
      <c r="K437" s="6" t="str">
        <f t="shared" si="69"/>
        <v/>
      </c>
      <c r="L437" s="6">
        <v>9.9700000000000006</v>
      </c>
      <c r="M437" s="6">
        <v>10.18</v>
      </c>
      <c r="N437" s="6">
        <v>10.220000000000001</v>
      </c>
      <c r="O437" s="6">
        <f t="shared" si="64"/>
        <v>10.18</v>
      </c>
      <c r="P437" s="6"/>
      <c r="Q437" s="6"/>
      <c r="R437" s="6"/>
      <c r="S437" s="6" t="str">
        <f t="shared" si="70"/>
        <v/>
      </c>
      <c r="T437" s="6">
        <v>16.27</v>
      </c>
      <c r="U437" s="6">
        <v>15.94</v>
      </c>
      <c r="V437" s="6">
        <v>16.07</v>
      </c>
      <c r="W437" s="6">
        <f t="shared" si="71"/>
        <v>16.07</v>
      </c>
      <c r="X437" s="6">
        <v>16.97</v>
      </c>
      <c r="Y437" s="6">
        <v>16.62</v>
      </c>
      <c r="Z437" s="6">
        <v>16.690000000000001</v>
      </c>
      <c r="AA437" s="6">
        <f t="shared" si="65"/>
        <v>16.690000000000001</v>
      </c>
      <c r="AB437" s="6">
        <v>16.98</v>
      </c>
      <c r="AC437" s="6">
        <v>16.55</v>
      </c>
      <c r="AD437" s="6">
        <v>16.760000000000002</v>
      </c>
      <c r="AE437" s="6">
        <f t="shared" si="66"/>
        <v>16.760000000000002</v>
      </c>
      <c r="AF437" s="6">
        <v>13.67</v>
      </c>
      <c r="AG437" s="6">
        <v>13.24</v>
      </c>
      <c r="AH437" s="6">
        <v>13.49</v>
      </c>
      <c r="AI437" s="6">
        <f t="shared" si="72"/>
        <v>13.49</v>
      </c>
      <c r="AJ437" s="6"/>
      <c r="AK437" s="6"/>
      <c r="AL437" s="6"/>
      <c r="AM437" s="6" t="str">
        <f t="shared" si="67"/>
        <v/>
      </c>
      <c r="AN437" s="6"/>
      <c r="AO437" s="6"/>
      <c r="AP437" s="6"/>
      <c r="AQ437" s="6" t="str">
        <f t="shared" si="73"/>
        <v/>
      </c>
      <c r="AR437">
        <v>13.04</v>
      </c>
      <c r="AS437">
        <v>12.73</v>
      </c>
      <c r="AT437">
        <v>12.85</v>
      </c>
      <c r="AU437">
        <f t="shared" si="74"/>
        <v>12.85</v>
      </c>
    </row>
    <row r="438" spans="1:47" ht="16.5" x14ac:dyDescent="0.3">
      <c r="A438" s="6" t="s">
        <v>580</v>
      </c>
      <c r="B438" s="6">
        <v>20000000</v>
      </c>
      <c r="C438" s="6">
        <v>105</v>
      </c>
      <c r="D438" s="6"/>
      <c r="E438" s="6"/>
      <c r="F438" s="6"/>
      <c r="G438" s="6" t="str">
        <f t="shared" si="68"/>
        <v/>
      </c>
      <c r="H438" s="6"/>
      <c r="I438" s="6"/>
      <c r="J438" s="6"/>
      <c r="K438" s="6" t="str">
        <f t="shared" si="69"/>
        <v/>
      </c>
      <c r="L438" s="6" t="s">
        <v>180</v>
      </c>
      <c r="M438" s="6" t="s">
        <v>181</v>
      </c>
      <c r="N438" s="6" t="s">
        <v>182</v>
      </c>
      <c r="O438" s="6" t="str">
        <f t="shared" si="64"/>
        <v/>
      </c>
      <c r="P438" s="6"/>
      <c r="Q438" s="6"/>
      <c r="R438" s="6"/>
      <c r="S438" s="6" t="str">
        <f t="shared" si="70"/>
        <v/>
      </c>
      <c r="T438" s="6"/>
      <c r="U438" s="6"/>
      <c r="V438" s="6"/>
      <c r="W438" s="6" t="str">
        <f t="shared" si="71"/>
        <v/>
      </c>
      <c r="X438" s="6"/>
      <c r="Y438" s="6"/>
      <c r="Z438" s="6"/>
      <c r="AA438" s="6" t="str">
        <f t="shared" si="65"/>
        <v/>
      </c>
      <c r="AB438" s="6"/>
      <c r="AC438" s="6"/>
      <c r="AD438" s="6"/>
      <c r="AE438" s="6" t="str">
        <f t="shared" si="66"/>
        <v/>
      </c>
      <c r="AF438" s="6"/>
      <c r="AG438" s="6"/>
      <c r="AH438" s="6"/>
      <c r="AI438" s="6" t="str">
        <f t="shared" si="72"/>
        <v/>
      </c>
      <c r="AJ438" s="6"/>
      <c r="AK438" s="6"/>
      <c r="AL438" s="6"/>
      <c r="AM438" s="6" t="str">
        <f t="shared" si="67"/>
        <v/>
      </c>
      <c r="AN438" s="6"/>
      <c r="AO438" s="6"/>
      <c r="AP438" s="6"/>
      <c r="AQ438" s="6" t="str">
        <f t="shared" si="73"/>
        <v/>
      </c>
      <c r="AU438" t="str">
        <f t="shared" si="74"/>
        <v/>
      </c>
    </row>
    <row r="439" spans="1:47" ht="16.5" x14ac:dyDescent="0.3">
      <c r="A439" s="6" t="s">
        <v>222</v>
      </c>
      <c r="B439" s="6"/>
      <c r="C439" s="6"/>
      <c r="D439" s="6">
        <v>11.73</v>
      </c>
      <c r="E439" s="6">
        <v>11.66</v>
      </c>
      <c r="F439" s="6">
        <v>11.64</v>
      </c>
      <c r="G439" s="6">
        <f t="shared" si="68"/>
        <v>11.66</v>
      </c>
      <c r="H439" s="6"/>
      <c r="I439" s="6"/>
      <c r="J439" s="6"/>
      <c r="K439" s="6" t="str">
        <f t="shared" si="69"/>
        <v/>
      </c>
      <c r="L439" s="6">
        <v>10.88</v>
      </c>
      <c r="M439" s="6">
        <v>11.11</v>
      </c>
      <c r="N439" s="6">
        <v>11.19</v>
      </c>
      <c r="O439" s="6">
        <f t="shared" si="64"/>
        <v>11.11</v>
      </c>
      <c r="P439" s="6"/>
      <c r="Q439" s="6"/>
      <c r="R439" s="6"/>
      <c r="S439" s="6" t="str">
        <f t="shared" si="70"/>
        <v/>
      </c>
      <c r="T439" s="6">
        <v>18.559999999999999</v>
      </c>
      <c r="U439" s="6">
        <v>18.25</v>
      </c>
      <c r="V439" s="6">
        <v>17.59</v>
      </c>
      <c r="W439" s="6">
        <f t="shared" si="71"/>
        <v>18.25</v>
      </c>
      <c r="X439" s="6">
        <v>17.690000000000001</v>
      </c>
      <c r="Y439" s="6">
        <v>17.29</v>
      </c>
      <c r="Z439" s="6">
        <v>17.45</v>
      </c>
      <c r="AA439" s="6">
        <f t="shared" si="65"/>
        <v>17.45</v>
      </c>
      <c r="AB439" s="6">
        <v>17.72</v>
      </c>
      <c r="AC439" s="6">
        <v>17.03</v>
      </c>
      <c r="AD439" s="6">
        <v>17.45</v>
      </c>
      <c r="AE439" s="6">
        <f t="shared" si="66"/>
        <v>17.45</v>
      </c>
      <c r="AF439" s="6">
        <v>14.34</v>
      </c>
      <c r="AG439" s="6">
        <v>13.7</v>
      </c>
      <c r="AH439" s="6">
        <v>13.85</v>
      </c>
      <c r="AI439" s="6">
        <f t="shared" si="72"/>
        <v>13.85</v>
      </c>
      <c r="AJ439" s="6"/>
      <c r="AK439" s="6"/>
      <c r="AL439" s="6"/>
      <c r="AM439" s="6" t="str">
        <f t="shared" si="67"/>
        <v/>
      </c>
      <c r="AN439" s="6"/>
      <c r="AO439" s="6"/>
      <c r="AP439" s="6"/>
      <c r="AQ439" s="6" t="str">
        <f t="shared" si="73"/>
        <v/>
      </c>
      <c r="AR439">
        <v>13.12</v>
      </c>
      <c r="AS439">
        <v>13.35</v>
      </c>
      <c r="AT439">
        <v>13.47</v>
      </c>
      <c r="AU439">
        <f t="shared" si="74"/>
        <v>13.35</v>
      </c>
    </row>
    <row r="440" spans="1:47" ht="16.5" x14ac:dyDescent="0.3">
      <c r="A440" s="6" t="s">
        <v>219</v>
      </c>
      <c r="B440" s="6"/>
      <c r="C440" s="6"/>
      <c r="D440" s="6">
        <v>11.81</v>
      </c>
      <c r="E440" s="6">
        <v>11.84</v>
      </c>
      <c r="F440" s="6">
        <v>11.78</v>
      </c>
      <c r="G440" s="6">
        <f t="shared" si="68"/>
        <v>11.81</v>
      </c>
      <c r="H440" s="6"/>
      <c r="I440" s="6"/>
      <c r="J440" s="6"/>
      <c r="K440" s="6" t="str">
        <f t="shared" si="69"/>
        <v/>
      </c>
      <c r="L440" s="6">
        <v>9.34</v>
      </c>
      <c r="M440" s="6">
        <v>9.5500000000000007</v>
      </c>
      <c r="N440" s="6">
        <v>9.6199999999999992</v>
      </c>
      <c r="O440" s="6">
        <f t="shared" si="64"/>
        <v>9.5500000000000007</v>
      </c>
      <c r="P440" s="6"/>
      <c r="Q440" s="6"/>
      <c r="R440" s="6"/>
      <c r="S440" s="6" t="str">
        <f t="shared" si="70"/>
        <v/>
      </c>
      <c r="T440" s="6">
        <v>15.14</v>
      </c>
      <c r="U440" s="6">
        <v>14.77</v>
      </c>
      <c r="V440" s="6">
        <v>14.33</v>
      </c>
      <c r="W440" s="6">
        <f t="shared" si="71"/>
        <v>14.77</v>
      </c>
      <c r="X440" s="6">
        <v>14.85</v>
      </c>
      <c r="Y440" s="6">
        <v>14.63</v>
      </c>
      <c r="Z440" s="6">
        <v>14.59</v>
      </c>
      <c r="AA440" s="6">
        <f t="shared" si="65"/>
        <v>14.63</v>
      </c>
      <c r="AB440" s="6">
        <v>15.06</v>
      </c>
      <c r="AC440" s="6">
        <v>14.38</v>
      </c>
      <c r="AD440" s="6">
        <v>14.77</v>
      </c>
      <c r="AE440" s="6">
        <f t="shared" si="66"/>
        <v>14.77</v>
      </c>
      <c r="AF440" s="6">
        <v>13.15</v>
      </c>
      <c r="AG440" s="6">
        <v>12.41</v>
      </c>
      <c r="AH440" s="6">
        <v>12.34</v>
      </c>
      <c r="AI440" s="6">
        <f t="shared" si="72"/>
        <v>12.41</v>
      </c>
      <c r="AJ440" s="6"/>
      <c r="AK440" s="6"/>
      <c r="AL440" s="6"/>
      <c r="AM440" s="6" t="str">
        <f t="shared" si="67"/>
        <v/>
      </c>
      <c r="AN440" s="6"/>
      <c r="AO440" s="6"/>
      <c r="AP440" s="6"/>
      <c r="AQ440" s="6" t="str">
        <f t="shared" si="73"/>
        <v/>
      </c>
      <c r="AR440">
        <v>12.2</v>
      </c>
      <c r="AS440">
        <v>12.21</v>
      </c>
      <c r="AT440">
        <v>12.15</v>
      </c>
      <c r="AU440">
        <f t="shared" si="74"/>
        <v>12.2</v>
      </c>
    </row>
    <row r="441" spans="1:47" ht="16.5" x14ac:dyDescent="0.3">
      <c r="A441" s="6" t="s">
        <v>578</v>
      </c>
      <c r="B441" s="6"/>
      <c r="C441" s="6"/>
      <c r="D441" s="6">
        <v>11.1</v>
      </c>
      <c r="E441" s="6">
        <v>11.2</v>
      </c>
      <c r="F441" s="6">
        <v>11.02</v>
      </c>
      <c r="G441" s="6">
        <f t="shared" si="68"/>
        <v>11.1</v>
      </c>
      <c r="H441" s="6"/>
      <c r="I441" s="6"/>
      <c r="J441" s="6"/>
      <c r="K441" s="6" t="str">
        <f t="shared" si="69"/>
        <v/>
      </c>
      <c r="L441" s="6">
        <v>9.8800000000000008</v>
      </c>
      <c r="M441" s="6">
        <v>10.08</v>
      </c>
      <c r="N441" s="6">
        <v>10.11</v>
      </c>
      <c r="O441" s="6">
        <f t="shared" si="64"/>
        <v>10.08</v>
      </c>
      <c r="P441" s="6"/>
      <c r="Q441" s="6"/>
      <c r="R441" s="6"/>
      <c r="S441" s="6" t="str">
        <f t="shared" si="70"/>
        <v/>
      </c>
      <c r="T441" s="6">
        <v>16.95</v>
      </c>
      <c r="U441" s="6">
        <v>16.62</v>
      </c>
      <c r="V441" s="6">
        <v>16.12</v>
      </c>
      <c r="W441" s="6">
        <f t="shared" si="71"/>
        <v>16.62</v>
      </c>
      <c r="X441" s="6">
        <v>17.190000000000001</v>
      </c>
      <c r="Y441" s="6">
        <v>16.84</v>
      </c>
      <c r="Z441" s="6">
        <v>16.89</v>
      </c>
      <c r="AA441" s="6">
        <f t="shared" si="65"/>
        <v>16.89</v>
      </c>
      <c r="AB441" s="6">
        <v>17.399999999999999</v>
      </c>
      <c r="AC441" s="6">
        <v>16.71</v>
      </c>
      <c r="AD441" s="6">
        <v>16.899999999999999</v>
      </c>
      <c r="AE441" s="6">
        <f t="shared" si="66"/>
        <v>16.899999999999999</v>
      </c>
      <c r="AF441" s="6">
        <v>13.48</v>
      </c>
      <c r="AG441" s="6">
        <v>13.31</v>
      </c>
      <c r="AH441" s="6">
        <v>13.35</v>
      </c>
      <c r="AI441" s="6">
        <f t="shared" si="72"/>
        <v>13.35</v>
      </c>
      <c r="AJ441" s="6"/>
      <c r="AK441" s="6"/>
      <c r="AL441" s="6"/>
      <c r="AM441" s="6" t="str">
        <f t="shared" si="67"/>
        <v/>
      </c>
      <c r="AN441" s="6"/>
      <c r="AO441" s="6"/>
      <c r="AP441" s="6"/>
      <c r="AQ441" s="6" t="str">
        <f t="shared" si="73"/>
        <v/>
      </c>
      <c r="AR441">
        <v>12.94</v>
      </c>
      <c r="AS441">
        <v>12.96</v>
      </c>
      <c r="AT441">
        <v>12.86</v>
      </c>
      <c r="AU441">
        <f t="shared" si="74"/>
        <v>12.94</v>
      </c>
    </row>
    <row r="442" spans="1:47" ht="16.5" x14ac:dyDescent="0.3">
      <c r="A442" s="6" t="s">
        <v>580</v>
      </c>
      <c r="B442" s="6">
        <v>20000000</v>
      </c>
      <c r="C442" s="6">
        <v>125</v>
      </c>
      <c r="D442" s="6"/>
      <c r="E442" s="6"/>
      <c r="F442" s="6"/>
      <c r="G442" s="6" t="str">
        <f t="shared" si="68"/>
        <v/>
      </c>
      <c r="H442" s="6"/>
      <c r="I442" s="6"/>
      <c r="J442" s="6"/>
      <c r="K442" s="6" t="str">
        <f t="shared" si="69"/>
        <v/>
      </c>
      <c r="L442" s="6" t="s">
        <v>180</v>
      </c>
      <c r="M442" s="6" t="s">
        <v>181</v>
      </c>
      <c r="N442" s="6" t="s">
        <v>182</v>
      </c>
      <c r="O442" s="6" t="str">
        <f t="shared" si="64"/>
        <v/>
      </c>
      <c r="P442" s="6"/>
      <c r="Q442" s="6"/>
      <c r="R442" s="6"/>
      <c r="S442" s="6" t="str">
        <f t="shared" si="70"/>
        <v/>
      </c>
      <c r="T442" s="6"/>
      <c r="U442" s="6"/>
      <c r="V442" s="6"/>
      <c r="W442" s="6" t="str">
        <f t="shared" si="71"/>
        <v/>
      </c>
      <c r="X442" s="6"/>
      <c r="Y442" s="6"/>
      <c r="Z442" s="6"/>
      <c r="AA442" s="6" t="str">
        <f t="shared" si="65"/>
        <v/>
      </c>
      <c r="AB442" s="6"/>
      <c r="AC442" s="6"/>
      <c r="AD442" s="6"/>
      <c r="AE442" s="6" t="str">
        <f t="shared" si="66"/>
        <v/>
      </c>
      <c r="AF442" s="6"/>
      <c r="AG442" s="6"/>
      <c r="AH442" s="6"/>
      <c r="AI442" s="6" t="str">
        <f t="shared" si="72"/>
        <v/>
      </c>
      <c r="AJ442" s="6"/>
      <c r="AK442" s="6"/>
      <c r="AL442" s="6"/>
      <c r="AM442" s="6" t="str">
        <f t="shared" si="67"/>
        <v/>
      </c>
      <c r="AN442" s="6"/>
      <c r="AO442" s="6"/>
      <c r="AP442" s="6"/>
      <c r="AQ442" s="6" t="str">
        <f t="shared" si="73"/>
        <v/>
      </c>
      <c r="AU442" t="str">
        <f t="shared" si="74"/>
        <v/>
      </c>
    </row>
    <row r="443" spans="1:47" ht="16.5" x14ac:dyDescent="0.3">
      <c r="A443" s="6" t="s">
        <v>222</v>
      </c>
      <c r="B443" s="6"/>
      <c r="C443" s="6"/>
      <c r="D443" s="6">
        <v>8.6999999999999993</v>
      </c>
      <c r="E443" s="6">
        <v>8.99</v>
      </c>
      <c r="F443" s="6">
        <v>8.76</v>
      </c>
      <c r="G443" s="6">
        <f t="shared" si="68"/>
        <v>8.76</v>
      </c>
      <c r="H443" s="6"/>
      <c r="I443" s="6"/>
      <c r="J443" s="6"/>
      <c r="K443" s="6" t="str">
        <f t="shared" si="69"/>
        <v/>
      </c>
      <c r="L443" s="6">
        <v>8.51</v>
      </c>
      <c r="M443" s="6">
        <v>8.3000000000000007</v>
      </c>
      <c r="N443" s="6">
        <v>8.51</v>
      </c>
      <c r="O443" s="6">
        <f t="shared" si="64"/>
        <v>8.51</v>
      </c>
      <c r="P443" s="6"/>
      <c r="Q443" s="6"/>
      <c r="R443" s="6"/>
      <c r="S443" s="6" t="str">
        <f t="shared" si="70"/>
        <v/>
      </c>
      <c r="T443" s="6">
        <v>14.61</v>
      </c>
      <c r="U443" s="6">
        <v>14.36</v>
      </c>
      <c r="V443" s="6">
        <v>13.84</v>
      </c>
      <c r="W443" s="6">
        <f t="shared" si="71"/>
        <v>14.36</v>
      </c>
      <c r="X443" s="6">
        <v>13.19</v>
      </c>
      <c r="Y443" s="6">
        <v>12.92</v>
      </c>
      <c r="Z443" s="6">
        <v>13.04</v>
      </c>
      <c r="AA443" s="6">
        <f t="shared" si="65"/>
        <v>13.04</v>
      </c>
      <c r="AB443" s="6">
        <v>12.64</v>
      </c>
      <c r="AC443" s="6">
        <v>12.5</v>
      </c>
      <c r="AD443" s="6">
        <v>12.76</v>
      </c>
      <c r="AE443" s="6">
        <f t="shared" si="66"/>
        <v>12.64</v>
      </c>
      <c r="AF443" s="6">
        <v>10.65</v>
      </c>
      <c r="AG443" s="6">
        <v>10.25</v>
      </c>
      <c r="AH443" s="6">
        <v>10.5</v>
      </c>
      <c r="AI443" s="6">
        <f t="shared" si="72"/>
        <v>10.5</v>
      </c>
      <c r="AJ443" s="6"/>
      <c r="AK443" s="6"/>
      <c r="AL443" s="6"/>
      <c r="AM443" s="6" t="str">
        <f t="shared" si="67"/>
        <v/>
      </c>
      <c r="AN443" s="6"/>
      <c r="AO443" s="6"/>
      <c r="AP443" s="6"/>
      <c r="AQ443" s="6" t="str">
        <f t="shared" si="73"/>
        <v/>
      </c>
      <c r="AU443" t="str">
        <f t="shared" si="74"/>
        <v/>
      </c>
    </row>
    <row r="444" spans="1:47" ht="16.5" x14ac:dyDescent="0.3">
      <c r="A444" s="6" t="s">
        <v>219</v>
      </c>
      <c r="B444" s="6"/>
      <c r="C444" s="6"/>
      <c r="D444" s="6">
        <v>8.68</v>
      </c>
      <c r="E444" s="6">
        <v>8.8000000000000007</v>
      </c>
      <c r="F444" s="6">
        <v>8.74</v>
      </c>
      <c r="G444" s="6">
        <f t="shared" si="68"/>
        <v>8.74</v>
      </c>
      <c r="H444" s="6"/>
      <c r="I444" s="6"/>
      <c r="J444" s="6"/>
      <c r="K444" s="6" t="str">
        <f t="shared" si="69"/>
        <v/>
      </c>
      <c r="L444" s="6">
        <v>7.27</v>
      </c>
      <c r="M444" s="6">
        <v>7.16</v>
      </c>
      <c r="N444" s="6">
        <v>7.24</v>
      </c>
      <c r="O444" s="6">
        <f t="shared" si="64"/>
        <v>7.24</v>
      </c>
      <c r="P444" s="6"/>
      <c r="Q444" s="6"/>
      <c r="R444" s="6"/>
      <c r="S444" s="6" t="str">
        <f t="shared" si="70"/>
        <v/>
      </c>
      <c r="T444" s="6">
        <v>11.57</v>
      </c>
      <c r="U444" s="6">
        <v>11.09</v>
      </c>
      <c r="V444" s="6">
        <v>10.82</v>
      </c>
      <c r="W444" s="6">
        <f t="shared" si="71"/>
        <v>11.09</v>
      </c>
      <c r="X444" s="6">
        <v>10.78</v>
      </c>
      <c r="Y444" s="6">
        <v>10.58</v>
      </c>
      <c r="Z444" s="6">
        <v>10.59</v>
      </c>
      <c r="AA444" s="6">
        <f t="shared" si="65"/>
        <v>10.59</v>
      </c>
      <c r="AB444" s="6">
        <v>10.61</v>
      </c>
      <c r="AC444" s="6">
        <v>10.39</v>
      </c>
      <c r="AD444" s="6">
        <v>10.67</v>
      </c>
      <c r="AE444" s="6">
        <f t="shared" si="66"/>
        <v>10.61</v>
      </c>
      <c r="AF444" s="6">
        <v>9.26</v>
      </c>
      <c r="AG444" s="6">
        <v>9.0299999999999994</v>
      </c>
      <c r="AH444" s="6">
        <v>9.19</v>
      </c>
      <c r="AI444" s="6">
        <f t="shared" si="72"/>
        <v>9.19</v>
      </c>
      <c r="AJ444" s="6"/>
      <c r="AK444" s="6"/>
      <c r="AL444" s="6"/>
      <c r="AM444" s="6" t="str">
        <f t="shared" si="67"/>
        <v/>
      </c>
      <c r="AN444" s="6"/>
      <c r="AO444" s="6"/>
      <c r="AP444" s="6"/>
      <c r="AQ444" s="6" t="str">
        <f t="shared" si="73"/>
        <v/>
      </c>
      <c r="AU444" t="str">
        <f t="shared" si="74"/>
        <v/>
      </c>
    </row>
    <row r="445" spans="1:47" ht="16.5" x14ac:dyDescent="0.3">
      <c r="A445" s="6" t="s">
        <v>578</v>
      </c>
      <c r="B445" s="6"/>
      <c r="C445" s="6"/>
      <c r="D445" s="6">
        <v>8.15</v>
      </c>
      <c r="E445" s="6">
        <v>8.23</v>
      </c>
      <c r="F445" s="6">
        <v>8.1999999999999993</v>
      </c>
      <c r="G445" s="6">
        <f t="shared" si="68"/>
        <v>8.1999999999999993</v>
      </c>
      <c r="H445" s="6"/>
      <c r="I445" s="6"/>
      <c r="J445" s="6"/>
      <c r="K445" s="6" t="str">
        <f t="shared" si="69"/>
        <v/>
      </c>
      <c r="L445" s="6">
        <v>7.79</v>
      </c>
      <c r="M445" s="6">
        <v>7.55</v>
      </c>
      <c r="N445" s="6">
        <v>7.69</v>
      </c>
      <c r="O445" s="6">
        <f t="shared" si="64"/>
        <v>7.69</v>
      </c>
      <c r="P445" s="6"/>
      <c r="Q445" s="6"/>
      <c r="R445" s="6"/>
      <c r="S445" s="6" t="str">
        <f t="shared" si="70"/>
        <v/>
      </c>
      <c r="T445" s="6">
        <v>12.85</v>
      </c>
      <c r="U445" s="6">
        <v>12.55</v>
      </c>
      <c r="V445" s="6">
        <v>12.23</v>
      </c>
      <c r="W445" s="6">
        <f t="shared" si="71"/>
        <v>12.55</v>
      </c>
      <c r="X445" s="6">
        <v>12.51</v>
      </c>
      <c r="Y445" s="6">
        <v>12.28</v>
      </c>
      <c r="Z445" s="6">
        <v>12.37</v>
      </c>
      <c r="AA445" s="6">
        <f t="shared" si="65"/>
        <v>12.37</v>
      </c>
      <c r="AB445" s="6">
        <v>12.22</v>
      </c>
      <c r="AC445" s="6">
        <v>12.07</v>
      </c>
      <c r="AD445" s="6">
        <v>12.27</v>
      </c>
      <c r="AE445" s="6">
        <f t="shared" si="66"/>
        <v>12.22</v>
      </c>
      <c r="AF445" s="6">
        <v>10.220000000000001</v>
      </c>
      <c r="AG445" s="6">
        <v>9.76</v>
      </c>
      <c r="AH445" s="6">
        <v>10.02</v>
      </c>
      <c r="AI445" s="6">
        <f t="shared" si="72"/>
        <v>10.02</v>
      </c>
      <c r="AJ445" s="6"/>
      <c r="AK445" s="6"/>
      <c r="AL445" s="6"/>
      <c r="AM445" s="6" t="str">
        <f t="shared" si="67"/>
        <v/>
      </c>
      <c r="AN445" s="6"/>
      <c r="AO445" s="6"/>
      <c r="AP445" s="6"/>
      <c r="AQ445" s="6" t="str">
        <f t="shared" si="73"/>
        <v/>
      </c>
      <c r="AU445" t="str">
        <f t="shared" si="74"/>
        <v/>
      </c>
    </row>
    <row r="446" spans="1:47" ht="16.5" x14ac:dyDescent="0.3">
      <c r="A446" s="6" t="s">
        <v>580</v>
      </c>
      <c r="B446" s="6">
        <v>20000000</v>
      </c>
      <c r="C446" s="6">
        <v>150</v>
      </c>
      <c r="D446" s="6"/>
      <c r="E446" s="6"/>
      <c r="F446" s="6"/>
      <c r="G446" s="6" t="str">
        <f t="shared" si="68"/>
        <v/>
      </c>
      <c r="H446" s="6"/>
      <c r="I446" s="6"/>
      <c r="J446" s="6"/>
      <c r="K446" s="6" t="str">
        <f t="shared" si="69"/>
        <v/>
      </c>
      <c r="L446" s="6" t="s">
        <v>180</v>
      </c>
      <c r="M446" s="6" t="s">
        <v>181</v>
      </c>
      <c r="N446" s="6" t="s">
        <v>182</v>
      </c>
      <c r="O446" s="6" t="str">
        <f t="shared" si="64"/>
        <v/>
      </c>
      <c r="P446" s="6"/>
      <c r="Q446" s="6"/>
      <c r="R446" s="6"/>
      <c r="S446" s="6" t="str">
        <f t="shared" si="70"/>
        <v/>
      </c>
      <c r="T446" s="6"/>
      <c r="U446" s="6"/>
      <c r="V446" s="6"/>
      <c r="W446" s="6" t="str">
        <f t="shared" si="71"/>
        <v/>
      </c>
      <c r="X446" s="6"/>
      <c r="Y446" s="6"/>
      <c r="Z446" s="6"/>
      <c r="AA446" s="6" t="str">
        <f t="shared" si="65"/>
        <v/>
      </c>
      <c r="AB446" s="6"/>
      <c r="AC446" s="6"/>
      <c r="AD446" s="6"/>
      <c r="AE446" s="6" t="str">
        <f t="shared" si="66"/>
        <v/>
      </c>
      <c r="AF446" s="6"/>
      <c r="AG446" s="6"/>
      <c r="AH446" s="6"/>
      <c r="AI446" s="6" t="str">
        <f t="shared" si="72"/>
        <v/>
      </c>
      <c r="AJ446" s="6"/>
      <c r="AK446" s="6"/>
      <c r="AL446" s="6"/>
      <c r="AM446" s="6" t="str">
        <f t="shared" si="67"/>
        <v/>
      </c>
      <c r="AN446" s="6"/>
      <c r="AO446" s="6"/>
      <c r="AP446" s="6"/>
      <c r="AQ446" s="6" t="str">
        <f t="shared" si="73"/>
        <v/>
      </c>
      <c r="AU446" t="str">
        <f t="shared" si="74"/>
        <v/>
      </c>
    </row>
    <row r="447" spans="1:47" ht="16.5" x14ac:dyDescent="0.3">
      <c r="A447" s="6" t="s">
        <v>222</v>
      </c>
      <c r="B447" s="6"/>
      <c r="C447" s="6"/>
      <c r="D447" s="6">
        <v>3.52</v>
      </c>
      <c r="E447" s="6">
        <v>3.58</v>
      </c>
      <c r="F447" s="6">
        <v>3.56</v>
      </c>
      <c r="G447" s="6">
        <f t="shared" si="68"/>
        <v>3.56</v>
      </c>
      <c r="H447" s="6"/>
      <c r="I447" s="6"/>
      <c r="J447" s="6"/>
      <c r="K447" s="6" t="str">
        <f t="shared" si="69"/>
        <v/>
      </c>
      <c r="L447" s="6">
        <v>3.62</v>
      </c>
      <c r="M447" s="6">
        <v>4.37</v>
      </c>
      <c r="N447" s="6">
        <v>3.63</v>
      </c>
      <c r="O447" s="6">
        <f t="shared" si="64"/>
        <v>3.63</v>
      </c>
      <c r="P447" s="6"/>
      <c r="Q447" s="6"/>
      <c r="R447" s="6"/>
      <c r="S447" s="6" t="str">
        <f t="shared" si="70"/>
        <v/>
      </c>
      <c r="T447" s="6">
        <v>3.99</v>
      </c>
      <c r="U447" s="6">
        <v>3.97</v>
      </c>
      <c r="V447" s="6">
        <v>3.8</v>
      </c>
      <c r="W447" s="6">
        <f t="shared" si="71"/>
        <v>3.97</v>
      </c>
      <c r="X447" s="6">
        <v>3.81</v>
      </c>
      <c r="Y447" s="6">
        <v>3.77</v>
      </c>
      <c r="Z447" s="6">
        <v>3.78</v>
      </c>
      <c r="AA447" s="6">
        <f t="shared" si="65"/>
        <v>3.78</v>
      </c>
      <c r="AB447" s="6">
        <v>3.74</v>
      </c>
      <c r="AC447" s="6">
        <v>3.74</v>
      </c>
      <c r="AD447" s="6">
        <v>3.76</v>
      </c>
      <c r="AE447" s="6">
        <f t="shared" si="66"/>
        <v>3.74</v>
      </c>
      <c r="AF447" s="6">
        <v>3.69</v>
      </c>
      <c r="AG447" s="6">
        <v>3.6</v>
      </c>
      <c r="AH447" s="6">
        <v>3.67</v>
      </c>
      <c r="AI447" s="6">
        <f t="shared" si="72"/>
        <v>3.67</v>
      </c>
      <c r="AJ447" s="6"/>
      <c r="AK447" s="6"/>
      <c r="AL447" s="6"/>
      <c r="AM447" s="6" t="str">
        <f t="shared" si="67"/>
        <v/>
      </c>
      <c r="AN447" s="6"/>
      <c r="AO447" s="6"/>
      <c r="AP447" s="6"/>
      <c r="AQ447" s="6" t="str">
        <f t="shared" si="73"/>
        <v/>
      </c>
      <c r="AU447" t="str">
        <f t="shared" si="74"/>
        <v/>
      </c>
    </row>
    <row r="448" spans="1:47" ht="16.5" x14ac:dyDescent="0.3">
      <c r="A448" s="6" t="s">
        <v>219</v>
      </c>
      <c r="B448" s="6"/>
      <c r="C448" s="6"/>
      <c r="D448" s="6">
        <v>2.65</v>
      </c>
      <c r="E448" s="6">
        <v>2.64</v>
      </c>
      <c r="F448" s="6">
        <v>2.66</v>
      </c>
      <c r="G448" s="6">
        <f t="shared" si="68"/>
        <v>2.65</v>
      </c>
      <c r="H448" s="6"/>
      <c r="I448" s="6"/>
      <c r="J448" s="6"/>
      <c r="K448" s="6" t="str">
        <f t="shared" si="69"/>
        <v/>
      </c>
      <c r="L448" s="6">
        <v>2.63</v>
      </c>
      <c r="M448" s="6">
        <v>2.66</v>
      </c>
      <c r="N448" s="6">
        <v>2.61</v>
      </c>
      <c r="O448" s="6">
        <f t="shared" si="64"/>
        <v>2.63</v>
      </c>
      <c r="P448" s="6"/>
      <c r="Q448" s="6"/>
      <c r="R448" s="6"/>
      <c r="S448" s="6" t="str">
        <f t="shared" si="70"/>
        <v/>
      </c>
      <c r="T448" s="6">
        <v>3.21</v>
      </c>
      <c r="U448" s="6">
        <v>3.51</v>
      </c>
      <c r="V448" s="6">
        <v>3.09</v>
      </c>
      <c r="W448" s="6">
        <f t="shared" si="71"/>
        <v>3.21</v>
      </c>
      <c r="X448" s="6">
        <v>2.92</v>
      </c>
      <c r="Y448" s="6">
        <v>2.87</v>
      </c>
      <c r="Z448" s="6">
        <v>2.86</v>
      </c>
      <c r="AA448" s="6">
        <f t="shared" si="65"/>
        <v>2.87</v>
      </c>
      <c r="AB448" s="6">
        <v>2.84</v>
      </c>
      <c r="AC448" s="6">
        <v>2.99</v>
      </c>
      <c r="AD448" s="6">
        <v>2.83</v>
      </c>
      <c r="AE448" s="6">
        <f t="shared" si="66"/>
        <v>2.84</v>
      </c>
      <c r="AF448" s="6">
        <v>2.68</v>
      </c>
      <c r="AG448" s="6">
        <v>2.65</v>
      </c>
      <c r="AH448" s="6">
        <v>2.68</v>
      </c>
      <c r="AI448" s="6">
        <f t="shared" si="72"/>
        <v>2.68</v>
      </c>
      <c r="AJ448" s="6"/>
      <c r="AK448" s="6"/>
      <c r="AL448" s="6"/>
      <c r="AM448" s="6" t="str">
        <f t="shared" si="67"/>
        <v/>
      </c>
      <c r="AN448" s="6"/>
      <c r="AO448" s="6"/>
      <c r="AP448" s="6"/>
      <c r="AQ448" s="6" t="str">
        <f t="shared" si="73"/>
        <v/>
      </c>
      <c r="AU448" t="str">
        <f t="shared" si="74"/>
        <v/>
      </c>
    </row>
    <row r="449" spans="1:47" ht="16.5" x14ac:dyDescent="0.3">
      <c r="A449" s="6" t="s">
        <v>578</v>
      </c>
      <c r="B449" s="6"/>
      <c r="C449" s="6"/>
      <c r="D449" s="6">
        <v>2.5299999999999998</v>
      </c>
      <c r="E449" s="6">
        <v>2.54</v>
      </c>
      <c r="F449" s="6">
        <v>2.5499999999999998</v>
      </c>
      <c r="G449" s="6">
        <f t="shared" si="68"/>
        <v>2.54</v>
      </c>
      <c r="H449" s="6"/>
      <c r="I449" s="6"/>
      <c r="J449" s="6"/>
      <c r="K449" s="6" t="str">
        <f t="shared" si="69"/>
        <v/>
      </c>
      <c r="L449" s="6">
        <v>2.5299999999999998</v>
      </c>
      <c r="M449" s="6">
        <v>2.5299999999999998</v>
      </c>
      <c r="N449" s="6">
        <v>2.5099999999999998</v>
      </c>
      <c r="O449" s="6">
        <f t="shared" si="64"/>
        <v>2.5299999999999998</v>
      </c>
      <c r="P449" s="6"/>
      <c r="Q449" s="6"/>
      <c r="R449" s="6"/>
      <c r="S449" s="6" t="str">
        <f t="shared" si="70"/>
        <v/>
      </c>
      <c r="T449" s="6">
        <v>3.22</v>
      </c>
      <c r="U449" s="6">
        <v>3.23</v>
      </c>
      <c r="V449" s="6">
        <v>3.08</v>
      </c>
      <c r="W449" s="6">
        <f t="shared" si="71"/>
        <v>3.22</v>
      </c>
      <c r="X449" s="6">
        <v>2.92</v>
      </c>
      <c r="Y449" s="6">
        <v>2.86</v>
      </c>
      <c r="Z449" s="6">
        <v>2.88</v>
      </c>
      <c r="AA449" s="6">
        <f t="shared" si="65"/>
        <v>2.88</v>
      </c>
      <c r="AB449" s="6">
        <v>2.84</v>
      </c>
      <c r="AC449" s="6">
        <v>2.95</v>
      </c>
      <c r="AD449" s="6">
        <v>2.84</v>
      </c>
      <c r="AE449" s="6">
        <f t="shared" si="66"/>
        <v>2.84</v>
      </c>
      <c r="AF449" s="6">
        <v>2.65</v>
      </c>
      <c r="AG449" s="6">
        <v>2.59</v>
      </c>
      <c r="AH449" s="6">
        <v>2.65</v>
      </c>
      <c r="AI449" s="6">
        <f t="shared" si="72"/>
        <v>2.65</v>
      </c>
      <c r="AJ449" s="6"/>
      <c r="AK449" s="6"/>
      <c r="AL449" s="6"/>
      <c r="AM449" s="6" t="str">
        <f t="shared" si="67"/>
        <v/>
      </c>
      <c r="AN449" s="6"/>
      <c r="AO449" s="6"/>
      <c r="AP449" s="6"/>
      <c r="AQ449" s="6" t="str">
        <f t="shared" si="73"/>
        <v/>
      </c>
      <c r="AU449" t="str">
        <f t="shared" si="74"/>
        <v/>
      </c>
    </row>
    <row r="450" spans="1:47" ht="16.5" x14ac:dyDescent="0.3">
      <c r="A450" s="6" t="s">
        <v>580</v>
      </c>
      <c r="B450" s="6">
        <v>30000000</v>
      </c>
      <c r="C450" s="6">
        <v>50</v>
      </c>
      <c r="D450" s="6"/>
      <c r="E450" s="6"/>
      <c r="F450" s="6"/>
      <c r="G450" s="6" t="str">
        <f t="shared" si="68"/>
        <v/>
      </c>
      <c r="H450" s="6"/>
      <c r="I450" s="6"/>
      <c r="J450" s="6"/>
      <c r="K450" s="6" t="str">
        <f t="shared" si="69"/>
        <v/>
      </c>
      <c r="L450" s="6"/>
      <c r="M450" s="6"/>
      <c r="N450" s="6"/>
      <c r="O450" s="6" t="str">
        <f t="shared" si="64"/>
        <v/>
      </c>
      <c r="P450" s="6"/>
      <c r="Q450" s="6"/>
      <c r="R450" s="6"/>
      <c r="S450" s="6" t="str">
        <f t="shared" si="70"/>
        <v/>
      </c>
      <c r="T450" s="6"/>
      <c r="U450" s="6"/>
      <c r="V450" s="6"/>
      <c r="W450" s="6" t="str">
        <f t="shared" si="71"/>
        <v/>
      </c>
      <c r="X450" s="6"/>
      <c r="Y450" s="6"/>
      <c r="Z450" s="6"/>
      <c r="AA450" s="6" t="str">
        <f t="shared" si="65"/>
        <v/>
      </c>
      <c r="AB450" s="6"/>
      <c r="AC450" s="6"/>
      <c r="AD450" s="6"/>
      <c r="AE450" s="6" t="str">
        <f t="shared" si="66"/>
        <v/>
      </c>
      <c r="AF450" s="6"/>
      <c r="AG450" s="6"/>
      <c r="AH450" s="6"/>
      <c r="AI450" s="6" t="str">
        <f t="shared" si="72"/>
        <v/>
      </c>
      <c r="AJ450" s="6"/>
      <c r="AK450" s="6"/>
      <c r="AL450" s="6"/>
      <c r="AM450" s="6" t="str">
        <f t="shared" si="67"/>
        <v/>
      </c>
      <c r="AN450" s="6"/>
      <c r="AO450" s="6"/>
      <c r="AP450" s="6"/>
      <c r="AQ450" s="6" t="str">
        <f t="shared" si="73"/>
        <v/>
      </c>
      <c r="AU450" t="str">
        <f t="shared" si="74"/>
        <v/>
      </c>
    </row>
    <row r="451" spans="1:47" ht="16.5" x14ac:dyDescent="0.3">
      <c r="A451" s="6" t="s">
        <v>222</v>
      </c>
      <c r="B451" s="6"/>
      <c r="C451" s="6"/>
      <c r="D451" s="6">
        <v>18.420000000000002</v>
      </c>
      <c r="E451" s="6">
        <v>18.43</v>
      </c>
      <c r="F451" s="6">
        <v>18.8</v>
      </c>
      <c r="G451" s="6">
        <f t="shared" si="68"/>
        <v>18.43</v>
      </c>
      <c r="H451" s="6"/>
      <c r="I451" s="6"/>
      <c r="J451" s="6"/>
      <c r="K451" s="6" t="str">
        <f t="shared" si="69"/>
        <v/>
      </c>
      <c r="L451" s="6"/>
      <c r="M451" s="6"/>
      <c r="N451" s="6"/>
      <c r="O451" s="6" t="str">
        <f t="shared" ref="O451:O514" si="75">IFERROR(MEDIAN(L451,M451,N451),"")</f>
        <v/>
      </c>
      <c r="P451" s="6"/>
      <c r="Q451" s="6"/>
      <c r="R451" s="6"/>
      <c r="S451" s="6" t="str">
        <f t="shared" si="70"/>
        <v/>
      </c>
      <c r="T451" s="6">
        <v>26.72</v>
      </c>
      <c r="U451" s="6">
        <v>26.2</v>
      </c>
      <c r="V451" s="6">
        <v>25.29</v>
      </c>
      <c r="W451" s="6">
        <f t="shared" si="71"/>
        <v>26.2</v>
      </c>
      <c r="X451" s="6"/>
      <c r="Y451" s="6"/>
      <c r="Z451" s="6"/>
      <c r="AA451" s="6" t="str">
        <f t="shared" ref="AA451:AA514" si="76">IFERROR(MEDIAN(X451,Y451,Z451),"")</f>
        <v/>
      </c>
      <c r="AB451" s="6"/>
      <c r="AC451" s="6"/>
      <c r="AD451" s="6"/>
      <c r="AE451" s="6" t="str">
        <f t="shared" ref="AE451:AE514" si="77">IFERROR(MEDIAN(AB451,AC451,AD451),"")</f>
        <v/>
      </c>
      <c r="AF451" s="6"/>
      <c r="AG451" s="6"/>
      <c r="AH451" s="6"/>
      <c r="AI451" s="6" t="str">
        <f t="shared" si="72"/>
        <v/>
      </c>
      <c r="AJ451" s="6"/>
      <c r="AK451" s="6"/>
      <c r="AL451" s="6"/>
      <c r="AM451" s="6" t="str">
        <f t="shared" ref="AM451:AM514" si="78">IFERROR(MEDIAN(AJ451,AK451,AL451),"")</f>
        <v/>
      </c>
      <c r="AN451" s="6"/>
      <c r="AO451" s="6"/>
      <c r="AP451" s="6"/>
      <c r="AQ451" s="6" t="str">
        <f t="shared" si="73"/>
        <v/>
      </c>
      <c r="AU451" t="str">
        <f t="shared" si="74"/>
        <v/>
      </c>
    </row>
    <row r="452" spans="1:47" ht="16.5" x14ac:dyDescent="0.3">
      <c r="A452" s="6" t="s">
        <v>219</v>
      </c>
      <c r="B452" s="6"/>
      <c r="C452" s="6"/>
      <c r="D452" s="6">
        <v>18.36</v>
      </c>
      <c r="E452" s="6">
        <v>18.38</v>
      </c>
      <c r="F452" s="6">
        <v>18.329999999999998</v>
      </c>
      <c r="G452" s="6">
        <f t="shared" ref="G452:G515" si="79">IFERROR(MEDIAN(D452,E452,F452),"")</f>
        <v>18.36</v>
      </c>
      <c r="H452" s="6"/>
      <c r="I452" s="6"/>
      <c r="J452" s="6"/>
      <c r="K452" s="6" t="str">
        <f t="shared" ref="K452:K515" si="80">IFERROR(MEDIAN(H452,I452,J452),"")</f>
        <v/>
      </c>
      <c r="L452" s="6"/>
      <c r="M452" s="6"/>
      <c r="N452" s="6"/>
      <c r="O452" s="6" t="str">
        <f t="shared" si="75"/>
        <v/>
      </c>
      <c r="P452" s="6"/>
      <c r="Q452" s="6"/>
      <c r="R452" s="6"/>
      <c r="S452" s="6" t="str">
        <f t="shared" ref="S452:S515" si="81">IFERROR(MEDIAN(P452,Q452,R452),"")</f>
        <v/>
      </c>
      <c r="T452" s="6">
        <v>22.4</v>
      </c>
      <c r="U452" s="6">
        <v>21.88</v>
      </c>
      <c r="V452" s="6">
        <v>21.18</v>
      </c>
      <c r="W452" s="6">
        <f t="shared" ref="W452:W515" si="82">IFERROR(MEDIAN(T452,U452,V452),"")</f>
        <v>21.88</v>
      </c>
      <c r="X452" s="6"/>
      <c r="Y452" s="6"/>
      <c r="Z452" s="6"/>
      <c r="AA452" s="6" t="str">
        <f t="shared" si="76"/>
        <v/>
      </c>
      <c r="AB452" s="6"/>
      <c r="AC452" s="6"/>
      <c r="AD452" s="6"/>
      <c r="AE452" s="6" t="str">
        <f t="shared" si="77"/>
        <v/>
      </c>
      <c r="AF452" s="6"/>
      <c r="AG452" s="6"/>
      <c r="AH452" s="6"/>
      <c r="AI452" s="6" t="str">
        <f t="shared" si="72"/>
        <v/>
      </c>
      <c r="AJ452" s="6"/>
      <c r="AK452" s="6"/>
      <c r="AL452" s="6"/>
      <c r="AM452" s="6" t="str">
        <f t="shared" si="78"/>
        <v/>
      </c>
      <c r="AN452" s="6"/>
      <c r="AO452" s="6"/>
      <c r="AP452" s="6"/>
      <c r="AQ452" s="6" t="str">
        <f t="shared" si="73"/>
        <v/>
      </c>
      <c r="AU452" t="str">
        <f t="shared" si="74"/>
        <v/>
      </c>
    </row>
    <row r="453" spans="1:47" ht="16.5" x14ac:dyDescent="0.3">
      <c r="A453" s="6" t="s">
        <v>578</v>
      </c>
      <c r="B453" s="6"/>
      <c r="C453" s="6"/>
      <c r="D453" s="6">
        <v>17.100000000000001</v>
      </c>
      <c r="E453" s="6">
        <v>17.25</v>
      </c>
      <c r="F453" s="6">
        <v>17.23</v>
      </c>
      <c r="G453" s="6">
        <f t="shared" si="79"/>
        <v>17.23</v>
      </c>
      <c r="H453" s="6"/>
      <c r="I453" s="6"/>
      <c r="J453" s="6"/>
      <c r="K453" s="6" t="str">
        <f t="shared" si="80"/>
        <v/>
      </c>
      <c r="L453" s="6"/>
      <c r="M453" s="6"/>
      <c r="N453" s="6"/>
      <c r="O453" s="6" t="str">
        <f t="shared" si="75"/>
        <v/>
      </c>
      <c r="P453" s="6"/>
      <c r="Q453" s="6"/>
      <c r="R453" s="6"/>
      <c r="S453" s="6" t="str">
        <f t="shared" si="81"/>
        <v/>
      </c>
      <c r="T453" s="6">
        <v>25.5</v>
      </c>
      <c r="U453" s="6">
        <v>24.94</v>
      </c>
      <c r="V453" s="6">
        <v>24.18</v>
      </c>
      <c r="W453" s="6">
        <f t="shared" si="82"/>
        <v>24.94</v>
      </c>
      <c r="X453" s="6"/>
      <c r="Y453" s="6"/>
      <c r="Z453" s="6"/>
      <c r="AA453" s="6" t="str">
        <f t="shared" si="76"/>
        <v/>
      </c>
      <c r="AB453" s="6"/>
      <c r="AC453" s="6"/>
      <c r="AD453" s="6"/>
      <c r="AE453" s="6" t="str">
        <f t="shared" si="77"/>
        <v/>
      </c>
      <c r="AF453" s="6"/>
      <c r="AG453" s="6"/>
      <c r="AH453" s="6"/>
      <c r="AI453" s="6" t="str">
        <f t="shared" si="72"/>
        <v/>
      </c>
      <c r="AJ453" s="6"/>
      <c r="AK453" s="6"/>
      <c r="AL453" s="6"/>
      <c r="AM453" s="6" t="str">
        <f t="shared" si="78"/>
        <v/>
      </c>
      <c r="AN453" s="6"/>
      <c r="AO453" s="6"/>
      <c r="AP453" s="6"/>
      <c r="AQ453" s="6" t="str">
        <f t="shared" si="73"/>
        <v/>
      </c>
      <c r="AU453" t="str">
        <f t="shared" si="74"/>
        <v/>
      </c>
    </row>
    <row r="454" spans="1:47" ht="16.5" x14ac:dyDescent="0.3">
      <c r="A454" s="6" t="s">
        <v>580</v>
      </c>
      <c r="B454" s="6">
        <v>30000000</v>
      </c>
      <c r="C454" s="6">
        <v>105</v>
      </c>
      <c r="D454" s="6"/>
      <c r="E454" s="6"/>
      <c r="F454" s="6"/>
      <c r="G454" s="6" t="str">
        <f t="shared" si="79"/>
        <v/>
      </c>
      <c r="H454" s="6"/>
      <c r="I454" s="6"/>
      <c r="J454" s="6"/>
      <c r="K454" s="6" t="str">
        <f t="shared" si="80"/>
        <v/>
      </c>
      <c r="L454" s="6"/>
      <c r="M454" s="6"/>
      <c r="N454" s="6"/>
      <c r="O454" s="6" t="str">
        <f t="shared" si="75"/>
        <v/>
      </c>
      <c r="P454" s="6"/>
      <c r="Q454" s="6"/>
      <c r="R454" s="6"/>
      <c r="S454" s="6" t="str">
        <f t="shared" si="81"/>
        <v/>
      </c>
      <c r="T454" s="6"/>
      <c r="U454" s="6"/>
      <c r="V454" s="6"/>
      <c r="W454" s="6" t="str">
        <f t="shared" si="82"/>
        <v/>
      </c>
      <c r="X454" s="6"/>
      <c r="Y454" s="6"/>
      <c r="Z454" s="6"/>
      <c r="AA454" s="6" t="str">
        <f t="shared" si="76"/>
        <v/>
      </c>
      <c r="AB454" s="6"/>
      <c r="AC454" s="6"/>
      <c r="AD454" s="6"/>
      <c r="AE454" s="6" t="str">
        <f t="shared" si="77"/>
        <v/>
      </c>
      <c r="AF454" s="6"/>
      <c r="AG454" s="6"/>
      <c r="AH454" s="6"/>
      <c r="AI454" s="6" t="str">
        <f t="shared" si="72"/>
        <v/>
      </c>
      <c r="AJ454" s="6"/>
      <c r="AK454" s="6"/>
      <c r="AL454" s="6"/>
      <c r="AM454" s="6" t="str">
        <f t="shared" si="78"/>
        <v/>
      </c>
      <c r="AN454" s="6"/>
      <c r="AO454" s="6"/>
      <c r="AP454" s="6"/>
      <c r="AQ454" s="6" t="str">
        <f t="shared" si="73"/>
        <v/>
      </c>
      <c r="AU454" t="str">
        <f t="shared" si="74"/>
        <v/>
      </c>
    </row>
    <row r="455" spans="1:47" ht="16.5" x14ac:dyDescent="0.3">
      <c r="A455" s="6" t="s">
        <v>222</v>
      </c>
      <c r="B455" s="6"/>
      <c r="C455" s="6"/>
      <c r="D455" s="6">
        <v>18.79</v>
      </c>
      <c r="E455" s="6">
        <v>18.84</v>
      </c>
      <c r="F455" s="6">
        <v>18.739999999999998</v>
      </c>
      <c r="G455" s="6">
        <f t="shared" si="79"/>
        <v>18.79</v>
      </c>
      <c r="H455" s="6"/>
      <c r="I455" s="6"/>
      <c r="J455" s="6"/>
      <c r="K455" s="6" t="str">
        <f t="shared" si="80"/>
        <v/>
      </c>
      <c r="L455" s="6"/>
      <c r="M455" s="6"/>
      <c r="N455" s="6"/>
      <c r="O455" s="6" t="str">
        <f t="shared" si="75"/>
        <v/>
      </c>
      <c r="P455" s="6"/>
      <c r="Q455" s="6"/>
      <c r="R455" s="6"/>
      <c r="S455" s="6" t="str">
        <f t="shared" si="81"/>
        <v/>
      </c>
      <c r="T455" s="6">
        <v>28.44</v>
      </c>
      <c r="U455" s="6">
        <v>27.89</v>
      </c>
      <c r="V455" s="6">
        <v>26.85</v>
      </c>
      <c r="W455" s="6">
        <f t="shared" si="82"/>
        <v>27.89</v>
      </c>
      <c r="X455" s="6"/>
      <c r="Y455" s="6"/>
      <c r="Z455" s="6"/>
      <c r="AA455" s="6" t="str">
        <f t="shared" si="76"/>
        <v/>
      </c>
      <c r="AB455" s="6"/>
      <c r="AC455" s="6"/>
      <c r="AD455" s="6"/>
      <c r="AE455" s="6" t="str">
        <f t="shared" si="77"/>
        <v/>
      </c>
      <c r="AF455" s="6"/>
      <c r="AG455" s="6"/>
      <c r="AH455" s="6"/>
      <c r="AI455" s="6" t="str">
        <f t="shared" si="72"/>
        <v/>
      </c>
      <c r="AJ455" s="6"/>
      <c r="AK455" s="6"/>
      <c r="AL455" s="6"/>
      <c r="AM455" s="6" t="str">
        <f t="shared" si="78"/>
        <v/>
      </c>
      <c r="AN455" s="6"/>
      <c r="AO455" s="6"/>
      <c r="AP455" s="6"/>
      <c r="AQ455" s="6" t="str">
        <f t="shared" si="73"/>
        <v/>
      </c>
      <c r="AU455" t="str">
        <f t="shared" si="74"/>
        <v/>
      </c>
    </row>
    <row r="456" spans="1:47" ht="16.5" x14ac:dyDescent="0.3">
      <c r="A456" s="6" t="s">
        <v>219</v>
      </c>
      <c r="B456" s="6"/>
      <c r="C456" s="6"/>
      <c r="D456" s="6">
        <v>18.489999999999998</v>
      </c>
      <c r="E456" s="6">
        <v>18.3</v>
      </c>
      <c r="F456" s="6">
        <v>18.34</v>
      </c>
      <c r="G456" s="6">
        <f t="shared" si="79"/>
        <v>18.34</v>
      </c>
      <c r="H456" s="6"/>
      <c r="I456" s="6"/>
      <c r="J456" s="6"/>
      <c r="K456" s="6" t="str">
        <f t="shared" si="80"/>
        <v/>
      </c>
      <c r="L456" s="6"/>
      <c r="M456" s="6"/>
      <c r="N456" s="6"/>
      <c r="O456" s="6" t="str">
        <f t="shared" si="75"/>
        <v/>
      </c>
      <c r="P456" s="6"/>
      <c r="Q456" s="6"/>
      <c r="R456" s="6"/>
      <c r="S456" s="6" t="str">
        <f t="shared" si="81"/>
        <v/>
      </c>
      <c r="T456" s="6">
        <v>23.26</v>
      </c>
      <c r="U456" s="6">
        <v>22.76</v>
      </c>
      <c r="V456" s="6">
        <v>22.11</v>
      </c>
      <c r="W456" s="6">
        <f t="shared" si="82"/>
        <v>22.76</v>
      </c>
      <c r="X456" s="6"/>
      <c r="Y456" s="6"/>
      <c r="Z456" s="6"/>
      <c r="AA456" s="6" t="str">
        <f t="shared" si="76"/>
        <v/>
      </c>
      <c r="AB456" s="6"/>
      <c r="AC456" s="6"/>
      <c r="AD456" s="6"/>
      <c r="AE456" s="6" t="str">
        <f t="shared" si="77"/>
        <v/>
      </c>
      <c r="AF456" s="6"/>
      <c r="AG456" s="6"/>
      <c r="AH456" s="6"/>
      <c r="AI456" s="6" t="str">
        <f t="shared" si="72"/>
        <v/>
      </c>
      <c r="AJ456" s="6"/>
      <c r="AK456" s="6"/>
      <c r="AL456" s="6"/>
      <c r="AM456" s="6" t="str">
        <f t="shared" si="78"/>
        <v/>
      </c>
      <c r="AN456" s="6"/>
      <c r="AO456" s="6"/>
      <c r="AP456" s="6"/>
      <c r="AQ456" s="6" t="str">
        <f t="shared" si="73"/>
        <v/>
      </c>
      <c r="AU456" t="str">
        <f t="shared" si="74"/>
        <v/>
      </c>
    </row>
    <row r="457" spans="1:47" ht="16.5" x14ac:dyDescent="0.3">
      <c r="A457" s="6" t="s">
        <v>578</v>
      </c>
      <c r="B457" s="6"/>
      <c r="C457" s="6"/>
      <c r="D457" s="6">
        <v>17.28</v>
      </c>
      <c r="E457" s="6">
        <v>17.22</v>
      </c>
      <c r="F457" s="6">
        <v>17.23</v>
      </c>
      <c r="G457" s="6">
        <f t="shared" si="79"/>
        <v>17.23</v>
      </c>
      <c r="H457" s="6"/>
      <c r="I457" s="6"/>
      <c r="J457" s="6"/>
      <c r="K457" s="6" t="str">
        <f t="shared" si="80"/>
        <v/>
      </c>
      <c r="L457" s="6"/>
      <c r="M457" s="6"/>
      <c r="N457" s="6"/>
      <c r="O457" s="6" t="str">
        <f t="shared" si="75"/>
        <v/>
      </c>
      <c r="P457" s="6"/>
      <c r="Q457" s="6"/>
      <c r="R457" s="6"/>
      <c r="S457" s="6" t="str">
        <f t="shared" si="81"/>
        <v/>
      </c>
      <c r="T457" s="6">
        <v>26.27</v>
      </c>
      <c r="U457" s="6">
        <v>25.62</v>
      </c>
      <c r="V457" s="6">
        <v>24.85</v>
      </c>
      <c r="W457" s="6">
        <f t="shared" si="82"/>
        <v>25.62</v>
      </c>
      <c r="X457" s="6"/>
      <c r="Y457" s="6"/>
      <c r="Z457" s="6"/>
      <c r="AA457" s="6" t="str">
        <f t="shared" si="76"/>
        <v/>
      </c>
      <c r="AB457" s="6"/>
      <c r="AC457" s="6"/>
      <c r="AD457" s="6"/>
      <c r="AE457" s="6" t="str">
        <f t="shared" si="77"/>
        <v/>
      </c>
      <c r="AF457" s="6"/>
      <c r="AG457" s="6"/>
      <c r="AH457" s="6"/>
      <c r="AI457" s="6" t="str">
        <f t="shared" si="72"/>
        <v/>
      </c>
      <c r="AJ457" s="6"/>
      <c r="AK457" s="6"/>
      <c r="AL457" s="6"/>
      <c r="AM457" s="6" t="str">
        <f t="shared" si="78"/>
        <v/>
      </c>
      <c r="AN457" s="6"/>
      <c r="AO457" s="6"/>
      <c r="AP457" s="6"/>
      <c r="AQ457" s="6" t="str">
        <f t="shared" si="73"/>
        <v/>
      </c>
      <c r="AU457" t="str">
        <f t="shared" si="74"/>
        <v/>
      </c>
    </row>
    <row r="458" spans="1:47" ht="16.5" x14ac:dyDescent="0.3">
      <c r="A458" s="6" t="s">
        <v>580</v>
      </c>
      <c r="B458" s="6">
        <v>30000000</v>
      </c>
      <c r="C458" s="6">
        <v>125</v>
      </c>
      <c r="D458" s="6"/>
      <c r="E458" s="6"/>
      <c r="F458" s="6"/>
      <c r="G458" s="6" t="str">
        <f t="shared" si="79"/>
        <v/>
      </c>
      <c r="H458" s="6"/>
      <c r="I458" s="6"/>
      <c r="J458" s="6"/>
      <c r="K458" s="6" t="str">
        <f t="shared" si="80"/>
        <v/>
      </c>
      <c r="L458" s="6"/>
      <c r="M458" s="6"/>
      <c r="N458" s="6"/>
      <c r="O458" s="6" t="str">
        <f t="shared" si="75"/>
        <v/>
      </c>
      <c r="P458" s="6"/>
      <c r="Q458" s="6"/>
      <c r="R458" s="6"/>
      <c r="S458" s="6" t="str">
        <f t="shared" si="81"/>
        <v/>
      </c>
      <c r="T458" s="6"/>
      <c r="U458" s="6"/>
      <c r="V458" s="6"/>
      <c r="W458" s="6" t="str">
        <f t="shared" si="82"/>
        <v/>
      </c>
      <c r="X458" s="6"/>
      <c r="Y458" s="6"/>
      <c r="Z458" s="6"/>
      <c r="AA458" s="6" t="str">
        <f t="shared" si="76"/>
        <v/>
      </c>
      <c r="AB458" s="6"/>
      <c r="AC458" s="6"/>
      <c r="AD458" s="6"/>
      <c r="AE458" s="6" t="str">
        <f t="shared" si="77"/>
        <v/>
      </c>
      <c r="AF458" s="6"/>
      <c r="AG458" s="6"/>
      <c r="AH458" s="6"/>
      <c r="AI458" s="6" t="str">
        <f t="shared" si="72"/>
        <v/>
      </c>
      <c r="AJ458" s="6"/>
      <c r="AK458" s="6"/>
      <c r="AL458" s="6"/>
      <c r="AM458" s="6" t="str">
        <f t="shared" si="78"/>
        <v/>
      </c>
      <c r="AN458" s="6"/>
      <c r="AO458" s="6"/>
      <c r="AP458" s="6"/>
      <c r="AQ458" s="6" t="str">
        <f t="shared" si="73"/>
        <v/>
      </c>
      <c r="AU458" t="str">
        <f t="shared" si="74"/>
        <v/>
      </c>
    </row>
    <row r="459" spans="1:47" ht="16.5" x14ac:dyDescent="0.3">
      <c r="A459" s="6" t="s">
        <v>222</v>
      </c>
      <c r="B459" s="6"/>
      <c r="C459" s="6"/>
      <c r="D459" s="6">
        <v>10.61</v>
      </c>
      <c r="E459" s="6">
        <v>10.65</v>
      </c>
      <c r="F459" s="6">
        <v>10.68</v>
      </c>
      <c r="G459" s="6">
        <f t="shared" si="79"/>
        <v>10.65</v>
      </c>
      <c r="H459" s="6"/>
      <c r="I459" s="6"/>
      <c r="J459" s="6"/>
      <c r="K459" s="6" t="str">
        <f t="shared" si="80"/>
        <v/>
      </c>
      <c r="L459" s="6"/>
      <c r="M459" s="6"/>
      <c r="N459" s="6"/>
      <c r="O459" s="6" t="str">
        <f t="shared" si="75"/>
        <v/>
      </c>
      <c r="P459" s="6"/>
      <c r="Q459" s="6"/>
      <c r="R459" s="6"/>
      <c r="S459" s="6" t="str">
        <f t="shared" si="81"/>
        <v/>
      </c>
      <c r="T459" s="6">
        <v>16.68</v>
      </c>
      <c r="U459" s="6">
        <v>16.34</v>
      </c>
      <c r="V459" s="6">
        <v>15.76</v>
      </c>
      <c r="W459" s="6">
        <f t="shared" si="82"/>
        <v>16.34</v>
      </c>
      <c r="X459" s="6"/>
      <c r="Y459" s="6"/>
      <c r="Z459" s="6"/>
      <c r="AA459" s="6" t="str">
        <f t="shared" si="76"/>
        <v/>
      </c>
      <c r="AB459" s="6"/>
      <c r="AC459" s="6"/>
      <c r="AD459" s="6"/>
      <c r="AE459" s="6" t="str">
        <f t="shared" si="77"/>
        <v/>
      </c>
      <c r="AF459" s="6"/>
      <c r="AG459" s="6"/>
      <c r="AH459" s="6"/>
      <c r="AI459" s="6" t="str">
        <f t="shared" si="72"/>
        <v/>
      </c>
      <c r="AJ459" s="6"/>
      <c r="AK459" s="6"/>
      <c r="AL459" s="6"/>
      <c r="AM459" s="6" t="str">
        <f t="shared" si="78"/>
        <v/>
      </c>
      <c r="AN459" s="6"/>
      <c r="AO459" s="6"/>
      <c r="AP459" s="6"/>
      <c r="AQ459" s="6" t="str">
        <f t="shared" si="73"/>
        <v/>
      </c>
      <c r="AU459" t="str">
        <f t="shared" si="74"/>
        <v/>
      </c>
    </row>
    <row r="460" spans="1:47" ht="16.5" x14ac:dyDescent="0.3">
      <c r="A460" s="6" t="s">
        <v>219</v>
      </c>
      <c r="B460" s="6"/>
      <c r="C460" s="6"/>
      <c r="D460" s="6">
        <v>10</v>
      </c>
      <c r="E460" s="6">
        <v>10.09</v>
      </c>
      <c r="F460" s="6">
        <v>10.07</v>
      </c>
      <c r="G460" s="6">
        <f t="shared" si="79"/>
        <v>10.07</v>
      </c>
      <c r="H460" s="6"/>
      <c r="I460" s="6"/>
      <c r="J460" s="6"/>
      <c r="K460" s="6" t="str">
        <f t="shared" si="80"/>
        <v/>
      </c>
      <c r="L460" s="6"/>
      <c r="M460" s="6"/>
      <c r="N460" s="6"/>
      <c r="O460" s="6" t="str">
        <f t="shared" si="75"/>
        <v/>
      </c>
      <c r="P460" s="6"/>
      <c r="Q460" s="6"/>
      <c r="R460" s="6"/>
      <c r="S460" s="6" t="str">
        <f t="shared" si="81"/>
        <v/>
      </c>
      <c r="T460" s="6">
        <v>13.08</v>
      </c>
      <c r="U460" s="6">
        <v>12.65</v>
      </c>
      <c r="V460" s="6">
        <v>12.33</v>
      </c>
      <c r="W460" s="6">
        <f t="shared" si="82"/>
        <v>12.65</v>
      </c>
      <c r="X460" s="6"/>
      <c r="Y460" s="6"/>
      <c r="Z460" s="6"/>
      <c r="AA460" s="6" t="str">
        <f t="shared" si="76"/>
        <v/>
      </c>
      <c r="AB460" s="6"/>
      <c r="AC460" s="6"/>
      <c r="AD460" s="6"/>
      <c r="AE460" s="6" t="str">
        <f t="shared" si="77"/>
        <v/>
      </c>
      <c r="AF460" s="6"/>
      <c r="AG460" s="6"/>
      <c r="AH460" s="6"/>
      <c r="AI460" s="6" t="str">
        <f t="shared" si="72"/>
        <v/>
      </c>
      <c r="AJ460" s="6"/>
      <c r="AK460" s="6"/>
      <c r="AL460" s="6"/>
      <c r="AM460" s="6" t="str">
        <f t="shared" si="78"/>
        <v/>
      </c>
      <c r="AN460" s="6"/>
      <c r="AO460" s="6"/>
      <c r="AP460" s="6"/>
      <c r="AQ460" s="6" t="str">
        <f t="shared" si="73"/>
        <v/>
      </c>
      <c r="AU460" t="str">
        <f t="shared" si="74"/>
        <v/>
      </c>
    </row>
    <row r="461" spans="1:47" ht="16.5" x14ac:dyDescent="0.3">
      <c r="A461" s="6" t="s">
        <v>578</v>
      </c>
      <c r="B461" s="6"/>
      <c r="C461" s="6"/>
      <c r="D461" s="6">
        <v>9.35</v>
      </c>
      <c r="E461" s="6">
        <v>9.4700000000000006</v>
      </c>
      <c r="F461" s="6">
        <v>9.49</v>
      </c>
      <c r="G461" s="6">
        <f t="shared" si="79"/>
        <v>9.4700000000000006</v>
      </c>
      <c r="H461" s="6"/>
      <c r="I461" s="6"/>
      <c r="J461" s="6"/>
      <c r="K461" s="6" t="str">
        <f t="shared" si="80"/>
        <v/>
      </c>
      <c r="L461" s="6"/>
      <c r="M461" s="6"/>
      <c r="N461" s="6"/>
      <c r="O461" s="6" t="str">
        <f t="shared" si="75"/>
        <v/>
      </c>
      <c r="P461" s="6"/>
      <c r="Q461" s="6"/>
      <c r="R461" s="6"/>
      <c r="S461" s="6" t="str">
        <f t="shared" si="81"/>
        <v/>
      </c>
      <c r="T461" s="6">
        <v>14.4</v>
      </c>
      <c r="U461" s="6">
        <v>14</v>
      </c>
      <c r="V461" s="6">
        <v>13.65</v>
      </c>
      <c r="W461" s="6">
        <f t="shared" si="82"/>
        <v>14</v>
      </c>
      <c r="X461" s="6"/>
      <c r="Y461" s="6"/>
      <c r="Z461" s="6"/>
      <c r="AA461" s="6" t="str">
        <f t="shared" si="76"/>
        <v/>
      </c>
      <c r="AB461" s="6"/>
      <c r="AC461" s="6"/>
      <c r="AD461" s="6"/>
      <c r="AE461" s="6" t="str">
        <f t="shared" si="77"/>
        <v/>
      </c>
      <c r="AF461" s="6"/>
      <c r="AG461" s="6"/>
      <c r="AH461" s="6"/>
      <c r="AI461" s="6" t="str">
        <f t="shared" si="72"/>
        <v/>
      </c>
      <c r="AJ461" s="6"/>
      <c r="AK461" s="6"/>
      <c r="AL461" s="6"/>
      <c r="AM461" s="6" t="str">
        <f t="shared" si="78"/>
        <v/>
      </c>
      <c r="AN461" s="6"/>
      <c r="AO461" s="6"/>
      <c r="AP461" s="6"/>
      <c r="AQ461" s="6" t="str">
        <f t="shared" si="73"/>
        <v/>
      </c>
      <c r="AU461" t="str">
        <f t="shared" si="74"/>
        <v/>
      </c>
    </row>
    <row r="462" spans="1:47" ht="16.5" x14ac:dyDescent="0.3">
      <c r="A462" s="6" t="s">
        <v>580</v>
      </c>
      <c r="B462" s="6">
        <v>30000000</v>
      </c>
      <c r="C462" s="6">
        <v>150</v>
      </c>
      <c r="D462" s="6"/>
      <c r="E462" s="6"/>
      <c r="F462" s="6"/>
      <c r="G462" s="6" t="str">
        <f t="shared" si="79"/>
        <v/>
      </c>
      <c r="H462" s="6"/>
      <c r="I462" s="6"/>
      <c r="J462" s="6"/>
      <c r="K462" s="6" t="str">
        <f t="shared" si="80"/>
        <v/>
      </c>
      <c r="L462" s="6"/>
      <c r="M462" s="6"/>
      <c r="N462" s="6"/>
      <c r="O462" s="6" t="str">
        <f t="shared" si="75"/>
        <v/>
      </c>
      <c r="P462" s="6"/>
      <c r="Q462" s="6"/>
      <c r="R462" s="6"/>
      <c r="S462" s="6" t="str">
        <f t="shared" si="81"/>
        <v/>
      </c>
      <c r="T462" s="6"/>
      <c r="U462" s="6"/>
      <c r="V462" s="6"/>
      <c r="W462" s="6" t="str">
        <f t="shared" si="82"/>
        <v/>
      </c>
      <c r="X462" s="6"/>
      <c r="Y462" s="6"/>
      <c r="Z462" s="6"/>
      <c r="AA462" s="6" t="str">
        <f t="shared" si="76"/>
        <v/>
      </c>
      <c r="AB462" s="6"/>
      <c r="AC462" s="6"/>
      <c r="AD462" s="6"/>
      <c r="AE462" s="6" t="str">
        <f t="shared" si="77"/>
        <v/>
      </c>
      <c r="AF462" s="6"/>
      <c r="AG462" s="6"/>
      <c r="AH462" s="6"/>
      <c r="AI462" s="6" t="str">
        <f t="shared" si="72"/>
        <v/>
      </c>
      <c r="AJ462" s="6"/>
      <c r="AK462" s="6"/>
      <c r="AL462" s="6"/>
      <c r="AM462" s="6" t="str">
        <f t="shared" si="78"/>
        <v/>
      </c>
      <c r="AN462" s="6"/>
      <c r="AO462" s="6"/>
      <c r="AP462" s="6"/>
      <c r="AQ462" s="6" t="str">
        <f t="shared" si="73"/>
        <v/>
      </c>
      <c r="AU462" t="str">
        <f t="shared" si="74"/>
        <v/>
      </c>
    </row>
    <row r="463" spans="1:47" ht="16.5" x14ac:dyDescent="0.3">
      <c r="A463" s="6" t="s">
        <v>222</v>
      </c>
      <c r="B463" s="6"/>
      <c r="C463" s="6"/>
      <c r="D463" s="6">
        <v>5.03</v>
      </c>
      <c r="E463" s="6">
        <v>5.0999999999999996</v>
      </c>
      <c r="F463" s="6">
        <v>5.1100000000000003</v>
      </c>
      <c r="G463" s="6">
        <f t="shared" si="79"/>
        <v>5.0999999999999996</v>
      </c>
      <c r="H463" s="6"/>
      <c r="I463" s="6"/>
      <c r="J463" s="6"/>
      <c r="K463" s="6" t="str">
        <f t="shared" si="80"/>
        <v/>
      </c>
      <c r="L463" s="6"/>
      <c r="M463" s="6"/>
      <c r="N463" s="6"/>
      <c r="O463" s="6" t="str">
        <f t="shared" si="75"/>
        <v/>
      </c>
      <c r="P463" s="6"/>
      <c r="Q463" s="6"/>
      <c r="R463" s="6"/>
      <c r="S463" s="6" t="str">
        <f t="shared" si="81"/>
        <v/>
      </c>
      <c r="T463" s="6">
        <v>5.63</v>
      </c>
      <c r="U463" s="6">
        <v>5.5</v>
      </c>
      <c r="V463" s="6">
        <v>5.36</v>
      </c>
      <c r="W463" s="6">
        <f t="shared" si="82"/>
        <v>5.5</v>
      </c>
      <c r="X463" s="6"/>
      <c r="Y463" s="6"/>
      <c r="Z463" s="6"/>
      <c r="AA463" s="6" t="str">
        <f t="shared" si="76"/>
        <v/>
      </c>
      <c r="AB463" s="6"/>
      <c r="AC463" s="6"/>
      <c r="AD463" s="6"/>
      <c r="AE463" s="6" t="str">
        <f t="shared" si="77"/>
        <v/>
      </c>
      <c r="AF463" s="6"/>
      <c r="AG463" s="6"/>
      <c r="AH463" s="6"/>
      <c r="AI463" s="6" t="str">
        <f t="shared" si="72"/>
        <v/>
      </c>
      <c r="AJ463" s="6"/>
      <c r="AK463" s="6"/>
      <c r="AL463" s="6"/>
      <c r="AM463" s="6" t="str">
        <f t="shared" si="78"/>
        <v/>
      </c>
      <c r="AN463" s="6"/>
      <c r="AO463" s="6"/>
      <c r="AP463" s="6"/>
      <c r="AQ463" s="6" t="str">
        <f t="shared" si="73"/>
        <v/>
      </c>
      <c r="AU463" t="str">
        <f t="shared" si="74"/>
        <v/>
      </c>
    </row>
    <row r="464" spans="1:47" ht="16.5" x14ac:dyDescent="0.3">
      <c r="A464" s="6" t="s">
        <v>219</v>
      </c>
      <c r="B464" s="6"/>
      <c r="C464" s="6"/>
      <c r="D464" s="6">
        <v>3.81</v>
      </c>
      <c r="E464" s="6">
        <v>3.88</v>
      </c>
      <c r="F464" s="6">
        <v>3.85</v>
      </c>
      <c r="G464" s="6">
        <f t="shared" si="79"/>
        <v>3.85</v>
      </c>
      <c r="H464" s="6"/>
      <c r="I464" s="6"/>
      <c r="J464" s="6"/>
      <c r="K464" s="6" t="str">
        <f t="shared" si="80"/>
        <v/>
      </c>
      <c r="L464" s="6"/>
      <c r="M464" s="6"/>
      <c r="N464" s="6"/>
      <c r="O464" s="6" t="str">
        <f t="shared" si="75"/>
        <v/>
      </c>
      <c r="P464" s="6"/>
      <c r="Q464" s="6"/>
      <c r="R464" s="6"/>
      <c r="S464" s="6" t="str">
        <f t="shared" si="81"/>
        <v/>
      </c>
      <c r="T464" s="6">
        <v>4.5</v>
      </c>
      <c r="U464" s="6">
        <v>4.4000000000000004</v>
      </c>
      <c r="V464" s="6">
        <v>4.24</v>
      </c>
      <c r="W464" s="6">
        <f t="shared" si="82"/>
        <v>4.4000000000000004</v>
      </c>
      <c r="X464" s="6"/>
      <c r="Y464" s="6"/>
      <c r="Z464" s="6"/>
      <c r="AA464" s="6" t="str">
        <f t="shared" si="76"/>
        <v/>
      </c>
      <c r="AB464" s="6"/>
      <c r="AC464" s="6"/>
      <c r="AD464" s="6"/>
      <c r="AE464" s="6" t="str">
        <f t="shared" si="77"/>
        <v/>
      </c>
      <c r="AF464" s="6"/>
      <c r="AG464" s="6"/>
      <c r="AH464" s="6"/>
      <c r="AI464" s="6" t="str">
        <f t="shared" si="72"/>
        <v/>
      </c>
      <c r="AJ464" s="6"/>
      <c r="AK464" s="6"/>
      <c r="AL464" s="6"/>
      <c r="AM464" s="6" t="str">
        <f t="shared" si="78"/>
        <v/>
      </c>
      <c r="AN464" s="6"/>
      <c r="AO464" s="6"/>
      <c r="AP464" s="6"/>
      <c r="AQ464" s="6" t="str">
        <f t="shared" si="73"/>
        <v/>
      </c>
      <c r="AU464" t="str">
        <f t="shared" si="74"/>
        <v/>
      </c>
    </row>
    <row r="465" spans="1:47" ht="16.5" x14ac:dyDescent="0.3">
      <c r="A465" s="6" t="s">
        <v>578</v>
      </c>
      <c r="B465" s="6"/>
      <c r="C465" s="6"/>
      <c r="D465" s="6">
        <v>3.65</v>
      </c>
      <c r="E465" s="6">
        <v>3.75</v>
      </c>
      <c r="F465" s="6">
        <v>3.7</v>
      </c>
      <c r="G465" s="6">
        <f t="shared" si="79"/>
        <v>3.7</v>
      </c>
      <c r="H465" s="6"/>
      <c r="I465" s="6"/>
      <c r="J465" s="6"/>
      <c r="K465" s="6" t="str">
        <f t="shared" si="80"/>
        <v/>
      </c>
      <c r="L465" s="6"/>
      <c r="M465" s="6"/>
      <c r="N465" s="6"/>
      <c r="O465" s="6" t="str">
        <f t="shared" si="75"/>
        <v/>
      </c>
      <c r="P465" s="6"/>
      <c r="Q465" s="6"/>
      <c r="R465" s="6"/>
      <c r="S465" s="6" t="str">
        <f t="shared" si="81"/>
        <v/>
      </c>
      <c r="T465" s="6">
        <v>4.51</v>
      </c>
      <c r="U465" s="6">
        <v>4.37</v>
      </c>
      <c r="V465" s="6">
        <v>4.21</v>
      </c>
      <c r="W465" s="6">
        <f t="shared" si="82"/>
        <v>4.37</v>
      </c>
      <c r="X465" s="6"/>
      <c r="Y465" s="6"/>
      <c r="Z465" s="6"/>
      <c r="AA465" s="6" t="str">
        <f t="shared" si="76"/>
        <v/>
      </c>
      <c r="AB465" s="6"/>
      <c r="AC465" s="6"/>
      <c r="AD465" s="6"/>
      <c r="AE465" s="6" t="str">
        <f t="shared" si="77"/>
        <v/>
      </c>
      <c r="AF465" s="6"/>
      <c r="AG465" s="6"/>
      <c r="AH465" s="6"/>
      <c r="AI465" s="6" t="str">
        <f t="shared" si="72"/>
        <v/>
      </c>
      <c r="AJ465" s="6"/>
      <c r="AK465" s="6"/>
      <c r="AL465" s="6"/>
      <c r="AM465" s="6" t="str">
        <f t="shared" si="78"/>
        <v/>
      </c>
      <c r="AN465" s="6"/>
      <c r="AO465" s="6"/>
      <c r="AP465" s="6"/>
      <c r="AQ465" s="6" t="str">
        <f t="shared" si="73"/>
        <v/>
      </c>
      <c r="AU465" t="str">
        <f t="shared" si="74"/>
        <v/>
      </c>
    </row>
    <row r="466" spans="1:47" ht="16.5" x14ac:dyDescent="0.3">
      <c r="A466" s="6" t="s">
        <v>580</v>
      </c>
      <c r="B466" s="6">
        <v>40000000</v>
      </c>
      <c r="C466" s="6">
        <v>50</v>
      </c>
      <c r="D466" s="6"/>
      <c r="E466" s="6"/>
      <c r="F466" s="6"/>
      <c r="G466" s="6" t="str">
        <f t="shared" si="79"/>
        <v/>
      </c>
      <c r="H466" s="6"/>
      <c r="I466" s="6"/>
      <c r="J466" s="6"/>
      <c r="K466" s="6" t="str">
        <f t="shared" si="80"/>
        <v/>
      </c>
      <c r="L466" s="6"/>
      <c r="M466" s="6"/>
      <c r="N466" s="6"/>
      <c r="O466" s="6" t="str">
        <f t="shared" si="75"/>
        <v/>
      </c>
      <c r="P466" s="6"/>
      <c r="Q466" s="6"/>
      <c r="R466" s="6"/>
      <c r="S466" s="6" t="str">
        <f t="shared" si="81"/>
        <v/>
      </c>
      <c r="T466" s="6"/>
      <c r="U466" s="6"/>
      <c r="V466" s="6"/>
      <c r="W466" s="6" t="str">
        <f t="shared" si="82"/>
        <v/>
      </c>
      <c r="X466" s="6"/>
      <c r="Y466" s="6"/>
      <c r="Z466" s="6"/>
      <c r="AA466" s="6" t="str">
        <f t="shared" si="76"/>
        <v/>
      </c>
      <c r="AB466" s="6"/>
      <c r="AC466" s="6"/>
      <c r="AD466" s="6"/>
      <c r="AE466" s="6" t="str">
        <f t="shared" si="77"/>
        <v/>
      </c>
      <c r="AF466" s="6"/>
      <c r="AG466" s="6"/>
      <c r="AH466" s="6"/>
      <c r="AI466" s="6" t="str">
        <f t="shared" si="72"/>
        <v/>
      </c>
      <c r="AJ466" s="6"/>
      <c r="AK466" s="6"/>
      <c r="AL466" s="6"/>
      <c r="AM466" s="6" t="str">
        <f t="shared" si="78"/>
        <v/>
      </c>
      <c r="AN466" s="6"/>
      <c r="AO466" s="6"/>
      <c r="AP466" s="6"/>
      <c r="AQ466" s="6" t="str">
        <f t="shared" si="73"/>
        <v/>
      </c>
      <c r="AU466" t="str">
        <f t="shared" si="74"/>
        <v/>
      </c>
    </row>
    <row r="467" spans="1:47" ht="16.5" x14ac:dyDescent="0.3">
      <c r="A467" s="6" t="s">
        <v>222</v>
      </c>
      <c r="B467" s="6"/>
      <c r="C467" s="6"/>
      <c r="D467" s="6">
        <v>26.63</v>
      </c>
      <c r="E467" s="6">
        <v>26.31</v>
      </c>
      <c r="F467" s="6">
        <v>25.89</v>
      </c>
      <c r="G467" s="6">
        <f t="shared" si="79"/>
        <v>26.31</v>
      </c>
      <c r="H467" s="6"/>
      <c r="I467" s="6"/>
      <c r="J467" s="6"/>
      <c r="K467" s="6" t="str">
        <f t="shared" si="80"/>
        <v/>
      </c>
      <c r="L467" s="6"/>
      <c r="M467" s="6"/>
      <c r="N467" s="6"/>
      <c r="O467" s="6" t="str">
        <f t="shared" si="75"/>
        <v/>
      </c>
      <c r="P467" s="6"/>
      <c r="Q467" s="6"/>
      <c r="R467" s="6"/>
      <c r="S467" s="6" t="str">
        <f t="shared" si="81"/>
        <v/>
      </c>
      <c r="T467" s="6">
        <v>37.4</v>
      </c>
      <c r="U467" s="6">
        <v>36.47</v>
      </c>
      <c r="V467" s="6">
        <v>35.200000000000003</v>
      </c>
      <c r="W467" s="6">
        <f t="shared" si="82"/>
        <v>36.47</v>
      </c>
      <c r="X467" s="6"/>
      <c r="Y467" s="6"/>
      <c r="Z467" s="6"/>
      <c r="AA467" s="6" t="str">
        <f t="shared" si="76"/>
        <v/>
      </c>
      <c r="AB467" s="6"/>
      <c r="AC467" s="6"/>
      <c r="AD467" s="6"/>
      <c r="AE467" s="6" t="str">
        <f t="shared" si="77"/>
        <v/>
      </c>
      <c r="AF467" s="6"/>
      <c r="AG467" s="6"/>
      <c r="AH467" s="6"/>
      <c r="AI467" s="6" t="str">
        <f t="shared" si="72"/>
        <v/>
      </c>
      <c r="AJ467" s="6"/>
      <c r="AK467" s="6"/>
      <c r="AL467" s="6"/>
      <c r="AM467" s="6" t="str">
        <f t="shared" si="78"/>
        <v/>
      </c>
      <c r="AN467" s="6"/>
      <c r="AO467" s="6"/>
      <c r="AP467" s="6"/>
      <c r="AQ467" s="6" t="str">
        <f t="shared" si="73"/>
        <v/>
      </c>
      <c r="AU467" t="str">
        <f t="shared" si="74"/>
        <v/>
      </c>
    </row>
    <row r="468" spans="1:47" ht="16.5" x14ac:dyDescent="0.3">
      <c r="A468" s="6" t="s">
        <v>219</v>
      </c>
      <c r="B468" s="6"/>
      <c r="C468" s="6"/>
      <c r="D468" s="6">
        <v>26.07</v>
      </c>
      <c r="E468" s="6">
        <v>25.74</v>
      </c>
      <c r="F468" s="6">
        <v>25.78</v>
      </c>
      <c r="G468" s="6">
        <f t="shared" si="79"/>
        <v>25.78</v>
      </c>
      <c r="H468" s="6"/>
      <c r="I468" s="6"/>
      <c r="J468" s="6"/>
      <c r="K468" s="6" t="str">
        <f t="shared" si="80"/>
        <v/>
      </c>
      <c r="L468" s="6"/>
      <c r="M468" s="6"/>
      <c r="N468" s="6"/>
      <c r="O468" s="6" t="str">
        <f t="shared" si="75"/>
        <v/>
      </c>
      <c r="P468" s="6"/>
      <c r="Q468" s="6"/>
      <c r="R468" s="6"/>
      <c r="S468" s="6" t="str">
        <f t="shared" si="81"/>
        <v/>
      </c>
      <c r="T468" s="6">
        <v>31.2</v>
      </c>
      <c r="U468" s="6">
        <v>30.14</v>
      </c>
      <c r="V468" s="6">
        <v>29.16</v>
      </c>
      <c r="W468" s="6">
        <f t="shared" si="82"/>
        <v>30.14</v>
      </c>
      <c r="X468" s="6"/>
      <c r="Y468" s="6"/>
      <c r="Z468" s="6"/>
      <c r="AA468" s="6" t="str">
        <f t="shared" si="76"/>
        <v/>
      </c>
      <c r="AB468" s="6"/>
      <c r="AC468" s="6"/>
      <c r="AD468" s="6"/>
      <c r="AE468" s="6" t="str">
        <f t="shared" si="77"/>
        <v/>
      </c>
      <c r="AF468" s="6"/>
      <c r="AG468" s="6"/>
      <c r="AH468" s="6"/>
      <c r="AI468" s="6" t="str">
        <f t="shared" si="72"/>
        <v/>
      </c>
      <c r="AJ468" s="6"/>
      <c r="AK468" s="6"/>
      <c r="AL468" s="6"/>
      <c r="AM468" s="6" t="str">
        <f t="shared" si="78"/>
        <v/>
      </c>
      <c r="AN468" s="6"/>
      <c r="AO468" s="6"/>
      <c r="AP468" s="6"/>
      <c r="AQ468" s="6" t="str">
        <f t="shared" si="73"/>
        <v/>
      </c>
      <c r="AU468" t="str">
        <f t="shared" si="74"/>
        <v/>
      </c>
    </row>
    <row r="469" spans="1:47" ht="16.5" x14ac:dyDescent="0.3">
      <c r="A469" s="6" t="s">
        <v>578</v>
      </c>
      <c r="B469" s="6"/>
      <c r="C469" s="6"/>
      <c r="D469" s="6">
        <v>24.66</v>
      </c>
      <c r="E469" s="6">
        <v>24.5</v>
      </c>
      <c r="F469" s="6">
        <v>24.44</v>
      </c>
      <c r="G469" s="6">
        <f t="shared" si="79"/>
        <v>24.5</v>
      </c>
      <c r="H469" s="6"/>
      <c r="I469" s="6"/>
      <c r="J469" s="6"/>
      <c r="K469" s="6" t="str">
        <f t="shared" si="80"/>
        <v/>
      </c>
      <c r="L469" s="6"/>
      <c r="M469" s="6"/>
      <c r="N469" s="6"/>
      <c r="O469" s="6" t="str">
        <f t="shared" si="75"/>
        <v/>
      </c>
      <c r="P469" s="6"/>
      <c r="Q469" s="6"/>
      <c r="R469" s="6"/>
      <c r="S469" s="6" t="str">
        <f t="shared" si="81"/>
        <v/>
      </c>
      <c r="T469" s="6">
        <v>35.950000000000003</v>
      </c>
      <c r="U469" s="6">
        <v>34.869999999999997</v>
      </c>
      <c r="V469" s="6">
        <v>33.700000000000003</v>
      </c>
      <c r="W469" s="6">
        <f t="shared" si="82"/>
        <v>34.869999999999997</v>
      </c>
      <c r="X469" s="6"/>
      <c r="Y469" s="6"/>
      <c r="Z469" s="6"/>
      <c r="AA469" s="6" t="str">
        <f t="shared" si="76"/>
        <v/>
      </c>
      <c r="AB469" s="6"/>
      <c r="AC469" s="6"/>
      <c r="AD469" s="6"/>
      <c r="AE469" s="6" t="str">
        <f t="shared" si="77"/>
        <v/>
      </c>
      <c r="AF469" s="6"/>
      <c r="AG469" s="6"/>
      <c r="AH469" s="6"/>
      <c r="AI469" s="6" t="str">
        <f t="shared" si="72"/>
        <v/>
      </c>
      <c r="AJ469" s="6"/>
      <c r="AK469" s="6"/>
      <c r="AL469" s="6"/>
      <c r="AM469" s="6" t="str">
        <f t="shared" si="78"/>
        <v/>
      </c>
      <c r="AN469" s="6"/>
      <c r="AO469" s="6"/>
      <c r="AP469" s="6"/>
      <c r="AQ469" s="6" t="str">
        <f t="shared" si="73"/>
        <v/>
      </c>
      <c r="AU469" t="str">
        <f t="shared" si="74"/>
        <v/>
      </c>
    </row>
    <row r="470" spans="1:47" ht="16.5" x14ac:dyDescent="0.3">
      <c r="A470" s="6" t="s">
        <v>580</v>
      </c>
      <c r="B470" s="6">
        <v>40000000</v>
      </c>
      <c r="C470" s="6">
        <v>105</v>
      </c>
      <c r="D470" s="6"/>
      <c r="E470" s="6"/>
      <c r="F470" s="6"/>
      <c r="G470" s="6" t="str">
        <f t="shared" si="79"/>
        <v/>
      </c>
      <c r="H470" s="6"/>
      <c r="I470" s="6"/>
      <c r="J470" s="6"/>
      <c r="K470" s="6" t="str">
        <f t="shared" si="80"/>
        <v/>
      </c>
      <c r="L470" s="6"/>
      <c r="M470" s="6"/>
      <c r="N470" s="6"/>
      <c r="O470" s="6" t="str">
        <f t="shared" si="75"/>
        <v/>
      </c>
      <c r="P470" s="6"/>
      <c r="Q470" s="6"/>
      <c r="R470" s="6"/>
      <c r="S470" s="6" t="str">
        <f t="shared" si="81"/>
        <v/>
      </c>
      <c r="T470" s="6"/>
      <c r="U470" s="6"/>
      <c r="V470" s="6"/>
      <c r="W470" s="6" t="str">
        <f t="shared" si="82"/>
        <v/>
      </c>
      <c r="X470" s="6"/>
      <c r="Y470" s="6"/>
      <c r="Z470" s="6"/>
      <c r="AA470" s="6" t="str">
        <f t="shared" si="76"/>
        <v/>
      </c>
      <c r="AB470" s="6"/>
      <c r="AC470" s="6"/>
      <c r="AD470" s="6"/>
      <c r="AE470" s="6" t="str">
        <f t="shared" si="77"/>
        <v/>
      </c>
      <c r="AF470" s="6"/>
      <c r="AG470" s="6"/>
      <c r="AH470" s="6"/>
      <c r="AI470" s="6" t="str">
        <f t="shared" si="72"/>
        <v/>
      </c>
      <c r="AJ470" s="6"/>
      <c r="AK470" s="6"/>
      <c r="AL470" s="6"/>
      <c r="AM470" s="6" t="str">
        <f t="shared" si="78"/>
        <v/>
      </c>
      <c r="AN470" s="6"/>
      <c r="AO470" s="6"/>
      <c r="AP470" s="6"/>
      <c r="AQ470" s="6" t="str">
        <f t="shared" si="73"/>
        <v/>
      </c>
      <c r="AU470" t="str">
        <f t="shared" si="74"/>
        <v/>
      </c>
    </row>
    <row r="471" spans="1:47" ht="16.5" x14ac:dyDescent="0.3">
      <c r="A471" s="6" t="s">
        <v>222</v>
      </c>
      <c r="B471" s="6"/>
      <c r="C471" s="6"/>
      <c r="D471" s="6">
        <v>25.78</v>
      </c>
      <c r="E471" s="6">
        <v>26.38</v>
      </c>
      <c r="F471" s="6">
        <v>26.61</v>
      </c>
      <c r="G471" s="6">
        <f t="shared" si="79"/>
        <v>26.38</v>
      </c>
      <c r="H471" s="6"/>
      <c r="I471" s="6"/>
      <c r="J471" s="6"/>
      <c r="K471" s="6" t="str">
        <f t="shared" si="80"/>
        <v/>
      </c>
      <c r="L471" s="6"/>
      <c r="M471" s="6"/>
      <c r="N471" s="6"/>
      <c r="O471" s="6" t="str">
        <f t="shared" si="75"/>
        <v/>
      </c>
      <c r="P471" s="6"/>
      <c r="Q471" s="6"/>
      <c r="R471" s="6"/>
      <c r="S471" s="6" t="str">
        <f t="shared" si="81"/>
        <v/>
      </c>
      <c r="T471" s="6">
        <v>39.71</v>
      </c>
      <c r="U471" s="6">
        <v>38.69</v>
      </c>
      <c r="V471" s="6">
        <v>37.26</v>
      </c>
      <c r="W471" s="6">
        <f t="shared" si="82"/>
        <v>38.69</v>
      </c>
      <c r="X471" s="6"/>
      <c r="Y471" s="6"/>
      <c r="Z471" s="6"/>
      <c r="AA471" s="6" t="str">
        <f t="shared" si="76"/>
        <v/>
      </c>
      <c r="AB471" s="6"/>
      <c r="AC471" s="6"/>
      <c r="AD471" s="6"/>
      <c r="AE471" s="6" t="str">
        <f t="shared" si="77"/>
        <v/>
      </c>
      <c r="AF471" s="6"/>
      <c r="AG471" s="6"/>
      <c r="AH471" s="6"/>
      <c r="AI471" s="6" t="str">
        <f t="shared" si="72"/>
        <v/>
      </c>
      <c r="AJ471" s="6"/>
      <c r="AK471" s="6"/>
      <c r="AL471" s="6"/>
      <c r="AM471" s="6" t="str">
        <f t="shared" si="78"/>
        <v/>
      </c>
      <c r="AN471" s="6"/>
      <c r="AO471" s="6"/>
      <c r="AP471" s="6"/>
      <c r="AQ471" s="6" t="str">
        <f t="shared" si="73"/>
        <v/>
      </c>
      <c r="AU471" t="str">
        <f t="shared" si="74"/>
        <v/>
      </c>
    </row>
    <row r="472" spans="1:47" ht="16.5" x14ac:dyDescent="0.3">
      <c r="A472" s="6" t="s">
        <v>219</v>
      </c>
      <c r="B472" s="6"/>
      <c r="C472" s="6"/>
      <c r="D472" s="6">
        <v>25.75</v>
      </c>
      <c r="E472" s="6">
        <v>24.86</v>
      </c>
      <c r="F472" s="6">
        <v>26.13</v>
      </c>
      <c r="G472" s="6">
        <f t="shared" si="79"/>
        <v>25.75</v>
      </c>
      <c r="H472" s="6"/>
      <c r="I472" s="6"/>
      <c r="J472" s="6"/>
      <c r="K472" s="6" t="str">
        <f t="shared" si="80"/>
        <v/>
      </c>
      <c r="L472" s="6"/>
      <c r="M472" s="6"/>
      <c r="N472" s="6"/>
      <c r="O472" s="6" t="str">
        <f t="shared" si="75"/>
        <v/>
      </c>
      <c r="P472" s="6"/>
      <c r="Q472" s="6"/>
      <c r="R472" s="6"/>
      <c r="S472" s="6" t="str">
        <f t="shared" si="81"/>
        <v/>
      </c>
      <c r="T472" s="6">
        <v>32.93</v>
      </c>
      <c r="U472" s="6">
        <v>31.93</v>
      </c>
      <c r="V472" s="6">
        <v>31.58</v>
      </c>
      <c r="W472" s="6">
        <f t="shared" si="82"/>
        <v>31.93</v>
      </c>
      <c r="X472" s="6"/>
      <c r="Y472" s="6"/>
      <c r="Z472" s="6"/>
      <c r="AA472" s="6" t="str">
        <f t="shared" si="76"/>
        <v/>
      </c>
      <c r="AB472" s="6"/>
      <c r="AC472" s="6"/>
      <c r="AD472" s="6"/>
      <c r="AE472" s="6" t="str">
        <f t="shared" si="77"/>
        <v/>
      </c>
      <c r="AF472" s="6"/>
      <c r="AG472" s="6"/>
      <c r="AH472" s="6"/>
      <c r="AI472" s="6" t="str">
        <f t="shared" si="72"/>
        <v/>
      </c>
      <c r="AJ472" s="6"/>
      <c r="AK472" s="6"/>
      <c r="AL472" s="6"/>
      <c r="AM472" s="6" t="str">
        <f t="shared" si="78"/>
        <v/>
      </c>
      <c r="AN472" s="6"/>
      <c r="AO472" s="6"/>
      <c r="AP472" s="6"/>
      <c r="AQ472" s="6" t="str">
        <f t="shared" si="73"/>
        <v/>
      </c>
      <c r="AU472" t="str">
        <f t="shared" si="74"/>
        <v/>
      </c>
    </row>
    <row r="473" spans="1:47" ht="16.5" x14ac:dyDescent="0.3">
      <c r="A473" s="6" t="s">
        <v>578</v>
      </c>
      <c r="B473" s="6"/>
      <c r="C473" s="6"/>
      <c r="D473" s="6">
        <v>24.02</v>
      </c>
      <c r="E473" s="6">
        <v>23.62</v>
      </c>
      <c r="F473" s="6">
        <v>24.56</v>
      </c>
      <c r="G473" s="6">
        <f t="shared" si="79"/>
        <v>24.02</v>
      </c>
      <c r="H473" s="6"/>
      <c r="I473" s="6"/>
      <c r="J473" s="6"/>
      <c r="K473" s="6" t="str">
        <f t="shared" si="80"/>
        <v/>
      </c>
      <c r="L473" s="6"/>
      <c r="M473" s="6"/>
      <c r="N473" s="6"/>
      <c r="O473" s="6" t="str">
        <f t="shared" si="75"/>
        <v/>
      </c>
      <c r="P473" s="6"/>
      <c r="Q473" s="6"/>
      <c r="R473" s="6"/>
      <c r="S473" s="6" t="str">
        <f t="shared" si="81"/>
        <v/>
      </c>
      <c r="T473" s="6">
        <v>37.47</v>
      </c>
      <c r="U473" s="6">
        <v>36.35</v>
      </c>
      <c r="V473" s="6">
        <v>35.89</v>
      </c>
      <c r="W473" s="6">
        <f t="shared" si="82"/>
        <v>36.35</v>
      </c>
      <c r="X473" s="6"/>
      <c r="Y473" s="6"/>
      <c r="Z473" s="6"/>
      <c r="AA473" s="6" t="str">
        <f t="shared" si="76"/>
        <v/>
      </c>
      <c r="AB473" s="6"/>
      <c r="AC473" s="6"/>
      <c r="AD473" s="6"/>
      <c r="AE473" s="6" t="str">
        <f t="shared" si="77"/>
        <v/>
      </c>
      <c r="AF473" s="6"/>
      <c r="AG473" s="6"/>
      <c r="AH473" s="6"/>
      <c r="AI473" s="6" t="str">
        <f t="shared" si="72"/>
        <v/>
      </c>
      <c r="AJ473" s="6"/>
      <c r="AK473" s="6"/>
      <c r="AL473" s="6"/>
      <c r="AM473" s="6" t="str">
        <f t="shared" si="78"/>
        <v/>
      </c>
      <c r="AN473" s="6"/>
      <c r="AO473" s="6"/>
      <c r="AP473" s="6"/>
      <c r="AQ473" s="6" t="str">
        <f t="shared" si="73"/>
        <v/>
      </c>
      <c r="AU473" t="str">
        <f t="shared" si="74"/>
        <v/>
      </c>
    </row>
    <row r="474" spans="1:47" ht="16.5" x14ac:dyDescent="0.3">
      <c r="A474" s="6" t="s">
        <v>580</v>
      </c>
      <c r="B474" s="6">
        <v>40000000</v>
      </c>
      <c r="C474" s="6">
        <v>125</v>
      </c>
      <c r="D474" s="6"/>
      <c r="E474" s="6"/>
      <c r="F474" s="6"/>
      <c r="G474" s="6" t="str">
        <f t="shared" si="79"/>
        <v/>
      </c>
      <c r="H474" s="6"/>
      <c r="I474" s="6"/>
      <c r="J474" s="6"/>
      <c r="K474" s="6" t="str">
        <f t="shared" si="80"/>
        <v/>
      </c>
      <c r="L474" s="6"/>
      <c r="M474" s="6"/>
      <c r="N474" s="6"/>
      <c r="O474" s="6" t="str">
        <f t="shared" si="75"/>
        <v/>
      </c>
      <c r="P474" s="6"/>
      <c r="Q474" s="6"/>
      <c r="R474" s="6"/>
      <c r="S474" s="6" t="str">
        <f t="shared" si="81"/>
        <v/>
      </c>
      <c r="T474" s="6"/>
      <c r="U474" s="6"/>
      <c r="V474" s="6"/>
      <c r="W474" s="6" t="str">
        <f t="shared" si="82"/>
        <v/>
      </c>
      <c r="X474" s="6"/>
      <c r="Y474" s="6"/>
      <c r="Z474" s="6"/>
      <c r="AA474" s="6" t="str">
        <f t="shared" si="76"/>
        <v/>
      </c>
      <c r="AB474" s="6"/>
      <c r="AC474" s="6"/>
      <c r="AD474" s="6"/>
      <c r="AE474" s="6" t="str">
        <f t="shared" si="77"/>
        <v/>
      </c>
      <c r="AF474" s="6"/>
      <c r="AG474" s="6"/>
      <c r="AH474" s="6"/>
      <c r="AI474" s="6" t="str">
        <f t="shared" si="72"/>
        <v/>
      </c>
      <c r="AJ474" s="6"/>
      <c r="AK474" s="6"/>
      <c r="AL474" s="6"/>
      <c r="AM474" s="6" t="str">
        <f t="shared" si="78"/>
        <v/>
      </c>
      <c r="AN474" s="6"/>
      <c r="AO474" s="6"/>
      <c r="AP474" s="6"/>
      <c r="AQ474" s="6" t="str">
        <f t="shared" si="73"/>
        <v/>
      </c>
      <c r="AU474" t="str">
        <f t="shared" si="74"/>
        <v/>
      </c>
    </row>
    <row r="475" spans="1:47" ht="16.5" x14ac:dyDescent="0.3">
      <c r="A475" s="6" t="s">
        <v>222</v>
      </c>
      <c r="B475" s="6"/>
      <c r="C475" s="6"/>
      <c r="D475" s="6">
        <v>12.01</v>
      </c>
      <c r="E475" s="6">
        <v>12.5</v>
      </c>
      <c r="F475" s="6">
        <v>12.48</v>
      </c>
      <c r="G475" s="6">
        <f t="shared" si="79"/>
        <v>12.48</v>
      </c>
      <c r="H475" s="6"/>
      <c r="I475" s="6"/>
      <c r="J475" s="6"/>
      <c r="K475" s="6" t="str">
        <f t="shared" si="80"/>
        <v/>
      </c>
      <c r="L475" s="6"/>
      <c r="M475" s="6"/>
      <c r="N475" s="6"/>
      <c r="O475" s="6" t="str">
        <f t="shared" si="75"/>
        <v/>
      </c>
      <c r="P475" s="6"/>
      <c r="Q475" s="6"/>
      <c r="R475" s="6"/>
      <c r="S475" s="6" t="str">
        <f t="shared" si="81"/>
        <v/>
      </c>
      <c r="T475" s="6">
        <v>18.48</v>
      </c>
      <c r="U475" s="6">
        <v>18.05</v>
      </c>
      <c r="V475" s="6">
        <v>17.39</v>
      </c>
      <c r="W475" s="6">
        <f t="shared" si="82"/>
        <v>18.05</v>
      </c>
      <c r="X475" s="6"/>
      <c r="Y475" s="6"/>
      <c r="Z475" s="6"/>
      <c r="AA475" s="6" t="str">
        <f t="shared" si="76"/>
        <v/>
      </c>
      <c r="AB475" s="6"/>
      <c r="AC475" s="6"/>
      <c r="AD475" s="6"/>
      <c r="AE475" s="6" t="str">
        <f t="shared" si="77"/>
        <v/>
      </c>
      <c r="AF475" s="6"/>
      <c r="AG475" s="6"/>
      <c r="AH475" s="6"/>
      <c r="AI475" s="6" t="str">
        <f t="shared" si="72"/>
        <v/>
      </c>
      <c r="AJ475" s="6"/>
      <c r="AK475" s="6"/>
      <c r="AL475" s="6"/>
      <c r="AM475" s="6" t="str">
        <f t="shared" si="78"/>
        <v/>
      </c>
      <c r="AN475" s="6"/>
      <c r="AO475" s="6"/>
      <c r="AP475" s="6"/>
      <c r="AQ475" s="6" t="str">
        <f t="shared" si="73"/>
        <v/>
      </c>
      <c r="AU475" t="str">
        <f t="shared" si="74"/>
        <v/>
      </c>
    </row>
    <row r="476" spans="1:47" ht="16.5" x14ac:dyDescent="0.3">
      <c r="A476" s="6" t="s">
        <v>219</v>
      </c>
      <c r="B476" s="6"/>
      <c r="C476" s="6"/>
      <c r="D476" s="6">
        <v>10.9</v>
      </c>
      <c r="E476" s="6">
        <v>11.29</v>
      </c>
      <c r="F476" s="6">
        <v>10.92</v>
      </c>
      <c r="G476" s="6">
        <f t="shared" si="79"/>
        <v>10.92</v>
      </c>
      <c r="H476" s="6"/>
      <c r="I476" s="6"/>
      <c r="J476" s="6"/>
      <c r="K476" s="6" t="str">
        <f t="shared" si="80"/>
        <v/>
      </c>
      <c r="L476" s="6"/>
      <c r="M476" s="6"/>
      <c r="N476" s="6"/>
      <c r="O476" s="6" t="str">
        <f t="shared" si="75"/>
        <v/>
      </c>
      <c r="P476" s="6"/>
      <c r="Q476" s="6"/>
      <c r="R476" s="6"/>
      <c r="S476" s="6" t="str">
        <f t="shared" si="81"/>
        <v/>
      </c>
      <c r="T476" s="6">
        <v>14.3</v>
      </c>
      <c r="U476" s="6">
        <v>13.9</v>
      </c>
      <c r="V476" s="6">
        <v>13.52</v>
      </c>
      <c r="W476" s="6">
        <f t="shared" si="82"/>
        <v>13.9</v>
      </c>
      <c r="X476" s="6"/>
      <c r="Y476" s="6"/>
      <c r="Z476" s="6"/>
      <c r="AA476" s="6" t="str">
        <f t="shared" si="76"/>
        <v/>
      </c>
      <c r="AB476" s="6"/>
      <c r="AC476" s="6"/>
      <c r="AD476" s="6"/>
      <c r="AE476" s="6" t="str">
        <f t="shared" si="77"/>
        <v/>
      </c>
      <c r="AF476" s="6"/>
      <c r="AG476" s="6"/>
      <c r="AH476" s="6"/>
      <c r="AI476" s="6" t="str">
        <f t="shared" si="72"/>
        <v/>
      </c>
      <c r="AJ476" s="6"/>
      <c r="AK476" s="6"/>
      <c r="AL476" s="6"/>
      <c r="AM476" s="6" t="str">
        <f t="shared" si="78"/>
        <v/>
      </c>
      <c r="AN476" s="6"/>
      <c r="AO476" s="6"/>
      <c r="AP476" s="6"/>
      <c r="AQ476" s="6" t="str">
        <f t="shared" si="73"/>
        <v/>
      </c>
      <c r="AU476" t="str">
        <f t="shared" si="74"/>
        <v/>
      </c>
    </row>
    <row r="477" spans="1:47" ht="16.5" x14ac:dyDescent="0.3">
      <c r="A477" s="6" t="s">
        <v>578</v>
      </c>
      <c r="B477" s="6"/>
      <c r="C477" s="6"/>
      <c r="D477" s="6">
        <v>10.3</v>
      </c>
      <c r="E477" s="6">
        <v>10.64</v>
      </c>
      <c r="F477" s="6">
        <v>10.33</v>
      </c>
      <c r="G477" s="6">
        <f t="shared" si="79"/>
        <v>10.33</v>
      </c>
      <c r="H477" s="6"/>
      <c r="I477" s="6"/>
      <c r="J477" s="6"/>
      <c r="K477" s="6" t="str">
        <f t="shared" si="80"/>
        <v/>
      </c>
      <c r="L477" s="6"/>
      <c r="M477" s="6"/>
      <c r="N477" s="6"/>
      <c r="O477" s="6" t="str">
        <f t="shared" si="75"/>
        <v/>
      </c>
      <c r="P477" s="6"/>
      <c r="Q477" s="6"/>
      <c r="R477" s="6"/>
      <c r="S477" s="6" t="str">
        <f t="shared" si="81"/>
        <v/>
      </c>
      <c r="T477" s="6">
        <v>15.47</v>
      </c>
      <c r="U477" s="6">
        <v>15.16</v>
      </c>
      <c r="V477" s="6">
        <v>14.72</v>
      </c>
      <c r="W477" s="6">
        <f t="shared" si="82"/>
        <v>15.16</v>
      </c>
      <c r="X477" s="6"/>
      <c r="Y477" s="6"/>
      <c r="Z477" s="6"/>
      <c r="AA477" s="6" t="str">
        <f t="shared" si="76"/>
        <v/>
      </c>
      <c r="AB477" s="6"/>
      <c r="AC477" s="6"/>
      <c r="AD477" s="6"/>
      <c r="AE477" s="6" t="str">
        <f t="shared" si="77"/>
        <v/>
      </c>
      <c r="AF477" s="6"/>
      <c r="AG477" s="6"/>
      <c r="AH477" s="6"/>
      <c r="AI477" s="6" t="str">
        <f t="shared" si="72"/>
        <v/>
      </c>
      <c r="AJ477" s="6"/>
      <c r="AK477" s="6"/>
      <c r="AL477" s="6"/>
      <c r="AM477" s="6" t="str">
        <f t="shared" si="78"/>
        <v/>
      </c>
      <c r="AN477" s="6"/>
      <c r="AO477" s="6"/>
      <c r="AP477" s="6"/>
      <c r="AQ477" s="6" t="str">
        <f t="shared" si="73"/>
        <v/>
      </c>
      <c r="AU477" t="str">
        <f t="shared" si="74"/>
        <v/>
      </c>
    </row>
    <row r="478" spans="1:47" ht="16.5" x14ac:dyDescent="0.3">
      <c r="A478" s="6" t="s">
        <v>580</v>
      </c>
      <c r="B478" s="6">
        <v>40000000</v>
      </c>
      <c r="C478" s="6">
        <v>150</v>
      </c>
      <c r="D478" s="6"/>
      <c r="E478" s="6"/>
      <c r="F478" s="6"/>
      <c r="G478" s="6" t="str">
        <f t="shared" si="79"/>
        <v/>
      </c>
      <c r="H478" s="6"/>
      <c r="I478" s="6"/>
      <c r="J478" s="6"/>
      <c r="K478" s="6" t="str">
        <f t="shared" si="80"/>
        <v/>
      </c>
      <c r="L478" s="6"/>
      <c r="M478" s="6"/>
      <c r="N478" s="6"/>
      <c r="O478" s="6" t="str">
        <f t="shared" si="75"/>
        <v/>
      </c>
      <c r="P478" s="6"/>
      <c r="Q478" s="6"/>
      <c r="R478" s="6"/>
      <c r="S478" s="6" t="str">
        <f t="shared" si="81"/>
        <v/>
      </c>
      <c r="T478" s="6"/>
      <c r="U478" s="6"/>
      <c r="V478" s="6"/>
      <c r="W478" s="6" t="str">
        <f t="shared" si="82"/>
        <v/>
      </c>
      <c r="X478" s="6"/>
      <c r="Y478" s="6"/>
      <c r="Z478" s="6"/>
      <c r="AA478" s="6" t="str">
        <f t="shared" si="76"/>
        <v/>
      </c>
      <c r="AB478" s="6"/>
      <c r="AC478" s="6"/>
      <c r="AD478" s="6"/>
      <c r="AE478" s="6" t="str">
        <f t="shared" si="77"/>
        <v/>
      </c>
      <c r="AF478" s="6"/>
      <c r="AG478" s="6"/>
      <c r="AH478" s="6"/>
      <c r="AI478" s="6" t="str">
        <f t="shared" si="72"/>
        <v/>
      </c>
      <c r="AJ478" s="6"/>
      <c r="AK478" s="6"/>
      <c r="AL478" s="6"/>
      <c r="AM478" s="6" t="str">
        <f t="shared" si="78"/>
        <v/>
      </c>
      <c r="AN478" s="6"/>
      <c r="AO478" s="6"/>
      <c r="AP478" s="6"/>
      <c r="AQ478" s="6" t="str">
        <f t="shared" si="73"/>
        <v/>
      </c>
      <c r="AU478" t="str">
        <f t="shared" si="74"/>
        <v/>
      </c>
    </row>
    <row r="479" spans="1:47" ht="16.5" x14ac:dyDescent="0.3">
      <c r="A479" s="6" t="s">
        <v>222</v>
      </c>
      <c r="B479" s="6"/>
      <c r="C479" s="6"/>
      <c r="D479" s="6">
        <v>6.71</v>
      </c>
      <c r="E479" s="6">
        <v>6.92</v>
      </c>
      <c r="F479" s="6">
        <v>6.81</v>
      </c>
      <c r="G479" s="6">
        <f t="shared" si="79"/>
        <v>6.81</v>
      </c>
      <c r="H479" s="6"/>
      <c r="I479" s="6"/>
      <c r="J479" s="6"/>
      <c r="K479" s="6" t="str">
        <f t="shared" si="80"/>
        <v/>
      </c>
      <c r="L479" s="6"/>
      <c r="M479" s="6"/>
      <c r="N479" s="6"/>
      <c r="O479" s="6" t="str">
        <f t="shared" si="75"/>
        <v/>
      </c>
      <c r="P479" s="6"/>
      <c r="Q479" s="6"/>
      <c r="R479" s="6"/>
      <c r="S479" s="6" t="str">
        <f t="shared" si="81"/>
        <v/>
      </c>
      <c r="T479" s="6">
        <v>7.45</v>
      </c>
      <c r="U479" s="6">
        <v>7.31</v>
      </c>
      <c r="V479" s="6">
        <v>7.11</v>
      </c>
      <c r="W479" s="6">
        <f t="shared" si="82"/>
        <v>7.31</v>
      </c>
      <c r="X479" s="6"/>
      <c r="Y479" s="6"/>
      <c r="Z479" s="6"/>
      <c r="AA479" s="6" t="str">
        <f t="shared" si="76"/>
        <v/>
      </c>
      <c r="AB479" s="6"/>
      <c r="AC479" s="6"/>
      <c r="AD479" s="6"/>
      <c r="AE479" s="6" t="str">
        <f t="shared" si="77"/>
        <v/>
      </c>
      <c r="AF479" s="6"/>
      <c r="AG479" s="6"/>
      <c r="AH479" s="6"/>
      <c r="AI479" s="6" t="str">
        <f t="shared" si="72"/>
        <v/>
      </c>
      <c r="AJ479" s="6"/>
      <c r="AK479" s="6"/>
      <c r="AL479" s="6"/>
      <c r="AM479" s="6" t="str">
        <f t="shared" si="78"/>
        <v/>
      </c>
      <c r="AN479" s="6"/>
      <c r="AO479" s="6"/>
      <c r="AP479" s="6"/>
      <c r="AQ479" s="6" t="str">
        <f t="shared" si="73"/>
        <v/>
      </c>
      <c r="AU479" t="str">
        <f t="shared" si="74"/>
        <v/>
      </c>
    </row>
    <row r="480" spans="1:47" ht="16.5" x14ac:dyDescent="0.3">
      <c r="A480" s="6" t="s">
        <v>219</v>
      </c>
      <c r="B480" s="6"/>
      <c r="C480" s="6"/>
      <c r="D480" s="6">
        <v>4.9400000000000004</v>
      </c>
      <c r="E480" s="6">
        <v>5.04</v>
      </c>
      <c r="F480" s="6">
        <v>4.99</v>
      </c>
      <c r="G480" s="6">
        <f t="shared" si="79"/>
        <v>4.99</v>
      </c>
      <c r="H480" s="6"/>
      <c r="I480" s="6"/>
      <c r="J480" s="6"/>
      <c r="K480" s="6" t="str">
        <f t="shared" si="80"/>
        <v/>
      </c>
      <c r="L480" s="6"/>
      <c r="M480" s="6"/>
      <c r="N480" s="6"/>
      <c r="O480" s="6" t="str">
        <f t="shared" si="75"/>
        <v/>
      </c>
      <c r="P480" s="6"/>
      <c r="Q480" s="6"/>
      <c r="R480" s="6"/>
      <c r="S480" s="6" t="str">
        <f t="shared" si="81"/>
        <v/>
      </c>
      <c r="T480" s="6">
        <v>5.7</v>
      </c>
      <c r="U480" s="6">
        <v>5.58</v>
      </c>
      <c r="V480" s="6">
        <v>5.4</v>
      </c>
      <c r="W480" s="6">
        <f t="shared" si="82"/>
        <v>5.58</v>
      </c>
      <c r="X480" s="6"/>
      <c r="Y480" s="6"/>
      <c r="Z480" s="6"/>
      <c r="AA480" s="6" t="str">
        <f t="shared" si="76"/>
        <v/>
      </c>
      <c r="AB480" s="6"/>
      <c r="AC480" s="6"/>
      <c r="AD480" s="6"/>
      <c r="AE480" s="6" t="str">
        <f t="shared" si="77"/>
        <v/>
      </c>
      <c r="AF480" s="6"/>
      <c r="AG480" s="6"/>
      <c r="AH480" s="6"/>
      <c r="AI480" s="6" t="str">
        <f t="shared" si="72"/>
        <v/>
      </c>
      <c r="AJ480" s="6"/>
      <c r="AK480" s="6"/>
      <c r="AL480" s="6"/>
      <c r="AM480" s="6" t="str">
        <f t="shared" si="78"/>
        <v/>
      </c>
      <c r="AN480" s="6"/>
      <c r="AO480" s="6"/>
      <c r="AP480" s="6"/>
      <c r="AQ480" s="6" t="str">
        <f t="shared" si="73"/>
        <v/>
      </c>
      <c r="AU480" t="str">
        <f t="shared" si="74"/>
        <v/>
      </c>
    </row>
    <row r="481" spans="1:47" ht="16.5" x14ac:dyDescent="0.3">
      <c r="A481" s="6" t="s">
        <v>578</v>
      </c>
      <c r="B481" s="6"/>
      <c r="C481" s="6"/>
      <c r="D481" s="6">
        <v>4.83</v>
      </c>
      <c r="E481" s="6">
        <v>4.88</v>
      </c>
      <c r="F481" s="6">
        <v>4.8099999999999996</v>
      </c>
      <c r="G481" s="6">
        <f t="shared" si="79"/>
        <v>4.83</v>
      </c>
      <c r="H481" s="6"/>
      <c r="I481" s="6"/>
      <c r="J481" s="6"/>
      <c r="K481" s="6" t="str">
        <f t="shared" si="80"/>
        <v/>
      </c>
      <c r="L481" s="6"/>
      <c r="M481" s="6"/>
      <c r="N481" s="6"/>
      <c r="O481" s="6" t="str">
        <f t="shared" si="75"/>
        <v/>
      </c>
      <c r="P481" s="6"/>
      <c r="Q481" s="6"/>
      <c r="R481" s="6"/>
      <c r="S481" s="6" t="str">
        <f t="shared" si="81"/>
        <v/>
      </c>
      <c r="T481" s="6">
        <v>5.65</v>
      </c>
      <c r="U481" s="6">
        <v>5.54</v>
      </c>
      <c r="V481" s="6">
        <v>5.35</v>
      </c>
      <c r="W481" s="6">
        <f t="shared" si="82"/>
        <v>5.54</v>
      </c>
      <c r="X481" s="6"/>
      <c r="Y481" s="6"/>
      <c r="Z481" s="6"/>
      <c r="AA481" s="6" t="str">
        <f t="shared" si="76"/>
        <v/>
      </c>
      <c r="AB481" s="6"/>
      <c r="AC481" s="6"/>
      <c r="AD481" s="6"/>
      <c r="AE481" s="6" t="str">
        <f t="shared" si="77"/>
        <v/>
      </c>
      <c r="AF481" s="6"/>
      <c r="AG481" s="6"/>
      <c r="AH481" s="6"/>
      <c r="AI481" s="6" t="str">
        <f t="shared" si="72"/>
        <v/>
      </c>
      <c r="AJ481" s="6"/>
      <c r="AK481" s="6"/>
      <c r="AL481" s="6"/>
      <c r="AM481" s="6" t="str">
        <f t="shared" si="78"/>
        <v/>
      </c>
      <c r="AN481" s="6"/>
      <c r="AO481" s="6"/>
      <c r="AP481" s="6"/>
      <c r="AQ481" s="6" t="str">
        <f t="shared" si="73"/>
        <v/>
      </c>
      <c r="AU481" t="str">
        <f t="shared" si="74"/>
        <v/>
      </c>
    </row>
    <row r="482" spans="1:47" ht="16.5" x14ac:dyDescent="0.3">
      <c r="A482" s="6" t="s">
        <v>580</v>
      </c>
      <c r="B482" s="6">
        <v>50000000</v>
      </c>
      <c r="C482" s="6">
        <v>50</v>
      </c>
      <c r="D482" s="6"/>
      <c r="E482" s="6"/>
      <c r="F482" s="6"/>
      <c r="G482" s="6" t="str">
        <f t="shared" si="79"/>
        <v/>
      </c>
      <c r="H482" s="6"/>
      <c r="I482" s="6"/>
      <c r="J482" s="6"/>
      <c r="K482" s="6" t="str">
        <f t="shared" si="80"/>
        <v/>
      </c>
      <c r="L482" s="6" t="s">
        <v>180</v>
      </c>
      <c r="M482" s="6" t="s">
        <v>181</v>
      </c>
      <c r="N482" s="6" t="s">
        <v>182</v>
      </c>
      <c r="O482" s="6" t="str">
        <f t="shared" si="75"/>
        <v/>
      </c>
      <c r="P482" s="6"/>
      <c r="Q482" s="6"/>
      <c r="R482" s="6"/>
      <c r="S482" s="6" t="str">
        <f t="shared" si="81"/>
        <v/>
      </c>
      <c r="T482" s="6"/>
      <c r="U482" s="6"/>
      <c r="V482" s="6"/>
      <c r="W482" s="6" t="str">
        <f t="shared" si="82"/>
        <v/>
      </c>
      <c r="X482" s="6"/>
      <c r="Y482" s="6"/>
      <c r="Z482" s="6"/>
      <c r="AA482" s="6" t="str">
        <f t="shared" si="76"/>
        <v/>
      </c>
      <c r="AB482" s="6"/>
      <c r="AC482" s="6"/>
      <c r="AD482" s="6"/>
      <c r="AE482" s="6" t="str">
        <f t="shared" si="77"/>
        <v/>
      </c>
      <c r="AF482" s="6"/>
      <c r="AG482" s="6"/>
      <c r="AH482" s="6"/>
      <c r="AI482" s="6" t="str">
        <f t="shared" si="72"/>
        <v/>
      </c>
      <c r="AJ482" s="6"/>
      <c r="AK482" s="6"/>
      <c r="AL482" s="6"/>
      <c r="AM482" s="6" t="str">
        <f t="shared" si="78"/>
        <v/>
      </c>
      <c r="AN482" s="6"/>
      <c r="AO482" s="6"/>
      <c r="AP482" s="6"/>
      <c r="AQ482" s="6" t="str">
        <f t="shared" si="73"/>
        <v/>
      </c>
      <c r="AU482" t="str">
        <f t="shared" si="74"/>
        <v/>
      </c>
    </row>
    <row r="483" spans="1:47" ht="16.5" x14ac:dyDescent="0.3">
      <c r="A483" s="6" t="s">
        <v>222</v>
      </c>
      <c r="B483" s="6"/>
      <c r="C483" s="6"/>
      <c r="D483" s="6">
        <v>33.619999999999997</v>
      </c>
      <c r="E483" s="6">
        <v>33.770000000000003</v>
      </c>
      <c r="F483" s="6">
        <v>33.450000000000003</v>
      </c>
      <c r="G483" s="6">
        <f t="shared" si="79"/>
        <v>33.619999999999997</v>
      </c>
      <c r="H483" s="6"/>
      <c r="I483" s="6"/>
      <c r="J483" s="6"/>
      <c r="K483" s="6" t="str">
        <f t="shared" si="80"/>
        <v/>
      </c>
      <c r="L483" s="6">
        <v>31.94</v>
      </c>
      <c r="M483" s="6">
        <v>31.94</v>
      </c>
      <c r="N483" s="6">
        <v>31.66</v>
      </c>
      <c r="O483" s="6">
        <f t="shared" si="75"/>
        <v>31.94</v>
      </c>
      <c r="P483" s="6"/>
      <c r="Q483" s="6"/>
      <c r="R483" s="6"/>
      <c r="S483" s="6" t="str">
        <f t="shared" si="81"/>
        <v/>
      </c>
      <c r="T483" s="6">
        <v>47.97</v>
      </c>
      <c r="U483" s="6">
        <v>47.09</v>
      </c>
      <c r="V483" s="6">
        <v>45.43</v>
      </c>
      <c r="W483" s="6">
        <f t="shared" si="82"/>
        <v>47.09</v>
      </c>
      <c r="X483" s="6">
        <v>48.38</v>
      </c>
      <c r="Y483" s="6">
        <v>47.49</v>
      </c>
      <c r="Z483" s="6">
        <v>47.72</v>
      </c>
      <c r="AA483" s="6">
        <f t="shared" si="76"/>
        <v>47.72</v>
      </c>
      <c r="AB483" s="6">
        <v>49.4</v>
      </c>
      <c r="AC483" s="6">
        <v>47.08</v>
      </c>
      <c r="AD483" s="6">
        <v>48.01</v>
      </c>
      <c r="AE483" s="6">
        <f t="shared" si="77"/>
        <v>48.01</v>
      </c>
      <c r="AF483" s="6">
        <v>40.36</v>
      </c>
      <c r="AG483" s="6">
        <v>38.44</v>
      </c>
      <c r="AH483" s="6">
        <v>39.4</v>
      </c>
      <c r="AI483" s="6">
        <f t="shared" si="72"/>
        <v>39.4</v>
      </c>
      <c r="AJ483" s="6"/>
      <c r="AK483" s="6"/>
      <c r="AL483" s="6"/>
      <c r="AM483" s="6" t="str">
        <f t="shared" si="78"/>
        <v/>
      </c>
      <c r="AN483" s="6"/>
      <c r="AO483" s="6"/>
      <c r="AP483" s="6"/>
      <c r="AQ483" s="6" t="str">
        <f t="shared" si="73"/>
        <v/>
      </c>
      <c r="AU483" t="str">
        <f t="shared" si="74"/>
        <v/>
      </c>
    </row>
    <row r="484" spans="1:47" ht="16.5" x14ac:dyDescent="0.3">
      <c r="A484" s="6" t="s">
        <v>219</v>
      </c>
      <c r="B484" s="6"/>
      <c r="C484" s="6"/>
      <c r="D484" s="6">
        <v>33.479999999999997</v>
      </c>
      <c r="E484" s="6">
        <v>33.54</v>
      </c>
      <c r="F484" s="6">
        <v>34.28</v>
      </c>
      <c r="G484" s="6">
        <f t="shared" si="79"/>
        <v>33.54</v>
      </c>
      <c r="H484" s="6"/>
      <c r="I484" s="6"/>
      <c r="J484" s="6"/>
      <c r="K484" s="6" t="str">
        <f t="shared" si="80"/>
        <v/>
      </c>
      <c r="L484" s="6">
        <v>26.7</v>
      </c>
      <c r="M484" s="6">
        <v>26.53</v>
      </c>
      <c r="N484" s="6">
        <v>26.56</v>
      </c>
      <c r="O484" s="6">
        <f t="shared" si="75"/>
        <v>26.56</v>
      </c>
      <c r="P484" s="6"/>
      <c r="Q484" s="6"/>
      <c r="R484" s="6"/>
      <c r="S484" s="6" t="str">
        <f t="shared" si="81"/>
        <v/>
      </c>
      <c r="T484" s="6">
        <v>39.659999999999997</v>
      </c>
      <c r="U484" s="6">
        <v>38.729999999999997</v>
      </c>
      <c r="V484" s="6">
        <v>37.43</v>
      </c>
      <c r="W484" s="6">
        <f t="shared" si="82"/>
        <v>38.729999999999997</v>
      </c>
      <c r="X484" s="6">
        <v>40.14</v>
      </c>
      <c r="Y484" s="6">
        <v>39.49</v>
      </c>
      <c r="Z484" s="6">
        <v>39.44</v>
      </c>
      <c r="AA484" s="6">
        <f t="shared" si="76"/>
        <v>39.49</v>
      </c>
      <c r="AB484" s="6">
        <v>39.700000000000003</v>
      </c>
      <c r="AC484" s="6">
        <v>38.700000000000003</v>
      </c>
      <c r="AD484" s="6">
        <v>39.58</v>
      </c>
      <c r="AE484" s="6">
        <f t="shared" si="77"/>
        <v>39.58</v>
      </c>
      <c r="AF484" s="6">
        <v>35.89</v>
      </c>
      <c r="AG484" s="6">
        <v>34.15</v>
      </c>
      <c r="AH484" s="6">
        <v>34.89</v>
      </c>
      <c r="AI484" s="6">
        <f t="shared" si="72"/>
        <v>34.89</v>
      </c>
      <c r="AJ484" s="6"/>
      <c r="AK484" s="6"/>
      <c r="AL484" s="6"/>
      <c r="AM484" s="6" t="str">
        <f t="shared" si="78"/>
        <v/>
      </c>
      <c r="AN484" s="6"/>
      <c r="AO484" s="6"/>
      <c r="AP484" s="6"/>
      <c r="AQ484" s="6" t="str">
        <f t="shared" si="73"/>
        <v/>
      </c>
      <c r="AU484" t="str">
        <f t="shared" si="74"/>
        <v/>
      </c>
    </row>
    <row r="485" spans="1:47" ht="16.5" x14ac:dyDescent="0.3">
      <c r="A485" s="6" t="s">
        <v>578</v>
      </c>
      <c r="B485" s="6"/>
      <c r="C485" s="6"/>
      <c r="D485" s="6">
        <v>31.48</v>
      </c>
      <c r="E485" s="6">
        <v>31.79</v>
      </c>
      <c r="F485" s="6">
        <v>32.39</v>
      </c>
      <c r="G485" s="6">
        <f t="shared" si="79"/>
        <v>31.79</v>
      </c>
      <c r="H485" s="6"/>
      <c r="I485" s="6"/>
      <c r="J485" s="6"/>
      <c r="K485" s="6" t="str">
        <f t="shared" si="80"/>
        <v/>
      </c>
      <c r="L485" s="6">
        <v>29.84</v>
      </c>
      <c r="M485" s="6">
        <v>29.55</v>
      </c>
      <c r="N485" s="6">
        <v>29.56</v>
      </c>
      <c r="O485" s="6">
        <f t="shared" si="75"/>
        <v>29.56</v>
      </c>
      <c r="P485" s="6"/>
      <c r="Q485" s="6"/>
      <c r="R485" s="6"/>
      <c r="S485" s="6" t="str">
        <f t="shared" si="81"/>
        <v/>
      </c>
      <c r="T485" s="6">
        <v>46.56</v>
      </c>
      <c r="U485" s="6">
        <v>45.59</v>
      </c>
      <c r="V485" s="6">
        <v>44.05</v>
      </c>
      <c r="W485" s="6">
        <f t="shared" si="82"/>
        <v>45.59</v>
      </c>
      <c r="X485" s="6">
        <v>47.46</v>
      </c>
      <c r="Y485" s="6">
        <v>46.45</v>
      </c>
      <c r="Z485" s="6">
        <v>46.75</v>
      </c>
      <c r="AA485" s="6">
        <f t="shared" si="76"/>
        <v>46.75</v>
      </c>
      <c r="AB485" s="6">
        <v>46.43</v>
      </c>
      <c r="AC485" s="6">
        <v>45.85</v>
      </c>
      <c r="AD485" s="6">
        <v>46.44</v>
      </c>
      <c r="AE485" s="6">
        <f t="shared" si="77"/>
        <v>46.43</v>
      </c>
      <c r="AF485" s="6">
        <v>38</v>
      </c>
      <c r="AG485" s="6">
        <v>37.44</v>
      </c>
      <c r="AH485" s="6">
        <v>38.32</v>
      </c>
      <c r="AI485" s="6">
        <f t="shared" si="72"/>
        <v>38</v>
      </c>
      <c r="AJ485" s="6"/>
      <c r="AK485" s="6"/>
      <c r="AL485" s="6"/>
      <c r="AM485" s="6" t="str">
        <f t="shared" si="78"/>
        <v/>
      </c>
      <c r="AN485" s="6"/>
      <c r="AO485" s="6"/>
      <c r="AP485" s="6"/>
      <c r="AQ485" s="6" t="str">
        <f t="shared" si="73"/>
        <v/>
      </c>
      <c r="AU485" t="str">
        <f t="shared" si="74"/>
        <v/>
      </c>
    </row>
    <row r="486" spans="1:47" ht="16.5" x14ac:dyDescent="0.3">
      <c r="A486" s="6" t="s">
        <v>580</v>
      </c>
      <c r="B486" s="6">
        <v>50000000</v>
      </c>
      <c r="C486" s="6">
        <v>105</v>
      </c>
      <c r="D486" s="6"/>
      <c r="E486" s="6"/>
      <c r="F486" s="6"/>
      <c r="G486" s="6" t="str">
        <f t="shared" si="79"/>
        <v/>
      </c>
      <c r="H486" s="6"/>
      <c r="I486" s="6"/>
      <c r="J486" s="6"/>
      <c r="K486" s="6" t="str">
        <f t="shared" si="80"/>
        <v/>
      </c>
      <c r="L486" s="6" t="s">
        <v>180</v>
      </c>
      <c r="M486" s="6" t="s">
        <v>181</v>
      </c>
      <c r="N486" s="6" t="s">
        <v>182</v>
      </c>
      <c r="O486" s="6" t="str">
        <f t="shared" si="75"/>
        <v/>
      </c>
      <c r="P486" s="6"/>
      <c r="Q486" s="6"/>
      <c r="R486" s="6"/>
      <c r="S486" s="6" t="str">
        <f t="shared" si="81"/>
        <v/>
      </c>
      <c r="T486" s="6"/>
      <c r="U486" s="6"/>
      <c r="V486" s="6"/>
      <c r="W486" s="6" t="str">
        <f t="shared" si="82"/>
        <v/>
      </c>
      <c r="X486" s="6"/>
      <c r="Y486" s="6"/>
      <c r="Z486" s="6"/>
      <c r="AA486" s="6" t="str">
        <f t="shared" si="76"/>
        <v/>
      </c>
      <c r="AB486" s="6"/>
      <c r="AC486" s="6"/>
      <c r="AD486" s="6"/>
      <c r="AE486" s="6" t="str">
        <f t="shared" si="77"/>
        <v/>
      </c>
      <c r="AF486" s="6"/>
      <c r="AG486" s="6"/>
      <c r="AH486" s="6"/>
      <c r="AI486" s="6" t="str">
        <f t="shared" si="72"/>
        <v/>
      </c>
      <c r="AJ486" s="6"/>
      <c r="AK486" s="6"/>
      <c r="AL486" s="6"/>
      <c r="AM486" s="6" t="str">
        <f t="shared" si="78"/>
        <v/>
      </c>
      <c r="AN486" s="6"/>
      <c r="AO486" s="6"/>
      <c r="AP486" s="6"/>
      <c r="AQ486" s="6" t="str">
        <f t="shared" si="73"/>
        <v/>
      </c>
      <c r="AU486" t="str">
        <f t="shared" si="74"/>
        <v/>
      </c>
    </row>
    <row r="487" spans="1:47" ht="16.5" x14ac:dyDescent="0.3">
      <c r="A487" s="6" t="s">
        <v>222</v>
      </c>
      <c r="B487" s="6"/>
      <c r="C487" s="6"/>
      <c r="D487" s="6">
        <v>33.83</v>
      </c>
      <c r="E487" s="6">
        <v>33.630000000000003</v>
      </c>
      <c r="F487" s="6">
        <v>34.25</v>
      </c>
      <c r="G487" s="6">
        <f t="shared" si="79"/>
        <v>33.83</v>
      </c>
      <c r="H487" s="6"/>
      <c r="I487" s="6"/>
      <c r="J487" s="6"/>
      <c r="K487" s="6" t="str">
        <f t="shared" si="80"/>
        <v/>
      </c>
      <c r="L487" s="6">
        <v>32.57</v>
      </c>
      <c r="M487" s="6">
        <v>31.77</v>
      </c>
      <c r="N487" s="6">
        <v>32.799999999999997</v>
      </c>
      <c r="O487" s="6">
        <f t="shared" si="75"/>
        <v>32.57</v>
      </c>
      <c r="P487" s="6"/>
      <c r="Q487" s="6"/>
      <c r="R487" s="6"/>
      <c r="S487" s="6" t="str">
        <f t="shared" si="81"/>
        <v/>
      </c>
      <c r="T487" s="6">
        <v>50.77</v>
      </c>
      <c r="U487" s="6">
        <v>49.49</v>
      </c>
      <c r="V487" s="6">
        <v>47.77</v>
      </c>
      <c r="W487" s="6">
        <f t="shared" si="82"/>
        <v>49.49</v>
      </c>
      <c r="X487" s="6">
        <v>49.57</v>
      </c>
      <c r="Y487" s="6">
        <v>48.32</v>
      </c>
      <c r="Z487" s="6">
        <v>48.58</v>
      </c>
      <c r="AA487" s="6">
        <f t="shared" si="76"/>
        <v>48.58</v>
      </c>
      <c r="AB487" s="6">
        <v>48.22</v>
      </c>
      <c r="AC487" s="6">
        <v>47.73</v>
      </c>
      <c r="AD487" s="6">
        <v>48.84</v>
      </c>
      <c r="AE487" s="6">
        <f t="shared" si="77"/>
        <v>48.22</v>
      </c>
      <c r="AF487" s="6">
        <v>39.99</v>
      </c>
      <c r="AG487" s="6">
        <v>38.64</v>
      </c>
      <c r="AH487" s="6">
        <v>39.61</v>
      </c>
      <c r="AI487" s="6">
        <f t="shared" si="72"/>
        <v>39.61</v>
      </c>
      <c r="AJ487" s="6"/>
      <c r="AK487" s="6"/>
      <c r="AL487" s="6"/>
      <c r="AM487" s="6" t="str">
        <f t="shared" si="78"/>
        <v/>
      </c>
      <c r="AN487" s="6"/>
      <c r="AO487" s="6"/>
      <c r="AP487" s="6"/>
      <c r="AQ487" s="6" t="str">
        <f t="shared" si="73"/>
        <v/>
      </c>
      <c r="AU487" t="str">
        <f t="shared" si="74"/>
        <v/>
      </c>
    </row>
    <row r="488" spans="1:47" ht="16.5" x14ac:dyDescent="0.3">
      <c r="A488" s="6" t="s">
        <v>219</v>
      </c>
      <c r="B488" s="6"/>
      <c r="C488" s="6"/>
      <c r="D488" s="6">
        <v>33.090000000000003</v>
      </c>
      <c r="E488" s="6">
        <v>33.479999999999997</v>
      </c>
      <c r="F488" s="6">
        <v>33.299999999999997</v>
      </c>
      <c r="G488" s="6">
        <f t="shared" si="79"/>
        <v>33.299999999999997</v>
      </c>
      <c r="H488" s="6"/>
      <c r="I488" s="6"/>
      <c r="J488" s="6"/>
      <c r="K488" s="6" t="str">
        <f t="shared" si="80"/>
        <v/>
      </c>
      <c r="L488" s="6">
        <v>26.13</v>
      </c>
      <c r="M488" s="6">
        <v>26.36</v>
      </c>
      <c r="N488" s="6">
        <v>26.55</v>
      </c>
      <c r="O488" s="6">
        <f t="shared" si="75"/>
        <v>26.36</v>
      </c>
      <c r="P488" s="6"/>
      <c r="Q488" s="6"/>
      <c r="R488" s="6"/>
      <c r="S488" s="6" t="str">
        <f t="shared" si="81"/>
        <v/>
      </c>
      <c r="T488" s="6">
        <v>41.93</v>
      </c>
      <c r="U488" s="6">
        <v>40.61</v>
      </c>
      <c r="V488" s="6">
        <v>39.340000000000003</v>
      </c>
      <c r="W488" s="6">
        <f t="shared" si="82"/>
        <v>40.61</v>
      </c>
      <c r="X488" s="6">
        <v>41.12</v>
      </c>
      <c r="Y488" s="6">
        <v>39.96</v>
      </c>
      <c r="Z488" s="6">
        <v>39.799999999999997</v>
      </c>
      <c r="AA488" s="6">
        <f t="shared" si="76"/>
        <v>39.96</v>
      </c>
      <c r="AB488" s="6">
        <v>39.909999999999997</v>
      </c>
      <c r="AC488" s="6">
        <v>39.270000000000003</v>
      </c>
      <c r="AD488" s="6">
        <v>40.15</v>
      </c>
      <c r="AE488" s="6">
        <f t="shared" si="77"/>
        <v>39.909999999999997</v>
      </c>
      <c r="AF488" s="6">
        <v>35.869999999999997</v>
      </c>
      <c r="AG488" s="6">
        <v>34.1</v>
      </c>
      <c r="AH488" s="6">
        <v>34.93</v>
      </c>
      <c r="AI488" s="6">
        <f t="shared" si="72"/>
        <v>34.93</v>
      </c>
      <c r="AJ488" s="6"/>
      <c r="AK488" s="6"/>
      <c r="AL488" s="6"/>
      <c r="AM488" s="6" t="str">
        <f t="shared" si="78"/>
        <v/>
      </c>
      <c r="AN488" s="6"/>
      <c r="AO488" s="6"/>
      <c r="AP488" s="6"/>
      <c r="AQ488" s="6" t="str">
        <f t="shared" si="73"/>
        <v/>
      </c>
      <c r="AU488" t="str">
        <f t="shared" si="74"/>
        <v/>
      </c>
    </row>
    <row r="489" spans="1:47" ht="16.5" x14ac:dyDescent="0.3">
      <c r="A489" s="6" t="s">
        <v>578</v>
      </c>
      <c r="B489" s="6"/>
      <c r="C489" s="6"/>
      <c r="D489" s="6">
        <v>30.65</v>
      </c>
      <c r="E489" s="6">
        <v>31.76</v>
      </c>
      <c r="F489" s="6">
        <v>31.58</v>
      </c>
      <c r="G489" s="6">
        <f t="shared" si="79"/>
        <v>31.58</v>
      </c>
      <c r="H489" s="6"/>
      <c r="I489" s="6"/>
      <c r="J489" s="6"/>
      <c r="K489" s="6" t="str">
        <f t="shared" si="80"/>
        <v/>
      </c>
      <c r="L489" s="6">
        <v>28.91</v>
      </c>
      <c r="M489" s="6">
        <v>29.35</v>
      </c>
      <c r="N489" s="6">
        <v>29.52</v>
      </c>
      <c r="O489" s="6">
        <f t="shared" si="75"/>
        <v>29.35</v>
      </c>
      <c r="P489" s="6"/>
      <c r="Q489" s="6"/>
      <c r="R489" s="6"/>
      <c r="S489" s="6" t="str">
        <f t="shared" si="81"/>
        <v/>
      </c>
      <c r="T489" s="6">
        <v>48.44</v>
      </c>
      <c r="U489" s="6">
        <v>47.19</v>
      </c>
      <c r="V489" s="6">
        <v>45.69</v>
      </c>
      <c r="W489" s="6">
        <f t="shared" si="82"/>
        <v>47.19</v>
      </c>
      <c r="X489" s="6">
        <v>48.41</v>
      </c>
      <c r="Y489" s="6">
        <v>46.91</v>
      </c>
      <c r="Z489" s="6">
        <v>47.08</v>
      </c>
      <c r="AA489" s="6">
        <f t="shared" si="76"/>
        <v>47.08</v>
      </c>
      <c r="AB489" s="6">
        <v>46.78</v>
      </c>
      <c r="AC489" s="6">
        <v>46.33</v>
      </c>
      <c r="AD489" s="6">
        <v>46.9</v>
      </c>
      <c r="AE489" s="6">
        <f t="shared" si="77"/>
        <v>46.78</v>
      </c>
      <c r="AF489" s="6">
        <v>37.659999999999997</v>
      </c>
      <c r="AG489" s="6">
        <v>37.22</v>
      </c>
      <c r="AH489" s="6">
        <v>38.299999999999997</v>
      </c>
      <c r="AI489" s="6">
        <f t="shared" si="72"/>
        <v>37.659999999999997</v>
      </c>
      <c r="AJ489" s="6"/>
      <c r="AK489" s="6"/>
      <c r="AL489" s="6"/>
      <c r="AM489" s="6" t="str">
        <f t="shared" si="78"/>
        <v/>
      </c>
      <c r="AN489" s="6"/>
      <c r="AO489" s="6"/>
      <c r="AP489" s="6"/>
      <c r="AQ489" s="6" t="str">
        <f t="shared" si="73"/>
        <v/>
      </c>
      <c r="AU489" t="str">
        <f t="shared" si="74"/>
        <v/>
      </c>
    </row>
    <row r="490" spans="1:47" ht="16.5" x14ac:dyDescent="0.3">
      <c r="A490" s="6" t="s">
        <v>580</v>
      </c>
      <c r="B490" s="6">
        <v>50000000</v>
      </c>
      <c r="C490" s="6">
        <v>125</v>
      </c>
      <c r="D490" s="6"/>
      <c r="E490" s="6"/>
      <c r="F490" s="6"/>
      <c r="G490" s="6" t="str">
        <f t="shared" si="79"/>
        <v/>
      </c>
      <c r="H490" s="6"/>
      <c r="I490" s="6"/>
      <c r="J490" s="6"/>
      <c r="K490" s="6" t="str">
        <f t="shared" si="80"/>
        <v/>
      </c>
      <c r="L490" s="6" t="s">
        <v>180</v>
      </c>
      <c r="M490" s="6" t="s">
        <v>181</v>
      </c>
      <c r="N490" s="6" t="s">
        <v>182</v>
      </c>
      <c r="O490" s="6" t="str">
        <f t="shared" si="75"/>
        <v/>
      </c>
      <c r="P490" s="6"/>
      <c r="Q490" s="6"/>
      <c r="R490" s="6"/>
      <c r="S490" s="6" t="str">
        <f t="shared" si="81"/>
        <v/>
      </c>
      <c r="T490" s="6"/>
      <c r="U490" s="6"/>
      <c r="V490" s="6"/>
      <c r="W490" s="6" t="str">
        <f t="shared" si="82"/>
        <v/>
      </c>
      <c r="X490" s="6"/>
      <c r="Y490" s="6"/>
      <c r="Z490" s="6"/>
      <c r="AA490" s="6" t="str">
        <f t="shared" si="76"/>
        <v/>
      </c>
      <c r="AB490" s="6"/>
      <c r="AC490" s="6"/>
      <c r="AD490" s="6"/>
      <c r="AE490" s="6" t="str">
        <f t="shared" si="77"/>
        <v/>
      </c>
      <c r="AF490" s="6"/>
      <c r="AG490" s="6"/>
      <c r="AH490" s="6"/>
      <c r="AI490" s="6" t="str">
        <f t="shared" si="72"/>
        <v/>
      </c>
      <c r="AJ490" s="6"/>
      <c r="AK490" s="6"/>
      <c r="AL490" s="6"/>
      <c r="AM490" s="6" t="str">
        <f t="shared" si="78"/>
        <v/>
      </c>
      <c r="AN490" s="6"/>
      <c r="AO490" s="6"/>
      <c r="AP490" s="6"/>
      <c r="AQ490" s="6" t="str">
        <f t="shared" si="73"/>
        <v/>
      </c>
      <c r="AU490" t="str">
        <f t="shared" si="74"/>
        <v/>
      </c>
    </row>
    <row r="491" spans="1:47" ht="16.5" x14ac:dyDescent="0.3">
      <c r="A491" s="6" t="s">
        <v>222</v>
      </c>
      <c r="B491" s="6"/>
      <c r="C491" s="6"/>
      <c r="D491" s="6">
        <v>14.41</v>
      </c>
      <c r="E491" s="6">
        <v>14.62</v>
      </c>
      <c r="F491" s="6">
        <v>14.68</v>
      </c>
      <c r="G491" s="6">
        <f t="shared" si="79"/>
        <v>14.62</v>
      </c>
      <c r="H491" s="6"/>
      <c r="I491" s="6"/>
      <c r="J491" s="6"/>
      <c r="K491" s="6" t="str">
        <f t="shared" si="80"/>
        <v/>
      </c>
      <c r="L491" s="6">
        <v>14.27</v>
      </c>
      <c r="M491" s="6">
        <v>14.44</v>
      </c>
      <c r="N491" s="6">
        <v>14</v>
      </c>
      <c r="O491" s="6">
        <f t="shared" si="75"/>
        <v>14.27</v>
      </c>
      <c r="P491" s="6"/>
      <c r="Q491" s="6"/>
      <c r="R491" s="6"/>
      <c r="S491" s="6" t="str">
        <f t="shared" si="81"/>
        <v/>
      </c>
      <c r="T491" s="6">
        <v>20.62</v>
      </c>
      <c r="U491" s="6">
        <v>20.13</v>
      </c>
      <c r="V491" s="6">
        <v>19.329999999999998</v>
      </c>
      <c r="W491" s="6">
        <f t="shared" si="82"/>
        <v>20.13</v>
      </c>
      <c r="X491" s="6">
        <v>19.05</v>
      </c>
      <c r="Y491" s="6">
        <v>18.600000000000001</v>
      </c>
      <c r="Z491" s="6">
        <v>18.71</v>
      </c>
      <c r="AA491" s="6">
        <f t="shared" si="76"/>
        <v>18.71</v>
      </c>
      <c r="AB491" s="6">
        <v>18.3</v>
      </c>
      <c r="AC491" s="6">
        <v>18.14</v>
      </c>
      <c r="AD491" s="6">
        <v>18.170000000000002</v>
      </c>
      <c r="AE491" s="6">
        <f t="shared" si="77"/>
        <v>18.170000000000002</v>
      </c>
      <c r="AF491" s="6">
        <v>16.54</v>
      </c>
      <c r="AG491" s="6">
        <v>16.07</v>
      </c>
      <c r="AH491" s="6">
        <v>16.25</v>
      </c>
      <c r="AI491" s="6">
        <f t="shared" ref="AI491:AI554" si="83">IFERROR(MEDIAN(AF491,AG491,AH491),"")</f>
        <v>16.25</v>
      </c>
      <c r="AJ491" s="6"/>
      <c r="AK491" s="6"/>
      <c r="AL491" s="6"/>
      <c r="AM491" s="6" t="str">
        <f t="shared" si="78"/>
        <v/>
      </c>
      <c r="AN491" s="6"/>
      <c r="AO491" s="6"/>
      <c r="AP491" s="6"/>
      <c r="AQ491" s="6" t="str">
        <f t="shared" si="73"/>
        <v/>
      </c>
      <c r="AU491" t="str">
        <f t="shared" si="74"/>
        <v/>
      </c>
    </row>
    <row r="492" spans="1:47" ht="16.5" x14ac:dyDescent="0.3">
      <c r="A492" s="6" t="s">
        <v>219</v>
      </c>
      <c r="B492" s="6"/>
      <c r="C492" s="6"/>
      <c r="D492" s="6">
        <v>12.46</v>
      </c>
      <c r="E492" s="6">
        <v>12.61</v>
      </c>
      <c r="F492" s="6">
        <v>12.58</v>
      </c>
      <c r="G492" s="6">
        <f t="shared" si="79"/>
        <v>12.58</v>
      </c>
      <c r="H492" s="6"/>
      <c r="I492" s="6"/>
      <c r="J492" s="6"/>
      <c r="K492" s="6" t="str">
        <f t="shared" si="80"/>
        <v/>
      </c>
      <c r="L492" s="6">
        <v>11.04</v>
      </c>
      <c r="M492" s="6">
        <v>11.26</v>
      </c>
      <c r="N492" s="6">
        <v>10.83</v>
      </c>
      <c r="O492" s="6">
        <f t="shared" si="75"/>
        <v>11.04</v>
      </c>
      <c r="P492" s="6"/>
      <c r="Q492" s="6"/>
      <c r="R492" s="6"/>
      <c r="S492" s="6" t="str">
        <f t="shared" si="81"/>
        <v/>
      </c>
      <c r="T492" s="6">
        <v>15.93</v>
      </c>
      <c r="U492" s="6">
        <v>15.51</v>
      </c>
      <c r="V492" s="6">
        <v>15.13</v>
      </c>
      <c r="W492" s="6">
        <f t="shared" si="82"/>
        <v>15.51</v>
      </c>
      <c r="X492" s="6">
        <v>15.08</v>
      </c>
      <c r="Y492" s="6">
        <v>14.78</v>
      </c>
      <c r="Z492" s="6">
        <v>14.8</v>
      </c>
      <c r="AA492" s="6">
        <f t="shared" si="76"/>
        <v>14.8</v>
      </c>
      <c r="AB492" s="6">
        <v>14.65</v>
      </c>
      <c r="AC492" s="6">
        <v>14.52</v>
      </c>
      <c r="AD492" s="6">
        <v>14.46</v>
      </c>
      <c r="AE492" s="6">
        <f t="shared" si="77"/>
        <v>14.52</v>
      </c>
      <c r="AF492" s="6">
        <v>13.53</v>
      </c>
      <c r="AG492" s="6">
        <v>13.12</v>
      </c>
      <c r="AH492" s="6">
        <v>13.37</v>
      </c>
      <c r="AI492" s="6">
        <f t="shared" si="83"/>
        <v>13.37</v>
      </c>
      <c r="AJ492" s="6"/>
      <c r="AK492" s="6"/>
      <c r="AL492" s="6"/>
      <c r="AM492" s="6" t="str">
        <f t="shared" si="78"/>
        <v/>
      </c>
      <c r="AN492" s="6"/>
      <c r="AO492" s="6"/>
      <c r="AP492" s="6"/>
      <c r="AQ492" s="6" t="str">
        <f t="shared" si="73"/>
        <v/>
      </c>
      <c r="AU492" t="str">
        <f t="shared" si="74"/>
        <v/>
      </c>
    </row>
    <row r="493" spans="1:47" ht="16.5" x14ac:dyDescent="0.3">
      <c r="A493" s="6" t="s">
        <v>578</v>
      </c>
      <c r="B493" s="6"/>
      <c r="C493" s="6"/>
      <c r="D493" s="6">
        <v>11.74</v>
      </c>
      <c r="E493" s="6">
        <v>11.89</v>
      </c>
      <c r="F493" s="6">
        <v>11.84</v>
      </c>
      <c r="G493" s="6">
        <f t="shared" si="79"/>
        <v>11.84</v>
      </c>
      <c r="H493" s="6"/>
      <c r="I493" s="6"/>
      <c r="J493" s="6"/>
      <c r="K493" s="6" t="str">
        <f t="shared" si="80"/>
        <v/>
      </c>
      <c r="L493" s="6">
        <v>11.43</v>
      </c>
      <c r="M493" s="6">
        <v>11.48</v>
      </c>
      <c r="N493" s="6">
        <v>11.13</v>
      </c>
      <c r="O493" s="6">
        <f t="shared" si="75"/>
        <v>11.43</v>
      </c>
      <c r="P493" s="6"/>
      <c r="Q493" s="6"/>
      <c r="R493" s="6"/>
      <c r="S493" s="6" t="str">
        <f t="shared" si="81"/>
        <v/>
      </c>
      <c r="T493" s="6">
        <v>17.04</v>
      </c>
      <c r="U493" s="6">
        <v>16.64</v>
      </c>
      <c r="V493" s="6">
        <v>16.190000000000001</v>
      </c>
      <c r="W493" s="6">
        <f t="shared" si="82"/>
        <v>16.64</v>
      </c>
      <c r="X493" s="6">
        <v>16.53</v>
      </c>
      <c r="Y493" s="6">
        <v>16.2</v>
      </c>
      <c r="Z493" s="6">
        <v>16.28</v>
      </c>
      <c r="AA493" s="6">
        <f t="shared" si="76"/>
        <v>16.28</v>
      </c>
      <c r="AB493" s="6">
        <v>16.059999999999999</v>
      </c>
      <c r="AC493" s="6">
        <v>16</v>
      </c>
      <c r="AD493" s="6">
        <v>16</v>
      </c>
      <c r="AE493" s="6">
        <f t="shared" si="77"/>
        <v>16</v>
      </c>
      <c r="AF493" s="6">
        <v>13.7</v>
      </c>
      <c r="AG493" s="6">
        <v>13.48</v>
      </c>
      <c r="AH493" s="6">
        <v>13.86</v>
      </c>
      <c r="AI493" s="6">
        <f t="shared" si="83"/>
        <v>13.7</v>
      </c>
      <c r="AJ493" s="6"/>
      <c r="AK493" s="6"/>
      <c r="AL493" s="6"/>
      <c r="AM493" s="6" t="str">
        <f t="shared" si="78"/>
        <v/>
      </c>
      <c r="AN493" s="6"/>
      <c r="AO493" s="6"/>
      <c r="AP493" s="6"/>
      <c r="AQ493" s="6" t="str">
        <f t="shared" si="73"/>
        <v/>
      </c>
      <c r="AU493" t="str">
        <f t="shared" si="74"/>
        <v/>
      </c>
    </row>
    <row r="494" spans="1:47" ht="16.5" x14ac:dyDescent="0.3">
      <c r="A494" s="6" t="s">
        <v>580</v>
      </c>
      <c r="B494" s="6">
        <v>50000000</v>
      </c>
      <c r="C494" s="6">
        <v>150</v>
      </c>
      <c r="D494" s="6"/>
      <c r="E494" s="6"/>
      <c r="F494" s="6"/>
      <c r="G494" s="6" t="str">
        <f t="shared" si="79"/>
        <v/>
      </c>
      <c r="H494" s="6"/>
      <c r="I494" s="6"/>
      <c r="J494" s="6"/>
      <c r="K494" s="6" t="str">
        <f t="shared" si="80"/>
        <v/>
      </c>
      <c r="L494" s="6" t="s">
        <v>180</v>
      </c>
      <c r="M494" s="6" t="s">
        <v>181</v>
      </c>
      <c r="N494" s="6" t="s">
        <v>182</v>
      </c>
      <c r="O494" s="6" t="str">
        <f t="shared" si="75"/>
        <v/>
      </c>
      <c r="P494" s="6"/>
      <c r="Q494" s="6"/>
      <c r="R494" s="6"/>
      <c r="S494" s="6" t="str">
        <f t="shared" si="81"/>
        <v/>
      </c>
      <c r="T494" s="6"/>
      <c r="U494" s="6"/>
      <c r="V494" s="6"/>
      <c r="W494" s="6" t="str">
        <f t="shared" si="82"/>
        <v/>
      </c>
      <c r="X494" s="6"/>
      <c r="Y494" s="6"/>
      <c r="Z494" s="6"/>
      <c r="AA494" s="6" t="str">
        <f t="shared" si="76"/>
        <v/>
      </c>
      <c r="AB494" s="6"/>
      <c r="AC494" s="6"/>
      <c r="AD494" s="6"/>
      <c r="AE494" s="6" t="str">
        <f t="shared" si="77"/>
        <v/>
      </c>
      <c r="AF494" s="6"/>
      <c r="AG494" s="6"/>
      <c r="AH494" s="6"/>
      <c r="AI494" s="6" t="str">
        <f t="shared" si="83"/>
        <v/>
      </c>
      <c r="AJ494" s="6"/>
      <c r="AK494" s="6"/>
      <c r="AL494" s="6"/>
      <c r="AM494" s="6" t="str">
        <f t="shared" si="78"/>
        <v/>
      </c>
      <c r="AN494" s="6"/>
      <c r="AO494" s="6"/>
      <c r="AP494" s="6"/>
      <c r="AQ494" s="6" t="str">
        <f t="shared" si="73"/>
        <v/>
      </c>
      <c r="AU494" t="str">
        <f t="shared" si="74"/>
        <v/>
      </c>
    </row>
    <row r="495" spans="1:47" ht="16.5" x14ac:dyDescent="0.3">
      <c r="A495" s="6" t="s">
        <v>222</v>
      </c>
      <c r="B495" s="6"/>
      <c r="C495" s="6"/>
      <c r="D495" s="6">
        <v>8.67</v>
      </c>
      <c r="E495" s="6">
        <v>8.61</v>
      </c>
      <c r="F495" s="6">
        <v>8.51</v>
      </c>
      <c r="G495" s="6">
        <f t="shared" si="79"/>
        <v>8.61</v>
      </c>
      <c r="H495" s="6"/>
      <c r="I495" s="6"/>
      <c r="J495" s="6"/>
      <c r="K495" s="6" t="str">
        <f t="shared" si="80"/>
        <v/>
      </c>
      <c r="L495" s="6">
        <v>8.6</v>
      </c>
      <c r="M495" s="6">
        <v>8.7799999999999994</v>
      </c>
      <c r="N495" s="6">
        <v>8.67</v>
      </c>
      <c r="O495" s="6">
        <f t="shared" si="75"/>
        <v>8.67</v>
      </c>
      <c r="P495" s="6"/>
      <c r="Q495" s="6"/>
      <c r="R495" s="6"/>
      <c r="S495" s="6" t="str">
        <f t="shared" si="81"/>
        <v/>
      </c>
      <c r="T495" s="6">
        <v>9.1</v>
      </c>
      <c r="U495" s="6">
        <v>8.8699999999999992</v>
      </c>
      <c r="V495" s="6">
        <v>8.58</v>
      </c>
      <c r="W495" s="6">
        <f t="shared" si="82"/>
        <v>8.8699999999999992</v>
      </c>
      <c r="X495" s="6">
        <v>8.91</v>
      </c>
      <c r="Y495" s="6">
        <v>8.73</v>
      </c>
      <c r="Z495" s="6">
        <v>8.76</v>
      </c>
      <c r="AA495" s="6">
        <f t="shared" si="76"/>
        <v>8.76</v>
      </c>
      <c r="AB495" s="6">
        <v>8.77</v>
      </c>
      <c r="AC495" s="6">
        <v>8.67</v>
      </c>
      <c r="AD495" s="6">
        <v>8.4499999999999993</v>
      </c>
      <c r="AE495" s="6">
        <f t="shared" si="77"/>
        <v>8.67</v>
      </c>
      <c r="AF495" s="6">
        <v>8.9</v>
      </c>
      <c r="AG495" s="6">
        <v>8.56</v>
      </c>
      <c r="AH495" s="6">
        <v>8.56</v>
      </c>
      <c r="AI495" s="6">
        <f t="shared" si="83"/>
        <v>8.56</v>
      </c>
      <c r="AJ495" s="6"/>
      <c r="AK495" s="6"/>
      <c r="AL495" s="6"/>
      <c r="AM495" s="6" t="str">
        <f t="shared" si="78"/>
        <v/>
      </c>
      <c r="AN495" s="6"/>
      <c r="AO495" s="6"/>
      <c r="AP495" s="6"/>
      <c r="AQ495" s="6" t="str">
        <f t="shared" si="73"/>
        <v/>
      </c>
      <c r="AU495" t="str">
        <f t="shared" si="74"/>
        <v/>
      </c>
    </row>
    <row r="496" spans="1:47" ht="16.5" x14ac:dyDescent="0.3">
      <c r="A496" s="6" t="s">
        <v>219</v>
      </c>
      <c r="B496" s="6"/>
      <c r="C496" s="6"/>
      <c r="D496" s="6">
        <v>6.29</v>
      </c>
      <c r="E496" s="6">
        <v>6.38</v>
      </c>
      <c r="F496" s="6">
        <v>6.29</v>
      </c>
      <c r="G496" s="6">
        <f t="shared" si="79"/>
        <v>6.29</v>
      </c>
      <c r="H496" s="6"/>
      <c r="I496" s="6"/>
      <c r="J496" s="6"/>
      <c r="K496" s="6" t="str">
        <f t="shared" si="80"/>
        <v/>
      </c>
      <c r="L496" s="6">
        <v>6.18</v>
      </c>
      <c r="M496" s="6">
        <v>6.27</v>
      </c>
      <c r="N496" s="6">
        <v>6.25</v>
      </c>
      <c r="O496" s="6">
        <f t="shared" si="75"/>
        <v>6.25</v>
      </c>
      <c r="P496" s="6"/>
      <c r="Q496" s="6"/>
      <c r="R496" s="6"/>
      <c r="S496" s="6" t="str">
        <f t="shared" si="81"/>
        <v/>
      </c>
      <c r="T496" s="6">
        <v>6.98</v>
      </c>
      <c r="U496" s="6">
        <v>6.88</v>
      </c>
      <c r="V496" s="6">
        <v>6.63</v>
      </c>
      <c r="W496" s="6">
        <f t="shared" si="82"/>
        <v>6.88</v>
      </c>
      <c r="X496" s="6">
        <v>6.74</v>
      </c>
      <c r="Y496" s="6">
        <v>6.55</v>
      </c>
      <c r="Z496" s="6">
        <v>6.51</v>
      </c>
      <c r="AA496" s="6">
        <f t="shared" si="76"/>
        <v>6.55</v>
      </c>
      <c r="AB496" s="6">
        <v>6.51</v>
      </c>
      <c r="AC496" s="6">
        <v>6.48</v>
      </c>
      <c r="AD496" s="6">
        <v>6.26</v>
      </c>
      <c r="AE496" s="6">
        <f t="shared" si="77"/>
        <v>6.48</v>
      </c>
      <c r="AF496" s="6">
        <v>6.56</v>
      </c>
      <c r="AG496" s="6">
        <v>6.26</v>
      </c>
      <c r="AH496" s="6">
        <v>6.3</v>
      </c>
      <c r="AI496" s="6">
        <f t="shared" si="83"/>
        <v>6.3</v>
      </c>
      <c r="AJ496" s="6"/>
      <c r="AK496" s="6"/>
      <c r="AL496" s="6"/>
      <c r="AM496" s="6" t="str">
        <f t="shared" si="78"/>
        <v/>
      </c>
      <c r="AN496" s="6"/>
      <c r="AO496" s="6"/>
      <c r="AP496" s="6"/>
      <c r="AQ496" s="6" t="str">
        <f t="shared" si="73"/>
        <v/>
      </c>
      <c r="AU496" t="str">
        <f t="shared" si="74"/>
        <v/>
      </c>
    </row>
    <row r="497" spans="1:47" ht="16.5" x14ac:dyDescent="0.3">
      <c r="A497" s="6" t="s">
        <v>578</v>
      </c>
      <c r="B497" s="6"/>
      <c r="C497" s="6"/>
      <c r="D497" s="6">
        <v>6.05</v>
      </c>
      <c r="E497" s="6">
        <v>6.16</v>
      </c>
      <c r="F497" s="6">
        <v>6.11</v>
      </c>
      <c r="G497" s="6">
        <f t="shared" si="79"/>
        <v>6.11</v>
      </c>
      <c r="H497" s="6"/>
      <c r="I497" s="6"/>
      <c r="J497" s="6"/>
      <c r="K497" s="6" t="str">
        <f t="shared" si="80"/>
        <v/>
      </c>
      <c r="L497" s="6">
        <v>5.96</v>
      </c>
      <c r="M497" s="6">
        <v>6.06</v>
      </c>
      <c r="N497" s="6">
        <v>6.02</v>
      </c>
      <c r="O497" s="6">
        <f t="shared" si="75"/>
        <v>6.02</v>
      </c>
      <c r="P497" s="6"/>
      <c r="Q497" s="6"/>
      <c r="R497" s="6"/>
      <c r="S497" s="6" t="str">
        <f t="shared" si="81"/>
        <v/>
      </c>
      <c r="T497" s="6">
        <v>6.87</v>
      </c>
      <c r="U497" s="6">
        <v>6.73</v>
      </c>
      <c r="V497" s="6">
        <v>6.52</v>
      </c>
      <c r="W497" s="6">
        <f t="shared" si="82"/>
        <v>6.73</v>
      </c>
      <c r="X497" s="6">
        <v>6.62</v>
      </c>
      <c r="Y497" s="6">
        <v>6.47</v>
      </c>
      <c r="Z497" s="6">
        <v>6.52</v>
      </c>
      <c r="AA497" s="6">
        <f t="shared" si="76"/>
        <v>6.52</v>
      </c>
      <c r="AB497" s="6">
        <v>6.44</v>
      </c>
      <c r="AC497" s="6">
        <v>6.38</v>
      </c>
      <c r="AD497" s="6">
        <v>6.19</v>
      </c>
      <c r="AE497" s="6">
        <f t="shared" si="77"/>
        <v>6.38</v>
      </c>
      <c r="AF497" s="6">
        <v>6.41</v>
      </c>
      <c r="AG497" s="6">
        <v>6.13</v>
      </c>
      <c r="AH497" s="6">
        <v>6.17</v>
      </c>
      <c r="AI497" s="6">
        <f t="shared" si="83"/>
        <v>6.17</v>
      </c>
      <c r="AJ497" s="6"/>
      <c r="AK497" s="6"/>
      <c r="AL497" s="6"/>
      <c r="AM497" s="6" t="str">
        <f t="shared" si="78"/>
        <v/>
      </c>
      <c r="AN497" s="6"/>
      <c r="AO497" s="6"/>
      <c r="AP497" s="6"/>
      <c r="AQ497" s="6" t="str">
        <f t="shared" si="73"/>
        <v/>
      </c>
      <c r="AU497" t="str">
        <f t="shared" si="74"/>
        <v/>
      </c>
    </row>
    <row r="498" spans="1:47" ht="16.5" x14ac:dyDescent="0.3">
      <c r="A498" s="6" t="s">
        <v>581</v>
      </c>
      <c r="B498" s="6">
        <v>1000</v>
      </c>
      <c r="C498" s="6">
        <v>8</v>
      </c>
      <c r="D498" s="6"/>
      <c r="E498" s="6"/>
      <c r="F498" s="6"/>
      <c r="G498" s="6" t="str">
        <f t="shared" si="79"/>
        <v/>
      </c>
      <c r="H498" s="6"/>
      <c r="I498" s="6"/>
      <c r="J498" s="6"/>
      <c r="K498" s="6" t="str">
        <f t="shared" si="80"/>
        <v/>
      </c>
      <c r="L498" s="6"/>
      <c r="M498" s="6"/>
      <c r="N498" s="6"/>
      <c r="O498" s="6" t="str">
        <f t="shared" si="75"/>
        <v/>
      </c>
      <c r="P498" s="6"/>
      <c r="Q498" s="6"/>
      <c r="R498" s="6"/>
      <c r="S498" s="6" t="str">
        <f t="shared" si="81"/>
        <v/>
      </c>
      <c r="T498" s="6"/>
      <c r="U498" s="6"/>
      <c r="V498" s="6"/>
      <c r="W498" s="6" t="str">
        <f t="shared" si="82"/>
        <v/>
      </c>
      <c r="X498" s="6"/>
      <c r="Y498" s="6"/>
      <c r="Z498" s="6"/>
      <c r="AA498" s="6" t="str">
        <f t="shared" si="76"/>
        <v/>
      </c>
      <c r="AB498" s="6"/>
      <c r="AC498" s="6"/>
      <c r="AD498" s="6"/>
      <c r="AE498" s="6" t="str">
        <f t="shared" si="77"/>
        <v/>
      </c>
      <c r="AF498" s="6"/>
      <c r="AG498" s="6"/>
      <c r="AH498" s="6"/>
      <c r="AI498" s="6" t="str">
        <f t="shared" si="83"/>
        <v/>
      </c>
      <c r="AJ498" s="6"/>
      <c r="AK498" s="6"/>
      <c r="AL498" s="6"/>
      <c r="AM498" s="6" t="str">
        <f t="shared" si="78"/>
        <v/>
      </c>
      <c r="AN498" s="6"/>
      <c r="AO498" s="6"/>
      <c r="AP498" s="6"/>
      <c r="AQ498" s="6" t="str">
        <f t="shared" si="73"/>
        <v/>
      </c>
      <c r="AU498" t="str">
        <f t="shared" si="74"/>
        <v/>
      </c>
    </row>
    <row r="499" spans="1:47" ht="16.5" x14ac:dyDescent="0.3">
      <c r="A499" s="6" t="s">
        <v>222</v>
      </c>
      <c r="B499" s="6"/>
      <c r="C499" s="6"/>
      <c r="D499" s="6">
        <v>0</v>
      </c>
      <c r="E499" s="6">
        <v>0</v>
      </c>
      <c r="F499" s="6">
        <v>0</v>
      </c>
      <c r="G499" s="6">
        <f t="shared" si="79"/>
        <v>0</v>
      </c>
      <c r="H499" s="6">
        <v>0</v>
      </c>
      <c r="I499" s="6">
        <v>0</v>
      </c>
      <c r="J499" s="6">
        <v>0</v>
      </c>
      <c r="K499" s="6">
        <f t="shared" si="80"/>
        <v>0</v>
      </c>
      <c r="L499" s="6">
        <v>0</v>
      </c>
      <c r="M499" s="6">
        <v>0</v>
      </c>
      <c r="N499" s="6">
        <v>0</v>
      </c>
      <c r="O499" s="6">
        <f t="shared" si="75"/>
        <v>0</v>
      </c>
      <c r="P499" s="6">
        <v>0</v>
      </c>
      <c r="Q499" s="6">
        <v>0</v>
      </c>
      <c r="R499" s="6">
        <v>0</v>
      </c>
      <c r="S499" s="6">
        <f t="shared" si="81"/>
        <v>0</v>
      </c>
      <c r="T499" s="6"/>
      <c r="U499" s="6"/>
      <c r="V499" s="6"/>
      <c r="W499" s="6" t="str">
        <f t="shared" si="82"/>
        <v/>
      </c>
      <c r="X499" s="6"/>
      <c r="Y499" s="6"/>
      <c r="Z499" s="6"/>
      <c r="AA499" s="6" t="str">
        <f t="shared" si="76"/>
        <v/>
      </c>
      <c r="AB499" s="6"/>
      <c r="AC499" s="6"/>
      <c r="AD499" s="6"/>
      <c r="AE499" s="6" t="str">
        <f t="shared" si="77"/>
        <v/>
      </c>
      <c r="AF499" s="6"/>
      <c r="AG499" s="6"/>
      <c r="AH499" s="6"/>
      <c r="AI499" s="6" t="str">
        <f t="shared" si="83"/>
        <v/>
      </c>
      <c r="AJ499" s="6">
        <v>0</v>
      </c>
      <c r="AK499" s="6"/>
      <c r="AL499" s="6"/>
      <c r="AM499" s="6">
        <f t="shared" si="78"/>
        <v>0</v>
      </c>
      <c r="AN499" s="6"/>
      <c r="AO499" s="6"/>
      <c r="AP499" s="6"/>
      <c r="AQ499" s="6" t="str">
        <f t="shared" ref="AQ499:AQ557" si="84">IFERROR(MEDIAN(AN499,AO499,AP499),"")</f>
        <v/>
      </c>
      <c r="AU499" t="str">
        <f t="shared" si="74"/>
        <v/>
      </c>
    </row>
    <row r="500" spans="1:47" ht="16.5" x14ac:dyDescent="0.3">
      <c r="A500" s="6" t="s">
        <v>219</v>
      </c>
      <c r="B500" s="6"/>
      <c r="C500" s="6"/>
      <c r="D500" s="6">
        <v>0</v>
      </c>
      <c r="E500" s="6">
        <v>0</v>
      </c>
      <c r="F500" s="6">
        <v>0</v>
      </c>
      <c r="G500" s="6">
        <f t="shared" si="79"/>
        <v>0</v>
      </c>
      <c r="H500" s="6">
        <v>0</v>
      </c>
      <c r="I500" s="6">
        <v>0</v>
      </c>
      <c r="J500" s="6">
        <v>0</v>
      </c>
      <c r="K500" s="6">
        <f t="shared" si="80"/>
        <v>0</v>
      </c>
      <c r="L500" s="6">
        <v>0</v>
      </c>
      <c r="M500" s="6">
        <v>0</v>
      </c>
      <c r="N500" s="6">
        <v>0</v>
      </c>
      <c r="O500" s="6">
        <f t="shared" si="75"/>
        <v>0</v>
      </c>
      <c r="P500" s="6">
        <v>0</v>
      </c>
      <c r="Q500" s="6">
        <v>0</v>
      </c>
      <c r="R500" s="6">
        <v>0</v>
      </c>
      <c r="S500" s="6">
        <f t="shared" si="81"/>
        <v>0</v>
      </c>
      <c r="T500" s="6"/>
      <c r="U500" s="6"/>
      <c r="V500" s="6"/>
      <c r="W500" s="6" t="str">
        <f t="shared" si="82"/>
        <v/>
      </c>
      <c r="X500" s="6"/>
      <c r="Y500" s="6"/>
      <c r="Z500" s="6"/>
      <c r="AA500" s="6" t="str">
        <f t="shared" si="76"/>
        <v/>
      </c>
      <c r="AB500" s="6"/>
      <c r="AC500" s="6"/>
      <c r="AD500" s="6"/>
      <c r="AE500" s="6" t="str">
        <f t="shared" si="77"/>
        <v/>
      </c>
      <c r="AF500" s="6"/>
      <c r="AG500" s="6"/>
      <c r="AH500" s="6"/>
      <c r="AI500" s="6" t="str">
        <f t="shared" si="83"/>
        <v/>
      </c>
      <c r="AJ500" s="6">
        <v>0</v>
      </c>
      <c r="AK500" s="6"/>
      <c r="AL500" s="6"/>
      <c r="AM500" s="6">
        <f t="shared" si="78"/>
        <v>0</v>
      </c>
      <c r="AN500" s="6"/>
      <c r="AO500" s="6"/>
      <c r="AP500" s="6"/>
      <c r="AQ500" s="6" t="str">
        <f t="shared" si="84"/>
        <v/>
      </c>
      <c r="AU500" t="str">
        <f t="shared" ref="AU500:AU563" si="85">IFERROR(MEDIAN(AR500,AS500,AT500),"")</f>
        <v/>
      </c>
    </row>
    <row r="501" spans="1:47" ht="16.5" x14ac:dyDescent="0.3">
      <c r="A501" s="6" t="s">
        <v>578</v>
      </c>
      <c r="B501" s="6"/>
      <c r="C501" s="6"/>
      <c r="D501" s="6">
        <v>0</v>
      </c>
      <c r="E501" s="6">
        <v>0</v>
      </c>
      <c r="F501" s="6">
        <v>0</v>
      </c>
      <c r="G501" s="6">
        <f t="shared" si="79"/>
        <v>0</v>
      </c>
      <c r="H501" s="6">
        <v>0</v>
      </c>
      <c r="I501" s="6">
        <v>0</v>
      </c>
      <c r="J501" s="6">
        <v>0</v>
      </c>
      <c r="K501" s="6">
        <f t="shared" si="80"/>
        <v>0</v>
      </c>
      <c r="L501" s="6">
        <v>0</v>
      </c>
      <c r="M501" s="6">
        <v>0</v>
      </c>
      <c r="N501" s="6">
        <v>0</v>
      </c>
      <c r="O501" s="6">
        <f t="shared" si="75"/>
        <v>0</v>
      </c>
      <c r="P501" s="6">
        <v>0</v>
      </c>
      <c r="Q501" s="6">
        <v>0</v>
      </c>
      <c r="R501" s="6">
        <v>0</v>
      </c>
      <c r="S501" s="6">
        <f t="shared" si="81"/>
        <v>0</v>
      </c>
      <c r="T501" s="6"/>
      <c r="U501" s="6"/>
      <c r="V501" s="6"/>
      <c r="W501" s="6" t="str">
        <f t="shared" si="82"/>
        <v/>
      </c>
      <c r="X501" s="6"/>
      <c r="Y501" s="6"/>
      <c r="Z501" s="6"/>
      <c r="AA501" s="6" t="str">
        <f t="shared" si="76"/>
        <v/>
      </c>
      <c r="AB501" s="6"/>
      <c r="AC501" s="6"/>
      <c r="AD501" s="6"/>
      <c r="AE501" s="6" t="str">
        <f t="shared" si="77"/>
        <v/>
      </c>
      <c r="AF501" s="6"/>
      <c r="AG501" s="6"/>
      <c r="AH501" s="6"/>
      <c r="AI501" s="6" t="str">
        <f t="shared" si="83"/>
        <v/>
      </c>
      <c r="AJ501" s="6">
        <v>0</v>
      </c>
      <c r="AK501" s="6"/>
      <c r="AL501" s="6"/>
      <c r="AM501" s="6">
        <f t="shared" si="78"/>
        <v>0</v>
      </c>
      <c r="AN501" s="6"/>
      <c r="AO501" s="6"/>
      <c r="AP501" s="6"/>
      <c r="AQ501" s="6" t="str">
        <f t="shared" si="84"/>
        <v/>
      </c>
      <c r="AU501" t="str">
        <f t="shared" si="85"/>
        <v/>
      </c>
    </row>
    <row r="502" spans="1:47" ht="16.5" x14ac:dyDescent="0.3">
      <c r="A502" s="6" t="s">
        <v>581</v>
      </c>
      <c r="B502" s="6">
        <v>1000</v>
      </c>
      <c r="C502" s="6">
        <v>32</v>
      </c>
      <c r="D502" s="6"/>
      <c r="E502" s="6"/>
      <c r="F502" s="6"/>
      <c r="G502" s="6" t="str">
        <f t="shared" si="79"/>
        <v/>
      </c>
      <c r="H502" s="6"/>
      <c r="I502" s="6"/>
      <c r="J502" s="6"/>
      <c r="K502" s="6" t="str">
        <f t="shared" si="80"/>
        <v/>
      </c>
      <c r="L502" s="6"/>
      <c r="M502" s="6"/>
      <c r="N502" s="6"/>
      <c r="O502" s="6" t="str">
        <f t="shared" si="75"/>
        <v/>
      </c>
      <c r="P502" s="6"/>
      <c r="Q502" s="6"/>
      <c r="R502" s="6"/>
      <c r="S502" s="6" t="str">
        <f t="shared" si="81"/>
        <v/>
      </c>
      <c r="T502" s="6"/>
      <c r="U502" s="6"/>
      <c r="V502" s="6"/>
      <c r="W502" s="6" t="str">
        <f t="shared" si="82"/>
        <v/>
      </c>
      <c r="X502" s="6"/>
      <c r="Y502" s="6"/>
      <c r="Z502" s="6"/>
      <c r="AA502" s="6" t="str">
        <f t="shared" si="76"/>
        <v/>
      </c>
      <c r="AB502" s="6"/>
      <c r="AC502" s="6"/>
      <c r="AD502" s="6"/>
      <c r="AE502" s="6" t="str">
        <f t="shared" si="77"/>
        <v/>
      </c>
      <c r="AF502" s="6"/>
      <c r="AG502" s="6"/>
      <c r="AH502" s="6"/>
      <c r="AI502" s="6" t="str">
        <f t="shared" si="83"/>
        <v/>
      </c>
      <c r="AJ502" s="6"/>
      <c r="AK502" s="6"/>
      <c r="AL502" s="6"/>
      <c r="AM502" s="6" t="str">
        <f t="shared" si="78"/>
        <v/>
      </c>
      <c r="AN502" s="6"/>
      <c r="AO502" s="6"/>
      <c r="AP502" s="6"/>
      <c r="AQ502" s="6" t="str">
        <f t="shared" si="84"/>
        <v/>
      </c>
      <c r="AU502" t="str">
        <f t="shared" si="85"/>
        <v/>
      </c>
    </row>
    <row r="503" spans="1:47" ht="16.5" x14ac:dyDescent="0.3">
      <c r="A503" s="6" t="s">
        <v>222</v>
      </c>
      <c r="B503" s="6"/>
      <c r="C503" s="6"/>
      <c r="D503" s="6">
        <v>0</v>
      </c>
      <c r="E503" s="6">
        <v>0</v>
      </c>
      <c r="F503" s="6">
        <v>0</v>
      </c>
      <c r="G503" s="6">
        <f t="shared" si="79"/>
        <v>0</v>
      </c>
      <c r="H503" s="6">
        <v>0</v>
      </c>
      <c r="I503" s="6">
        <v>0</v>
      </c>
      <c r="J503" s="6">
        <v>0</v>
      </c>
      <c r="K503" s="6">
        <f t="shared" si="80"/>
        <v>0</v>
      </c>
      <c r="L503" s="6">
        <v>0</v>
      </c>
      <c r="M503" s="6">
        <v>0</v>
      </c>
      <c r="N503" s="6">
        <v>0</v>
      </c>
      <c r="O503" s="6">
        <f t="shared" si="75"/>
        <v>0</v>
      </c>
      <c r="P503" s="6">
        <v>0</v>
      </c>
      <c r="Q503" s="6">
        <v>0</v>
      </c>
      <c r="R503" s="6">
        <v>0</v>
      </c>
      <c r="S503" s="6">
        <f t="shared" si="81"/>
        <v>0</v>
      </c>
      <c r="T503" s="6"/>
      <c r="U503" s="6"/>
      <c r="V503" s="6"/>
      <c r="W503" s="6" t="str">
        <f t="shared" si="82"/>
        <v/>
      </c>
      <c r="X503" s="6"/>
      <c r="Y503" s="6"/>
      <c r="Z503" s="6"/>
      <c r="AA503" s="6" t="str">
        <f t="shared" si="76"/>
        <v/>
      </c>
      <c r="AB503" s="6"/>
      <c r="AC503" s="6"/>
      <c r="AD503" s="6"/>
      <c r="AE503" s="6" t="str">
        <f t="shared" si="77"/>
        <v/>
      </c>
      <c r="AF503" s="6"/>
      <c r="AG503" s="6"/>
      <c r="AH503" s="6"/>
      <c r="AI503" s="6" t="str">
        <f t="shared" si="83"/>
        <v/>
      </c>
      <c r="AJ503" s="6">
        <v>0</v>
      </c>
      <c r="AK503" s="6"/>
      <c r="AL503" s="6"/>
      <c r="AM503" s="6">
        <f t="shared" si="78"/>
        <v>0</v>
      </c>
      <c r="AN503" s="6"/>
      <c r="AO503" s="6"/>
      <c r="AP503" s="6"/>
      <c r="AQ503" s="6" t="str">
        <f t="shared" si="84"/>
        <v/>
      </c>
      <c r="AU503" t="str">
        <f t="shared" si="85"/>
        <v/>
      </c>
    </row>
    <row r="504" spans="1:47" ht="16.5" x14ac:dyDescent="0.3">
      <c r="A504" s="6" t="s">
        <v>219</v>
      </c>
      <c r="B504" s="6"/>
      <c r="C504" s="6"/>
      <c r="D504" s="6">
        <v>0</v>
      </c>
      <c r="E504" s="6">
        <v>0</v>
      </c>
      <c r="F504" s="6">
        <v>0</v>
      </c>
      <c r="G504" s="6">
        <f t="shared" si="79"/>
        <v>0</v>
      </c>
      <c r="H504" s="6">
        <v>0</v>
      </c>
      <c r="I504" s="6">
        <v>0</v>
      </c>
      <c r="J504" s="6">
        <v>0</v>
      </c>
      <c r="K504" s="6">
        <f t="shared" si="80"/>
        <v>0</v>
      </c>
      <c r="L504" s="6">
        <v>0</v>
      </c>
      <c r="M504" s="6">
        <v>0</v>
      </c>
      <c r="N504" s="6">
        <v>0</v>
      </c>
      <c r="O504" s="6">
        <f t="shared" si="75"/>
        <v>0</v>
      </c>
      <c r="P504" s="6">
        <v>0</v>
      </c>
      <c r="Q504" s="6">
        <v>0</v>
      </c>
      <c r="R504" s="6">
        <v>0</v>
      </c>
      <c r="S504" s="6">
        <f t="shared" si="81"/>
        <v>0</v>
      </c>
      <c r="T504" s="6"/>
      <c r="U504" s="6"/>
      <c r="V504" s="6"/>
      <c r="W504" s="6" t="str">
        <f t="shared" si="82"/>
        <v/>
      </c>
      <c r="X504" s="6"/>
      <c r="Y504" s="6"/>
      <c r="Z504" s="6"/>
      <c r="AA504" s="6" t="str">
        <f t="shared" si="76"/>
        <v/>
      </c>
      <c r="AB504" s="6"/>
      <c r="AC504" s="6"/>
      <c r="AD504" s="6"/>
      <c r="AE504" s="6" t="str">
        <f t="shared" si="77"/>
        <v/>
      </c>
      <c r="AF504" s="6"/>
      <c r="AG504" s="6"/>
      <c r="AH504" s="6"/>
      <c r="AI504" s="6" t="str">
        <f t="shared" si="83"/>
        <v/>
      </c>
      <c r="AJ504" s="6">
        <v>0</v>
      </c>
      <c r="AK504" s="6"/>
      <c r="AL504" s="6"/>
      <c r="AM504" s="6">
        <f t="shared" si="78"/>
        <v>0</v>
      </c>
      <c r="AN504" s="6"/>
      <c r="AO504" s="6"/>
      <c r="AP504" s="6"/>
      <c r="AQ504" s="6" t="str">
        <f t="shared" si="84"/>
        <v/>
      </c>
      <c r="AU504" t="str">
        <f t="shared" si="85"/>
        <v/>
      </c>
    </row>
    <row r="505" spans="1:47" ht="16.5" x14ac:dyDescent="0.3">
      <c r="A505" s="6" t="s">
        <v>578</v>
      </c>
      <c r="B505" s="6"/>
      <c r="C505" s="6"/>
      <c r="D505" s="6">
        <v>0</v>
      </c>
      <c r="E505" s="6">
        <v>0</v>
      </c>
      <c r="F505" s="6">
        <v>0</v>
      </c>
      <c r="G505" s="6">
        <f t="shared" si="79"/>
        <v>0</v>
      </c>
      <c r="H505" s="6">
        <v>0</v>
      </c>
      <c r="I505" s="6">
        <v>0</v>
      </c>
      <c r="J505" s="6">
        <v>0</v>
      </c>
      <c r="K505" s="6">
        <f t="shared" si="80"/>
        <v>0</v>
      </c>
      <c r="L505" s="6">
        <v>0</v>
      </c>
      <c r="M505" s="6">
        <v>0</v>
      </c>
      <c r="N505" s="6">
        <v>0</v>
      </c>
      <c r="O505" s="6">
        <f t="shared" si="75"/>
        <v>0</v>
      </c>
      <c r="P505" s="6">
        <v>0</v>
      </c>
      <c r="Q505" s="6">
        <v>0</v>
      </c>
      <c r="R505" s="6">
        <v>0</v>
      </c>
      <c r="S505" s="6">
        <f t="shared" si="81"/>
        <v>0</v>
      </c>
      <c r="T505" s="6"/>
      <c r="U505" s="6"/>
      <c r="V505" s="6"/>
      <c r="W505" s="6" t="str">
        <f t="shared" si="82"/>
        <v/>
      </c>
      <c r="X505" s="6"/>
      <c r="Y505" s="6"/>
      <c r="Z505" s="6"/>
      <c r="AA505" s="6" t="str">
        <f t="shared" si="76"/>
        <v/>
      </c>
      <c r="AB505" s="6"/>
      <c r="AC505" s="6"/>
      <c r="AD505" s="6"/>
      <c r="AE505" s="6" t="str">
        <f t="shared" si="77"/>
        <v/>
      </c>
      <c r="AF505" s="6"/>
      <c r="AG505" s="6"/>
      <c r="AH505" s="6"/>
      <c r="AI505" s="6" t="str">
        <f t="shared" si="83"/>
        <v/>
      </c>
      <c r="AJ505" s="6">
        <v>0</v>
      </c>
      <c r="AK505" s="6"/>
      <c r="AL505" s="6"/>
      <c r="AM505" s="6">
        <f t="shared" si="78"/>
        <v>0</v>
      </c>
      <c r="AN505" s="6"/>
      <c r="AO505" s="6"/>
      <c r="AP505" s="6"/>
      <c r="AQ505" s="6" t="str">
        <f t="shared" si="84"/>
        <v/>
      </c>
      <c r="AU505" t="str">
        <f t="shared" si="85"/>
        <v/>
      </c>
    </row>
    <row r="506" spans="1:47" ht="16.5" x14ac:dyDescent="0.3">
      <c r="A506" s="6" t="s">
        <v>581</v>
      </c>
      <c r="B506" s="6">
        <v>1000</v>
      </c>
      <c r="C506" s="6">
        <v>128</v>
      </c>
      <c r="D506" s="6"/>
      <c r="E506" s="6"/>
      <c r="F506" s="6"/>
      <c r="G506" s="6" t="str">
        <f t="shared" si="79"/>
        <v/>
      </c>
      <c r="H506" s="6"/>
      <c r="I506" s="6"/>
      <c r="J506" s="6"/>
      <c r="K506" s="6" t="str">
        <f t="shared" si="80"/>
        <v/>
      </c>
      <c r="L506" s="6"/>
      <c r="M506" s="6"/>
      <c r="N506" s="6"/>
      <c r="O506" s="6" t="str">
        <f t="shared" si="75"/>
        <v/>
      </c>
      <c r="P506" s="6"/>
      <c r="Q506" s="6"/>
      <c r="R506" s="6"/>
      <c r="S506" s="6" t="str">
        <f t="shared" si="81"/>
        <v/>
      </c>
      <c r="T506" s="6"/>
      <c r="U506" s="6"/>
      <c r="V506" s="6"/>
      <c r="W506" s="6" t="str">
        <f t="shared" si="82"/>
        <v/>
      </c>
      <c r="X506" s="6"/>
      <c r="Y506" s="6"/>
      <c r="Z506" s="6"/>
      <c r="AA506" s="6" t="str">
        <f t="shared" si="76"/>
        <v/>
      </c>
      <c r="AB506" s="6"/>
      <c r="AC506" s="6"/>
      <c r="AD506" s="6"/>
      <c r="AE506" s="6" t="str">
        <f t="shared" si="77"/>
        <v/>
      </c>
      <c r="AF506" s="6"/>
      <c r="AG506" s="6"/>
      <c r="AH506" s="6"/>
      <c r="AI506" s="6" t="str">
        <f t="shared" si="83"/>
        <v/>
      </c>
      <c r="AJ506" s="6"/>
      <c r="AK506" s="6"/>
      <c r="AL506" s="6"/>
      <c r="AM506" s="6" t="str">
        <f t="shared" si="78"/>
        <v/>
      </c>
      <c r="AN506" s="6"/>
      <c r="AO506" s="6"/>
      <c r="AP506" s="6"/>
      <c r="AQ506" s="6" t="str">
        <f t="shared" si="84"/>
        <v/>
      </c>
      <c r="AU506" t="str">
        <f t="shared" si="85"/>
        <v/>
      </c>
    </row>
    <row r="507" spans="1:47" ht="16.5" x14ac:dyDescent="0.3">
      <c r="A507" s="6" t="s">
        <v>222</v>
      </c>
      <c r="B507" s="6"/>
      <c r="C507" s="6"/>
      <c r="D507" s="6">
        <v>0</v>
      </c>
      <c r="E507" s="6">
        <v>0</v>
      </c>
      <c r="F507" s="6">
        <v>0</v>
      </c>
      <c r="G507" s="6">
        <f t="shared" si="79"/>
        <v>0</v>
      </c>
      <c r="H507" s="6">
        <v>0</v>
      </c>
      <c r="I507" s="6">
        <v>0</v>
      </c>
      <c r="J507" s="6">
        <v>0</v>
      </c>
      <c r="K507" s="6">
        <f t="shared" si="80"/>
        <v>0</v>
      </c>
      <c r="L507" s="6">
        <v>0</v>
      </c>
      <c r="M507" s="6">
        <v>0</v>
      </c>
      <c r="N507" s="6">
        <v>0</v>
      </c>
      <c r="O507" s="6">
        <f t="shared" si="75"/>
        <v>0</v>
      </c>
      <c r="P507" s="6">
        <v>0</v>
      </c>
      <c r="Q507" s="6">
        <v>0</v>
      </c>
      <c r="R507" s="6">
        <v>0</v>
      </c>
      <c r="S507" s="6">
        <f t="shared" si="81"/>
        <v>0</v>
      </c>
      <c r="T507" s="6"/>
      <c r="U507" s="6"/>
      <c r="V507" s="6"/>
      <c r="W507" s="6" t="str">
        <f t="shared" si="82"/>
        <v/>
      </c>
      <c r="X507" s="6"/>
      <c r="Y507" s="6"/>
      <c r="Z507" s="6"/>
      <c r="AA507" s="6" t="str">
        <f t="shared" si="76"/>
        <v/>
      </c>
      <c r="AB507" s="6"/>
      <c r="AC507" s="6"/>
      <c r="AD507" s="6"/>
      <c r="AE507" s="6" t="str">
        <f t="shared" si="77"/>
        <v/>
      </c>
      <c r="AF507" s="6"/>
      <c r="AG507" s="6"/>
      <c r="AH507" s="6"/>
      <c r="AI507" s="6" t="str">
        <f t="shared" si="83"/>
        <v/>
      </c>
      <c r="AJ507" s="6">
        <v>0</v>
      </c>
      <c r="AK507" s="6"/>
      <c r="AL507" s="6"/>
      <c r="AM507" s="6">
        <f t="shared" si="78"/>
        <v>0</v>
      </c>
      <c r="AN507" s="6"/>
      <c r="AO507" s="6"/>
      <c r="AP507" s="6"/>
      <c r="AQ507" s="6" t="str">
        <f t="shared" si="84"/>
        <v/>
      </c>
      <c r="AU507" t="str">
        <f t="shared" si="85"/>
        <v/>
      </c>
    </row>
    <row r="508" spans="1:47" ht="16.5" x14ac:dyDescent="0.3">
      <c r="A508" s="6" t="s">
        <v>219</v>
      </c>
      <c r="B508" s="6"/>
      <c r="C508" s="6"/>
      <c r="D508" s="6">
        <v>0</v>
      </c>
      <c r="E508" s="6">
        <v>0</v>
      </c>
      <c r="F508" s="6">
        <v>0</v>
      </c>
      <c r="G508" s="6">
        <f t="shared" si="79"/>
        <v>0</v>
      </c>
      <c r="H508" s="6">
        <v>0</v>
      </c>
      <c r="I508" s="6">
        <v>0</v>
      </c>
      <c r="J508" s="6">
        <v>0</v>
      </c>
      <c r="K508" s="6">
        <f t="shared" si="80"/>
        <v>0</v>
      </c>
      <c r="L508" s="6">
        <v>0</v>
      </c>
      <c r="M508" s="6">
        <v>0</v>
      </c>
      <c r="N508" s="6">
        <v>0</v>
      </c>
      <c r="O508" s="6">
        <f t="shared" si="75"/>
        <v>0</v>
      </c>
      <c r="P508" s="6">
        <v>0</v>
      </c>
      <c r="Q508" s="6">
        <v>0</v>
      </c>
      <c r="R508" s="6">
        <v>0</v>
      </c>
      <c r="S508" s="6">
        <f t="shared" si="81"/>
        <v>0</v>
      </c>
      <c r="T508" s="6"/>
      <c r="U508" s="6"/>
      <c r="V508" s="6"/>
      <c r="W508" s="6" t="str">
        <f t="shared" si="82"/>
        <v/>
      </c>
      <c r="X508" s="6"/>
      <c r="Y508" s="6"/>
      <c r="Z508" s="6"/>
      <c r="AA508" s="6" t="str">
        <f t="shared" si="76"/>
        <v/>
      </c>
      <c r="AB508" s="6"/>
      <c r="AC508" s="6"/>
      <c r="AD508" s="6"/>
      <c r="AE508" s="6" t="str">
        <f t="shared" si="77"/>
        <v/>
      </c>
      <c r="AF508" s="6"/>
      <c r="AG508" s="6"/>
      <c r="AH508" s="6"/>
      <c r="AI508" s="6" t="str">
        <f t="shared" si="83"/>
        <v/>
      </c>
      <c r="AJ508" s="6">
        <v>0</v>
      </c>
      <c r="AK508" s="6"/>
      <c r="AL508" s="6"/>
      <c r="AM508" s="6">
        <f t="shared" si="78"/>
        <v>0</v>
      </c>
      <c r="AN508" s="6"/>
      <c r="AO508" s="6"/>
      <c r="AP508" s="6"/>
      <c r="AQ508" s="6" t="str">
        <f t="shared" si="84"/>
        <v/>
      </c>
      <c r="AU508" t="str">
        <f t="shared" si="85"/>
        <v/>
      </c>
    </row>
    <row r="509" spans="1:47" ht="16.5" x14ac:dyDescent="0.3">
      <c r="A509" s="6" t="s">
        <v>578</v>
      </c>
      <c r="B509" s="6"/>
      <c r="C509" s="6"/>
      <c r="D509" s="6">
        <v>0</v>
      </c>
      <c r="E509" s="6">
        <v>0</v>
      </c>
      <c r="F509" s="6">
        <v>0</v>
      </c>
      <c r="G509" s="6">
        <f t="shared" si="79"/>
        <v>0</v>
      </c>
      <c r="H509" s="6">
        <v>0</v>
      </c>
      <c r="I509" s="6">
        <v>0</v>
      </c>
      <c r="J509" s="6">
        <v>0</v>
      </c>
      <c r="K509" s="6">
        <f t="shared" si="80"/>
        <v>0</v>
      </c>
      <c r="L509" s="6">
        <v>0</v>
      </c>
      <c r="M509" s="6">
        <v>0</v>
      </c>
      <c r="N509" s="6">
        <v>0</v>
      </c>
      <c r="O509" s="6">
        <f t="shared" si="75"/>
        <v>0</v>
      </c>
      <c r="P509" s="6">
        <v>0</v>
      </c>
      <c r="Q509" s="6">
        <v>0</v>
      </c>
      <c r="R509" s="6">
        <v>0</v>
      </c>
      <c r="S509" s="6">
        <f t="shared" si="81"/>
        <v>0</v>
      </c>
      <c r="T509" s="6"/>
      <c r="U509" s="6"/>
      <c r="V509" s="6"/>
      <c r="W509" s="6" t="str">
        <f t="shared" si="82"/>
        <v/>
      </c>
      <c r="X509" s="6"/>
      <c r="Y509" s="6"/>
      <c r="Z509" s="6"/>
      <c r="AA509" s="6" t="str">
        <f t="shared" si="76"/>
        <v/>
      </c>
      <c r="AB509" s="6"/>
      <c r="AC509" s="6"/>
      <c r="AD509" s="6"/>
      <c r="AE509" s="6" t="str">
        <f t="shared" si="77"/>
        <v/>
      </c>
      <c r="AF509" s="6"/>
      <c r="AG509" s="6"/>
      <c r="AH509" s="6"/>
      <c r="AI509" s="6" t="str">
        <f t="shared" si="83"/>
        <v/>
      </c>
      <c r="AJ509" s="6">
        <v>0</v>
      </c>
      <c r="AK509" s="6"/>
      <c r="AL509" s="6"/>
      <c r="AM509" s="6">
        <f t="shared" si="78"/>
        <v>0</v>
      </c>
      <c r="AN509" s="6"/>
      <c r="AO509" s="6"/>
      <c r="AP509" s="6"/>
      <c r="AQ509" s="6" t="str">
        <f t="shared" si="84"/>
        <v/>
      </c>
      <c r="AU509" t="str">
        <f t="shared" si="85"/>
        <v/>
      </c>
    </row>
    <row r="510" spans="1:47" ht="16.5" x14ac:dyDescent="0.3">
      <c r="A510" s="6" t="s">
        <v>581</v>
      </c>
      <c r="B510" s="6">
        <v>10000</v>
      </c>
      <c r="C510" s="6">
        <v>8</v>
      </c>
      <c r="D510" s="6"/>
      <c r="E510" s="6"/>
      <c r="F510" s="6"/>
      <c r="G510" s="6" t="str">
        <f t="shared" si="79"/>
        <v/>
      </c>
      <c r="H510" s="6"/>
      <c r="I510" s="6"/>
      <c r="J510" s="6"/>
      <c r="K510" s="6" t="str">
        <f t="shared" si="80"/>
        <v/>
      </c>
      <c r="L510" s="6"/>
      <c r="M510" s="6"/>
      <c r="N510" s="6"/>
      <c r="O510" s="6" t="str">
        <f t="shared" si="75"/>
        <v/>
      </c>
      <c r="P510" s="6"/>
      <c r="Q510" s="6"/>
      <c r="R510" s="6"/>
      <c r="S510" s="6" t="str">
        <f t="shared" si="81"/>
        <v/>
      </c>
      <c r="T510" s="6"/>
      <c r="U510" s="6"/>
      <c r="V510" s="6"/>
      <c r="W510" s="6" t="str">
        <f t="shared" si="82"/>
        <v/>
      </c>
      <c r="X510" s="6"/>
      <c r="Y510" s="6"/>
      <c r="Z510" s="6"/>
      <c r="AA510" s="6" t="str">
        <f t="shared" si="76"/>
        <v/>
      </c>
      <c r="AB510" s="6"/>
      <c r="AC510" s="6"/>
      <c r="AD510" s="6"/>
      <c r="AE510" s="6" t="str">
        <f t="shared" si="77"/>
        <v/>
      </c>
      <c r="AF510" s="6"/>
      <c r="AG510" s="6"/>
      <c r="AH510" s="6"/>
      <c r="AI510" s="6" t="str">
        <f t="shared" si="83"/>
        <v/>
      </c>
      <c r="AJ510" s="6"/>
      <c r="AK510" s="6"/>
      <c r="AL510" s="6"/>
      <c r="AM510" s="6" t="str">
        <f t="shared" si="78"/>
        <v/>
      </c>
      <c r="AN510" s="6"/>
      <c r="AO510" s="6"/>
      <c r="AP510" s="6"/>
      <c r="AQ510" s="6" t="str">
        <f t="shared" si="84"/>
        <v/>
      </c>
      <c r="AU510" t="str">
        <f t="shared" si="85"/>
        <v/>
      </c>
    </row>
    <row r="511" spans="1:47" ht="16.5" x14ac:dyDescent="0.3">
      <c r="A511" s="6" t="s">
        <v>222</v>
      </c>
      <c r="B511" s="6"/>
      <c r="C511" s="6"/>
      <c r="D511" s="6">
        <v>0</v>
      </c>
      <c r="E511" s="6">
        <v>0</v>
      </c>
      <c r="F511" s="6">
        <v>0</v>
      </c>
      <c r="G511" s="6">
        <f t="shared" si="79"/>
        <v>0</v>
      </c>
      <c r="H511" s="6">
        <v>0</v>
      </c>
      <c r="I511" s="6">
        <v>0</v>
      </c>
      <c r="J511" s="6">
        <v>0</v>
      </c>
      <c r="K511" s="6">
        <f t="shared" si="80"/>
        <v>0</v>
      </c>
      <c r="L511" s="6">
        <v>0</v>
      </c>
      <c r="M511" s="6">
        <v>0</v>
      </c>
      <c r="N511" s="6">
        <v>0</v>
      </c>
      <c r="O511" s="6">
        <f t="shared" si="75"/>
        <v>0</v>
      </c>
      <c r="P511" s="6">
        <v>0.01</v>
      </c>
      <c r="Q511" s="6">
        <v>0.01</v>
      </c>
      <c r="R511" s="6">
        <v>0.01</v>
      </c>
      <c r="S511" s="6">
        <f t="shared" si="81"/>
        <v>0.01</v>
      </c>
      <c r="T511" s="6"/>
      <c r="U511" s="6"/>
      <c r="V511" s="6"/>
      <c r="W511" s="6" t="str">
        <f t="shared" si="82"/>
        <v/>
      </c>
      <c r="X511" s="6"/>
      <c r="Y511" s="6"/>
      <c r="Z511" s="6"/>
      <c r="AA511" s="6" t="str">
        <f t="shared" si="76"/>
        <v/>
      </c>
      <c r="AB511" s="6"/>
      <c r="AC511" s="6"/>
      <c r="AD511" s="6"/>
      <c r="AE511" s="6" t="str">
        <f t="shared" si="77"/>
        <v/>
      </c>
      <c r="AF511" s="6"/>
      <c r="AG511" s="6"/>
      <c r="AH511" s="6"/>
      <c r="AI511" s="6" t="str">
        <f t="shared" si="83"/>
        <v/>
      </c>
      <c r="AJ511" s="6">
        <v>0</v>
      </c>
      <c r="AK511" s="6"/>
      <c r="AL511" s="6"/>
      <c r="AM511" s="6">
        <f t="shared" si="78"/>
        <v>0</v>
      </c>
      <c r="AN511" s="6"/>
      <c r="AO511" s="6"/>
      <c r="AP511" s="6"/>
      <c r="AQ511" s="6" t="str">
        <f t="shared" si="84"/>
        <v/>
      </c>
      <c r="AU511" t="str">
        <f t="shared" si="85"/>
        <v/>
      </c>
    </row>
    <row r="512" spans="1:47" ht="16.5" x14ac:dyDescent="0.3">
      <c r="A512" s="6" t="s">
        <v>219</v>
      </c>
      <c r="B512" s="6"/>
      <c r="C512" s="6"/>
      <c r="D512" s="6">
        <v>0</v>
      </c>
      <c r="E512" s="6">
        <v>0</v>
      </c>
      <c r="F512" s="6">
        <v>0</v>
      </c>
      <c r="G512" s="6">
        <f t="shared" si="79"/>
        <v>0</v>
      </c>
      <c r="H512" s="6">
        <v>0</v>
      </c>
      <c r="I512" s="6">
        <v>0</v>
      </c>
      <c r="J512" s="6">
        <v>0</v>
      </c>
      <c r="K512" s="6">
        <f t="shared" si="80"/>
        <v>0</v>
      </c>
      <c r="L512" s="6">
        <v>0</v>
      </c>
      <c r="M512" s="6">
        <v>0</v>
      </c>
      <c r="N512" s="6">
        <v>0</v>
      </c>
      <c r="O512" s="6">
        <f t="shared" si="75"/>
        <v>0</v>
      </c>
      <c r="P512" s="6">
        <v>0.01</v>
      </c>
      <c r="Q512" s="6">
        <v>0.01</v>
      </c>
      <c r="R512" s="6">
        <v>0.01</v>
      </c>
      <c r="S512" s="6">
        <f t="shared" si="81"/>
        <v>0.01</v>
      </c>
      <c r="T512" s="6"/>
      <c r="U512" s="6"/>
      <c r="V512" s="6"/>
      <c r="W512" s="6" t="str">
        <f t="shared" si="82"/>
        <v/>
      </c>
      <c r="X512" s="6"/>
      <c r="Y512" s="6"/>
      <c r="Z512" s="6"/>
      <c r="AA512" s="6" t="str">
        <f t="shared" si="76"/>
        <v/>
      </c>
      <c r="AB512" s="6"/>
      <c r="AC512" s="6"/>
      <c r="AD512" s="6"/>
      <c r="AE512" s="6" t="str">
        <f t="shared" si="77"/>
        <v/>
      </c>
      <c r="AF512" s="6"/>
      <c r="AG512" s="6"/>
      <c r="AH512" s="6"/>
      <c r="AI512" s="6" t="str">
        <f t="shared" si="83"/>
        <v/>
      </c>
      <c r="AJ512" s="6">
        <v>0</v>
      </c>
      <c r="AK512" s="6"/>
      <c r="AL512" s="6"/>
      <c r="AM512" s="6">
        <f t="shared" si="78"/>
        <v>0</v>
      </c>
      <c r="AN512" s="6"/>
      <c r="AO512" s="6"/>
      <c r="AP512" s="6"/>
      <c r="AQ512" s="6" t="str">
        <f t="shared" si="84"/>
        <v/>
      </c>
      <c r="AU512" t="str">
        <f t="shared" si="85"/>
        <v/>
      </c>
    </row>
    <row r="513" spans="1:47" ht="16.5" x14ac:dyDescent="0.3">
      <c r="A513" s="6" t="s">
        <v>578</v>
      </c>
      <c r="B513" s="6"/>
      <c r="C513" s="6"/>
      <c r="D513" s="6">
        <v>0</v>
      </c>
      <c r="E513" s="6">
        <v>0</v>
      </c>
      <c r="F513" s="6">
        <v>0</v>
      </c>
      <c r="G513" s="6">
        <f t="shared" si="79"/>
        <v>0</v>
      </c>
      <c r="H513" s="6">
        <v>0</v>
      </c>
      <c r="I513" s="6">
        <v>0</v>
      </c>
      <c r="J513" s="6">
        <v>0</v>
      </c>
      <c r="K513" s="6">
        <f t="shared" si="80"/>
        <v>0</v>
      </c>
      <c r="L513" s="6">
        <v>0</v>
      </c>
      <c r="M513" s="6">
        <v>0</v>
      </c>
      <c r="N513" s="6">
        <v>0</v>
      </c>
      <c r="O513" s="6">
        <f t="shared" si="75"/>
        <v>0</v>
      </c>
      <c r="P513" s="6">
        <v>0.01</v>
      </c>
      <c r="Q513" s="6">
        <v>0.01</v>
      </c>
      <c r="R513" s="6">
        <v>0.01</v>
      </c>
      <c r="S513" s="6">
        <f t="shared" si="81"/>
        <v>0.01</v>
      </c>
      <c r="T513" s="6"/>
      <c r="U513" s="6"/>
      <c r="V513" s="6"/>
      <c r="W513" s="6" t="str">
        <f t="shared" si="82"/>
        <v/>
      </c>
      <c r="X513" s="6"/>
      <c r="Y513" s="6"/>
      <c r="Z513" s="6"/>
      <c r="AA513" s="6" t="str">
        <f t="shared" si="76"/>
        <v/>
      </c>
      <c r="AB513" s="6"/>
      <c r="AC513" s="6"/>
      <c r="AD513" s="6"/>
      <c r="AE513" s="6" t="str">
        <f t="shared" si="77"/>
        <v/>
      </c>
      <c r="AF513" s="6"/>
      <c r="AG513" s="6"/>
      <c r="AH513" s="6"/>
      <c r="AI513" s="6" t="str">
        <f t="shared" si="83"/>
        <v/>
      </c>
      <c r="AJ513" s="6">
        <v>0</v>
      </c>
      <c r="AK513" s="6"/>
      <c r="AL513" s="6"/>
      <c r="AM513" s="6">
        <f t="shared" si="78"/>
        <v>0</v>
      </c>
      <c r="AN513" s="6"/>
      <c r="AO513" s="6"/>
      <c r="AP513" s="6"/>
      <c r="AQ513" s="6" t="str">
        <f t="shared" si="84"/>
        <v/>
      </c>
      <c r="AU513" t="str">
        <f t="shared" si="85"/>
        <v/>
      </c>
    </row>
    <row r="514" spans="1:47" ht="16.5" x14ac:dyDescent="0.3">
      <c r="A514" s="6" t="s">
        <v>581</v>
      </c>
      <c r="B514" s="6">
        <v>10000</v>
      </c>
      <c r="C514" s="6">
        <v>32</v>
      </c>
      <c r="D514" s="6"/>
      <c r="E514" s="6"/>
      <c r="F514" s="6"/>
      <c r="G514" s="6" t="str">
        <f t="shared" si="79"/>
        <v/>
      </c>
      <c r="H514" s="6"/>
      <c r="I514" s="6"/>
      <c r="J514" s="6"/>
      <c r="K514" s="6" t="str">
        <f t="shared" si="80"/>
        <v/>
      </c>
      <c r="L514" s="6"/>
      <c r="M514" s="6"/>
      <c r="N514" s="6"/>
      <c r="O514" s="6" t="str">
        <f t="shared" si="75"/>
        <v/>
      </c>
      <c r="P514" s="6"/>
      <c r="Q514" s="6"/>
      <c r="R514" s="6"/>
      <c r="S514" s="6" t="str">
        <f t="shared" si="81"/>
        <v/>
      </c>
      <c r="T514" s="6"/>
      <c r="U514" s="6"/>
      <c r="V514" s="6"/>
      <c r="W514" s="6" t="str">
        <f t="shared" si="82"/>
        <v/>
      </c>
      <c r="X514" s="6"/>
      <c r="Y514" s="6"/>
      <c r="Z514" s="6"/>
      <c r="AA514" s="6" t="str">
        <f t="shared" si="76"/>
        <v/>
      </c>
      <c r="AB514" s="6"/>
      <c r="AC514" s="6"/>
      <c r="AD514" s="6"/>
      <c r="AE514" s="6" t="str">
        <f t="shared" si="77"/>
        <v/>
      </c>
      <c r="AF514" s="6"/>
      <c r="AG514" s="6"/>
      <c r="AH514" s="6"/>
      <c r="AI514" s="6" t="str">
        <f t="shared" si="83"/>
        <v/>
      </c>
      <c r="AJ514" s="6"/>
      <c r="AK514" s="6"/>
      <c r="AL514" s="6"/>
      <c r="AM514" s="6" t="str">
        <f t="shared" si="78"/>
        <v/>
      </c>
      <c r="AN514" s="6"/>
      <c r="AO514" s="6"/>
      <c r="AP514" s="6"/>
      <c r="AQ514" s="6" t="str">
        <f t="shared" si="84"/>
        <v/>
      </c>
      <c r="AU514" t="str">
        <f t="shared" si="85"/>
        <v/>
      </c>
    </row>
    <row r="515" spans="1:47" ht="16.5" x14ac:dyDescent="0.3">
      <c r="A515" s="6" t="s">
        <v>222</v>
      </c>
      <c r="B515" s="6"/>
      <c r="C515" s="6"/>
      <c r="D515" s="6">
        <v>0</v>
      </c>
      <c r="E515" s="6">
        <v>0</v>
      </c>
      <c r="F515" s="6">
        <v>0</v>
      </c>
      <c r="G515" s="6">
        <f t="shared" si="79"/>
        <v>0</v>
      </c>
      <c r="H515" s="6">
        <v>0</v>
      </c>
      <c r="I515" s="6">
        <v>0</v>
      </c>
      <c r="J515" s="6">
        <v>0</v>
      </c>
      <c r="K515" s="6">
        <f t="shared" si="80"/>
        <v>0</v>
      </c>
      <c r="L515" s="6">
        <v>0</v>
      </c>
      <c r="M515" s="6">
        <v>0</v>
      </c>
      <c r="N515" s="6">
        <v>0</v>
      </c>
      <c r="O515" s="6">
        <f t="shared" ref="O515:O578" si="86">IFERROR(MEDIAN(L515,M515,N515),"")</f>
        <v>0</v>
      </c>
      <c r="P515" s="6">
        <v>0.01</v>
      </c>
      <c r="Q515" s="6">
        <v>0.01</v>
      </c>
      <c r="R515" s="6">
        <v>0.01</v>
      </c>
      <c r="S515" s="6">
        <f t="shared" si="81"/>
        <v>0.01</v>
      </c>
      <c r="T515" s="6"/>
      <c r="U515" s="6"/>
      <c r="V515" s="6"/>
      <c r="W515" s="6" t="str">
        <f t="shared" si="82"/>
        <v/>
      </c>
      <c r="X515" s="6"/>
      <c r="Y515" s="6"/>
      <c r="Z515" s="6"/>
      <c r="AA515" s="6" t="str">
        <f t="shared" ref="AA515:AA565" si="87">IFERROR(MEDIAN(X515,Y515,Z515),"")</f>
        <v/>
      </c>
      <c r="AB515" s="6"/>
      <c r="AC515" s="6"/>
      <c r="AD515" s="6"/>
      <c r="AE515" s="6" t="str">
        <f t="shared" ref="AE515:AE578" si="88">IFERROR(MEDIAN(AB515,AC515,AD515),"")</f>
        <v/>
      </c>
      <c r="AF515" s="6"/>
      <c r="AG515" s="6"/>
      <c r="AH515" s="6"/>
      <c r="AI515" s="6" t="str">
        <f t="shared" si="83"/>
        <v/>
      </c>
      <c r="AJ515" s="6">
        <v>0</v>
      </c>
      <c r="AK515" s="6"/>
      <c r="AL515" s="6"/>
      <c r="AM515" s="6">
        <f t="shared" ref="AM515:AM578" si="89">IFERROR(MEDIAN(AJ515,AK515,AL515),"")</f>
        <v>0</v>
      </c>
      <c r="AN515" s="6"/>
      <c r="AO515" s="6"/>
      <c r="AP515" s="6"/>
      <c r="AQ515" s="6" t="str">
        <f t="shared" si="84"/>
        <v/>
      </c>
      <c r="AU515" t="str">
        <f t="shared" si="85"/>
        <v/>
      </c>
    </row>
    <row r="516" spans="1:47" ht="16.5" x14ac:dyDescent="0.3">
      <c r="A516" s="6" t="s">
        <v>219</v>
      </c>
      <c r="B516" s="6"/>
      <c r="C516" s="6"/>
      <c r="D516" s="6">
        <v>0</v>
      </c>
      <c r="E516" s="6">
        <v>0</v>
      </c>
      <c r="F516" s="6">
        <v>0</v>
      </c>
      <c r="G516" s="6">
        <f t="shared" ref="G516:G579" si="90">IFERROR(MEDIAN(D516,E516,F516),"")</f>
        <v>0</v>
      </c>
      <c r="H516" s="6">
        <v>0</v>
      </c>
      <c r="I516" s="6">
        <v>0</v>
      </c>
      <c r="J516" s="6">
        <v>0</v>
      </c>
      <c r="K516" s="6">
        <f t="shared" ref="K516:K579" si="91">IFERROR(MEDIAN(H516,I516,J516),"")</f>
        <v>0</v>
      </c>
      <c r="L516" s="6">
        <v>0</v>
      </c>
      <c r="M516" s="6">
        <v>0</v>
      </c>
      <c r="N516" s="6">
        <v>0</v>
      </c>
      <c r="O516" s="6">
        <f t="shared" si="86"/>
        <v>0</v>
      </c>
      <c r="P516" s="6">
        <v>0.01</v>
      </c>
      <c r="Q516" s="6">
        <v>0.01</v>
      </c>
      <c r="R516" s="6">
        <v>0.01</v>
      </c>
      <c r="S516" s="6">
        <f t="shared" ref="S516:S579" si="92">IFERROR(MEDIAN(P516,Q516,R516),"")</f>
        <v>0.01</v>
      </c>
      <c r="T516" s="6"/>
      <c r="U516" s="6"/>
      <c r="V516" s="6"/>
      <c r="W516" s="6" t="str">
        <f t="shared" ref="W516:W579" si="93">IFERROR(MEDIAN(T516,U516,V516),"")</f>
        <v/>
      </c>
      <c r="X516" s="6"/>
      <c r="Y516" s="6"/>
      <c r="Z516" s="6"/>
      <c r="AA516" s="6" t="str">
        <f t="shared" si="87"/>
        <v/>
      </c>
      <c r="AB516" s="6"/>
      <c r="AC516" s="6"/>
      <c r="AD516" s="6"/>
      <c r="AE516" s="6" t="str">
        <f t="shared" si="88"/>
        <v/>
      </c>
      <c r="AF516" s="6"/>
      <c r="AG516" s="6"/>
      <c r="AH516" s="6"/>
      <c r="AI516" s="6" t="str">
        <f t="shared" si="83"/>
        <v/>
      </c>
      <c r="AJ516" s="6">
        <v>0</v>
      </c>
      <c r="AK516" s="6"/>
      <c r="AL516" s="6"/>
      <c r="AM516" s="6">
        <f t="shared" si="89"/>
        <v>0</v>
      </c>
      <c r="AN516" s="6"/>
      <c r="AO516" s="6"/>
      <c r="AP516" s="6"/>
      <c r="AQ516" s="6" t="str">
        <f t="shared" si="84"/>
        <v/>
      </c>
      <c r="AU516" t="str">
        <f t="shared" si="85"/>
        <v/>
      </c>
    </row>
    <row r="517" spans="1:47" ht="16.5" x14ac:dyDescent="0.3">
      <c r="A517" s="6" t="s">
        <v>578</v>
      </c>
      <c r="B517" s="6"/>
      <c r="C517" s="6"/>
      <c r="D517" s="6">
        <v>0</v>
      </c>
      <c r="E517" s="6">
        <v>0</v>
      </c>
      <c r="F517" s="6">
        <v>0</v>
      </c>
      <c r="G517" s="6">
        <f t="shared" si="90"/>
        <v>0</v>
      </c>
      <c r="H517" s="6">
        <v>0</v>
      </c>
      <c r="I517" s="6">
        <v>0</v>
      </c>
      <c r="J517" s="6">
        <v>0</v>
      </c>
      <c r="K517" s="6">
        <f t="shared" si="91"/>
        <v>0</v>
      </c>
      <c r="L517" s="6">
        <v>0</v>
      </c>
      <c r="M517" s="6">
        <v>0</v>
      </c>
      <c r="N517" s="6">
        <v>0</v>
      </c>
      <c r="O517" s="6">
        <f t="shared" si="86"/>
        <v>0</v>
      </c>
      <c r="P517" s="6">
        <v>0.01</v>
      </c>
      <c r="Q517" s="6">
        <v>0.01</v>
      </c>
      <c r="R517" s="6">
        <v>0.01</v>
      </c>
      <c r="S517" s="6">
        <f t="shared" si="92"/>
        <v>0.01</v>
      </c>
      <c r="T517" s="6"/>
      <c r="U517" s="6"/>
      <c r="V517" s="6"/>
      <c r="W517" s="6" t="str">
        <f t="shared" si="93"/>
        <v/>
      </c>
      <c r="X517" s="6"/>
      <c r="Y517" s="6"/>
      <c r="Z517" s="6"/>
      <c r="AA517" s="6" t="str">
        <f t="shared" si="87"/>
        <v/>
      </c>
      <c r="AB517" s="6"/>
      <c r="AC517" s="6"/>
      <c r="AD517" s="6"/>
      <c r="AE517" s="6" t="str">
        <f t="shared" si="88"/>
        <v/>
      </c>
      <c r="AF517" s="6"/>
      <c r="AG517" s="6"/>
      <c r="AH517" s="6"/>
      <c r="AI517" s="6" t="str">
        <f t="shared" si="83"/>
        <v/>
      </c>
      <c r="AJ517" s="6">
        <v>0</v>
      </c>
      <c r="AK517" s="6"/>
      <c r="AL517" s="6"/>
      <c r="AM517" s="6">
        <f t="shared" si="89"/>
        <v>0</v>
      </c>
      <c r="AN517" s="6"/>
      <c r="AO517" s="6"/>
      <c r="AP517" s="6"/>
      <c r="AQ517" s="6" t="str">
        <f t="shared" si="84"/>
        <v/>
      </c>
      <c r="AU517" t="str">
        <f t="shared" si="85"/>
        <v/>
      </c>
    </row>
    <row r="518" spans="1:47" ht="16.5" x14ac:dyDescent="0.3">
      <c r="A518" s="6" t="s">
        <v>581</v>
      </c>
      <c r="B518" s="6">
        <v>10000</v>
      </c>
      <c r="C518" s="6">
        <v>128</v>
      </c>
      <c r="D518" s="6"/>
      <c r="E518" s="6"/>
      <c r="F518" s="6"/>
      <c r="G518" s="6" t="str">
        <f t="shared" si="90"/>
        <v/>
      </c>
      <c r="H518" s="6"/>
      <c r="I518" s="6"/>
      <c r="J518" s="6"/>
      <c r="K518" s="6" t="str">
        <f t="shared" si="91"/>
        <v/>
      </c>
      <c r="L518" s="6"/>
      <c r="M518" s="6"/>
      <c r="N518" s="6"/>
      <c r="O518" s="6" t="str">
        <f t="shared" si="86"/>
        <v/>
      </c>
      <c r="P518" s="6"/>
      <c r="Q518" s="6"/>
      <c r="R518" s="6"/>
      <c r="S518" s="6" t="str">
        <f t="shared" si="92"/>
        <v/>
      </c>
      <c r="T518" s="6"/>
      <c r="U518" s="6"/>
      <c r="V518" s="6"/>
      <c r="W518" s="6" t="str">
        <f t="shared" si="93"/>
        <v/>
      </c>
      <c r="X518" s="6"/>
      <c r="Y518" s="6"/>
      <c r="Z518" s="6"/>
      <c r="AA518" s="6" t="str">
        <f t="shared" si="87"/>
        <v/>
      </c>
      <c r="AB518" s="6"/>
      <c r="AC518" s="6"/>
      <c r="AD518" s="6"/>
      <c r="AE518" s="6" t="str">
        <f t="shared" si="88"/>
        <v/>
      </c>
      <c r="AF518" s="6"/>
      <c r="AG518" s="6"/>
      <c r="AH518" s="6"/>
      <c r="AI518" s="6" t="str">
        <f t="shared" si="83"/>
        <v/>
      </c>
      <c r="AJ518" s="6"/>
      <c r="AK518" s="6"/>
      <c r="AL518" s="6"/>
      <c r="AM518" s="6" t="str">
        <f t="shared" si="89"/>
        <v/>
      </c>
      <c r="AN518" s="6"/>
      <c r="AO518" s="6"/>
      <c r="AP518" s="6"/>
      <c r="AQ518" s="6" t="str">
        <f t="shared" si="84"/>
        <v/>
      </c>
      <c r="AU518" t="str">
        <f t="shared" si="85"/>
        <v/>
      </c>
    </row>
    <row r="519" spans="1:47" ht="16.5" x14ac:dyDescent="0.3">
      <c r="A519" s="6" t="s">
        <v>222</v>
      </c>
      <c r="B519" s="6"/>
      <c r="C519" s="6"/>
      <c r="D519" s="6">
        <v>0</v>
      </c>
      <c r="E519" s="6">
        <v>0</v>
      </c>
      <c r="F519" s="6">
        <v>0</v>
      </c>
      <c r="G519" s="6">
        <f t="shared" si="90"/>
        <v>0</v>
      </c>
      <c r="H519" s="6">
        <v>0</v>
      </c>
      <c r="I519" s="6">
        <v>0</v>
      </c>
      <c r="J519" s="6">
        <v>0</v>
      </c>
      <c r="K519" s="6">
        <f t="shared" si="91"/>
        <v>0</v>
      </c>
      <c r="L519" s="6">
        <v>0</v>
      </c>
      <c r="M519" s="6">
        <v>0</v>
      </c>
      <c r="N519" s="6">
        <v>0</v>
      </c>
      <c r="O519" s="6">
        <f t="shared" si="86"/>
        <v>0</v>
      </c>
      <c r="P519" s="6">
        <v>0.01</v>
      </c>
      <c r="Q519" s="6">
        <v>0.01</v>
      </c>
      <c r="R519" s="6">
        <v>0.01</v>
      </c>
      <c r="S519" s="6">
        <f t="shared" si="92"/>
        <v>0.01</v>
      </c>
      <c r="T519" s="6"/>
      <c r="U519" s="6"/>
      <c r="V519" s="6"/>
      <c r="W519" s="6" t="str">
        <f t="shared" si="93"/>
        <v/>
      </c>
      <c r="X519" s="6"/>
      <c r="Y519" s="6"/>
      <c r="Z519" s="6"/>
      <c r="AA519" s="6" t="str">
        <f t="shared" si="87"/>
        <v/>
      </c>
      <c r="AB519" s="6"/>
      <c r="AC519" s="6"/>
      <c r="AD519" s="6"/>
      <c r="AE519" s="6" t="str">
        <f t="shared" si="88"/>
        <v/>
      </c>
      <c r="AF519" s="6"/>
      <c r="AG519" s="6"/>
      <c r="AH519" s="6"/>
      <c r="AI519" s="6" t="str">
        <f t="shared" si="83"/>
        <v/>
      </c>
      <c r="AJ519" s="6">
        <v>0</v>
      </c>
      <c r="AK519" s="6"/>
      <c r="AL519" s="6"/>
      <c r="AM519" s="6">
        <f t="shared" si="89"/>
        <v>0</v>
      </c>
      <c r="AN519" s="6"/>
      <c r="AO519" s="6"/>
      <c r="AP519" s="6"/>
      <c r="AQ519" s="6" t="str">
        <f t="shared" si="84"/>
        <v/>
      </c>
      <c r="AU519" t="str">
        <f t="shared" si="85"/>
        <v/>
      </c>
    </row>
    <row r="520" spans="1:47" ht="16.5" x14ac:dyDescent="0.3">
      <c r="A520" s="6" t="s">
        <v>219</v>
      </c>
      <c r="B520" s="6"/>
      <c r="C520" s="6"/>
      <c r="D520" s="6">
        <v>0</v>
      </c>
      <c r="E520" s="6">
        <v>0</v>
      </c>
      <c r="F520" s="6">
        <v>0</v>
      </c>
      <c r="G520" s="6">
        <f t="shared" si="90"/>
        <v>0</v>
      </c>
      <c r="H520" s="6">
        <v>0</v>
      </c>
      <c r="I520" s="6">
        <v>0</v>
      </c>
      <c r="J520" s="6">
        <v>0</v>
      </c>
      <c r="K520" s="6">
        <f t="shared" si="91"/>
        <v>0</v>
      </c>
      <c r="L520" s="6">
        <v>0</v>
      </c>
      <c r="M520" s="6">
        <v>0</v>
      </c>
      <c r="N520" s="6">
        <v>0</v>
      </c>
      <c r="O520" s="6">
        <f t="shared" si="86"/>
        <v>0</v>
      </c>
      <c r="P520" s="6">
        <v>0.01</v>
      </c>
      <c r="Q520" s="6">
        <v>0.01</v>
      </c>
      <c r="R520" s="6">
        <v>0.01</v>
      </c>
      <c r="S520" s="6">
        <f t="shared" si="92"/>
        <v>0.01</v>
      </c>
      <c r="T520" s="6"/>
      <c r="U520" s="6"/>
      <c r="V520" s="6"/>
      <c r="W520" s="6" t="str">
        <f t="shared" si="93"/>
        <v/>
      </c>
      <c r="X520" s="6"/>
      <c r="Y520" s="6"/>
      <c r="Z520" s="6"/>
      <c r="AA520" s="6" t="str">
        <f t="shared" si="87"/>
        <v/>
      </c>
      <c r="AB520" s="6"/>
      <c r="AC520" s="6"/>
      <c r="AD520" s="6"/>
      <c r="AE520" s="6" t="str">
        <f t="shared" si="88"/>
        <v/>
      </c>
      <c r="AF520" s="6"/>
      <c r="AG520" s="6"/>
      <c r="AH520" s="6"/>
      <c r="AI520" s="6" t="str">
        <f t="shared" si="83"/>
        <v/>
      </c>
      <c r="AJ520" s="6">
        <v>0</v>
      </c>
      <c r="AK520" s="6"/>
      <c r="AL520" s="6"/>
      <c r="AM520" s="6">
        <f t="shared" si="89"/>
        <v>0</v>
      </c>
      <c r="AN520" s="6"/>
      <c r="AO520" s="6"/>
      <c r="AP520" s="6"/>
      <c r="AQ520" s="6" t="str">
        <f t="shared" si="84"/>
        <v/>
      </c>
      <c r="AU520" t="str">
        <f t="shared" si="85"/>
        <v/>
      </c>
    </row>
    <row r="521" spans="1:47" ht="16.5" x14ac:dyDescent="0.3">
      <c r="A521" s="6" t="s">
        <v>578</v>
      </c>
      <c r="B521" s="6"/>
      <c r="C521" s="6"/>
      <c r="D521" s="6">
        <v>0</v>
      </c>
      <c r="E521" s="6">
        <v>0</v>
      </c>
      <c r="F521" s="6">
        <v>0</v>
      </c>
      <c r="G521" s="6">
        <f t="shared" si="90"/>
        <v>0</v>
      </c>
      <c r="H521" s="6">
        <v>0</v>
      </c>
      <c r="I521" s="6">
        <v>0</v>
      </c>
      <c r="J521" s="6">
        <v>0</v>
      </c>
      <c r="K521" s="6">
        <f t="shared" si="91"/>
        <v>0</v>
      </c>
      <c r="L521" s="6">
        <v>0</v>
      </c>
      <c r="M521" s="6">
        <v>0</v>
      </c>
      <c r="N521" s="6">
        <v>0</v>
      </c>
      <c r="O521" s="6">
        <f t="shared" si="86"/>
        <v>0</v>
      </c>
      <c r="P521" s="6">
        <v>0.01</v>
      </c>
      <c r="Q521" s="6">
        <v>0.01</v>
      </c>
      <c r="R521" s="6">
        <v>0.01</v>
      </c>
      <c r="S521" s="6">
        <f t="shared" si="92"/>
        <v>0.01</v>
      </c>
      <c r="T521" s="6"/>
      <c r="U521" s="6"/>
      <c r="V521" s="6"/>
      <c r="W521" s="6" t="str">
        <f t="shared" si="93"/>
        <v/>
      </c>
      <c r="X521" s="6"/>
      <c r="Y521" s="6"/>
      <c r="Z521" s="6"/>
      <c r="AA521" s="6" t="str">
        <f t="shared" si="87"/>
        <v/>
      </c>
      <c r="AB521" s="6"/>
      <c r="AC521" s="6"/>
      <c r="AD521" s="6"/>
      <c r="AE521" s="6" t="str">
        <f t="shared" si="88"/>
        <v/>
      </c>
      <c r="AF521" s="6"/>
      <c r="AG521" s="6"/>
      <c r="AH521" s="6"/>
      <c r="AI521" s="6" t="str">
        <f t="shared" si="83"/>
        <v/>
      </c>
      <c r="AJ521" s="6">
        <v>0</v>
      </c>
      <c r="AK521" s="6"/>
      <c r="AL521" s="6"/>
      <c r="AM521" s="6">
        <f t="shared" si="89"/>
        <v>0</v>
      </c>
      <c r="AN521" s="6"/>
      <c r="AO521" s="6"/>
      <c r="AP521" s="6"/>
      <c r="AQ521" s="6" t="str">
        <f t="shared" si="84"/>
        <v/>
      </c>
      <c r="AU521" t="str">
        <f t="shared" si="85"/>
        <v/>
      </c>
    </row>
    <row r="522" spans="1:47" ht="16.5" x14ac:dyDescent="0.3">
      <c r="A522" s="6" t="s">
        <v>581</v>
      </c>
      <c r="B522" s="6">
        <v>100000</v>
      </c>
      <c r="C522" s="6">
        <v>8</v>
      </c>
      <c r="D522" s="6"/>
      <c r="E522" s="6"/>
      <c r="F522" s="6"/>
      <c r="G522" s="6" t="str">
        <f t="shared" si="90"/>
        <v/>
      </c>
      <c r="H522" s="6"/>
      <c r="I522" s="6"/>
      <c r="J522" s="6"/>
      <c r="K522" s="6" t="str">
        <f t="shared" si="91"/>
        <v/>
      </c>
      <c r="L522" s="6"/>
      <c r="M522" s="6"/>
      <c r="N522" s="6"/>
      <c r="O522" s="6" t="str">
        <f t="shared" si="86"/>
        <v/>
      </c>
      <c r="P522" s="6"/>
      <c r="Q522" s="6"/>
      <c r="R522" s="6"/>
      <c r="S522" s="6" t="str">
        <f t="shared" si="92"/>
        <v/>
      </c>
      <c r="T522" s="6"/>
      <c r="U522" s="6"/>
      <c r="V522" s="6"/>
      <c r="W522" s="6" t="str">
        <f t="shared" si="93"/>
        <v/>
      </c>
      <c r="X522" s="6"/>
      <c r="Y522" s="6"/>
      <c r="Z522" s="6"/>
      <c r="AA522" s="6" t="str">
        <f t="shared" si="87"/>
        <v/>
      </c>
      <c r="AB522" s="6"/>
      <c r="AC522" s="6"/>
      <c r="AD522" s="6"/>
      <c r="AE522" s="6" t="str">
        <f t="shared" si="88"/>
        <v/>
      </c>
      <c r="AF522" s="6"/>
      <c r="AG522" s="6"/>
      <c r="AH522" s="6"/>
      <c r="AI522" s="6" t="str">
        <f t="shared" si="83"/>
        <v/>
      </c>
      <c r="AJ522" s="6"/>
      <c r="AK522" s="6"/>
      <c r="AL522" s="6"/>
      <c r="AM522" s="6" t="str">
        <f t="shared" si="89"/>
        <v/>
      </c>
      <c r="AN522" s="6"/>
      <c r="AO522" s="6"/>
      <c r="AP522" s="6"/>
      <c r="AQ522" s="6" t="str">
        <f t="shared" si="84"/>
        <v/>
      </c>
      <c r="AU522" t="str">
        <f t="shared" si="85"/>
        <v/>
      </c>
    </row>
    <row r="523" spans="1:47" ht="16.5" x14ac:dyDescent="0.3">
      <c r="A523" s="6" t="s">
        <v>222</v>
      </c>
      <c r="B523" s="6"/>
      <c r="C523" s="6"/>
      <c r="D523" s="6">
        <v>0.02</v>
      </c>
      <c r="E523" s="6">
        <v>0.02</v>
      </c>
      <c r="F523" s="6">
        <v>0.02</v>
      </c>
      <c r="G523" s="6">
        <f t="shared" si="90"/>
        <v>0.02</v>
      </c>
      <c r="H523" s="6">
        <v>0.02</v>
      </c>
      <c r="I523" s="6">
        <v>0.02</v>
      </c>
      <c r="J523" s="6">
        <v>0.02</v>
      </c>
      <c r="K523" s="6">
        <f t="shared" si="91"/>
        <v>0.02</v>
      </c>
      <c r="L523" s="6">
        <v>0.02</v>
      </c>
      <c r="M523" s="6">
        <v>0.02</v>
      </c>
      <c r="N523" s="6">
        <v>0.02</v>
      </c>
      <c r="O523" s="6">
        <f t="shared" si="86"/>
        <v>0.02</v>
      </c>
      <c r="P523" s="6">
        <v>0.11</v>
      </c>
      <c r="Q523" s="6">
        <v>0.11</v>
      </c>
      <c r="R523" s="6">
        <v>0.11</v>
      </c>
      <c r="S523" s="6">
        <f t="shared" si="92"/>
        <v>0.11</v>
      </c>
      <c r="T523" s="6"/>
      <c r="U523" s="6"/>
      <c r="V523" s="6"/>
      <c r="W523" s="6" t="str">
        <f t="shared" si="93"/>
        <v/>
      </c>
      <c r="X523" s="6"/>
      <c r="Y523" s="6"/>
      <c r="Z523" s="6"/>
      <c r="AA523" s="6" t="str">
        <f t="shared" si="87"/>
        <v/>
      </c>
      <c r="AB523" s="6"/>
      <c r="AC523" s="6"/>
      <c r="AD523" s="6"/>
      <c r="AE523" s="6" t="str">
        <f t="shared" si="88"/>
        <v/>
      </c>
      <c r="AF523" s="6"/>
      <c r="AG523" s="6"/>
      <c r="AH523" s="6"/>
      <c r="AI523" s="6" t="str">
        <f t="shared" si="83"/>
        <v/>
      </c>
      <c r="AJ523" s="6">
        <v>0.02</v>
      </c>
      <c r="AK523" s="6"/>
      <c r="AL523" s="6"/>
      <c r="AM523" s="6">
        <f t="shared" si="89"/>
        <v>0.02</v>
      </c>
      <c r="AN523" s="6"/>
      <c r="AO523" s="6"/>
      <c r="AP523" s="6"/>
      <c r="AQ523" s="6" t="str">
        <f t="shared" si="84"/>
        <v/>
      </c>
      <c r="AU523" t="str">
        <f t="shared" si="85"/>
        <v/>
      </c>
    </row>
    <row r="524" spans="1:47" ht="16.5" x14ac:dyDescent="0.3">
      <c r="A524" s="6" t="s">
        <v>219</v>
      </c>
      <c r="B524" s="6"/>
      <c r="C524" s="6"/>
      <c r="D524" s="6">
        <v>0.01</v>
      </c>
      <c r="E524" s="6">
        <v>0.01</v>
      </c>
      <c r="F524" s="6">
        <v>0.01</v>
      </c>
      <c r="G524" s="6">
        <f t="shared" si="90"/>
        <v>0.01</v>
      </c>
      <c r="H524" s="6">
        <v>0.01</v>
      </c>
      <c r="I524" s="6">
        <v>0.01</v>
      </c>
      <c r="J524" s="6">
        <v>0.01</v>
      </c>
      <c r="K524" s="6">
        <f t="shared" si="91"/>
        <v>0.01</v>
      </c>
      <c r="L524" s="6">
        <v>0.01</v>
      </c>
      <c r="M524" s="6">
        <v>0.01</v>
      </c>
      <c r="N524" s="6">
        <v>0.01</v>
      </c>
      <c r="O524" s="6">
        <f t="shared" si="86"/>
        <v>0.01</v>
      </c>
      <c r="P524" s="6">
        <v>0.12</v>
      </c>
      <c r="Q524" s="6">
        <v>0.12</v>
      </c>
      <c r="R524" s="6">
        <v>0.11</v>
      </c>
      <c r="S524" s="6">
        <f t="shared" si="92"/>
        <v>0.12</v>
      </c>
      <c r="T524" s="6"/>
      <c r="U524" s="6"/>
      <c r="V524" s="6"/>
      <c r="W524" s="6" t="str">
        <f t="shared" si="93"/>
        <v/>
      </c>
      <c r="X524" s="6"/>
      <c r="Y524" s="6"/>
      <c r="Z524" s="6"/>
      <c r="AA524" s="6" t="str">
        <f t="shared" si="87"/>
        <v/>
      </c>
      <c r="AB524" s="6"/>
      <c r="AC524" s="6"/>
      <c r="AD524" s="6"/>
      <c r="AE524" s="6" t="str">
        <f t="shared" si="88"/>
        <v/>
      </c>
      <c r="AF524" s="6"/>
      <c r="AG524" s="6"/>
      <c r="AH524" s="6"/>
      <c r="AI524" s="6" t="str">
        <f t="shared" si="83"/>
        <v/>
      </c>
      <c r="AJ524" s="6">
        <v>0.01</v>
      </c>
      <c r="AK524" s="6"/>
      <c r="AL524" s="6"/>
      <c r="AM524" s="6">
        <f t="shared" si="89"/>
        <v>0.01</v>
      </c>
      <c r="AN524" s="6"/>
      <c r="AO524" s="6"/>
      <c r="AP524" s="6"/>
      <c r="AQ524" s="6" t="str">
        <f t="shared" si="84"/>
        <v/>
      </c>
      <c r="AU524" t="str">
        <f t="shared" si="85"/>
        <v/>
      </c>
    </row>
    <row r="525" spans="1:47" ht="16.5" x14ac:dyDescent="0.3">
      <c r="A525" s="6" t="s">
        <v>578</v>
      </c>
      <c r="B525" s="6"/>
      <c r="C525" s="6"/>
      <c r="D525" s="6">
        <v>0.01</v>
      </c>
      <c r="E525" s="6">
        <v>0.01</v>
      </c>
      <c r="F525" s="6">
        <v>0.01</v>
      </c>
      <c r="G525" s="6">
        <f t="shared" si="90"/>
        <v>0.01</v>
      </c>
      <c r="H525" s="6">
        <v>0.01</v>
      </c>
      <c r="I525" s="6">
        <v>0.01</v>
      </c>
      <c r="J525" s="6">
        <v>0.01</v>
      </c>
      <c r="K525" s="6">
        <f t="shared" si="91"/>
        <v>0.01</v>
      </c>
      <c r="L525" s="6">
        <v>0.01</v>
      </c>
      <c r="M525" s="6">
        <v>0.01</v>
      </c>
      <c r="N525" s="6">
        <v>0.01</v>
      </c>
      <c r="O525" s="6">
        <f t="shared" si="86"/>
        <v>0.01</v>
      </c>
      <c r="P525" s="6">
        <v>0.1</v>
      </c>
      <c r="Q525" s="6">
        <v>0.1</v>
      </c>
      <c r="R525" s="6">
        <v>0.1</v>
      </c>
      <c r="S525" s="6">
        <f t="shared" si="92"/>
        <v>0.1</v>
      </c>
      <c r="T525" s="6"/>
      <c r="U525" s="6"/>
      <c r="V525" s="6"/>
      <c r="W525" s="6" t="str">
        <f t="shared" si="93"/>
        <v/>
      </c>
      <c r="X525" s="6"/>
      <c r="Y525" s="6"/>
      <c r="Z525" s="6"/>
      <c r="AA525" s="6" t="str">
        <f t="shared" si="87"/>
        <v/>
      </c>
      <c r="AB525" s="6"/>
      <c r="AC525" s="6"/>
      <c r="AD525" s="6"/>
      <c r="AE525" s="6" t="str">
        <f t="shared" si="88"/>
        <v/>
      </c>
      <c r="AF525" s="6"/>
      <c r="AG525" s="6"/>
      <c r="AH525" s="6"/>
      <c r="AI525" s="6" t="str">
        <f t="shared" si="83"/>
        <v/>
      </c>
      <c r="AJ525" s="6">
        <v>0.01</v>
      </c>
      <c r="AK525" s="6"/>
      <c r="AL525" s="6"/>
      <c r="AM525" s="6">
        <f t="shared" si="89"/>
        <v>0.01</v>
      </c>
      <c r="AN525" s="6"/>
      <c r="AO525" s="6"/>
      <c r="AP525" s="6"/>
      <c r="AQ525" s="6" t="str">
        <f t="shared" si="84"/>
        <v/>
      </c>
      <c r="AU525" t="str">
        <f t="shared" si="85"/>
        <v/>
      </c>
    </row>
    <row r="526" spans="1:47" ht="16.5" x14ac:dyDescent="0.3">
      <c r="A526" s="6" t="s">
        <v>581</v>
      </c>
      <c r="B526" s="6">
        <v>100000</v>
      </c>
      <c r="C526" s="6">
        <v>32</v>
      </c>
      <c r="D526" s="6"/>
      <c r="E526" s="6"/>
      <c r="F526" s="6"/>
      <c r="G526" s="6" t="str">
        <f t="shared" si="90"/>
        <v/>
      </c>
      <c r="H526" s="6"/>
      <c r="I526" s="6"/>
      <c r="J526" s="6"/>
      <c r="K526" s="6" t="str">
        <f t="shared" si="91"/>
        <v/>
      </c>
      <c r="L526" s="6"/>
      <c r="M526" s="6"/>
      <c r="N526" s="6"/>
      <c r="O526" s="6" t="str">
        <f t="shared" si="86"/>
        <v/>
      </c>
      <c r="P526" s="6"/>
      <c r="Q526" s="6"/>
      <c r="R526" s="6"/>
      <c r="S526" s="6" t="str">
        <f t="shared" si="92"/>
        <v/>
      </c>
      <c r="T526" s="6"/>
      <c r="U526" s="6"/>
      <c r="V526" s="6"/>
      <c r="W526" s="6" t="str">
        <f t="shared" si="93"/>
        <v/>
      </c>
      <c r="X526" s="6"/>
      <c r="Y526" s="6"/>
      <c r="Z526" s="6"/>
      <c r="AA526" s="6" t="str">
        <f t="shared" si="87"/>
        <v/>
      </c>
      <c r="AB526" s="6"/>
      <c r="AC526" s="6"/>
      <c r="AD526" s="6"/>
      <c r="AE526" s="6" t="str">
        <f t="shared" si="88"/>
        <v/>
      </c>
      <c r="AF526" s="6"/>
      <c r="AG526" s="6"/>
      <c r="AH526" s="6"/>
      <c r="AI526" s="6" t="str">
        <f t="shared" si="83"/>
        <v/>
      </c>
      <c r="AJ526" s="6"/>
      <c r="AK526" s="6"/>
      <c r="AL526" s="6"/>
      <c r="AM526" s="6" t="str">
        <f t="shared" si="89"/>
        <v/>
      </c>
      <c r="AN526" s="6"/>
      <c r="AO526" s="6"/>
      <c r="AP526" s="6"/>
      <c r="AQ526" s="6" t="str">
        <f t="shared" si="84"/>
        <v/>
      </c>
      <c r="AU526" t="str">
        <f t="shared" si="85"/>
        <v/>
      </c>
    </row>
    <row r="527" spans="1:47" ht="16.5" x14ac:dyDescent="0.3">
      <c r="A527" s="6" t="s">
        <v>222</v>
      </c>
      <c r="B527" s="6"/>
      <c r="C527" s="6"/>
      <c r="D527" s="6">
        <v>0.02</v>
      </c>
      <c r="E527" s="6">
        <v>0.02</v>
      </c>
      <c r="F527" s="6">
        <v>0.03</v>
      </c>
      <c r="G527" s="6">
        <f t="shared" si="90"/>
        <v>0.02</v>
      </c>
      <c r="H527" s="6">
        <v>0.02</v>
      </c>
      <c r="I527" s="6">
        <v>0.02</v>
      </c>
      <c r="J527" s="6">
        <v>0.02</v>
      </c>
      <c r="K527" s="6">
        <f t="shared" si="91"/>
        <v>0.02</v>
      </c>
      <c r="L527" s="6">
        <v>0.02</v>
      </c>
      <c r="M527" s="6">
        <v>0.03</v>
      </c>
      <c r="N527" s="6">
        <v>0.02</v>
      </c>
      <c r="O527" s="6">
        <f t="shared" si="86"/>
        <v>0.02</v>
      </c>
      <c r="P527" s="6">
        <v>0.11</v>
      </c>
      <c r="Q527" s="6">
        <v>0.11</v>
      </c>
      <c r="R527" s="6">
        <v>0.11</v>
      </c>
      <c r="S527" s="6">
        <f t="shared" si="92"/>
        <v>0.11</v>
      </c>
      <c r="T527" s="6"/>
      <c r="U527" s="6"/>
      <c r="V527" s="6"/>
      <c r="W527" s="6" t="str">
        <f t="shared" si="93"/>
        <v/>
      </c>
      <c r="X527" s="6"/>
      <c r="Y527" s="6"/>
      <c r="Z527" s="6"/>
      <c r="AA527" s="6" t="str">
        <f t="shared" si="87"/>
        <v/>
      </c>
      <c r="AB527" s="6"/>
      <c r="AC527" s="6"/>
      <c r="AD527" s="6"/>
      <c r="AE527" s="6" t="str">
        <f t="shared" si="88"/>
        <v/>
      </c>
      <c r="AF527" s="6"/>
      <c r="AG527" s="6"/>
      <c r="AH527" s="6"/>
      <c r="AI527" s="6" t="str">
        <f t="shared" si="83"/>
        <v/>
      </c>
      <c r="AJ527" s="6">
        <v>0.03</v>
      </c>
      <c r="AK527" s="6"/>
      <c r="AL527" s="6"/>
      <c r="AM527" s="6">
        <f t="shared" si="89"/>
        <v>0.03</v>
      </c>
      <c r="AN527" s="6"/>
      <c r="AO527" s="6"/>
      <c r="AP527" s="6"/>
      <c r="AQ527" s="6" t="str">
        <f t="shared" si="84"/>
        <v/>
      </c>
      <c r="AU527" t="str">
        <f t="shared" si="85"/>
        <v/>
      </c>
    </row>
    <row r="528" spans="1:47" ht="16.5" x14ac:dyDescent="0.3">
      <c r="A528" s="6" t="s">
        <v>219</v>
      </c>
      <c r="B528" s="6"/>
      <c r="C528" s="6"/>
      <c r="D528" s="6">
        <v>0.01</v>
      </c>
      <c r="E528" s="6">
        <v>0.01</v>
      </c>
      <c r="F528" s="6">
        <v>0.01</v>
      </c>
      <c r="G528" s="6">
        <f t="shared" si="90"/>
        <v>0.01</v>
      </c>
      <c r="H528" s="6">
        <v>0.01</v>
      </c>
      <c r="I528" s="6">
        <v>0.01</v>
      </c>
      <c r="J528" s="6">
        <v>0.01</v>
      </c>
      <c r="K528" s="6">
        <f t="shared" si="91"/>
        <v>0.01</v>
      </c>
      <c r="L528" s="6">
        <v>0.01</v>
      </c>
      <c r="M528" s="6">
        <v>0.01</v>
      </c>
      <c r="N528" s="6">
        <v>0.01</v>
      </c>
      <c r="O528" s="6">
        <f t="shared" si="86"/>
        <v>0.01</v>
      </c>
      <c r="P528" s="6">
        <v>0.11</v>
      </c>
      <c r="Q528" s="6">
        <v>0.11</v>
      </c>
      <c r="R528" s="6">
        <v>0.11</v>
      </c>
      <c r="S528" s="6">
        <f t="shared" si="92"/>
        <v>0.11</v>
      </c>
      <c r="T528" s="6"/>
      <c r="U528" s="6"/>
      <c r="V528" s="6"/>
      <c r="W528" s="6" t="str">
        <f t="shared" si="93"/>
        <v/>
      </c>
      <c r="X528" s="6"/>
      <c r="Y528" s="6"/>
      <c r="Z528" s="6"/>
      <c r="AA528" s="6" t="str">
        <f t="shared" si="87"/>
        <v/>
      </c>
      <c r="AB528" s="6"/>
      <c r="AC528" s="6"/>
      <c r="AD528" s="6"/>
      <c r="AE528" s="6" t="str">
        <f t="shared" si="88"/>
        <v/>
      </c>
      <c r="AF528" s="6"/>
      <c r="AG528" s="6"/>
      <c r="AH528" s="6"/>
      <c r="AI528" s="6" t="str">
        <f t="shared" si="83"/>
        <v/>
      </c>
      <c r="AJ528" s="6">
        <v>0.01</v>
      </c>
      <c r="AK528" s="6"/>
      <c r="AL528" s="6"/>
      <c r="AM528" s="6">
        <f t="shared" si="89"/>
        <v>0.01</v>
      </c>
      <c r="AN528" s="6"/>
      <c r="AO528" s="6"/>
      <c r="AP528" s="6"/>
      <c r="AQ528" s="6" t="str">
        <f t="shared" si="84"/>
        <v/>
      </c>
      <c r="AU528" t="str">
        <f t="shared" si="85"/>
        <v/>
      </c>
    </row>
    <row r="529" spans="1:47" ht="16.5" x14ac:dyDescent="0.3">
      <c r="A529" s="6" t="s">
        <v>578</v>
      </c>
      <c r="B529" s="6"/>
      <c r="C529" s="6"/>
      <c r="D529" s="6">
        <v>0.01</v>
      </c>
      <c r="E529" s="6">
        <v>0.01</v>
      </c>
      <c r="F529" s="6">
        <v>0.01</v>
      </c>
      <c r="G529" s="6">
        <f t="shared" si="90"/>
        <v>0.01</v>
      </c>
      <c r="H529" s="6">
        <v>0.01</v>
      </c>
      <c r="I529" s="6">
        <v>0.01</v>
      </c>
      <c r="J529" s="6">
        <v>0.01</v>
      </c>
      <c r="K529" s="6">
        <f t="shared" si="91"/>
        <v>0.01</v>
      </c>
      <c r="L529" s="6">
        <v>0.01</v>
      </c>
      <c r="M529" s="6">
        <v>0.01</v>
      </c>
      <c r="N529" s="6">
        <v>0.01</v>
      </c>
      <c r="O529" s="6">
        <f t="shared" si="86"/>
        <v>0.01</v>
      </c>
      <c r="P529" s="6">
        <v>0.09</v>
      </c>
      <c r="Q529" s="6">
        <v>0.09</v>
      </c>
      <c r="R529" s="6">
        <v>0.09</v>
      </c>
      <c r="S529" s="6">
        <f t="shared" si="92"/>
        <v>0.09</v>
      </c>
      <c r="T529" s="6"/>
      <c r="U529" s="6"/>
      <c r="V529" s="6"/>
      <c r="W529" s="6" t="str">
        <f t="shared" si="93"/>
        <v/>
      </c>
      <c r="X529" s="6"/>
      <c r="Y529" s="6"/>
      <c r="Z529" s="6"/>
      <c r="AA529" s="6" t="str">
        <f t="shared" si="87"/>
        <v/>
      </c>
      <c r="AB529" s="6"/>
      <c r="AC529" s="6"/>
      <c r="AD529" s="6"/>
      <c r="AE529" s="6" t="str">
        <f t="shared" si="88"/>
        <v/>
      </c>
      <c r="AF529" s="6"/>
      <c r="AG529" s="6"/>
      <c r="AH529" s="6"/>
      <c r="AI529" s="6" t="str">
        <f t="shared" si="83"/>
        <v/>
      </c>
      <c r="AJ529" s="6">
        <v>0.01</v>
      </c>
      <c r="AK529" s="6"/>
      <c r="AL529" s="6"/>
      <c r="AM529" s="6">
        <f t="shared" si="89"/>
        <v>0.01</v>
      </c>
      <c r="AN529" s="6"/>
      <c r="AO529" s="6"/>
      <c r="AP529" s="6"/>
      <c r="AQ529" s="6" t="str">
        <f t="shared" si="84"/>
        <v/>
      </c>
      <c r="AU529" t="str">
        <f t="shared" si="85"/>
        <v/>
      </c>
    </row>
    <row r="530" spans="1:47" ht="16.5" x14ac:dyDescent="0.3">
      <c r="A530" s="6" t="s">
        <v>581</v>
      </c>
      <c r="B530" s="6">
        <v>100000</v>
      </c>
      <c r="C530" s="6">
        <v>128</v>
      </c>
      <c r="D530" s="6"/>
      <c r="E530" s="6"/>
      <c r="F530" s="6"/>
      <c r="G530" s="6" t="str">
        <f t="shared" si="90"/>
        <v/>
      </c>
      <c r="H530" s="6"/>
      <c r="I530" s="6"/>
      <c r="J530" s="6"/>
      <c r="K530" s="6" t="str">
        <f t="shared" si="91"/>
        <v/>
      </c>
      <c r="L530" s="6"/>
      <c r="M530" s="6"/>
      <c r="N530" s="6"/>
      <c r="O530" s="6" t="str">
        <f t="shared" si="86"/>
        <v/>
      </c>
      <c r="P530" s="6"/>
      <c r="Q530" s="6"/>
      <c r="R530" s="6"/>
      <c r="S530" s="6" t="str">
        <f t="shared" si="92"/>
        <v/>
      </c>
      <c r="T530" s="6"/>
      <c r="U530" s="6"/>
      <c r="V530" s="6"/>
      <c r="W530" s="6" t="str">
        <f t="shared" si="93"/>
        <v/>
      </c>
      <c r="X530" s="6"/>
      <c r="Y530" s="6"/>
      <c r="Z530" s="6"/>
      <c r="AA530" s="6" t="str">
        <f t="shared" si="87"/>
        <v/>
      </c>
      <c r="AB530" s="6"/>
      <c r="AC530" s="6"/>
      <c r="AD530" s="6"/>
      <c r="AE530" s="6" t="str">
        <f t="shared" si="88"/>
        <v/>
      </c>
      <c r="AF530" s="6"/>
      <c r="AG530" s="6"/>
      <c r="AH530" s="6"/>
      <c r="AI530" s="6" t="str">
        <f t="shared" si="83"/>
        <v/>
      </c>
      <c r="AJ530" s="6"/>
      <c r="AK530" s="6"/>
      <c r="AL530" s="6"/>
      <c r="AM530" s="6" t="str">
        <f t="shared" si="89"/>
        <v/>
      </c>
      <c r="AN530" s="6"/>
      <c r="AO530" s="6"/>
      <c r="AP530" s="6"/>
      <c r="AQ530" s="6" t="str">
        <f t="shared" si="84"/>
        <v/>
      </c>
      <c r="AU530" t="str">
        <f t="shared" si="85"/>
        <v/>
      </c>
    </row>
    <row r="531" spans="1:47" ht="16.5" x14ac:dyDescent="0.3">
      <c r="A531" s="6" t="s">
        <v>222</v>
      </c>
      <c r="B531" s="6"/>
      <c r="C531" s="6"/>
      <c r="D531" s="6">
        <v>0.06</v>
      </c>
      <c r="E531" s="6">
        <v>0.06</v>
      </c>
      <c r="F531" s="6">
        <v>0.06</v>
      </c>
      <c r="G531" s="6">
        <f t="shared" si="90"/>
        <v>0.06</v>
      </c>
      <c r="H531" s="6">
        <v>0.06</v>
      </c>
      <c r="I531" s="6">
        <v>0.06</v>
      </c>
      <c r="J531" s="6">
        <v>0.06</v>
      </c>
      <c r="K531" s="6">
        <f t="shared" si="91"/>
        <v>0.06</v>
      </c>
      <c r="L531" s="6">
        <v>0.06</v>
      </c>
      <c r="M531" s="6">
        <v>0.06</v>
      </c>
      <c r="N531" s="6">
        <v>0.06</v>
      </c>
      <c r="O531" s="6">
        <f t="shared" si="86"/>
        <v>0.06</v>
      </c>
      <c r="P531" s="6">
        <v>0.15</v>
      </c>
      <c r="Q531" s="6">
        <v>0.15</v>
      </c>
      <c r="R531" s="6">
        <v>0.14000000000000001</v>
      </c>
      <c r="S531" s="6">
        <f t="shared" si="92"/>
        <v>0.15</v>
      </c>
      <c r="T531" s="6"/>
      <c r="U531" s="6"/>
      <c r="V531" s="6"/>
      <c r="W531" s="6" t="str">
        <f t="shared" si="93"/>
        <v/>
      </c>
      <c r="X531" s="6"/>
      <c r="Y531" s="6"/>
      <c r="Z531" s="6"/>
      <c r="AA531" s="6" t="str">
        <f t="shared" si="87"/>
        <v/>
      </c>
      <c r="AB531" s="6"/>
      <c r="AC531" s="6"/>
      <c r="AD531" s="6"/>
      <c r="AE531" s="6" t="str">
        <f t="shared" si="88"/>
        <v/>
      </c>
      <c r="AF531" s="6"/>
      <c r="AG531" s="6"/>
      <c r="AH531" s="6"/>
      <c r="AI531" s="6" t="str">
        <f t="shared" si="83"/>
        <v/>
      </c>
      <c r="AJ531" s="6">
        <v>0.06</v>
      </c>
      <c r="AK531" s="6"/>
      <c r="AL531" s="6"/>
      <c r="AM531" s="6">
        <f t="shared" si="89"/>
        <v>0.06</v>
      </c>
      <c r="AN531" s="6"/>
      <c r="AO531" s="6"/>
      <c r="AP531" s="6"/>
      <c r="AQ531" s="6" t="str">
        <f t="shared" si="84"/>
        <v/>
      </c>
      <c r="AU531" t="str">
        <f t="shared" si="85"/>
        <v/>
      </c>
    </row>
    <row r="532" spans="1:47" ht="16.5" x14ac:dyDescent="0.3">
      <c r="A532" s="6" t="s">
        <v>219</v>
      </c>
      <c r="B532" s="6"/>
      <c r="C532" s="6"/>
      <c r="D532" s="6">
        <v>0.03</v>
      </c>
      <c r="E532" s="6">
        <v>0.03</v>
      </c>
      <c r="F532" s="6">
        <v>0.03</v>
      </c>
      <c r="G532" s="6">
        <f t="shared" si="90"/>
        <v>0.03</v>
      </c>
      <c r="H532" s="6">
        <v>0.03</v>
      </c>
      <c r="I532" s="6">
        <v>0.02</v>
      </c>
      <c r="J532" s="6">
        <v>0.03</v>
      </c>
      <c r="K532" s="6">
        <f t="shared" si="91"/>
        <v>0.03</v>
      </c>
      <c r="L532" s="6">
        <v>0.03</v>
      </c>
      <c r="M532" s="6">
        <v>0.03</v>
      </c>
      <c r="N532" s="6">
        <v>0.03</v>
      </c>
      <c r="O532" s="6">
        <f t="shared" si="86"/>
        <v>0.03</v>
      </c>
      <c r="P532" s="6">
        <v>0.13</v>
      </c>
      <c r="Q532" s="6">
        <v>0.13</v>
      </c>
      <c r="R532" s="6">
        <v>0.13</v>
      </c>
      <c r="S532" s="6">
        <f t="shared" si="92"/>
        <v>0.13</v>
      </c>
      <c r="T532" s="6"/>
      <c r="U532" s="6"/>
      <c r="V532" s="6"/>
      <c r="W532" s="6" t="str">
        <f t="shared" si="93"/>
        <v/>
      </c>
      <c r="X532" s="6"/>
      <c r="Y532" s="6"/>
      <c r="Z532" s="6"/>
      <c r="AA532" s="6" t="str">
        <f t="shared" si="87"/>
        <v/>
      </c>
      <c r="AB532" s="6"/>
      <c r="AC532" s="6"/>
      <c r="AD532" s="6"/>
      <c r="AE532" s="6" t="str">
        <f t="shared" si="88"/>
        <v/>
      </c>
      <c r="AF532" s="6"/>
      <c r="AG532" s="6"/>
      <c r="AH532" s="6"/>
      <c r="AI532" s="6" t="str">
        <f t="shared" si="83"/>
        <v/>
      </c>
      <c r="AJ532" s="6">
        <v>0.03</v>
      </c>
      <c r="AK532" s="6"/>
      <c r="AL532" s="6"/>
      <c r="AM532" s="6">
        <f t="shared" si="89"/>
        <v>0.03</v>
      </c>
      <c r="AN532" s="6"/>
      <c r="AO532" s="6"/>
      <c r="AP532" s="6"/>
      <c r="AQ532" s="6" t="str">
        <f t="shared" si="84"/>
        <v/>
      </c>
      <c r="AU532" t="str">
        <f t="shared" si="85"/>
        <v/>
      </c>
    </row>
    <row r="533" spans="1:47" ht="16.5" x14ac:dyDescent="0.3">
      <c r="A533" s="6" t="s">
        <v>578</v>
      </c>
      <c r="B533" s="6"/>
      <c r="C533" s="6"/>
      <c r="D533" s="6">
        <v>0.02</v>
      </c>
      <c r="E533" s="6">
        <v>0.02</v>
      </c>
      <c r="F533" s="6">
        <v>0.03</v>
      </c>
      <c r="G533" s="6">
        <f t="shared" si="90"/>
        <v>0.02</v>
      </c>
      <c r="H533" s="6">
        <v>0.02</v>
      </c>
      <c r="I533" s="6">
        <v>0.02</v>
      </c>
      <c r="J533" s="6">
        <v>0.02</v>
      </c>
      <c r="K533" s="6">
        <f t="shared" si="91"/>
        <v>0.02</v>
      </c>
      <c r="L533" s="6">
        <v>0.02</v>
      </c>
      <c r="M533" s="6">
        <v>0.02</v>
      </c>
      <c r="N533" s="6">
        <v>0.02</v>
      </c>
      <c r="O533" s="6">
        <f t="shared" si="86"/>
        <v>0.02</v>
      </c>
      <c r="P533" s="6">
        <v>0.12</v>
      </c>
      <c r="Q533" s="6">
        <v>0.12</v>
      </c>
      <c r="R533" s="6">
        <v>0.11</v>
      </c>
      <c r="S533" s="6">
        <f t="shared" si="92"/>
        <v>0.12</v>
      </c>
      <c r="T533" s="6"/>
      <c r="U533" s="6"/>
      <c r="V533" s="6"/>
      <c r="W533" s="6" t="str">
        <f t="shared" si="93"/>
        <v/>
      </c>
      <c r="X533" s="6"/>
      <c r="Y533" s="6"/>
      <c r="Z533" s="6"/>
      <c r="AA533" s="6" t="str">
        <f t="shared" si="87"/>
        <v/>
      </c>
      <c r="AB533" s="6"/>
      <c r="AC533" s="6"/>
      <c r="AD533" s="6"/>
      <c r="AE533" s="6" t="str">
        <f t="shared" si="88"/>
        <v/>
      </c>
      <c r="AF533" s="6"/>
      <c r="AG533" s="6"/>
      <c r="AH533" s="6"/>
      <c r="AI533" s="6" t="str">
        <f t="shared" si="83"/>
        <v/>
      </c>
      <c r="AJ533" s="6">
        <v>0.03</v>
      </c>
      <c r="AK533" s="6"/>
      <c r="AL533" s="6"/>
      <c r="AM533" s="6">
        <f t="shared" si="89"/>
        <v>0.03</v>
      </c>
      <c r="AN533" s="6"/>
      <c r="AO533" s="6"/>
      <c r="AP533" s="6"/>
      <c r="AQ533" s="6" t="str">
        <f t="shared" si="84"/>
        <v/>
      </c>
      <c r="AU533" t="str">
        <f t="shared" si="85"/>
        <v/>
      </c>
    </row>
    <row r="534" spans="1:47" ht="16.5" x14ac:dyDescent="0.3">
      <c r="A534" s="6" t="s">
        <v>581</v>
      </c>
      <c r="B534" s="6">
        <v>1000000</v>
      </c>
      <c r="C534" s="6">
        <v>8</v>
      </c>
      <c r="D534" s="6"/>
      <c r="E534" s="6"/>
      <c r="F534" s="6"/>
      <c r="G534" s="6" t="str">
        <f t="shared" si="90"/>
        <v/>
      </c>
      <c r="H534" s="6"/>
      <c r="I534" s="6"/>
      <c r="J534" s="6"/>
      <c r="K534" s="6" t="str">
        <f t="shared" si="91"/>
        <v/>
      </c>
      <c r="L534" s="6"/>
      <c r="M534" s="6"/>
      <c r="N534" s="6"/>
      <c r="O534" s="6" t="str">
        <f t="shared" si="86"/>
        <v/>
      </c>
      <c r="P534" s="6"/>
      <c r="Q534" s="6"/>
      <c r="R534" s="6"/>
      <c r="S534" s="6" t="str">
        <f t="shared" si="92"/>
        <v/>
      </c>
      <c r="T534" s="6"/>
      <c r="U534" s="6"/>
      <c r="V534" s="6"/>
      <c r="W534" s="6" t="str">
        <f t="shared" si="93"/>
        <v/>
      </c>
      <c r="X534" s="6"/>
      <c r="Y534" s="6"/>
      <c r="Z534" s="6"/>
      <c r="AA534" s="6" t="str">
        <f t="shared" si="87"/>
        <v/>
      </c>
      <c r="AB534" s="6"/>
      <c r="AC534" s="6"/>
      <c r="AD534" s="6"/>
      <c r="AE534" s="6" t="str">
        <f t="shared" si="88"/>
        <v/>
      </c>
      <c r="AF534" s="6"/>
      <c r="AG534" s="6"/>
      <c r="AH534" s="6"/>
      <c r="AI534" s="6" t="str">
        <f t="shared" si="83"/>
        <v/>
      </c>
      <c r="AJ534" s="6"/>
      <c r="AK534" s="6"/>
      <c r="AL534" s="6"/>
      <c r="AM534" s="6" t="str">
        <f t="shared" si="89"/>
        <v/>
      </c>
      <c r="AN534" s="6"/>
      <c r="AO534" s="6"/>
      <c r="AP534" s="6"/>
      <c r="AQ534" s="6" t="str">
        <f t="shared" si="84"/>
        <v/>
      </c>
      <c r="AU534" t="str">
        <f t="shared" si="85"/>
        <v/>
      </c>
    </row>
    <row r="535" spans="1:47" ht="16.5" x14ac:dyDescent="0.3">
      <c r="A535" s="6" t="s">
        <v>222</v>
      </c>
      <c r="B535" s="6"/>
      <c r="C535" s="6"/>
      <c r="D535" s="6">
        <v>0.31</v>
      </c>
      <c r="E535" s="6">
        <v>0.3</v>
      </c>
      <c r="F535" s="6">
        <v>0.31</v>
      </c>
      <c r="G535" s="6">
        <f t="shared" si="90"/>
        <v>0.31</v>
      </c>
      <c r="H535" s="6">
        <v>0.31</v>
      </c>
      <c r="I535" s="6">
        <v>0.31</v>
      </c>
      <c r="J535" s="6">
        <v>0.31</v>
      </c>
      <c r="K535" s="6">
        <f t="shared" si="91"/>
        <v>0.31</v>
      </c>
      <c r="L535" s="6">
        <v>0.3</v>
      </c>
      <c r="M535" s="6">
        <v>0.31</v>
      </c>
      <c r="N535" s="6">
        <v>0.31</v>
      </c>
      <c r="O535" s="6">
        <f t="shared" si="86"/>
        <v>0.31</v>
      </c>
      <c r="P535" s="6">
        <v>1.37</v>
      </c>
      <c r="Q535" s="6">
        <v>1.35</v>
      </c>
      <c r="R535" s="6">
        <v>1.35</v>
      </c>
      <c r="S535" s="6">
        <f t="shared" si="92"/>
        <v>1.35</v>
      </c>
      <c r="T535" s="6"/>
      <c r="U535" s="6"/>
      <c r="V535" s="6"/>
      <c r="W535" s="6" t="str">
        <f t="shared" si="93"/>
        <v/>
      </c>
      <c r="X535" s="6"/>
      <c r="Y535" s="6"/>
      <c r="Z535" s="6"/>
      <c r="AA535" s="6" t="str">
        <f t="shared" si="87"/>
        <v/>
      </c>
      <c r="AB535" s="6"/>
      <c r="AC535" s="6"/>
      <c r="AD535" s="6"/>
      <c r="AE535" s="6" t="str">
        <f t="shared" si="88"/>
        <v/>
      </c>
      <c r="AF535" s="6"/>
      <c r="AG535" s="6"/>
      <c r="AH535" s="6"/>
      <c r="AI535" s="6" t="str">
        <f t="shared" si="83"/>
        <v/>
      </c>
      <c r="AJ535" s="6">
        <v>0.39</v>
      </c>
      <c r="AK535" s="6"/>
      <c r="AL535" s="6"/>
      <c r="AM535" s="6">
        <f t="shared" si="89"/>
        <v>0.39</v>
      </c>
      <c r="AN535" s="6"/>
      <c r="AO535" s="6"/>
      <c r="AP535" s="6"/>
      <c r="AQ535" s="6" t="str">
        <f t="shared" si="84"/>
        <v/>
      </c>
      <c r="AU535" t="str">
        <f t="shared" si="85"/>
        <v/>
      </c>
    </row>
    <row r="536" spans="1:47" ht="16.5" x14ac:dyDescent="0.3">
      <c r="A536" s="6" t="s">
        <v>219</v>
      </c>
      <c r="B536" s="6"/>
      <c r="C536" s="6"/>
      <c r="D536" s="6">
        <v>0.27</v>
      </c>
      <c r="E536" s="6">
        <v>0.26</v>
      </c>
      <c r="F536" s="6">
        <v>0.27</v>
      </c>
      <c r="G536" s="6">
        <f t="shared" si="90"/>
        <v>0.27</v>
      </c>
      <c r="H536" s="6">
        <v>0.26</v>
      </c>
      <c r="I536" s="6">
        <v>0.25</v>
      </c>
      <c r="J536" s="6">
        <v>0.26</v>
      </c>
      <c r="K536" s="6">
        <f t="shared" si="91"/>
        <v>0.26</v>
      </c>
      <c r="L536" s="6">
        <v>0.24</v>
      </c>
      <c r="M536" s="6">
        <v>0.25</v>
      </c>
      <c r="N536" s="6">
        <v>0.25</v>
      </c>
      <c r="O536" s="6">
        <f t="shared" si="86"/>
        <v>0.25</v>
      </c>
      <c r="P536" s="6">
        <v>1.49</v>
      </c>
      <c r="Q536" s="6">
        <v>1.47</v>
      </c>
      <c r="R536" s="6">
        <v>1.46</v>
      </c>
      <c r="S536" s="6">
        <f t="shared" si="92"/>
        <v>1.47</v>
      </c>
      <c r="T536" s="6"/>
      <c r="U536" s="6"/>
      <c r="V536" s="6"/>
      <c r="W536" s="6" t="str">
        <f t="shared" si="93"/>
        <v/>
      </c>
      <c r="X536" s="6"/>
      <c r="Y536" s="6"/>
      <c r="Z536" s="6"/>
      <c r="AA536" s="6" t="str">
        <f t="shared" si="87"/>
        <v/>
      </c>
      <c r="AB536" s="6"/>
      <c r="AC536" s="6"/>
      <c r="AD536" s="6"/>
      <c r="AE536" s="6" t="str">
        <f t="shared" si="88"/>
        <v/>
      </c>
      <c r="AF536" s="6"/>
      <c r="AG536" s="6"/>
      <c r="AH536" s="6"/>
      <c r="AI536" s="6" t="str">
        <f t="shared" si="83"/>
        <v/>
      </c>
      <c r="AJ536" s="6">
        <v>0.49</v>
      </c>
      <c r="AK536" s="6"/>
      <c r="AL536" s="6"/>
      <c r="AM536" s="6">
        <f t="shared" si="89"/>
        <v>0.49</v>
      </c>
      <c r="AN536" s="6"/>
      <c r="AO536" s="6"/>
      <c r="AP536" s="6"/>
      <c r="AQ536" s="6" t="str">
        <f t="shared" si="84"/>
        <v/>
      </c>
      <c r="AU536" t="str">
        <f t="shared" si="85"/>
        <v/>
      </c>
    </row>
    <row r="537" spans="1:47" ht="16.5" x14ac:dyDescent="0.3">
      <c r="A537" s="6" t="s">
        <v>578</v>
      </c>
      <c r="B537" s="6"/>
      <c r="C537" s="6"/>
      <c r="D537" s="6">
        <v>0.26</v>
      </c>
      <c r="E537" s="6">
        <v>0.26</v>
      </c>
      <c r="F537" s="6">
        <v>0.26</v>
      </c>
      <c r="G537" s="6">
        <f t="shared" si="90"/>
        <v>0.26</v>
      </c>
      <c r="H537" s="6">
        <v>0.26</v>
      </c>
      <c r="I537" s="6">
        <v>0.25</v>
      </c>
      <c r="J537" s="6">
        <v>0.26</v>
      </c>
      <c r="K537" s="6">
        <f t="shared" si="91"/>
        <v>0.26</v>
      </c>
      <c r="L537" s="6">
        <v>0.25</v>
      </c>
      <c r="M537" s="6">
        <v>0.26</v>
      </c>
      <c r="N537" s="6">
        <v>0.26</v>
      </c>
      <c r="O537" s="6">
        <f t="shared" si="86"/>
        <v>0.26</v>
      </c>
      <c r="P537" s="6">
        <v>1.35</v>
      </c>
      <c r="Q537" s="6">
        <v>1.33</v>
      </c>
      <c r="R537" s="6">
        <v>1.32</v>
      </c>
      <c r="S537" s="6">
        <f t="shared" si="92"/>
        <v>1.33</v>
      </c>
      <c r="T537" s="6"/>
      <c r="U537" s="6"/>
      <c r="V537" s="6"/>
      <c r="W537" s="6" t="str">
        <f t="shared" si="93"/>
        <v/>
      </c>
      <c r="X537" s="6"/>
      <c r="Y537" s="6"/>
      <c r="Z537" s="6"/>
      <c r="AA537" s="6" t="str">
        <f t="shared" si="87"/>
        <v/>
      </c>
      <c r="AB537" s="6"/>
      <c r="AC537" s="6"/>
      <c r="AD537" s="6"/>
      <c r="AE537" s="6" t="str">
        <f t="shared" si="88"/>
        <v/>
      </c>
      <c r="AF537" s="6"/>
      <c r="AG537" s="6"/>
      <c r="AH537" s="6"/>
      <c r="AI537" s="6" t="str">
        <f t="shared" si="83"/>
        <v/>
      </c>
      <c r="AJ537" s="6">
        <v>0.44</v>
      </c>
      <c r="AK537" s="6"/>
      <c r="AL537" s="6"/>
      <c r="AM537" s="6">
        <f t="shared" si="89"/>
        <v>0.44</v>
      </c>
      <c r="AN537" s="6"/>
      <c r="AO537" s="6"/>
      <c r="AP537" s="6"/>
      <c r="AQ537" s="6" t="str">
        <f t="shared" si="84"/>
        <v/>
      </c>
      <c r="AU537" t="str">
        <f t="shared" si="85"/>
        <v/>
      </c>
    </row>
    <row r="538" spans="1:47" ht="16.5" x14ac:dyDescent="0.3">
      <c r="A538" s="6" t="s">
        <v>581</v>
      </c>
      <c r="B538" s="6">
        <v>1000000</v>
      </c>
      <c r="C538" s="6">
        <v>32</v>
      </c>
      <c r="D538" s="6"/>
      <c r="E538" s="6"/>
      <c r="F538" s="6"/>
      <c r="G538" s="6" t="str">
        <f t="shared" si="90"/>
        <v/>
      </c>
      <c r="H538" s="6"/>
      <c r="I538" s="6"/>
      <c r="J538" s="6"/>
      <c r="K538" s="6" t="str">
        <f t="shared" si="91"/>
        <v/>
      </c>
      <c r="L538" s="6"/>
      <c r="M538" s="6"/>
      <c r="N538" s="6"/>
      <c r="O538" s="6" t="str">
        <f t="shared" si="86"/>
        <v/>
      </c>
      <c r="P538" s="6"/>
      <c r="Q538" s="6"/>
      <c r="R538" s="6"/>
      <c r="S538" s="6" t="str">
        <f t="shared" si="92"/>
        <v/>
      </c>
      <c r="T538" s="6"/>
      <c r="U538" s="6"/>
      <c r="V538" s="6"/>
      <c r="W538" s="6" t="str">
        <f t="shared" si="93"/>
        <v/>
      </c>
      <c r="X538" s="6"/>
      <c r="Y538" s="6"/>
      <c r="Z538" s="6"/>
      <c r="AA538" s="6" t="str">
        <f t="shared" si="87"/>
        <v/>
      </c>
      <c r="AB538" s="6"/>
      <c r="AC538" s="6"/>
      <c r="AD538" s="6"/>
      <c r="AE538" s="6" t="str">
        <f t="shared" si="88"/>
        <v/>
      </c>
      <c r="AF538" s="6"/>
      <c r="AG538" s="6"/>
      <c r="AH538" s="6"/>
      <c r="AI538" s="6" t="str">
        <f t="shared" si="83"/>
        <v/>
      </c>
      <c r="AJ538" s="6"/>
      <c r="AK538" s="6"/>
      <c r="AL538" s="6"/>
      <c r="AM538" s="6" t="str">
        <f t="shared" si="89"/>
        <v/>
      </c>
      <c r="AN538" s="6"/>
      <c r="AO538" s="6"/>
      <c r="AP538" s="6"/>
      <c r="AQ538" s="6" t="str">
        <f t="shared" si="84"/>
        <v/>
      </c>
      <c r="AU538" t="str">
        <f t="shared" si="85"/>
        <v/>
      </c>
    </row>
    <row r="539" spans="1:47" ht="16.5" x14ac:dyDescent="0.3">
      <c r="A539" s="6" t="s">
        <v>222</v>
      </c>
      <c r="B539" s="6"/>
      <c r="C539" s="6"/>
      <c r="D539" s="6">
        <v>0.43</v>
      </c>
      <c r="E539" s="6">
        <v>0.43</v>
      </c>
      <c r="F539" s="6">
        <v>0.45</v>
      </c>
      <c r="G539" s="6">
        <f t="shared" si="90"/>
        <v>0.43</v>
      </c>
      <c r="H539" s="6">
        <v>0.43</v>
      </c>
      <c r="I539" s="6">
        <v>0.42</v>
      </c>
      <c r="J539" s="6">
        <v>0.43</v>
      </c>
      <c r="K539" s="6">
        <f t="shared" si="91"/>
        <v>0.43</v>
      </c>
      <c r="L539" s="6">
        <v>0.43</v>
      </c>
      <c r="M539" s="6">
        <v>0.44</v>
      </c>
      <c r="N539" s="6">
        <v>0.45</v>
      </c>
      <c r="O539" s="6">
        <f t="shared" si="86"/>
        <v>0.44</v>
      </c>
      <c r="P539" s="6">
        <v>1.68</v>
      </c>
      <c r="Q539" s="6">
        <v>1.66</v>
      </c>
      <c r="R539" s="6">
        <v>1.63</v>
      </c>
      <c r="S539" s="6">
        <f t="shared" si="92"/>
        <v>1.66</v>
      </c>
      <c r="T539" s="6"/>
      <c r="U539" s="6"/>
      <c r="V539" s="6"/>
      <c r="W539" s="6" t="str">
        <f t="shared" si="93"/>
        <v/>
      </c>
      <c r="X539" s="6"/>
      <c r="Y539" s="6"/>
      <c r="Z539" s="6"/>
      <c r="AA539" s="6" t="str">
        <f t="shared" si="87"/>
        <v/>
      </c>
      <c r="AB539" s="6"/>
      <c r="AC539" s="6"/>
      <c r="AD539" s="6"/>
      <c r="AE539" s="6" t="str">
        <f t="shared" si="88"/>
        <v/>
      </c>
      <c r="AF539" s="6"/>
      <c r="AG539" s="6"/>
      <c r="AH539" s="6"/>
      <c r="AI539" s="6" t="str">
        <f t="shared" si="83"/>
        <v/>
      </c>
      <c r="AJ539" s="6">
        <v>0.54</v>
      </c>
      <c r="AK539" s="6"/>
      <c r="AL539" s="6"/>
      <c r="AM539" s="6">
        <f t="shared" si="89"/>
        <v>0.54</v>
      </c>
      <c r="AN539" s="6"/>
      <c r="AO539" s="6"/>
      <c r="AP539" s="6"/>
      <c r="AQ539" s="6" t="str">
        <f t="shared" si="84"/>
        <v/>
      </c>
      <c r="AU539" t="str">
        <f t="shared" si="85"/>
        <v/>
      </c>
    </row>
    <row r="540" spans="1:47" ht="16.5" x14ac:dyDescent="0.3">
      <c r="A540" s="6" t="s">
        <v>219</v>
      </c>
      <c r="B540" s="6"/>
      <c r="C540" s="6"/>
      <c r="D540" s="6">
        <v>0.34</v>
      </c>
      <c r="E540" s="6">
        <v>0.33</v>
      </c>
      <c r="F540" s="6">
        <v>0.34</v>
      </c>
      <c r="G540" s="6">
        <f t="shared" si="90"/>
        <v>0.34</v>
      </c>
      <c r="H540" s="6">
        <v>0.33</v>
      </c>
      <c r="I540" s="6">
        <v>0.32</v>
      </c>
      <c r="J540" s="6">
        <v>0.33</v>
      </c>
      <c r="K540" s="6">
        <f t="shared" si="91"/>
        <v>0.33</v>
      </c>
      <c r="L540" s="6">
        <v>0.32</v>
      </c>
      <c r="M540" s="6">
        <v>0.34</v>
      </c>
      <c r="N540" s="6">
        <v>0.33</v>
      </c>
      <c r="O540" s="6">
        <f t="shared" si="86"/>
        <v>0.33</v>
      </c>
      <c r="P540" s="6">
        <v>1.8</v>
      </c>
      <c r="Q540" s="6">
        <v>1.77</v>
      </c>
      <c r="R540" s="6">
        <v>1.75</v>
      </c>
      <c r="S540" s="6">
        <f t="shared" si="92"/>
        <v>1.77</v>
      </c>
      <c r="T540" s="6"/>
      <c r="U540" s="6"/>
      <c r="V540" s="6"/>
      <c r="W540" s="6" t="str">
        <f t="shared" si="93"/>
        <v/>
      </c>
      <c r="X540" s="6"/>
      <c r="Y540" s="6"/>
      <c r="Z540" s="6"/>
      <c r="AA540" s="6" t="str">
        <f t="shared" si="87"/>
        <v/>
      </c>
      <c r="AB540" s="6"/>
      <c r="AC540" s="6"/>
      <c r="AD540" s="6"/>
      <c r="AE540" s="6" t="str">
        <f t="shared" si="88"/>
        <v/>
      </c>
      <c r="AF540" s="6"/>
      <c r="AG540" s="6"/>
      <c r="AH540" s="6"/>
      <c r="AI540" s="6" t="str">
        <f t="shared" si="83"/>
        <v/>
      </c>
      <c r="AJ540" s="6">
        <v>0.55000000000000004</v>
      </c>
      <c r="AK540" s="6"/>
      <c r="AL540" s="6"/>
      <c r="AM540" s="6">
        <f t="shared" si="89"/>
        <v>0.55000000000000004</v>
      </c>
      <c r="AN540" s="6"/>
      <c r="AO540" s="6"/>
      <c r="AP540" s="6"/>
      <c r="AQ540" s="6" t="str">
        <f t="shared" si="84"/>
        <v/>
      </c>
      <c r="AU540" t="str">
        <f t="shared" si="85"/>
        <v/>
      </c>
    </row>
    <row r="541" spans="1:47" ht="16.5" x14ac:dyDescent="0.3">
      <c r="A541" s="6" t="s">
        <v>578</v>
      </c>
      <c r="B541" s="6"/>
      <c r="C541" s="6"/>
      <c r="D541" s="6">
        <v>0.33</v>
      </c>
      <c r="E541" s="6">
        <v>0.31</v>
      </c>
      <c r="F541" s="6">
        <v>0.32</v>
      </c>
      <c r="G541" s="6">
        <f t="shared" si="90"/>
        <v>0.32</v>
      </c>
      <c r="H541" s="6">
        <v>0.31</v>
      </c>
      <c r="I541" s="6">
        <v>0.3</v>
      </c>
      <c r="J541" s="6">
        <v>0.31</v>
      </c>
      <c r="K541" s="6">
        <f t="shared" si="91"/>
        <v>0.31</v>
      </c>
      <c r="L541" s="6">
        <v>0.31</v>
      </c>
      <c r="M541" s="6">
        <v>0.32</v>
      </c>
      <c r="N541" s="6">
        <v>0.33</v>
      </c>
      <c r="O541" s="6">
        <f t="shared" si="86"/>
        <v>0.32</v>
      </c>
      <c r="P541" s="6">
        <v>1.61</v>
      </c>
      <c r="Q541" s="6">
        <v>1.58</v>
      </c>
      <c r="R541" s="6">
        <v>1.57</v>
      </c>
      <c r="S541" s="6">
        <f t="shared" si="92"/>
        <v>1.58</v>
      </c>
      <c r="T541" s="6"/>
      <c r="U541" s="6"/>
      <c r="V541" s="6"/>
      <c r="W541" s="6" t="str">
        <f t="shared" si="93"/>
        <v/>
      </c>
      <c r="X541" s="6"/>
      <c r="Y541" s="6"/>
      <c r="Z541" s="6"/>
      <c r="AA541" s="6" t="str">
        <f t="shared" si="87"/>
        <v/>
      </c>
      <c r="AB541" s="6"/>
      <c r="AC541" s="6"/>
      <c r="AD541" s="6"/>
      <c r="AE541" s="6" t="str">
        <f t="shared" si="88"/>
        <v/>
      </c>
      <c r="AF541" s="6"/>
      <c r="AG541" s="6"/>
      <c r="AH541" s="6"/>
      <c r="AI541" s="6" t="str">
        <f t="shared" si="83"/>
        <v/>
      </c>
      <c r="AJ541" s="6">
        <v>0.4</v>
      </c>
      <c r="AK541" s="6"/>
      <c r="AL541" s="6"/>
      <c r="AM541" s="6">
        <f t="shared" si="89"/>
        <v>0.4</v>
      </c>
      <c r="AN541" s="6"/>
      <c r="AO541" s="6"/>
      <c r="AP541" s="6"/>
      <c r="AQ541" s="6" t="str">
        <f t="shared" si="84"/>
        <v/>
      </c>
      <c r="AU541" t="str">
        <f t="shared" si="85"/>
        <v/>
      </c>
    </row>
    <row r="542" spans="1:47" ht="16.5" x14ac:dyDescent="0.3">
      <c r="A542" s="6" t="s">
        <v>581</v>
      </c>
      <c r="B542" s="6">
        <v>1000000</v>
      </c>
      <c r="C542" s="6">
        <v>128</v>
      </c>
      <c r="D542" s="6"/>
      <c r="E542" s="6"/>
      <c r="F542" s="6"/>
      <c r="G542" s="6" t="str">
        <f t="shared" si="90"/>
        <v/>
      </c>
      <c r="H542" s="6"/>
      <c r="I542" s="6"/>
      <c r="J542" s="6"/>
      <c r="K542" s="6" t="str">
        <f t="shared" si="91"/>
        <v/>
      </c>
      <c r="L542" s="6"/>
      <c r="M542" s="6"/>
      <c r="N542" s="6"/>
      <c r="O542" s="6" t="str">
        <f t="shared" si="86"/>
        <v/>
      </c>
      <c r="P542" s="6"/>
      <c r="Q542" s="6"/>
      <c r="R542" s="6"/>
      <c r="S542" s="6" t="str">
        <f t="shared" si="92"/>
        <v/>
      </c>
      <c r="T542" s="6"/>
      <c r="U542" s="6"/>
      <c r="V542" s="6"/>
      <c r="W542" s="6" t="str">
        <f t="shared" si="93"/>
        <v/>
      </c>
      <c r="X542" s="6"/>
      <c r="Y542" s="6"/>
      <c r="Z542" s="6"/>
      <c r="AA542" s="6" t="str">
        <f t="shared" si="87"/>
        <v/>
      </c>
      <c r="AB542" s="6"/>
      <c r="AC542" s="6"/>
      <c r="AD542" s="6"/>
      <c r="AE542" s="6" t="str">
        <f t="shared" si="88"/>
        <v/>
      </c>
      <c r="AF542" s="6"/>
      <c r="AG542" s="6"/>
      <c r="AH542" s="6"/>
      <c r="AI542" s="6" t="str">
        <f t="shared" si="83"/>
        <v/>
      </c>
      <c r="AJ542" s="6"/>
      <c r="AK542" s="6"/>
      <c r="AL542" s="6"/>
      <c r="AM542" s="6" t="str">
        <f t="shared" si="89"/>
        <v/>
      </c>
      <c r="AN542" s="6"/>
      <c r="AO542" s="6"/>
      <c r="AP542" s="6"/>
      <c r="AQ542" s="6" t="str">
        <f t="shared" si="84"/>
        <v/>
      </c>
      <c r="AU542" t="str">
        <f t="shared" si="85"/>
        <v/>
      </c>
    </row>
    <row r="543" spans="1:47" ht="16.5" x14ac:dyDescent="0.3">
      <c r="A543" s="6" t="s">
        <v>222</v>
      </c>
      <c r="B543" s="6"/>
      <c r="C543" s="6"/>
      <c r="D543" s="6">
        <v>0.84</v>
      </c>
      <c r="E543" s="6">
        <v>0.83</v>
      </c>
      <c r="F543" s="6">
        <v>0.85</v>
      </c>
      <c r="G543" s="6">
        <f t="shared" si="90"/>
        <v>0.84</v>
      </c>
      <c r="H543" s="6">
        <v>0.81</v>
      </c>
      <c r="I543" s="6">
        <v>0.79</v>
      </c>
      <c r="J543" s="6">
        <v>0.82</v>
      </c>
      <c r="K543" s="6">
        <f t="shared" si="91"/>
        <v>0.81</v>
      </c>
      <c r="L543" s="6">
        <v>0.83</v>
      </c>
      <c r="M543" s="6">
        <v>0.89</v>
      </c>
      <c r="N543" s="6">
        <v>0.88</v>
      </c>
      <c r="O543" s="6">
        <f t="shared" si="86"/>
        <v>0.88</v>
      </c>
      <c r="P543" s="6">
        <v>2.09</v>
      </c>
      <c r="Q543" s="6">
        <v>2.08</v>
      </c>
      <c r="R543" s="6">
        <v>2.0499999999999998</v>
      </c>
      <c r="S543" s="6">
        <f t="shared" si="92"/>
        <v>2.08</v>
      </c>
      <c r="T543" s="6"/>
      <c r="U543" s="6"/>
      <c r="V543" s="6"/>
      <c r="W543" s="6" t="str">
        <f t="shared" si="93"/>
        <v/>
      </c>
      <c r="X543" s="6"/>
      <c r="Y543" s="6"/>
      <c r="Z543" s="6"/>
      <c r="AA543" s="6" t="str">
        <f t="shared" si="87"/>
        <v/>
      </c>
      <c r="AB543" s="6"/>
      <c r="AC543" s="6"/>
      <c r="AD543" s="6"/>
      <c r="AE543" s="6" t="str">
        <f t="shared" si="88"/>
        <v/>
      </c>
      <c r="AF543" s="6"/>
      <c r="AG543" s="6"/>
      <c r="AH543" s="6"/>
      <c r="AI543" s="6" t="str">
        <f t="shared" si="83"/>
        <v/>
      </c>
      <c r="AJ543" s="6">
        <v>1.1299999999999999</v>
      </c>
      <c r="AK543" s="6"/>
      <c r="AL543" s="6"/>
      <c r="AM543" s="6">
        <f t="shared" si="89"/>
        <v>1.1299999999999999</v>
      </c>
      <c r="AN543" s="6"/>
      <c r="AO543" s="6"/>
      <c r="AP543" s="6"/>
      <c r="AQ543" s="6" t="str">
        <f t="shared" si="84"/>
        <v/>
      </c>
      <c r="AU543" t="str">
        <f t="shared" si="85"/>
        <v/>
      </c>
    </row>
    <row r="544" spans="1:47" ht="16.5" x14ac:dyDescent="0.3">
      <c r="A544" s="6" t="s">
        <v>219</v>
      </c>
      <c r="B544" s="6"/>
      <c r="C544" s="6"/>
      <c r="D544" s="6">
        <v>0.48</v>
      </c>
      <c r="E544" s="6">
        <v>0.48</v>
      </c>
      <c r="F544" s="6">
        <v>0.49</v>
      </c>
      <c r="G544" s="6">
        <f t="shared" si="90"/>
        <v>0.48</v>
      </c>
      <c r="H544" s="6">
        <v>0.46</v>
      </c>
      <c r="I544" s="6">
        <v>0.44</v>
      </c>
      <c r="J544" s="6">
        <v>0.47</v>
      </c>
      <c r="K544" s="6">
        <f t="shared" si="91"/>
        <v>0.46</v>
      </c>
      <c r="L544" s="6">
        <v>0.47</v>
      </c>
      <c r="M544" s="6">
        <v>0.49</v>
      </c>
      <c r="N544" s="6">
        <v>0.49</v>
      </c>
      <c r="O544" s="6">
        <f t="shared" si="86"/>
        <v>0.49</v>
      </c>
      <c r="P544" s="6">
        <v>2</v>
      </c>
      <c r="Q544" s="6">
        <v>1.98</v>
      </c>
      <c r="R544" s="6">
        <v>1.94</v>
      </c>
      <c r="S544" s="6">
        <f t="shared" si="92"/>
        <v>1.98</v>
      </c>
      <c r="T544" s="6"/>
      <c r="U544" s="6"/>
      <c r="V544" s="6"/>
      <c r="W544" s="6" t="str">
        <f t="shared" si="93"/>
        <v/>
      </c>
      <c r="X544" s="6"/>
      <c r="Y544" s="6"/>
      <c r="Z544" s="6"/>
      <c r="AA544" s="6" t="str">
        <f t="shared" si="87"/>
        <v/>
      </c>
      <c r="AB544" s="6"/>
      <c r="AC544" s="6"/>
      <c r="AD544" s="6"/>
      <c r="AE544" s="6" t="str">
        <f t="shared" si="88"/>
        <v/>
      </c>
      <c r="AF544" s="6"/>
      <c r="AG544" s="6"/>
      <c r="AH544" s="6"/>
      <c r="AI544" s="6" t="str">
        <f t="shared" si="83"/>
        <v/>
      </c>
      <c r="AJ544" s="6">
        <v>0.77</v>
      </c>
      <c r="AK544" s="6"/>
      <c r="AL544" s="6"/>
      <c r="AM544" s="6">
        <f t="shared" si="89"/>
        <v>0.77</v>
      </c>
      <c r="AN544" s="6"/>
      <c r="AO544" s="6"/>
      <c r="AP544" s="6"/>
      <c r="AQ544" s="6" t="str">
        <f t="shared" si="84"/>
        <v/>
      </c>
      <c r="AU544" t="str">
        <f t="shared" si="85"/>
        <v/>
      </c>
    </row>
    <row r="545" spans="1:47" ht="16.5" x14ac:dyDescent="0.3">
      <c r="A545" s="6" t="s">
        <v>578</v>
      </c>
      <c r="B545" s="6"/>
      <c r="C545" s="6"/>
      <c r="D545" s="6">
        <v>0.48</v>
      </c>
      <c r="E545" s="6">
        <v>0.48</v>
      </c>
      <c r="F545" s="6">
        <v>0.49</v>
      </c>
      <c r="G545" s="6">
        <f t="shared" si="90"/>
        <v>0.48</v>
      </c>
      <c r="H545" s="6">
        <v>0.45</v>
      </c>
      <c r="I545" s="6">
        <v>0.44</v>
      </c>
      <c r="J545" s="6">
        <v>0.46</v>
      </c>
      <c r="K545" s="6">
        <f t="shared" si="91"/>
        <v>0.45</v>
      </c>
      <c r="L545" s="6">
        <v>0.48</v>
      </c>
      <c r="M545" s="6">
        <v>0.49</v>
      </c>
      <c r="N545" s="6">
        <v>0.49</v>
      </c>
      <c r="O545" s="6">
        <f t="shared" si="86"/>
        <v>0.49</v>
      </c>
      <c r="P545" s="6">
        <v>1.73</v>
      </c>
      <c r="Q545" s="6">
        <v>1.72</v>
      </c>
      <c r="R545" s="6">
        <v>1.68</v>
      </c>
      <c r="S545" s="6">
        <f t="shared" si="92"/>
        <v>1.72</v>
      </c>
      <c r="T545" s="6"/>
      <c r="U545" s="6"/>
      <c r="V545" s="6"/>
      <c r="W545" s="6" t="str">
        <f t="shared" si="93"/>
        <v/>
      </c>
      <c r="X545" s="6"/>
      <c r="Y545" s="6"/>
      <c r="Z545" s="6"/>
      <c r="AA545" s="6" t="str">
        <f t="shared" si="87"/>
        <v/>
      </c>
      <c r="AB545" s="6"/>
      <c r="AC545" s="6"/>
      <c r="AD545" s="6"/>
      <c r="AE545" s="6" t="str">
        <f t="shared" si="88"/>
        <v/>
      </c>
      <c r="AF545" s="6"/>
      <c r="AG545" s="6"/>
      <c r="AH545" s="6"/>
      <c r="AI545" s="6" t="str">
        <f t="shared" si="83"/>
        <v/>
      </c>
      <c r="AJ545" s="6">
        <v>0.83</v>
      </c>
      <c r="AK545" s="6"/>
      <c r="AL545" s="6"/>
      <c r="AM545" s="6">
        <f t="shared" si="89"/>
        <v>0.83</v>
      </c>
      <c r="AN545" s="6"/>
      <c r="AO545" s="6"/>
      <c r="AP545" s="6"/>
      <c r="AQ545" s="6" t="str">
        <f t="shared" si="84"/>
        <v/>
      </c>
      <c r="AU545" t="str">
        <f t="shared" si="85"/>
        <v/>
      </c>
    </row>
    <row r="546" spans="1:47" ht="16.5" x14ac:dyDescent="0.3">
      <c r="A546" s="6" t="s">
        <v>581</v>
      </c>
      <c r="B546" s="6">
        <v>10000000</v>
      </c>
      <c r="C546" s="6">
        <v>8</v>
      </c>
      <c r="D546" s="6"/>
      <c r="E546" s="6"/>
      <c r="F546" s="6"/>
      <c r="G546" s="6" t="str">
        <f t="shared" si="90"/>
        <v/>
      </c>
      <c r="H546" s="6"/>
      <c r="I546" s="6"/>
      <c r="J546" s="6"/>
      <c r="K546" s="6" t="str">
        <f t="shared" si="91"/>
        <v/>
      </c>
      <c r="L546" s="6"/>
      <c r="M546" s="6"/>
      <c r="N546" s="6"/>
      <c r="O546" s="6" t="str">
        <f t="shared" si="86"/>
        <v/>
      </c>
      <c r="P546" s="6"/>
      <c r="Q546" s="6"/>
      <c r="R546" s="6"/>
      <c r="S546" s="6" t="str">
        <f t="shared" si="92"/>
        <v/>
      </c>
      <c r="T546" s="6"/>
      <c r="U546" s="6"/>
      <c r="V546" s="6"/>
      <c r="W546" s="6" t="str">
        <f t="shared" si="93"/>
        <v/>
      </c>
      <c r="X546" s="6"/>
      <c r="Y546" s="6"/>
      <c r="Z546" s="6"/>
      <c r="AA546" s="6" t="str">
        <f t="shared" si="87"/>
        <v/>
      </c>
      <c r="AB546" s="6"/>
      <c r="AC546" s="6"/>
      <c r="AD546" s="6"/>
      <c r="AE546" s="6" t="str">
        <f t="shared" si="88"/>
        <v/>
      </c>
      <c r="AF546" s="6"/>
      <c r="AG546" s="6"/>
      <c r="AH546" s="6"/>
      <c r="AI546" s="6" t="str">
        <f t="shared" si="83"/>
        <v/>
      </c>
      <c r="AJ546" s="6"/>
      <c r="AK546" s="6"/>
      <c r="AL546" s="6"/>
      <c r="AM546" s="6" t="str">
        <f t="shared" si="89"/>
        <v/>
      </c>
      <c r="AN546" s="6"/>
      <c r="AO546" s="6"/>
      <c r="AP546" s="6"/>
      <c r="AQ546" s="6" t="str">
        <f t="shared" si="84"/>
        <v/>
      </c>
      <c r="AU546" t="str">
        <f t="shared" si="85"/>
        <v/>
      </c>
    </row>
    <row r="547" spans="1:47" ht="16.5" x14ac:dyDescent="0.3">
      <c r="A547" s="6" t="s">
        <v>222</v>
      </c>
      <c r="B547" s="6"/>
      <c r="C547" s="6"/>
      <c r="D547" s="6">
        <v>5.3</v>
      </c>
      <c r="E547" s="6">
        <v>5.2</v>
      </c>
      <c r="F547" s="6">
        <v>5.37</v>
      </c>
      <c r="G547" s="6">
        <f t="shared" si="90"/>
        <v>5.3</v>
      </c>
      <c r="H547" s="6">
        <v>5.31</v>
      </c>
      <c r="I547" s="6">
        <v>5.2</v>
      </c>
      <c r="J547" s="6">
        <v>5.31</v>
      </c>
      <c r="K547" s="6">
        <f t="shared" si="91"/>
        <v>5.31</v>
      </c>
      <c r="L547" s="6">
        <v>4.96</v>
      </c>
      <c r="M547" s="6">
        <v>5.0599999999999996</v>
      </c>
      <c r="N547" s="6">
        <v>5.18</v>
      </c>
      <c r="O547" s="6">
        <f t="shared" si="86"/>
        <v>5.0599999999999996</v>
      </c>
      <c r="P547" s="6">
        <v>22.44</v>
      </c>
      <c r="Q547" s="6">
        <v>22.29</v>
      </c>
      <c r="R547" s="6">
        <v>22.07</v>
      </c>
      <c r="S547" s="6">
        <f t="shared" si="92"/>
        <v>22.29</v>
      </c>
      <c r="T547" s="6"/>
      <c r="U547" s="6"/>
      <c r="V547" s="6"/>
      <c r="W547" s="6" t="str">
        <f t="shared" si="93"/>
        <v/>
      </c>
      <c r="X547" s="6"/>
      <c r="Y547" s="6"/>
      <c r="Z547" s="6"/>
      <c r="AA547" s="6" t="str">
        <f t="shared" si="87"/>
        <v/>
      </c>
      <c r="AB547" s="6"/>
      <c r="AC547" s="6"/>
      <c r="AD547" s="6"/>
      <c r="AE547" s="6" t="str">
        <f t="shared" si="88"/>
        <v/>
      </c>
      <c r="AF547" s="6"/>
      <c r="AG547" s="6"/>
      <c r="AH547" s="6"/>
      <c r="AI547" s="6" t="str">
        <f t="shared" si="83"/>
        <v/>
      </c>
      <c r="AJ547" s="6">
        <v>7.66</v>
      </c>
      <c r="AK547" s="6"/>
      <c r="AL547" s="6"/>
      <c r="AM547" s="6">
        <f t="shared" si="89"/>
        <v>7.66</v>
      </c>
      <c r="AN547" s="6">
        <v>23.35</v>
      </c>
      <c r="AO547" s="6">
        <v>23.15</v>
      </c>
      <c r="AP547" s="6">
        <v>22.92</v>
      </c>
      <c r="AQ547" s="6">
        <f t="shared" si="84"/>
        <v>23.15</v>
      </c>
      <c r="AU547" t="str">
        <f t="shared" si="85"/>
        <v/>
      </c>
    </row>
    <row r="548" spans="1:47" ht="16.5" x14ac:dyDescent="0.3">
      <c r="A548" s="6" t="s">
        <v>219</v>
      </c>
      <c r="B548" s="6"/>
      <c r="C548" s="6"/>
      <c r="D548" s="6">
        <v>5.32</v>
      </c>
      <c r="E548" s="6">
        <v>5.25</v>
      </c>
      <c r="F548" s="6">
        <v>5.38</v>
      </c>
      <c r="G548" s="6">
        <f t="shared" si="90"/>
        <v>5.32</v>
      </c>
      <c r="H548" s="6">
        <v>5.32</v>
      </c>
      <c r="I548" s="6">
        <v>5.24</v>
      </c>
      <c r="J548" s="6">
        <v>5.36</v>
      </c>
      <c r="K548" s="6">
        <f t="shared" si="91"/>
        <v>5.32</v>
      </c>
      <c r="L548" s="6">
        <v>4.46</v>
      </c>
      <c r="M548" s="6">
        <v>4.62</v>
      </c>
      <c r="N548" s="6">
        <v>4.6399999999999997</v>
      </c>
      <c r="O548" s="6">
        <f t="shared" si="86"/>
        <v>4.62</v>
      </c>
      <c r="P548" s="6">
        <v>25.02</v>
      </c>
      <c r="Q548" s="6">
        <v>24.99</v>
      </c>
      <c r="R548" s="6">
        <v>24.65</v>
      </c>
      <c r="S548" s="6">
        <f t="shared" si="92"/>
        <v>24.99</v>
      </c>
      <c r="T548" s="6"/>
      <c r="U548" s="6"/>
      <c r="V548" s="6"/>
      <c r="W548" s="6" t="str">
        <f t="shared" si="93"/>
        <v/>
      </c>
      <c r="X548" s="6"/>
      <c r="Y548" s="6"/>
      <c r="Z548" s="6"/>
      <c r="AA548" s="6" t="str">
        <f t="shared" si="87"/>
        <v/>
      </c>
      <c r="AB548" s="6"/>
      <c r="AC548" s="6"/>
      <c r="AD548" s="6"/>
      <c r="AE548" s="6" t="str">
        <f t="shared" si="88"/>
        <v/>
      </c>
      <c r="AF548" s="6"/>
      <c r="AG548" s="6"/>
      <c r="AH548" s="6"/>
      <c r="AI548" s="6" t="str">
        <f t="shared" si="83"/>
        <v/>
      </c>
      <c r="AJ548" s="6">
        <v>7.64</v>
      </c>
      <c r="AK548" s="6"/>
      <c r="AL548" s="6"/>
      <c r="AM548" s="6">
        <f t="shared" si="89"/>
        <v>7.64</v>
      </c>
      <c r="AN548" s="6">
        <v>19.190000000000001</v>
      </c>
      <c r="AO548" s="6">
        <v>19.190000000000001</v>
      </c>
      <c r="AP548" s="6">
        <v>18.600000000000001</v>
      </c>
      <c r="AQ548" s="6">
        <f t="shared" si="84"/>
        <v>19.190000000000001</v>
      </c>
      <c r="AU548" t="str">
        <f t="shared" si="85"/>
        <v/>
      </c>
    </row>
    <row r="549" spans="1:47" ht="16.5" x14ac:dyDescent="0.3">
      <c r="A549" s="6" t="s">
        <v>578</v>
      </c>
      <c r="B549" s="6"/>
      <c r="C549" s="6"/>
      <c r="D549" s="6">
        <v>4.93</v>
      </c>
      <c r="E549" s="6">
        <v>4.87</v>
      </c>
      <c r="F549" s="6">
        <v>4.9800000000000004</v>
      </c>
      <c r="G549" s="6">
        <f t="shared" si="90"/>
        <v>4.93</v>
      </c>
      <c r="H549" s="6">
        <v>4.87</v>
      </c>
      <c r="I549" s="6">
        <v>4.8</v>
      </c>
      <c r="J549" s="6">
        <v>4.8899999999999997</v>
      </c>
      <c r="K549" s="6">
        <f t="shared" si="91"/>
        <v>4.87</v>
      </c>
      <c r="L549" s="6">
        <v>4.55</v>
      </c>
      <c r="M549" s="6">
        <v>4.8099999999999996</v>
      </c>
      <c r="N549" s="6">
        <v>4.7699999999999996</v>
      </c>
      <c r="O549" s="6">
        <f t="shared" si="86"/>
        <v>4.7699999999999996</v>
      </c>
      <c r="P549" s="6">
        <v>22.77</v>
      </c>
      <c r="Q549" s="6">
        <v>22.84</v>
      </c>
      <c r="R549" s="6">
        <v>22.35</v>
      </c>
      <c r="S549" s="6">
        <f t="shared" si="92"/>
        <v>22.77</v>
      </c>
      <c r="T549" s="6"/>
      <c r="U549" s="6"/>
      <c r="V549" s="6"/>
      <c r="W549" s="6" t="str">
        <f t="shared" si="93"/>
        <v/>
      </c>
      <c r="X549" s="6"/>
      <c r="Y549" s="6"/>
      <c r="Z549" s="6"/>
      <c r="AA549" s="6" t="str">
        <f t="shared" si="87"/>
        <v/>
      </c>
      <c r="AB549" s="6"/>
      <c r="AC549" s="6"/>
      <c r="AD549" s="6"/>
      <c r="AE549" s="6" t="str">
        <f t="shared" si="88"/>
        <v/>
      </c>
      <c r="AF549" s="6"/>
      <c r="AG549" s="6"/>
      <c r="AH549" s="6"/>
      <c r="AI549" s="6" t="str">
        <f t="shared" si="83"/>
        <v/>
      </c>
      <c r="AJ549" s="6">
        <v>5</v>
      </c>
      <c r="AK549" s="6"/>
      <c r="AL549" s="6"/>
      <c r="AM549" s="6">
        <f t="shared" si="89"/>
        <v>5</v>
      </c>
      <c r="AN549" s="6">
        <v>20.68</v>
      </c>
      <c r="AO549" s="6">
        <v>20.48</v>
      </c>
      <c r="AP549" s="6">
        <v>20.260000000000002</v>
      </c>
      <c r="AQ549" s="6">
        <f t="shared" si="84"/>
        <v>20.48</v>
      </c>
      <c r="AU549" t="str">
        <f t="shared" si="85"/>
        <v/>
      </c>
    </row>
    <row r="550" spans="1:47" ht="16.5" x14ac:dyDescent="0.3">
      <c r="A550" s="6" t="s">
        <v>581</v>
      </c>
      <c r="B550" s="6">
        <v>10000000</v>
      </c>
      <c r="C550" s="6">
        <v>32</v>
      </c>
      <c r="D550" s="6"/>
      <c r="E550" s="6"/>
      <c r="F550" s="6"/>
      <c r="G550" s="6" t="str">
        <f t="shared" si="90"/>
        <v/>
      </c>
      <c r="H550" s="6"/>
      <c r="I550" s="6"/>
      <c r="J550" s="6"/>
      <c r="K550" s="6" t="str">
        <f t="shared" si="91"/>
        <v/>
      </c>
      <c r="L550" s="6"/>
      <c r="M550" s="6"/>
      <c r="N550" s="6"/>
      <c r="O550" s="6" t="str">
        <f t="shared" si="86"/>
        <v/>
      </c>
      <c r="P550" s="6"/>
      <c r="Q550" s="6"/>
      <c r="R550" s="6"/>
      <c r="S550" s="6" t="str">
        <f t="shared" si="92"/>
        <v/>
      </c>
      <c r="T550" s="6"/>
      <c r="U550" s="6"/>
      <c r="V550" s="6"/>
      <c r="W550" s="6" t="str">
        <f t="shared" si="93"/>
        <v/>
      </c>
      <c r="X550" s="6"/>
      <c r="Y550" s="6"/>
      <c r="Z550" s="6"/>
      <c r="AA550" s="6" t="str">
        <f t="shared" si="87"/>
        <v/>
      </c>
      <c r="AB550" s="6"/>
      <c r="AC550" s="6"/>
      <c r="AD550" s="6"/>
      <c r="AE550" s="6" t="str">
        <f t="shared" si="88"/>
        <v/>
      </c>
      <c r="AF550" s="6"/>
      <c r="AG550" s="6"/>
      <c r="AH550" s="6"/>
      <c r="AI550" s="6" t="str">
        <f t="shared" si="83"/>
        <v/>
      </c>
      <c r="AJ550" s="6"/>
      <c r="AK550" s="6"/>
      <c r="AL550" s="6"/>
      <c r="AM550" s="6" t="str">
        <f t="shared" si="89"/>
        <v/>
      </c>
      <c r="AN550" s="6"/>
      <c r="AO550" s="6"/>
      <c r="AP550" s="6"/>
      <c r="AQ550" s="6" t="str">
        <f t="shared" si="84"/>
        <v/>
      </c>
      <c r="AU550" t="str">
        <f t="shared" si="85"/>
        <v/>
      </c>
    </row>
    <row r="551" spans="1:47" ht="16.5" x14ac:dyDescent="0.3">
      <c r="A551" s="6" t="s">
        <v>222</v>
      </c>
      <c r="B551" s="6"/>
      <c r="C551" s="6"/>
      <c r="D551" s="6">
        <v>6.39</v>
      </c>
      <c r="E551" s="6">
        <v>6.28</v>
      </c>
      <c r="F551" s="6">
        <v>6.5</v>
      </c>
      <c r="G551" s="6">
        <f t="shared" si="90"/>
        <v>6.39</v>
      </c>
      <c r="H551" s="6">
        <v>6.37</v>
      </c>
      <c r="I551" s="6">
        <v>6.11</v>
      </c>
      <c r="J551" s="6">
        <v>6.24</v>
      </c>
      <c r="K551" s="6">
        <f t="shared" si="91"/>
        <v>6.24</v>
      </c>
      <c r="L551" s="6">
        <v>6.08</v>
      </c>
      <c r="M551" s="6">
        <v>6.55</v>
      </c>
      <c r="N551" s="6">
        <v>6.42</v>
      </c>
      <c r="O551" s="6">
        <f t="shared" si="86"/>
        <v>6.42</v>
      </c>
      <c r="P551" s="6">
        <v>22.75</v>
      </c>
      <c r="Q551" s="6">
        <v>22.59</v>
      </c>
      <c r="R551" s="6">
        <v>22.25</v>
      </c>
      <c r="S551" s="6">
        <f t="shared" si="92"/>
        <v>22.59</v>
      </c>
      <c r="T551" s="6"/>
      <c r="U551" s="6"/>
      <c r="V551" s="6"/>
      <c r="W551" s="6" t="str">
        <f t="shared" si="93"/>
        <v/>
      </c>
      <c r="X551" s="6"/>
      <c r="Y551" s="6"/>
      <c r="Z551" s="6"/>
      <c r="AA551" s="6" t="str">
        <f t="shared" si="87"/>
        <v/>
      </c>
      <c r="AB551" s="6"/>
      <c r="AC551" s="6"/>
      <c r="AD551" s="6"/>
      <c r="AE551" s="6" t="str">
        <f t="shared" si="88"/>
        <v/>
      </c>
      <c r="AF551" s="6"/>
      <c r="AG551" s="6"/>
      <c r="AH551" s="6"/>
      <c r="AI551" s="6" t="str">
        <f t="shared" si="83"/>
        <v/>
      </c>
      <c r="AJ551" s="6">
        <v>12.54</v>
      </c>
      <c r="AK551" s="6"/>
      <c r="AL551" s="6"/>
      <c r="AM551" s="6">
        <f t="shared" si="89"/>
        <v>12.54</v>
      </c>
      <c r="AN551" s="6">
        <v>22.94</v>
      </c>
      <c r="AO551" s="6">
        <v>22.74</v>
      </c>
      <c r="AP551" s="6">
        <v>22.79</v>
      </c>
      <c r="AQ551" s="6">
        <f t="shared" si="84"/>
        <v>22.79</v>
      </c>
      <c r="AU551" t="str">
        <f t="shared" si="85"/>
        <v/>
      </c>
    </row>
    <row r="552" spans="1:47" ht="16.5" x14ac:dyDescent="0.3">
      <c r="A552" s="6" t="s">
        <v>219</v>
      </c>
      <c r="B552" s="6"/>
      <c r="C552" s="6"/>
      <c r="D552" s="6">
        <v>5.51</v>
      </c>
      <c r="E552" s="6">
        <v>5.45</v>
      </c>
      <c r="F552" s="6">
        <v>5.63</v>
      </c>
      <c r="G552" s="6">
        <f t="shared" si="90"/>
        <v>5.51</v>
      </c>
      <c r="H552" s="6">
        <v>5.53</v>
      </c>
      <c r="I552" s="6">
        <v>5.39</v>
      </c>
      <c r="J552" s="6">
        <v>5.52</v>
      </c>
      <c r="K552" s="6">
        <f t="shared" si="91"/>
        <v>5.52</v>
      </c>
      <c r="L552" s="6">
        <v>5.25</v>
      </c>
      <c r="M552" s="6">
        <v>5.42</v>
      </c>
      <c r="N552" s="6">
        <v>5.52</v>
      </c>
      <c r="O552" s="6">
        <f t="shared" si="86"/>
        <v>5.42</v>
      </c>
      <c r="P552" s="6">
        <v>22.65</v>
      </c>
      <c r="Q552" s="6">
        <v>22.36</v>
      </c>
      <c r="R552" s="6">
        <v>21.9</v>
      </c>
      <c r="S552" s="6">
        <f t="shared" si="92"/>
        <v>22.36</v>
      </c>
      <c r="T552" s="6"/>
      <c r="U552" s="6"/>
      <c r="V552" s="6"/>
      <c r="W552" s="6" t="str">
        <f t="shared" si="93"/>
        <v/>
      </c>
      <c r="X552" s="6"/>
      <c r="Y552" s="6"/>
      <c r="Z552" s="6"/>
      <c r="AA552" s="6" t="str">
        <f t="shared" si="87"/>
        <v/>
      </c>
      <c r="AB552" s="6"/>
      <c r="AC552" s="6"/>
      <c r="AD552" s="6"/>
      <c r="AE552" s="6" t="str">
        <f t="shared" si="88"/>
        <v/>
      </c>
      <c r="AF552" s="6"/>
      <c r="AG552" s="6"/>
      <c r="AH552" s="6"/>
      <c r="AI552" s="6" t="str">
        <f t="shared" si="83"/>
        <v/>
      </c>
      <c r="AJ552" s="6">
        <v>12.03</v>
      </c>
      <c r="AK552" s="6"/>
      <c r="AL552" s="6"/>
      <c r="AM552" s="6">
        <f t="shared" si="89"/>
        <v>12.03</v>
      </c>
      <c r="AN552" s="6">
        <v>20.11</v>
      </c>
      <c r="AO552" s="6">
        <v>19.98</v>
      </c>
      <c r="AP552" s="6">
        <v>19.829999999999998</v>
      </c>
      <c r="AQ552" s="6">
        <f t="shared" si="84"/>
        <v>19.98</v>
      </c>
      <c r="AU552" t="str">
        <f t="shared" si="85"/>
        <v/>
      </c>
    </row>
    <row r="553" spans="1:47" ht="16.5" x14ac:dyDescent="0.3">
      <c r="A553" s="6" t="s">
        <v>578</v>
      </c>
      <c r="B553" s="6"/>
      <c r="C553" s="6"/>
      <c r="D553" s="6">
        <v>5.23</v>
      </c>
      <c r="E553" s="6">
        <v>5.14</v>
      </c>
      <c r="F553" s="6">
        <v>5.34</v>
      </c>
      <c r="G553" s="6">
        <f t="shared" si="90"/>
        <v>5.23</v>
      </c>
      <c r="H553" s="6">
        <v>5.23</v>
      </c>
      <c r="I553" s="6">
        <v>5.09</v>
      </c>
      <c r="J553" s="6">
        <v>5.2</v>
      </c>
      <c r="K553" s="6">
        <f t="shared" si="91"/>
        <v>5.2</v>
      </c>
      <c r="L553" s="6">
        <v>5.0599999999999996</v>
      </c>
      <c r="M553" s="6">
        <v>5.29</v>
      </c>
      <c r="N553" s="6">
        <v>5.44</v>
      </c>
      <c r="O553" s="6">
        <f t="shared" si="86"/>
        <v>5.29</v>
      </c>
      <c r="P553" s="6">
        <v>20.11</v>
      </c>
      <c r="Q553" s="6">
        <v>19.899999999999999</v>
      </c>
      <c r="R553" s="6">
        <v>19.510000000000002</v>
      </c>
      <c r="S553" s="6">
        <f t="shared" si="92"/>
        <v>19.899999999999999</v>
      </c>
      <c r="T553" s="6"/>
      <c r="U553" s="6"/>
      <c r="V553" s="6"/>
      <c r="W553" s="6" t="str">
        <f t="shared" si="93"/>
        <v/>
      </c>
      <c r="X553" s="6"/>
      <c r="Y553" s="6"/>
      <c r="Z553" s="6"/>
      <c r="AA553" s="6" t="str">
        <f t="shared" si="87"/>
        <v/>
      </c>
      <c r="AB553" s="6"/>
      <c r="AC553" s="6"/>
      <c r="AD553" s="6"/>
      <c r="AE553" s="6" t="str">
        <f t="shared" si="88"/>
        <v/>
      </c>
      <c r="AF553" s="6"/>
      <c r="AG553" s="6"/>
      <c r="AH553" s="6"/>
      <c r="AI553" s="6" t="str">
        <f t="shared" si="83"/>
        <v/>
      </c>
      <c r="AJ553" s="6">
        <v>11.95</v>
      </c>
      <c r="AK553" s="6"/>
      <c r="AL553" s="6"/>
      <c r="AM553" s="6">
        <f t="shared" si="89"/>
        <v>11.95</v>
      </c>
      <c r="AN553" s="6">
        <v>21.11</v>
      </c>
      <c r="AO553" s="6">
        <v>20.77</v>
      </c>
      <c r="AP553" s="6">
        <v>20.5</v>
      </c>
      <c r="AQ553" s="6">
        <f t="shared" si="84"/>
        <v>20.77</v>
      </c>
      <c r="AU553" t="str">
        <f t="shared" si="85"/>
        <v/>
      </c>
    </row>
    <row r="554" spans="1:47" ht="16.5" x14ac:dyDescent="0.3">
      <c r="A554" s="6" t="s">
        <v>581</v>
      </c>
      <c r="B554" s="6">
        <v>10000000</v>
      </c>
      <c r="C554" s="6">
        <v>128</v>
      </c>
      <c r="D554" s="6"/>
      <c r="E554" s="6"/>
      <c r="F554" s="6"/>
      <c r="G554" s="6" t="str">
        <f t="shared" si="90"/>
        <v/>
      </c>
      <c r="H554" s="6"/>
      <c r="I554" s="6"/>
      <c r="J554" s="6"/>
      <c r="K554" s="6" t="str">
        <f t="shared" si="91"/>
        <v/>
      </c>
      <c r="L554" s="6"/>
      <c r="M554" s="6"/>
      <c r="N554" s="6"/>
      <c r="O554" s="6" t="str">
        <f t="shared" si="86"/>
        <v/>
      </c>
      <c r="P554" s="6"/>
      <c r="Q554" s="6"/>
      <c r="R554" s="6"/>
      <c r="S554" s="6" t="str">
        <f t="shared" si="92"/>
        <v/>
      </c>
      <c r="T554" s="6"/>
      <c r="U554" s="6"/>
      <c r="V554" s="6"/>
      <c r="W554" s="6" t="str">
        <f t="shared" si="93"/>
        <v/>
      </c>
      <c r="X554" s="6"/>
      <c r="Y554" s="6"/>
      <c r="Z554" s="6"/>
      <c r="AA554" s="6" t="str">
        <f t="shared" si="87"/>
        <v/>
      </c>
      <c r="AB554" s="6"/>
      <c r="AC554" s="6"/>
      <c r="AD554" s="6"/>
      <c r="AE554" s="6" t="str">
        <f t="shared" si="88"/>
        <v/>
      </c>
      <c r="AF554" s="6"/>
      <c r="AG554" s="6"/>
      <c r="AH554" s="6"/>
      <c r="AI554" s="6" t="str">
        <f t="shared" si="83"/>
        <v/>
      </c>
      <c r="AJ554" s="6"/>
      <c r="AK554" s="6"/>
      <c r="AL554" s="6"/>
      <c r="AM554" s="6" t="str">
        <f t="shared" si="89"/>
        <v/>
      </c>
      <c r="AN554" s="6"/>
      <c r="AO554" s="6"/>
      <c r="AP554" s="6"/>
      <c r="AQ554" s="6" t="str">
        <f t="shared" si="84"/>
        <v/>
      </c>
      <c r="AU554" t="str">
        <f t="shared" si="85"/>
        <v/>
      </c>
    </row>
    <row r="555" spans="1:47" ht="16.5" x14ac:dyDescent="0.3">
      <c r="A555" s="6" t="s">
        <v>222</v>
      </c>
      <c r="B555" s="6"/>
      <c r="C555" s="6"/>
      <c r="D555" s="6">
        <v>11.33</v>
      </c>
      <c r="E555" s="6">
        <v>10.9</v>
      </c>
      <c r="F555" s="6">
        <v>11.17</v>
      </c>
      <c r="G555" s="6">
        <f t="shared" si="90"/>
        <v>11.17</v>
      </c>
      <c r="H555" s="6">
        <v>10.72</v>
      </c>
      <c r="I555" s="6">
        <v>10.45</v>
      </c>
      <c r="J555" s="6">
        <v>10.69</v>
      </c>
      <c r="K555" s="6">
        <f t="shared" si="91"/>
        <v>10.69</v>
      </c>
      <c r="L555" s="6">
        <v>11.19</v>
      </c>
      <c r="M555" s="6">
        <v>11.42</v>
      </c>
      <c r="N555" s="6">
        <v>11.63</v>
      </c>
      <c r="O555" s="6">
        <f t="shared" si="86"/>
        <v>11.42</v>
      </c>
      <c r="P555" s="6">
        <v>26.76</v>
      </c>
      <c r="Q555" s="6">
        <v>26.87</v>
      </c>
      <c r="R555" s="6">
        <v>26.95</v>
      </c>
      <c r="S555" s="6">
        <f t="shared" si="92"/>
        <v>26.87</v>
      </c>
      <c r="T555" s="6"/>
      <c r="U555" s="6"/>
      <c r="V555" s="6"/>
      <c r="W555" s="6" t="str">
        <f t="shared" si="93"/>
        <v/>
      </c>
      <c r="X555" s="6"/>
      <c r="Y555" s="6"/>
      <c r="Z555" s="6"/>
      <c r="AA555" s="6" t="str">
        <f t="shared" si="87"/>
        <v/>
      </c>
      <c r="AB555" s="6"/>
      <c r="AC555" s="6"/>
      <c r="AD555" s="6"/>
      <c r="AE555" s="6" t="str">
        <f t="shared" si="88"/>
        <v/>
      </c>
      <c r="AF555" s="6"/>
      <c r="AG555" s="6"/>
      <c r="AH555" s="6"/>
      <c r="AI555" s="6" t="str">
        <f t="shared" ref="AI555:AI618" si="94">IFERROR(MEDIAN(AF555,AG555,AH555),"")</f>
        <v/>
      </c>
      <c r="AJ555" s="6">
        <v>13.14</v>
      </c>
      <c r="AK555" s="6"/>
      <c r="AL555" s="6"/>
      <c r="AM555" s="6">
        <f t="shared" si="89"/>
        <v>13.14</v>
      </c>
      <c r="AN555" s="6"/>
      <c r="AO555" s="6"/>
      <c r="AP555" s="6"/>
      <c r="AQ555" s="6" t="str">
        <f t="shared" si="84"/>
        <v/>
      </c>
      <c r="AU555" t="str">
        <f t="shared" si="85"/>
        <v/>
      </c>
    </row>
    <row r="556" spans="1:47" ht="16.5" x14ac:dyDescent="0.3">
      <c r="A556" s="6" t="s">
        <v>219</v>
      </c>
      <c r="B556" s="6"/>
      <c r="C556" s="6"/>
      <c r="D556" s="6">
        <v>7.91</v>
      </c>
      <c r="E556" s="6">
        <v>7.62</v>
      </c>
      <c r="F556" s="6">
        <v>7.82</v>
      </c>
      <c r="G556" s="6">
        <f t="shared" si="90"/>
        <v>7.82</v>
      </c>
      <c r="H556" s="6">
        <v>7.41</v>
      </c>
      <c r="I556" s="6">
        <v>7.24</v>
      </c>
      <c r="J556" s="6">
        <v>7.39</v>
      </c>
      <c r="K556" s="6">
        <f t="shared" si="91"/>
        <v>7.39</v>
      </c>
      <c r="L556" s="6">
        <v>7.57</v>
      </c>
      <c r="M556" s="6">
        <v>7.85</v>
      </c>
      <c r="N556" s="6">
        <v>7.87</v>
      </c>
      <c r="O556" s="6">
        <f t="shared" si="86"/>
        <v>7.85</v>
      </c>
      <c r="P556" s="6">
        <v>25.64</v>
      </c>
      <c r="Q556" s="6">
        <v>26.17</v>
      </c>
      <c r="R556" s="6">
        <v>25.38</v>
      </c>
      <c r="S556" s="6">
        <f t="shared" si="92"/>
        <v>25.64</v>
      </c>
      <c r="T556" s="6"/>
      <c r="U556" s="6"/>
      <c r="V556" s="6"/>
      <c r="W556" s="6" t="str">
        <f t="shared" si="93"/>
        <v/>
      </c>
      <c r="X556" s="6"/>
      <c r="Y556" s="6"/>
      <c r="Z556" s="6"/>
      <c r="AA556" s="6" t="str">
        <f t="shared" si="87"/>
        <v/>
      </c>
      <c r="AB556" s="6"/>
      <c r="AC556" s="6"/>
      <c r="AD556" s="6"/>
      <c r="AE556" s="6" t="str">
        <f t="shared" si="88"/>
        <v/>
      </c>
      <c r="AF556" s="6"/>
      <c r="AG556" s="6"/>
      <c r="AH556" s="6"/>
      <c r="AI556" s="6" t="str">
        <f t="shared" si="94"/>
        <v/>
      </c>
      <c r="AJ556" s="6">
        <v>10.4</v>
      </c>
      <c r="AK556" s="6"/>
      <c r="AL556" s="6"/>
      <c r="AM556" s="6">
        <f t="shared" si="89"/>
        <v>10.4</v>
      </c>
      <c r="AN556" s="6"/>
      <c r="AO556" s="6"/>
      <c r="AP556" s="6"/>
      <c r="AQ556" s="6" t="str">
        <f t="shared" si="84"/>
        <v/>
      </c>
      <c r="AU556" t="str">
        <f t="shared" si="85"/>
        <v/>
      </c>
    </row>
    <row r="557" spans="1:47" ht="16.5" x14ac:dyDescent="0.3">
      <c r="A557" s="6" t="s">
        <v>578</v>
      </c>
      <c r="B557" s="6"/>
      <c r="C557" s="6"/>
      <c r="D557" s="6">
        <v>7.93</v>
      </c>
      <c r="E557" s="6">
        <v>7.64</v>
      </c>
      <c r="F557" s="6">
        <v>7.83</v>
      </c>
      <c r="G557" s="6">
        <f t="shared" si="90"/>
        <v>7.83</v>
      </c>
      <c r="H557" s="6">
        <v>7.43</v>
      </c>
      <c r="I557" s="6">
        <v>7.28</v>
      </c>
      <c r="J557" s="6">
        <v>7.4</v>
      </c>
      <c r="K557" s="6">
        <f t="shared" si="91"/>
        <v>7.4</v>
      </c>
      <c r="L557" s="6">
        <v>7.58</v>
      </c>
      <c r="M557" s="6">
        <v>7.88</v>
      </c>
      <c r="N557" s="6">
        <v>7.88</v>
      </c>
      <c r="O557" s="6">
        <f t="shared" si="86"/>
        <v>7.88</v>
      </c>
      <c r="P557" s="6">
        <v>24.07</v>
      </c>
      <c r="Q557" s="6">
        <v>24.08</v>
      </c>
      <c r="R557" s="6">
        <v>23.45</v>
      </c>
      <c r="S557" s="6">
        <f t="shared" si="92"/>
        <v>24.07</v>
      </c>
      <c r="T557" s="6"/>
      <c r="U557" s="6"/>
      <c r="V557" s="6"/>
      <c r="W557" s="6" t="str">
        <f t="shared" si="93"/>
        <v/>
      </c>
      <c r="X557" s="6"/>
      <c r="Y557" s="6"/>
      <c r="Z557" s="6"/>
      <c r="AA557" s="6" t="str">
        <f t="shared" si="87"/>
        <v/>
      </c>
      <c r="AB557" s="6"/>
      <c r="AC557" s="6"/>
      <c r="AD557" s="6"/>
      <c r="AE557" s="6" t="str">
        <f t="shared" si="88"/>
        <v/>
      </c>
      <c r="AF557" s="6"/>
      <c r="AG557" s="6"/>
      <c r="AH557" s="6"/>
      <c r="AI557" s="6" t="str">
        <f t="shared" si="94"/>
        <v/>
      </c>
      <c r="AJ557" s="6">
        <v>9.17</v>
      </c>
      <c r="AK557" s="6"/>
      <c r="AL557" s="6"/>
      <c r="AM557" s="6">
        <f t="shared" si="89"/>
        <v>9.17</v>
      </c>
      <c r="AN557" s="6"/>
      <c r="AO557" s="6"/>
      <c r="AP557" s="6"/>
      <c r="AQ557" s="6" t="str">
        <f t="shared" si="84"/>
        <v/>
      </c>
      <c r="AU557" t="str">
        <f t="shared" si="85"/>
        <v/>
      </c>
    </row>
    <row r="558" spans="1:47" ht="16.5" x14ac:dyDescent="0.3">
      <c r="A558" s="6" t="s">
        <v>581</v>
      </c>
      <c r="B558" s="6">
        <v>20000000</v>
      </c>
      <c r="C558" s="6">
        <v>8</v>
      </c>
      <c r="D558" s="6"/>
      <c r="E558" s="6"/>
      <c r="F558" s="6"/>
      <c r="G558" s="6" t="str">
        <f t="shared" si="90"/>
        <v/>
      </c>
      <c r="H558" s="6"/>
      <c r="I558" s="6"/>
      <c r="J558" s="6"/>
      <c r="K558" s="6" t="str">
        <f t="shared" si="91"/>
        <v/>
      </c>
      <c r="L558" s="6"/>
      <c r="M558" s="6"/>
      <c r="N558" s="6"/>
      <c r="O558" s="6" t="str">
        <f t="shared" si="86"/>
        <v/>
      </c>
      <c r="P558" s="6"/>
      <c r="Q558" s="6"/>
      <c r="R558" s="6"/>
      <c r="S558" s="6" t="str">
        <f t="shared" si="92"/>
        <v/>
      </c>
      <c r="T558" s="6"/>
      <c r="U558" s="6"/>
      <c r="V558" s="6"/>
      <c r="W558" s="6" t="str">
        <f t="shared" si="93"/>
        <v/>
      </c>
      <c r="X558" s="6"/>
      <c r="Y558" s="6"/>
      <c r="Z558" s="6"/>
      <c r="AA558" s="6" t="str">
        <f t="shared" si="87"/>
        <v/>
      </c>
      <c r="AB558" s="6"/>
      <c r="AC558" s="6"/>
      <c r="AD558" s="6"/>
      <c r="AE558" s="6" t="str">
        <f t="shared" si="88"/>
        <v/>
      </c>
      <c r="AF558" s="6"/>
      <c r="AG558" s="6"/>
      <c r="AH558" s="6"/>
      <c r="AI558" s="6" t="str">
        <f t="shared" si="94"/>
        <v/>
      </c>
      <c r="AJ558" s="6"/>
      <c r="AK558" s="6"/>
      <c r="AL558" s="6"/>
      <c r="AM558" s="6" t="str">
        <f t="shared" si="89"/>
        <v/>
      </c>
      <c r="AN558" s="6"/>
      <c r="AO558" s="6"/>
      <c r="AP558" s="6"/>
      <c r="AQ558" s="6"/>
      <c r="AU558" t="str">
        <f t="shared" si="85"/>
        <v/>
      </c>
    </row>
    <row r="559" spans="1:47" ht="16.5" x14ac:dyDescent="0.3">
      <c r="A559" s="6" t="s">
        <v>222</v>
      </c>
      <c r="B559" s="6"/>
      <c r="C559" s="6"/>
      <c r="D559" s="6">
        <v>11.96</v>
      </c>
      <c r="E559" s="6">
        <v>11.77</v>
      </c>
      <c r="F559" s="6">
        <v>12.1</v>
      </c>
      <c r="G559" s="6">
        <f t="shared" si="90"/>
        <v>11.96</v>
      </c>
      <c r="H559" s="6">
        <v>12.1</v>
      </c>
      <c r="I559" s="6">
        <v>11.76</v>
      </c>
      <c r="J559" s="6">
        <v>12.1</v>
      </c>
      <c r="K559" s="6">
        <f t="shared" si="91"/>
        <v>12.1</v>
      </c>
      <c r="L559" s="6">
        <v>11.43</v>
      </c>
      <c r="M559" s="6">
        <v>11.44</v>
      </c>
      <c r="N559" s="6">
        <v>11.46</v>
      </c>
      <c r="O559" s="6">
        <f t="shared" si="86"/>
        <v>11.44</v>
      </c>
      <c r="P559" s="6">
        <v>48.24</v>
      </c>
      <c r="Q559" s="6">
        <v>49.49</v>
      </c>
      <c r="R559" s="6">
        <v>47.97</v>
      </c>
      <c r="S559" s="6">
        <f t="shared" si="92"/>
        <v>48.24</v>
      </c>
      <c r="T559" s="6"/>
      <c r="U559" s="6"/>
      <c r="V559" s="6"/>
      <c r="W559" s="6" t="str">
        <f t="shared" si="93"/>
        <v/>
      </c>
      <c r="X559" s="6"/>
      <c r="Y559" s="6"/>
      <c r="Z559" s="6"/>
      <c r="AA559" s="6" t="str">
        <f t="shared" si="87"/>
        <v/>
      </c>
      <c r="AB559" s="6"/>
      <c r="AC559" s="6"/>
      <c r="AD559" s="6"/>
      <c r="AE559" s="6" t="str">
        <f t="shared" si="88"/>
        <v/>
      </c>
      <c r="AF559" s="6"/>
      <c r="AG559" s="6"/>
      <c r="AH559" s="6"/>
      <c r="AI559" s="6" t="str">
        <f t="shared" si="94"/>
        <v/>
      </c>
      <c r="AJ559" s="6">
        <v>11.86</v>
      </c>
      <c r="AK559" s="6"/>
      <c r="AL559" s="6"/>
      <c r="AM559" s="6">
        <f t="shared" si="89"/>
        <v>11.86</v>
      </c>
      <c r="AN559" s="6">
        <v>50.27</v>
      </c>
      <c r="AO559" s="6">
        <v>50.01</v>
      </c>
      <c r="AP559" s="6">
        <v>49.02</v>
      </c>
      <c r="AQ559" s="6">
        <f t="shared" ref="AQ559:AQ565" si="95">IFERROR(MEDIAN(AN559,AO559,AP559),"")</f>
        <v>50.01</v>
      </c>
      <c r="AU559" t="str">
        <f t="shared" si="85"/>
        <v/>
      </c>
    </row>
    <row r="560" spans="1:47" ht="16.5" x14ac:dyDescent="0.3">
      <c r="A560" s="6" t="s">
        <v>219</v>
      </c>
      <c r="B560" s="6"/>
      <c r="C560" s="6"/>
      <c r="D560" s="6">
        <v>11.38</v>
      </c>
      <c r="E560" s="6">
        <v>11.52</v>
      </c>
      <c r="F560" s="6">
        <v>11.73</v>
      </c>
      <c r="G560" s="6">
        <f t="shared" si="90"/>
        <v>11.52</v>
      </c>
      <c r="H560" s="6">
        <v>12.27</v>
      </c>
      <c r="I560" s="6">
        <v>11.86</v>
      </c>
      <c r="J560" s="6">
        <v>12.11</v>
      </c>
      <c r="K560" s="6">
        <f t="shared" si="91"/>
        <v>12.11</v>
      </c>
      <c r="L560" s="6">
        <v>9.92</v>
      </c>
      <c r="M560" s="6">
        <v>9.91</v>
      </c>
      <c r="N560" s="6">
        <v>10.050000000000001</v>
      </c>
      <c r="O560" s="6">
        <f t="shared" si="86"/>
        <v>9.92</v>
      </c>
      <c r="P560" s="6">
        <v>49.79</v>
      </c>
      <c r="Q560" s="6">
        <v>50.8</v>
      </c>
      <c r="R560" s="6">
        <v>48.97</v>
      </c>
      <c r="S560" s="6">
        <f t="shared" si="92"/>
        <v>49.79</v>
      </c>
      <c r="T560" s="6"/>
      <c r="U560" s="6"/>
      <c r="V560" s="6"/>
      <c r="W560" s="6" t="str">
        <f t="shared" si="93"/>
        <v/>
      </c>
      <c r="X560" s="6"/>
      <c r="Y560" s="6"/>
      <c r="Z560" s="6"/>
      <c r="AA560" s="6" t="str">
        <f t="shared" si="87"/>
        <v/>
      </c>
      <c r="AB560" s="6"/>
      <c r="AC560" s="6"/>
      <c r="AD560" s="6"/>
      <c r="AE560" s="6" t="str">
        <f t="shared" si="88"/>
        <v/>
      </c>
      <c r="AF560" s="6"/>
      <c r="AG560" s="6"/>
      <c r="AH560" s="6"/>
      <c r="AI560" s="6" t="str">
        <f t="shared" si="94"/>
        <v/>
      </c>
      <c r="AJ560" s="6">
        <v>11.11</v>
      </c>
      <c r="AK560" s="6"/>
      <c r="AL560" s="6"/>
      <c r="AM560" s="6">
        <f t="shared" si="89"/>
        <v>11.11</v>
      </c>
      <c r="AN560" s="6">
        <v>42.55</v>
      </c>
      <c r="AO560" s="6">
        <v>42.67</v>
      </c>
      <c r="AP560" s="6">
        <v>41.61</v>
      </c>
      <c r="AQ560" s="6">
        <f t="shared" si="95"/>
        <v>42.55</v>
      </c>
      <c r="AU560" t="str">
        <f t="shared" si="85"/>
        <v/>
      </c>
    </row>
    <row r="561" spans="1:47" ht="16.5" x14ac:dyDescent="0.3">
      <c r="A561" s="6" t="s">
        <v>578</v>
      </c>
      <c r="B561" s="6"/>
      <c r="C561" s="6"/>
      <c r="D561" s="6">
        <v>10.59</v>
      </c>
      <c r="E561" s="6">
        <v>10.69</v>
      </c>
      <c r="F561" s="6">
        <v>10.88</v>
      </c>
      <c r="G561" s="6">
        <f t="shared" si="90"/>
        <v>10.69</v>
      </c>
      <c r="H561" s="6">
        <v>11.06</v>
      </c>
      <c r="I561" s="6">
        <v>10.69</v>
      </c>
      <c r="J561" s="6">
        <v>11.17</v>
      </c>
      <c r="K561" s="6">
        <f t="shared" si="91"/>
        <v>11.06</v>
      </c>
      <c r="L561" s="6">
        <v>10.31</v>
      </c>
      <c r="M561" s="6">
        <v>10.28</v>
      </c>
      <c r="N561" s="6">
        <v>10.39</v>
      </c>
      <c r="O561" s="6">
        <f t="shared" si="86"/>
        <v>10.31</v>
      </c>
      <c r="P561" s="6">
        <v>45.7</v>
      </c>
      <c r="Q561" s="6">
        <v>46.73</v>
      </c>
      <c r="R561" s="6">
        <v>44.97</v>
      </c>
      <c r="S561" s="6">
        <f t="shared" si="92"/>
        <v>45.7</v>
      </c>
      <c r="T561" s="6"/>
      <c r="U561" s="6"/>
      <c r="V561" s="6"/>
      <c r="W561" s="6" t="str">
        <f t="shared" si="93"/>
        <v/>
      </c>
      <c r="X561" s="6"/>
      <c r="Y561" s="6"/>
      <c r="Z561" s="6"/>
      <c r="AA561" s="6" t="str">
        <f t="shared" si="87"/>
        <v/>
      </c>
      <c r="AB561" s="6"/>
      <c r="AC561" s="6"/>
      <c r="AD561" s="6"/>
      <c r="AE561" s="6" t="str">
        <f t="shared" si="88"/>
        <v/>
      </c>
      <c r="AF561" s="6"/>
      <c r="AG561" s="6"/>
      <c r="AH561" s="6"/>
      <c r="AI561" s="6" t="str">
        <f t="shared" si="94"/>
        <v/>
      </c>
      <c r="AJ561" s="6">
        <v>10.92</v>
      </c>
      <c r="AK561" s="6"/>
      <c r="AL561" s="6"/>
      <c r="AM561" s="6">
        <f t="shared" si="89"/>
        <v>10.92</v>
      </c>
      <c r="AN561" s="6">
        <v>45.94</v>
      </c>
      <c r="AO561" s="6">
        <v>45.2</v>
      </c>
      <c r="AP561" s="6">
        <v>45.04</v>
      </c>
      <c r="AQ561" s="6">
        <f t="shared" si="95"/>
        <v>45.2</v>
      </c>
      <c r="AU561" t="str">
        <f t="shared" si="85"/>
        <v/>
      </c>
    </row>
    <row r="562" spans="1:47" ht="16.5" x14ac:dyDescent="0.3">
      <c r="A562" s="6" t="s">
        <v>581</v>
      </c>
      <c r="B562" s="6">
        <v>20000000</v>
      </c>
      <c r="C562" s="6">
        <v>32</v>
      </c>
      <c r="D562" s="6"/>
      <c r="E562" s="6"/>
      <c r="F562" s="6"/>
      <c r="G562" s="6" t="str">
        <f t="shared" si="90"/>
        <v/>
      </c>
      <c r="H562" s="6"/>
      <c r="I562" s="6"/>
      <c r="J562" s="6"/>
      <c r="K562" s="6" t="str">
        <f t="shared" si="91"/>
        <v/>
      </c>
      <c r="L562" s="6"/>
      <c r="M562" s="6"/>
      <c r="N562" s="6"/>
      <c r="O562" s="6" t="str">
        <f t="shared" si="86"/>
        <v/>
      </c>
      <c r="P562" s="6"/>
      <c r="Q562" s="6"/>
      <c r="R562" s="6"/>
      <c r="S562" s="6" t="str">
        <f t="shared" si="92"/>
        <v/>
      </c>
      <c r="T562" s="6"/>
      <c r="U562" s="6"/>
      <c r="V562" s="6"/>
      <c r="W562" s="6" t="str">
        <f t="shared" si="93"/>
        <v/>
      </c>
      <c r="X562" s="6"/>
      <c r="Y562" s="6"/>
      <c r="Z562" s="6"/>
      <c r="AA562" s="6" t="str">
        <f t="shared" si="87"/>
        <v/>
      </c>
      <c r="AB562" s="6"/>
      <c r="AC562" s="6"/>
      <c r="AD562" s="6"/>
      <c r="AE562" s="6" t="str">
        <f t="shared" si="88"/>
        <v/>
      </c>
      <c r="AF562" s="6"/>
      <c r="AG562" s="6"/>
      <c r="AH562" s="6"/>
      <c r="AI562" s="6" t="str">
        <f t="shared" si="94"/>
        <v/>
      </c>
      <c r="AJ562" s="6"/>
      <c r="AK562" s="6"/>
      <c r="AL562" s="6"/>
      <c r="AM562" s="6" t="str">
        <f t="shared" si="89"/>
        <v/>
      </c>
      <c r="AN562" s="6"/>
      <c r="AO562" s="6"/>
      <c r="AP562" s="6"/>
      <c r="AQ562" s="6" t="str">
        <f t="shared" si="95"/>
        <v/>
      </c>
      <c r="AU562" t="str">
        <f t="shared" si="85"/>
        <v/>
      </c>
    </row>
    <row r="563" spans="1:47" ht="16.5" x14ac:dyDescent="0.3">
      <c r="A563" s="6" t="s">
        <v>222</v>
      </c>
      <c r="B563" s="6"/>
      <c r="C563" s="6"/>
      <c r="D563" s="6">
        <v>13.5</v>
      </c>
      <c r="E563" s="6">
        <v>13.92</v>
      </c>
      <c r="F563" s="6">
        <v>14.17</v>
      </c>
      <c r="G563" s="6">
        <f t="shared" si="90"/>
        <v>13.92</v>
      </c>
      <c r="H563" s="6">
        <v>13.9</v>
      </c>
      <c r="I563" s="6">
        <v>14.03</v>
      </c>
      <c r="J563" s="6">
        <v>13.88</v>
      </c>
      <c r="K563" s="6">
        <f t="shared" si="91"/>
        <v>13.9</v>
      </c>
      <c r="L563" s="6">
        <v>13.97</v>
      </c>
      <c r="M563" s="6">
        <v>14.05</v>
      </c>
      <c r="N563" s="6">
        <v>14.33</v>
      </c>
      <c r="O563" s="6">
        <f t="shared" si="86"/>
        <v>14.05</v>
      </c>
      <c r="P563" s="6">
        <v>48.28</v>
      </c>
      <c r="Q563" s="6">
        <v>49.85</v>
      </c>
      <c r="R563" s="6">
        <v>47.76</v>
      </c>
      <c r="S563" s="6">
        <f t="shared" si="92"/>
        <v>48.28</v>
      </c>
      <c r="T563" s="6"/>
      <c r="U563" s="6"/>
      <c r="V563" s="6"/>
      <c r="W563" s="6" t="str">
        <f t="shared" si="93"/>
        <v/>
      </c>
      <c r="X563" s="6"/>
      <c r="Y563" s="6"/>
      <c r="Z563" s="6"/>
      <c r="AA563" s="6" t="str">
        <f t="shared" si="87"/>
        <v/>
      </c>
      <c r="AB563" s="6"/>
      <c r="AC563" s="6"/>
      <c r="AD563" s="6"/>
      <c r="AE563" s="6" t="str">
        <f t="shared" si="88"/>
        <v/>
      </c>
      <c r="AF563" s="6"/>
      <c r="AG563" s="6"/>
      <c r="AH563" s="6"/>
      <c r="AI563" s="6" t="str">
        <f t="shared" si="94"/>
        <v/>
      </c>
      <c r="AJ563" s="6">
        <v>14.02</v>
      </c>
      <c r="AK563" s="6"/>
      <c r="AL563" s="6"/>
      <c r="AM563" s="6">
        <f t="shared" si="89"/>
        <v>14.02</v>
      </c>
      <c r="AN563" s="6">
        <v>50.04</v>
      </c>
      <c r="AO563" s="6">
        <v>50.13</v>
      </c>
      <c r="AP563" s="6">
        <v>49.29</v>
      </c>
      <c r="AQ563" s="6">
        <f t="shared" si="95"/>
        <v>50.04</v>
      </c>
      <c r="AU563" t="str">
        <f t="shared" si="85"/>
        <v/>
      </c>
    </row>
    <row r="564" spans="1:47" ht="16.5" x14ac:dyDescent="0.3">
      <c r="A564" s="6" t="s">
        <v>219</v>
      </c>
      <c r="B564" s="6"/>
      <c r="C564" s="6"/>
      <c r="D564" s="6">
        <v>12.1</v>
      </c>
      <c r="E564" s="6">
        <v>12.11</v>
      </c>
      <c r="F564" s="6">
        <v>12.42</v>
      </c>
      <c r="G564" s="6">
        <f t="shared" si="90"/>
        <v>12.11</v>
      </c>
      <c r="H564" s="6">
        <v>12.99</v>
      </c>
      <c r="I564" s="6">
        <v>12.63</v>
      </c>
      <c r="J564" s="6">
        <v>12.81</v>
      </c>
      <c r="K564" s="6">
        <f t="shared" si="91"/>
        <v>12.81</v>
      </c>
      <c r="L564" s="6">
        <v>12.27</v>
      </c>
      <c r="M564" s="6">
        <v>12.37</v>
      </c>
      <c r="N564" s="6">
        <v>12.59</v>
      </c>
      <c r="O564" s="6">
        <f t="shared" si="86"/>
        <v>12.37</v>
      </c>
      <c r="P564" s="6">
        <v>48.04</v>
      </c>
      <c r="Q564" s="6">
        <v>49.78</v>
      </c>
      <c r="R564" s="6">
        <v>47.29</v>
      </c>
      <c r="S564" s="6">
        <f t="shared" si="92"/>
        <v>48.04</v>
      </c>
      <c r="T564" s="6"/>
      <c r="U564" s="6"/>
      <c r="V564" s="6"/>
      <c r="W564" s="6" t="str">
        <f t="shared" si="93"/>
        <v/>
      </c>
      <c r="X564" s="6"/>
      <c r="Y564" s="6"/>
      <c r="Z564" s="6"/>
      <c r="AA564" s="6" t="str">
        <f t="shared" si="87"/>
        <v/>
      </c>
      <c r="AB564" s="6"/>
      <c r="AC564" s="6"/>
      <c r="AD564" s="6"/>
      <c r="AE564" s="6" t="str">
        <f t="shared" si="88"/>
        <v/>
      </c>
      <c r="AF564" s="6"/>
      <c r="AG564" s="6"/>
      <c r="AH564" s="6"/>
      <c r="AI564" s="6" t="str">
        <f t="shared" si="94"/>
        <v/>
      </c>
      <c r="AJ564" s="6">
        <v>13.05</v>
      </c>
      <c r="AK564" s="6"/>
      <c r="AL564" s="6"/>
      <c r="AM564" s="6">
        <f t="shared" si="89"/>
        <v>13.05</v>
      </c>
      <c r="AN564" s="6">
        <v>44.24</v>
      </c>
      <c r="AO564" s="6">
        <v>44.73</v>
      </c>
      <c r="AP564" s="6">
        <v>43.8</v>
      </c>
      <c r="AQ564" s="6">
        <f t="shared" si="95"/>
        <v>44.24</v>
      </c>
      <c r="AU564" t="str">
        <f t="shared" ref="AU564:AU627" si="96">IFERROR(MEDIAN(AR564,AS564,AT564),"")</f>
        <v/>
      </c>
    </row>
    <row r="565" spans="1:47" ht="16.5" x14ac:dyDescent="0.3">
      <c r="A565" s="6" t="s">
        <v>578</v>
      </c>
      <c r="B565" s="6"/>
      <c r="C565" s="6"/>
      <c r="D565" s="6">
        <v>11.51</v>
      </c>
      <c r="E565" s="6">
        <v>11.47</v>
      </c>
      <c r="F565" s="6">
        <v>11.77</v>
      </c>
      <c r="G565" s="6">
        <f t="shared" si="90"/>
        <v>11.51</v>
      </c>
      <c r="H565" s="6">
        <v>11.84</v>
      </c>
      <c r="I565" s="6">
        <v>11.41</v>
      </c>
      <c r="J565" s="6">
        <v>12.14</v>
      </c>
      <c r="K565" s="6">
        <f t="shared" si="91"/>
        <v>11.84</v>
      </c>
      <c r="L565" s="6">
        <v>11.7</v>
      </c>
      <c r="M565" s="6">
        <v>11.77</v>
      </c>
      <c r="N565" s="6">
        <v>11.95</v>
      </c>
      <c r="O565" s="6">
        <f t="shared" si="86"/>
        <v>11.77</v>
      </c>
      <c r="P565" s="6">
        <v>43.59</v>
      </c>
      <c r="Q565" s="6">
        <v>44.54</v>
      </c>
      <c r="R565" s="6">
        <v>42.63</v>
      </c>
      <c r="S565" s="6">
        <f t="shared" si="92"/>
        <v>43.59</v>
      </c>
      <c r="T565" s="6"/>
      <c r="U565" s="6"/>
      <c r="V565" s="6"/>
      <c r="W565" s="6" t="str">
        <f t="shared" si="93"/>
        <v/>
      </c>
      <c r="X565" s="6"/>
      <c r="Y565" s="6"/>
      <c r="Z565" s="6"/>
      <c r="AA565" s="6" t="str">
        <f t="shared" si="87"/>
        <v/>
      </c>
      <c r="AB565" s="6"/>
      <c r="AC565" s="6"/>
      <c r="AD565" s="6"/>
      <c r="AE565" s="6" t="str">
        <f t="shared" si="88"/>
        <v/>
      </c>
      <c r="AF565" s="6"/>
      <c r="AG565" s="6"/>
      <c r="AH565" s="6"/>
      <c r="AI565" s="6" t="str">
        <f t="shared" si="94"/>
        <v/>
      </c>
      <c r="AJ565" s="6">
        <v>12.55</v>
      </c>
      <c r="AK565" s="6"/>
      <c r="AL565" s="6"/>
      <c r="AM565" s="6">
        <f t="shared" si="89"/>
        <v>12.55</v>
      </c>
      <c r="AN565" s="6">
        <v>46.11</v>
      </c>
      <c r="AO565" s="6">
        <v>45.95</v>
      </c>
      <c r="AP565" s="6">
        <v>45.59</v>
      </c>
      <c r="AQ565" s="6">
        <f t="shared" si="95"/>
        <v>45.95</v>
      </c>
      <c r="AU565" t="str">
        <f t="shared" si="96"/>
        <v/>
      </c>
    </row>
    <row r="566" spans="1:47" ht="16.5" x14ac:dyDescent="0.3">
      <c r="A566" s="6" t="s">
        <v>581</v>
      </c>
      <c r="B566" s="6">
        <v>20000000</v>
      </c>
      <c r="C566" s="6">
        <v>128</v>
      </c>
      <c r="D566" s="6"/>
      <c r="E566" s="6"/>
      <c r="F566" s="6"/>
      <c r="G566" s="6" t="str">
        <f t="shared" si="90"/>
        <v/>
      </c>
      <c r="H566" s="6"/>
      <c r="I566" s="6"/>
      <c r="J566" s="6"/>
      <c r="K566" s="6" t="str">
        <f t="shared" si="91"/>
        <v/>
      </c>
      <c r="L566" s="6"/>
      <c r="M566" s="6"/>
      <c r="N566" s="6"/>
      <c r="O566" s="6" t="str">
        <f t="shared" si="86"/>
        <v/>
      </c>
      <c r="P566" s="6"/>
      <c r="Q566" s="6"/>
      <c r="R566" s="6"/>
      <c r="S566" s="6" t="str">
        <f t="shared" si="92"/>
        <v/>
      </c>
      <c r="T566" s="6"/>
      <c r="U566" s="6"/>
      <c r="V566" s="6"/>
      <c r="W566" s="6" t="str">
        <f t="shared" si="93"/>
        <v/>
      </c>
      <c r="X566" s="6"/>
      <c r="Y566" s="6"/>
      <c r="Z566" s="6"/>
      <c r="AA566" s="6"/>
      <c r="AB566" s="6"/>
      <c r="AC566" s="6"/>
      <c r="AD566" s="6"/>
      <c r="AE566" s="6" t="str">
        <f t="shared" si="88"/>
        <v/>
      </c>
      <c r="AF566" s="6"/>
      <c r="AG566" s="6"/>
      <c r="AH566" s="6"/>
      <c r="AI566" s="6" t="str">
        <f t="shared" si="94"/>
        <v/>
      </c>
      <c r="AJ566" s="6"/>
      <c r="AK566" s="6"/>
      <c r="AL566" s="6"/>
      <c r="AM566" s="6" t="str">
        <f t="shared" si="89"/>
        <v/>
      </c>
      <c r="AN566" s="6"/>
      <c r="AO566" s="6"/>
      <c r="AP566" s="6"/>
      <c r="AQ566" s="6" t="str">
        <f t="shared" ref="AQ566:AQ626" si="97">IFERROR(MEDIAN(AN566,AO566,AP566),"")</f>
        <v/>
      </c>
      <c r="AU566" t="str">
        <f t="shared" si="96"/>
        <v/>
      </c>
    </row>
    <row r="567" spans="1:47" ht="16.5" x14ac:dyDescent="0.3">
      <c r="A567" s="6" t="s">
        <v>222</v>
      </c>
      <c r="B567" s="6"/>
      <c r="C567" s="6"/>
      <c r="D567" s="6">
        <v>24.41</v>
      </c>
      <c r="E567" s="6">
        <v>23.58</v>
      </c>
      <c r="F567" s="6">
        <v>23.72</v>
      </c>
      <c r="G567" s="6">
        <f t="shared" si="90"/>
        <v>23.72</v>
      </c>
      <c r="H567" s="6">
        <v>23.34</v>
      </c>
      <c r="I567" s="6">
        <v>23.24</v>
      </c>
      <c r="J567" s="6">
        <v>22.97</v>
      </c>
      <c r="K567" s="6">
        <f t="shared" si="91"/>
        <v>23.24</v>
      </c>
      <c r="L567" s="6">
        <v>24.78</v>
      </c>
      <c r="M567" s="6">
        <v>24.78</v>
      </c>
      <c r="N567" s="6">
        <v>24.19</v>
      </c>
      <c r="O567" s="6">
        <f t="shared" si="86"/>
        <v>24.78</v>
      </c>
      <c r="P567" s="6"/>
      <c r="Q567" s="6"/>
      <c r="R567" s="6"/>
      <c r="S567" s="6" t="str">
        <f t="shared" si="92"/>
        <v/>
      </c>
      <c r="T567" s="6"/>
      <c r="U567" s="6"/>
      <c r="V567" s="6"/>
      <c r="W567" s="6" t="str">
        <f t="shared" si="93"/>
        <v/>
      </c>
      <c r="X567" s="6"/>
      <c r="Y567" s="6"/>
      <c r="Z567" s="6"/>
      <c r="AA567" s="6"/>
      <c r="AB567" s="6"/>
      <c r="AC567" s="6"/>
      <c r="AD567" s="6"/>
      <c r="AE567" s="6" t="str">
        <f t="shared" si="88"/>
        <v/>
      </c>
      <c r="AF567" s="6"/>
      <c r="AG567" s="6"/>
      <c r="AH567" s="6"/>
      <c r="AI567" s="6" t="str">
        <f t="shared" si="94"/>
        <v/>
      </c>
      <c r="AJ567" s="6">
        <v>25.08</v>
      </c>
      <c r="AK567" s="6"/>
      <c r="AL567" s="6"/>
      <c r="AM567" s="6">
        <f t="shared" si="89"/>
        <v>25.08</v>
      </c>
      <c r="AN567" s="6"/>
      <c r="AO567" s="6"/>
      <c r="AP567" s="6"/>
      <c r="AQ567" s="6" t="str">
        <f t="shared" si="97"/>
        <v/>
      </c>
      <c r="AU567" t="str">
        <f t="shared" si="96"/>
        <v/>
      </c>
    </row>
    <row r="568" spans="1:47" ht="16.5" x14ac:dyDescent="0.3">
      <c r="A568" s="6" t="s">
        <v>219</v>
      </c>
      <c r="B568" s="6"/>
      <c r="C568" s="6"/>
      <c r="D568" s="6">
        <v>17.41</v>
      </c>
      <c r="E568" s="6">
        <v>16.98</v>
      </c>
      <c r="F568" s="6">
        <v>16.95</v>
      </c>
      <c r="G568" s="6">
        <f t="shared" si="90"/>
        <v>16.98</v>
      </c>
      <c r="H568" s="6">
        <v>16.87</v>
      </c>
      <c r="I568" s="6">
        <v>16.68</v>
      </c>
      <c r="J568" s="6">
        <v>16.93</v>
      </c>
      <c r="K568" s="6">
        <f t="shared" si="91"/>
        <v>16.87</v>
      </c>
      <c r="L568" s="6">
        <v>17.39</v>
      </c>
      <c r="M568" s="6">
        <v>17.59</v>
      </c>
      <c r="N568" s="6">
        <v>17</v>
      </c>
      <c r="O568" s="6">
        <f t="shared" si="86"/>
        <v>17.39</v>
      </c>
      <c r="P568" s="6"/>
      <c r="Q568" s="6"/>
      <c r="R568" s="6"/>
      <c r="S568" s="6" t="str">
        <f t="shared" si="92"/>
        <v/>
      </c>
      <c r="T568" s="6"/>
      <c r="U568" s="6"/>
      <c r="V568" s="6"/>
      <c r="W568" s="6" t="str">
        <f t="shared" si="93"/>
        <v/>
      </c>
      <c r="X568" s="6"/>
      <c r="Y568" s="6"/>
      <c r="Z568" s="6"/>
      <c r="AA568" s="6"/>
      <c r="AB568" s="6"/>
      <c r="AC568" s="6"/>
      <c r="AD568" s="6"/>
      <c r="AE568" s="6" t="str">
        <f t="shared" si="88"/>
        <v/>
      </c>
      <c r="AF568" s="6"/>
      <c r="AG568" s="6"/>
      <c r="AH568" s="6"/>
      <c r="AI568" s="6" t="str">
        <f t="shared" si="94"/>
        <v/>
      </c>
      <c r="AJ568" s="6">
        <v>18.48</v>
      </c>
      <c r="AK568" s="6"/>
      <c r="AL568" s="6"/>
      <c r="AM568" s="6">
        <f t="shared" si="89"/>
        <v>18.48</v>
      </c>
      <c r="AN568" s="6"/>
      <c r="AO568" s="6"/>
      <c r="AP568" s="6"/>
      <c r="AQ568" s="6" t="str">
        <f t="shared" si="97"/>
        <v/>
      </c>
      <c r="AU568" t="str">
        <f t="shared" si="96"/>
        <v/>
      </c>
    </row>
    <row r="569" spans="1:47" ht="16.5" x14ac:dyDescent="0.3">
      <c r="A569" s="6" t="s">
        <v>578</v>
      </c>
      <c r="B569" s="6"/>
      <c r="C569" s="6"/>
      <c r="D569" s="6">
        <v>17.43</v>
      </c>
      <c r="E569" s="6">
        <v>16.989999999999998</v>
      </c>
      <c r="F569" s="6">
        <v>16.97</v>
      </c>
      <c r="G569" s="6">
        <f t="shared" si="90"/>
        <v>16.989999999999998</v>
      </c>
      <c r="H569" s="6">
        <v>16.440000000000001</v>
      </c>
      <c r="I569" s="6">
        <v>16.760000000000002</v>
      </c>
      <c r="J569" s="6">
        <v>16.940000000000001</v>
      </c>
      <c r="K569" s="6">
        <f t="shared" si="91"/>
        <v>16.760000000000002</v>
      </c>
      <c r="L569" s="6">
        <v>17.45</v>
      </c>
      <c r="M569" s="6">
        <v>17.16</v>
      </c>
      <c r="N569" s="6">
        <v>17.02</v>
      </c>
      <c r="O569" s="6">
        <f t="shared" si="86"/>
        <v>17.16</v>
      </c>
      <c r="P569" s="6"/>
      <c r="Q569" s="6"/>
      <c r="R569" s="6"/>
      <c r="S569" s="6" t="str">
        <f t="shared" si="92"/>
        <v/>
      </c>
      <c r="T569" s="6"/>
      <c r="U569" s="6"/>
      <c r="V569" s="6"/>
      <c r="W569" s="6" t="str">
        <f t="shared" si="93"/>
        <v/>
      </c>
      <c r="X569" s="6"/>
      <c r="Y569" s="6"/>
      <c r="Z569" s="6"/>
      <c r="AA569" s="6"/>
      <c r="AB569" s="6"/>
      <c r="AC569" s="6"/>
      <c r="AD569" s="6"/>
      <c r="AE569" s="6" t="str">
        <f t="shared" si="88"/>
        <v/>
      </c>
      <c r="AF569" s="6"/>
      <c r="AG569" s="6"/>
      <c r="AH569" s="6"/>
      <c r="AI569" s="6" t="str">
        <f t="shared" si="94"/>
        <v/>
      </c>
      <c r="AJ569" s="6">
        <v>18.63</v>
      </c>
      <c r="AK569" s="6"/>
      <c r="AL569" s="6"/>
      <c r="AM569" s="6">
        <f t="shared" si="89"/>
        <v>18.63</v>
      </c>
      <c r="AN569" s="6"/>
      <c r="AO569" s="6"/>
      <c r="AP569" s="6"/>
      <c r="AQ569" s="6" t="str">
        <f t="shared" si="97"/>
        <v/>
      </c>
      <c r="AU569" t="str">
        <f t="shared" si="96"/>
        <v/>
      </c>
    </row>
    <row r="570" spans="1:47" ht="16.5" x14ac:dyDescent="0.3">
      <c r="A570" s="6" t="s">
        <v>581</v>
      </c>
      <c r="B570" s="6">
        <v>30000000</v>
      </c>
      <c r="C570" s="6">
        <v>8</v>
      </c>
      <c r="D570" s="6"/>
      <c r="E570" s="6"/>
      <c r="F570" s="6"/>
      <c r="G570" s="6" t="str">
        <f t="shared" si="90"/>
        <v/>
      </c>
      <c r="H570" s="6"/>
      <c r="I570" s="6"/>
      <c r="J570" s="6"/>
      <c r="K570" s="6" t="str">
        <f t="shared" si="91"/>
        <v/>
      </c>
      <c r="L570" s="6"/>
      <c r="M570" s="6"/>
      <c r="N570" s="6"/>
      <c r="O570" s="6" t="str">
        <f t="shared" si="86"/>
        <v/>
      </c>
      <c r="P570" s="6"/>
      <c r="Q570" s="6"/>
      <c r="R570" s="6"/>
      <c r="S570" s="6" t="str">
        <f t="shared" si="92"/>
        <v/>
      </c>
      <c r="T570" s="6"/>
      <c r="U570" s="6"/>
      <c r="V570" s="6"/>
      <c r="W570" s="6" t="str">
        <f t="shared" si="93"/>
        <v/>
      </c>
      <c r="X570" s="6"/>
      <c r="Y570" s="6"/>
      <c r="Z570" s="6"/>
      <c r="AA570" s="6"/>
      <c r="AB570" s="6"/>
      <c r="AC570" s="6"/>
      <c r="AD570" s="6"/>
      <c r="AE570" s="6" t="str">
        <f t="shared" si="88"/>
        <v/>
      </c>
      <c r="AF570" s="6"/>
      <c r="AG570" s="6"/>
      <c r="AH570" s="6"/>
      <c r="AI570" s="6" t="str">
        <f t="shared" si="94"/>
        <v/>
      </c>
      <c r="AJ570" s="6"/>
      <c r="AK570" s="6"/>
      <c r="AL570" s="6"/>
      <c r="AM570" s="6" t="str">
        <f t="shared" si="89"/>
        <v/>
      </c>
      <c r="AN570" s="6"/>
      <c r="AO570" s="6"/>
      <c r="AP570" s="6"/>
      <c r="AQ570" s="6" t="str">
        <f t="shared" si="97"/>
        <v/>
      </c>
      <c r="AU570" t="str">
        <f t="shared" si="96"/>
        <v/>
      </c>
    </row>
    <row r="571" spans="1:47" ht="16.5" x14ac:dyDescent="0.3">
      <c r="A571" s="6" t="s">
        <v>222</v>
      </c>
      <c r="B571" s="6"/>
      <c r="C571" s="6"/>
      <c r="D571" s="6">
        <v>19.48</v>
      </c>
      <c r="E571" s="6">
        <v>18.89</v>
      </c>
      <c r="F571" s="6">
        <v>19.559999999999999</v>
      </c>
      <c r="G571" s="6">
        <f t="shared" si="90"/>
        <v>19.48</v>
      </c>
      <c r="H571" s="6">
        <v>18.96</v>
      </c>
      <c r="I571" s="6">
        <v>19.48</v>
      </c>
      <c r="J571" s="6">
        <v>18.96</v>
      </c>
      <c r="K571" s="6">
        <f t="shared" si="91"/>
        <v>18.96</v>
      </c>
      <c r="L571" s="6">
        <v>18.07</v>
      </c>
      <c r="M571" s="6">
        <v>18.22</v>
      </c>
      <c r="N571" s="6">
        <v>18.190000000000001</v>
      </c>
      <c r="O571" s="6">
        <f t="shared" si="86"/>
        <v>18.190000000000001</v>
      </c>
      <c r="P571" s="6"/>
      <c r="Q571" s="6"/>
      <c r="R571" s="6"/>
      <c r="S571" s="6" t="str">
        <f t="shared" si="92"/>
        <v/>
      </c>
      <c r="T571" s="6"/>
      <c r="U571" s="6"/>
      <c r="V571" s="6"/>
      <c r="W571" s="6" t="str">
        <f t="shared" si="93"/>
        <v/>
      </c>
      <c r="X571" s="6"/>
      <c r="Y571" s="6"/>
      <c r="Z571" s="6"/>
      <c r="AA571" s="6"/>
      <c r="AB571" s="6"/>
      <c r="AC571" s="6"/>
      <c r="AD571" s="6"/>
      <c r="AE571" s="6" t="str">
        <f t="shared" si="88"/>
        <v/>
      </c>
      <c r="AF571" s="6"/>
      <c r="AG571" s="6"/>
      <c r="AH571" s="6"/>
      <c r="AI571" s="6" t="str">
        <f t="shared" si="94"/>
        <v/>
      </c>
      <c r="AJ571" s="6">
        <v>19.55</v>
      </c>
      <c r="AK571" s="6"/>
      <c r="AL571" s="6"/>
      <c r="AM571" s="6">
        <f t="shared" si="89"/>
        <v>19.55</v>
      </c>
      <c r="AN571" s="6"/>
      <c r="AO571" s="6"/>
      <c r="AP571" s="6"/>
      <c r="AQ571" s="6" t="str">
        <f t="shared" si="97"/>
        <v/>
      </c>
      <c r="AU571" t="str">
        <f t="shared" si="96"/>
        <v/>
      </c>
    </row>
    <row r="572" spans="1:47" ht="16.5" x14ac:dyDescent="0.3">
      <c r="A572" s="6" t="s">
        <v>219</v>
      </c>
      <c r="B572" s="6"/>
      <c r="C572" s="6"/>
      <c r="D572" s="6">
        <v>19.27</v>
      </c>
      <c r="E572" s="6">
        <v>18.329999999999998</v>
      </c>
      <c r="F572" s="6">
        <v>19.16</v>
      </c>
      <c r="G572" s="6">
        <f t="shared" si="90"/>
        <v>19.16</v>
      </c>
      <c r="H572" s="6">
        <v>19.47</v>
      </c>
      <c r="I572" s="6">
        <v>19.579999999999998</v>
      </c>
      <c r="J572" s="6">
        <v>19.190000000000001</v>
      </c>
      <c r="K572" s="6">
        <f t="shared" si="91"/>
        <v>19.47</v>
      </c>
      <c r="L572" s="6">
        <v>15.61</v>
      </c>
      <c r="M572" s="6">
        <v>15.38</v>
      </c>
      <c r="N572" s="6">
        <v>15.69</v>
      </c>
      <c r="O572" s="6">
        <f t="shared" si="86"/>
        <v>15.61</v>
      </c>
      <c r="P572" s="6"/>
      <c r="Q572" s="6"/>
      <c r="R572" s="6"/>
      <c r="S572" s="6" t="str">
        <f t="shared" si="92"/>
        <v/>
      </c>
      <c r="T572" s="6"/>
      <c r="U572" s="6"/>
      <c r="V572" s="6"/>
      <c r="W572" s="6" t="str">
        <f t="shared" si="93"/>
        <v/>
      </c>
      <c r="X572" s="6"/>
      <c r="Y572" s="6"/>
      <c r="Z572" s="6"/>
      <c r="AA572" s="6"/>
      <c r="AB572" s="6"/>
      <c r="AC572" s="6"/>
      <c r="AD572" s="6"/>
      <c r="AE572" s="6" t="str">
        <f t="shared" si="88"/>
        <v/>
      </c>
      <c r="AF572" s="6"/>
      <c r="AG572" s="6"/>
      <c r="AH572" s="6"/>
      <c r="AI572" s="6" t="str">
        <f t="shared" si="94"/>
        <v/>
      </c>
      <c r="AJ572" s="6">
        <v>19.27</v>
      </c>
      <c r="AK572" s="6"/>
      <c r="AL572" s="6"/>
      <c r="AM572" s="6">
        <f t="shared" si="89"/>
        <v>19.27</v>
      </c>
      <c r="AN572" s="6"/>
      <c r="AO572" s="6"/>
      <c r="AP572" s="6"/>
      <c r="AQ572" s="6" t="str">
        <f t="shared" si="97"/>
        <v/>
      </c>
      <c r="AU572" t="str">
        <f t="shared" si="96"/>
        <v/>
      </c>
    </row>
    <row r="573" spans="1:47" ht="16.5" x14ac:dyDescent="0.3">
      <c r="A573" s="6" t="s">
        <v>578</v>
      </c>
      <c r="B573" s="6"/>
      <c r="C573" s="6"/>
      <c r="D573" s="6">
        <v>17.87</v>
      </c>
      <c r="E573" s="6">
        <v>17.04</v>
      </c>
      <c r="F573" s="6">
        <v>17.62</v>
      </c>
      <c r="G573" s="6">
        <f t="shared" si="90"/>
        <v>17.62</v>
      </c>
      <c r="H573" s="6">
        <v>17.829999999999998</v>
      </c>
      <c r="I573" s="6">
        <v>17.79</v>
      </c>
      <c r="J573" s="6">
        <v>17.61</v>
      </c>
      <c r="K573" s="6">
        <f t="shared" si="91"/>
        <v>17.79</v>
      </c>
      <c r="L573" s="6">
        <v>16.53</v>
      </c>
      <c r="M573" s="6">
        <v>16.59</v>
      </c>
      <c r="N573" s="6">
        <v>16.8</v>
      </c>
      <c r="O573" s="6">
        <f t="shared" si="86"/>
        <v>16.59</v>
      </c>
      <c r="P573" s="6"/>
      <c r="Q573" s="6"/>
      <c r="R573" s="6"/>
      <c r="S573" s="6" t="str">
        <f t="shared" si="92"/>
        <v/>
      </c>
      <c r="T573" s="6"/>
      <c r="U573" s="6"/>
      <c r="V573" s="6"/>
      <c r="W573" s="6" t="str">
        <f t="shared" si="93"/>
        <v/>
      </c>
      <c r="X573" s="6"/>
      <c r="Y573" s="6"/>
      <c r="Z573" s="6"/>
      <c r="AA573" s="6"/>
      <c r="AB573" s="6"/>
      <c r="AC573" s="6"/>
      <c r="AD573" s="6"/>
      <c r="AE573" s="6" t="str">
        <f t="shared" si="88"/>
        <v/>
      </c>
      <c r="AF573" s="6"/>
      <c r="AG573" s="6"/>
      <c r="AH573" s="6"/>
      <c r="AI573" s="6" t="str">
        <f t="shared" si="94"/>
        <v/>
      </c>
      <c r="AJ573" s="6">
        <v>18.329999999999998</v>
      </c>
      <c r="AK573" s="6"/>
      <c r="AL573" s="6"/>
      <c r="AM573" s="6">
        <f t="shared" si="89"/>
        <v>18.329999999999998</v>
      </c>
      <c r="AN573" s="6"/>
      <c r="AO573" s="6"/>
      <c r="AP573" s="6"/>
      <c r="AQ573" s="6" t="str">
        <f t="shared" si="97"/>
        <v/>
      </c>
      <c r="AU573" t="str">
        <f t="shared" si="96"/>
        <v/>
      </c>
    </row>
    <row r="574" spans="1:47" ht="16.5" x14ac:dyDescent="0.3">
      <c r="A574" s="6" t="s">
        <v>581</v>
      </c>
      <c r="B574" s="6">
        <v>30000000</v>
      </c>
      <c r="C574" s="6">
        <v>32</v>
      </c>
      <c r="D574" s="6"/>
      <c r="E574" s="6"/>
      <c r="F574" s="6"/>
      <c r="G574" s="6" t="str">
        <f t="shared" si="90"/>
        <v/>
      </c>
      <c r="H574" s="6"/>
      <c r="I574" s="6"/>
      <c r="J574" s="6"/>
      <c r="K574" s="6" t="str">
        <f t="shared" si="91"/>
        <v/>
      </c>
      <c r="L574" s="6"/>
      <c r="M574" s="6"/>
      <c r="N574" s="6"/>
      <c r="O574" s="6" t="str">
        <f t="shared" si="86"/>
        <v/>
      </c>
      <c r="P574" s="6"/>
      <c r="Q574" s="6"/>
      <c r="R574" s="6"/>
      <c r="S574" s="6" t="str">
        <f t="shared" si="92"/>
        <v/>
      </c>
      <c r="T574" s="6"/>
      <c r="U574" s="6"/>
      <c r="V574" s="6"/>
      <c r="W574" s="6" t="str">
        <f t="shared" si="93"/>
        <v/>
      </c>
      <c r="X574" s="6"/>
      <c r="Y574" s="6"/>
      <c r="Z574" s="6"/>
      <c r="AA574" s="6"/>
      <c r="AB574" s="6"/>
      <c r="AC574" s="6"/>
      <c r="AD574" s="6"/>
      <c r="AE574" s="6" t="str">
        <f t="shared" si="88"/>
        <v/>
      </c>
      <c r="AF574" s="6"/>
      <c r="AG574" s="6"/>
      <c r="AH574" s="6"/>
      <c r="AI574" s="6" t="str">
        <f t="shared" si="94"/>
        <v/>
      </c>
      <c r="AJ574" s="6"/>
      <c r="AK574" s="6"/>
      <c r="AL574" s="6"/>
      <c r="AM574" s="6" t="str">
        <f t="shared" si="89"/>
        <v/>
      </c>
      <c r="AN574" s="6"/>
      <c r="AO574" s="6"/>
      <c r="AP574" s="6"/>
      <c r="AQ574" s="6" t="str">
        <f t="shared" si="97"/>
        <v/>
      </c>
      <c r="AU574" t="str">
        <f t="shared" si="96"/>
        <v/>
      </c>
    </row>
    <row r="575" spans="1:47" ht="16.5" x14ac:dyDescent="0.3">
      <c r="A575" s="6" t="s">
        <v>222</v>
      </c>
      <c r="B575" s="6"/>
      <c r="C575" s="6"/>
      <c r="D575" s="6">
        <v>22.75</v>
      </c>
      <c r="E575" s="6">
        <v>23.29</v>
      </c>
      <c r="F575" s="6">
        <v>22.89</v>
      </c>
      <c r="G575" s="6">
        <f t="shared" si="90"/>
        <v>22.89</v>
      </c>
      <c r="H575" s="6">
        <v>22.51</v>
      </c>
      <c r="I575" s="6">
        <v>22.28</v>
      </c>
      <c r="J575" s="6">
        <v>21.72</v>
      </c>
      <c r="K575" s="6">
        <f t="shared" si="91"/>
        <v>22.28</v>
      </c>
      <c r="L575" s="6">
        <v>22.63</v>
      </c>
      <c r="M575" s="6">
        <v>22.86</v>
      </c>
      <c r="N575" s="6">
        <v>23.27</v>
      </c>
      <c r="O575" s="6">
        <f t="shared" si="86"/>
        <v>22.86</v>
      </c>
      <c r="P575" s="6"/>
      <c r="Q575" s="6"/>
      <c r="R575" s="6"/>
      <c r="S575" s="6" t="str">
        <f t="shared" si="92"/>
        <v/>
      </c>
      <c r="T575" s="6"/>
      <c r="U575" s="6"/>
      <c r="V575" s="6"/>
      <c r="W575" s="6" t="str">
        <f t="shared" si="93"/>
        <v/>
      </c>
      <c r="X575" s="6"/>
      <c r="Y575" s="6"/>
      <c r="Z575" s="6"/>
      <c r="AA575" s="6"/>
      <c r="AB575" s="6"/>
      <c r="AC575" s="6"/>
      <c r="AD575" s="6"/>
      <c r="AE575" s="6" t="str">
        <f t="shared" si="88"/>
        <v/>
      </c>
      <c r="AF575" s="6"/>
      <c r="AG575" s="6"/>
      <c r="AH575" s="6"/>
      <c r="AI575" s="6" t="str">
        <f t="shared" si="94"/>
        <v/>
      </c>
      <c r="AJ575" s="6">
        <v>23.79</v>
      </c>
      <c r="AK575" s="6"/>
      <c r="AL575" s="6"/>
      <c r="AM575" s="6">
        <f t="shared" si="89"/>
        <v>23.79</v>
      </c>
      <c r="AN575" s="6"/>
      <c r="AO575" s="6"/>
      <c r="AP575" s="6"/>
      <c r="AQ575" s="6" t="str">
        <f t="shared" si="97"/>
        <v/>
      </c>
      <c r="AU575" t="str">
        <f t="shared" si="96"/>
        <v/>
      </c>
    </row>
    <row r="576" spans="1:47" ht="16.5" x14ac:dyDescent="0.3">
      <c r="A576" s="6" t="s">
        <v>219</v>
      </c>
      <c r="B576" s="6"/>
      <c r="C576" s="6"/>
      <c r="D576" s="6">
        <v>20.61</v>
      </c>
      <c r="E576" s="6">
        <v>21.3</v>
      </c>
      <c r="F576" s="6">
        <v>21</v>
      </c>
      <c r="G576" s="6">
        <f t="shared" si="90"/>
        <v>21</v>
      </c>
      <c r="H576" s="6">
        <v>20.84</v>
      </c>
      <c r="I576" s="6">
        <v>21.16</v>
      </c>
      <c r="J576" s="6">
        <v>20.87</v>
      </c>
      <c r="K576" s="6">
        <f t="shared" si="91"/>
        <v>20.87</v>
      </c>
      <c r="L576" s="6">
        <v>20.36</v>
      </c>
      <c r="M576" s="6">
        <v>20.74</v>
      </c>
      <c r="N576" s="6">
        <v>20.96</v>
      </c>
      <c r="O576" s="6">
        <f t="shared" si="86"/>
        <v>20.74</v>
      </c>
      <c r="P576" s="6"/>
      <c r="Q576" s="6"/>
      <c r="R576" s="6"/>
      <c r="S576" s="6" t="str">
        <f t="shared" si="92"/>
        <v/>
      </c>
      <c r="T576" s="6"/>
      <c r="U576" s="6"/>
      <c r="V576" s="6"/>
      <c r="W576" s="6" t="str">
        <f t="shared" si="93"/>
        <v/>
      </c>
      <c r="X576" s="6"/>
      <c r="Y576" s="6"/>
      <c r="Z576" s="6"/>
      <c r="AA576" s="6"/>
      <c r="AB576" s="6"/>
      <c r="AC576" s="6"/>
      <c r="AD576" s="6"/>
      <c r="AE576" s="6" t="str">
        <f t="shared" si="88"/>
        <v/>
      </c>
      <c r="AF576" s="6"/>
      <c r="AG576" s="6"/>
      <c r="AH576" s="6"/>
      <c r="AI576" s="6" t="str">
        <f t="shared" si="94"/>
        <v/>
      </c>
      <c r="AJ576" s="6">
        <v>23.27</v>
      </c>
      <c r="AK576" s="6"/>
      <c r="AL576" s="6"/>
      <c r="AM576" s="6">
        <f t="shared" si="89"/>
        <v>23.27</v>
      </c>
      <c r="AN576" s="6"/>
      <c r="AO576" s="6"/>
      <c r="AP576" s="6"/>
      <c r="AQ576" s="6" t="str">
        <f t="shared" si="97"/>
        <v/>
      </c>
      <c r="AU576" t="str">
        <f t="shared" si="96"/>
        <v/>
      </c>
    </row>
    <row r="577" spans="1:47" ht="16.5" x14ac:dyDescent="0.3">
      <c r="A577" s="6" t="s">
        <v>578</v>
      </c>
      <c r="B577" s="6"/>
      <c r="C577" s="6"/>
      <c r="D577" s="6">
        <v>19.690000000000001</v>
      </c>
      <c r="E577" s="6">
        <v>20.22</v>
      </c>
      <c r="F577" s="6">
        <v>19.329999999999998</v>
      </c>
      <c r="G577" s="6">
        <f t="shared" si="90"/>
        <v>19.690000000000001</v>
      </c>
      <c r="H577" s="6">
        <v>19.96</v>
      </c>
      <c r="I577" s="6">
        <v>19.850000000000001</v>
      </c>
      <c r="J577" s="6">
        <v>19.86</v>
      </c>
      <c r="K577" s="6">
        <f t="shared" si="91"/>
        <v>19.86</v>
      </c>
      <c r="L577" s="6">
        <v>19.77</v>
      </c>
      <c r="M577" s="6">
        <v>19.809999999999999</v>
      </c>
      <c r="N577" s="6">
        <v>20.309999999999999</v>
      </c>
      <c r="O577" s="6">
        <f t="shared" si="86"/>
        <v>19.809999999999999</v>
      </c>
      <c r="P577" s="6"/>
      <c r="Q577" s="6"/>
      <c r="R577" s="6"/>
      <c r="S577" s="6" t="str">
        <f t="shared" si="92"/>
        <v/>
      </c>
      <c r="T577" s="6"/>
      <c r="U577" s="6"/>
      <c r="V577" s="6"/>
      <c r="W577" s="6" t="str">
        <f t="shared" si="93"/>
        <v/>
      </c>
      <c r="X577" s="6"/>
      <c r="Y577" s="6"/>
      <c r="Z577" s="6"/>
      <c r="AA577" s="6"/>
      <c r="AB577" s="6"/>
      <c r="AC577" s="6"/>
      <c r="AD577" s="6"/>
      <c r="AE577" s="6" t="str">
        <f t="shared" si="88"/>
        <v/>
      </c>
      <c r="AF577" s="6"/>
      <c r="AG577" s="6"/>
      <c r="AH577" s="6"/>
      <c r="AI577" s="6" t="str">
        <f t="shared" si="94"/>
        <v/>
      </c>
      <c r="AJ577" s="6">
        <v>23.05</v>
      </c>
      <c r="AK577" s="6"/>
      <c r="AL577" s="6"/>
      <c r="AM577" s="6">
        <f t="shared" si="89"/>
        <v>23.05</v>
      </c>
      <c r="AN577" s="6"/>
      <c r="AO577" s="6"/>
      <c r="AP577" s="6"/>
      <c r="AQ577" s="6" t="str">
        <f t="shared" si="97"/>
        <v/>
      </c>
      <c r="AU577" t="str">
        <f t="shared" si="96"/>
        <v/>
      </c>
    </row>
    <row r="578" spans="1:47" ht="16.5" x14ac:dyDescent="0.3">
      <c r="A578" s="6" t="s">
        <v>581</v>
      </c>
      <c r="B578" s="6">
        <v>30000000</v>
      </c>
      <c r="C578" s="6">
        <v>128</v>
      </c>
      <c r="D578" s="6"/>
      <c r="E578" s="6"/>
      <c r="F578" s="6"/>
      <c r="G578" s="6" t="str">
        <f t="shared" si="90"/>
        <v/>
      </c>
      <c r="H578" s="6"/>
      <c r="I578" s="6"/>
      <c r="J578" s="6"/>
      <c r="K578" s="6" t="str">
        <f t="shared" si="91"/>
        <v/>
      </c>
      <c r="L578" s="6"/>
      <c r="M578" s="6"/>
      <c r="N578" s="6"/>
      <c r="O578" s="6" t="str">
        <f t="shared" si="86"/>
        <v/>
      </c>
      <c r="P578" s="6"/>
      <c r="Q578" s="6"/>
      <c r="R578" s="6"/>
      <c r="S578" s="6" t="str">
        <f t="shared" si="92"/>
        <v/>
      </c>
      <c r="T578" s="6"/>
      <c r="U578" s="6"/>
      <c r="V578" s="6"/>
      <c r="W578" s="6" t="str">
        <f t="shared" si="93"/>
        <v/>
      </c>
      <c r="X578" s="6"/>
      <c r="Y578" s="6"/>
      <c r="Z578" s="6"/>
      <c r="AA578" s="6"/>
      <c r="AB578" s="6"/>
      <c r="AC578" s="6"/>
      <c r="AD578" s="6"/>
      <c r="AE578" s="6" t="str">
        <f t="shared" si="88"/>
        <v/>
      </c>
      <c r="AF578" s="6"/>
      <c r="AG578" s="6"/>
      <c r="AH578" s="6"/>
      <c r="AI578" s="6" t="str">
        <f t="shared" si="94"/>
        <v/>
      </c>
      <c r="AJ578" s="6"/>
      <c r="AK578" s="6"/>
      <c r="AL578" s="6"/>
      <c r="AM578" s="6" t="str">
        <f t="shared" si="89"/>
        <v/>
      </c>
      <c r="AN578" s="6"/>
      <c r="AO578" s="6"/>
      <c r="AP578" s="6"/>
      <c r="AQ578" s="6" t="str">
        <f t="shared" si="97"/>
        <v/>
      </c>
      <c r="AU578" t="str">
        <f t="shared" si="96"/>
        <v/>
      </c>
    </row>
    <row r="579" spans="1:47" ht="16.5" x14ac:dyDescent="0.3">
      <c r="A579" s="6" t="s">
        <v>222</v>
      </c>
      <c r="B579" s="6"/>
      <c r="C579" s="6"/>
      <c r="D579" s="6">
        <v>37.26</v>
      </c>
      <c r="E579" s="6">
        <v>38.39</v>
      </c>
      <c r="F579" s="6">
        <v>37.72</v>
      </c>
      <c r="G579" s="6">
        <f t="shared" si="90"/>
        <v>37.72</v>
      </c>
      <c r="H579" s="6">
        <v>36.4</v>
      </c>
      <c r="I579" s="6">
        <v>36.19</v>
      </c>
      <c r="J579" s="6">
        <v>36.03</v>
      </c>
      <c r="K579" s="6">
        <f t="shared" si="91"/>
        <v>36.19</v>
      </c>
      <c r="L579" s="6">
        <v>38.83</v>
      </c>
      <c r="M579" s="6">
        <v>38.56</v>
      </c>
      <c r="N579" s="6">
        <v>39.69</v>
      </c>
      <c r="O579" s="6">
        <f t="shared" ref="O579:O642" si="98">IFERROR(MEDIAN(L579,M579,N579),"")</f>
        <v>38.83</v>
      </c>
      <c r="P579" s="6"/>
      <c r="Q579" s="6"/>
      <c r="R579" s="6"/>
      <c r="S579" s="6" t="str">
        <f t="shared" si="92"/>
        <v/>
      </c>
      <c r="T579" s="6"/>
      <c r="U579" s="6"/>
      <c r="V579" s="6"/>
      <c r="W579" s="6" t="str">
        <f t="shared" si="93"/>
        <v/>
      </c>
      <c r="X579" s="6"/>
      <c r="Y579" s="6"/>
      <c r="Z579" s="6"/>
      <c r="AA579" s="6"/>
      <c r="AB579" s="6"/>
      <c r="AC579" s="6"/>
      <c r="AD579" s="6"/>
      <c r="AE579" s="6" t="str">
        <f t="shared" ref="AE579:AE642" si="99">IFERROR(MEDIAN(AB579,AC579,AD579),"")</f>
        <v/>
      </c>
      <c r="AF579" s="6"/>
      <c r="AG579" s="6"/>
      <c r="AH579" s="6"/>
      <c r="AI579" s="6" t="str">
        <f t="shared" si="94"/>
        <v/>
      </c>
      <c r="AJ579" s="6">
        <v>38.5</v>
      </c>
      <c r="AK579" s="6"/>
      <c r="AL579" s="6"/>
      <c r="AM579" s="6">
        <f t="shared" ref="AM579:AM642" si="100">IFERROR(MEDIAN(AJ579,AK579,AL579),"")</f>
        <v>38.5</v>
      </c>
      <c r="AN579" s="6"/>
      <c r="AO579" s="6"/>
      <c r="AP579" s="6"/>
      <c r="AQ579" s="6" t="str">
        <f t="shared" si="97"/>
        <v/>
      </c>
      <c r="AU579" t="str">
        <f t="shared" si="96"/>
        <v/>
      </c>
    </row>
    <row r="580" spans="1:47" ht="16.5" x14ac:dyDescent="0.3">
      <c r="A580" s="6" t="s">
        <v>219</v>
      </c>
      <c r="B580" s="6"/>
      <c r="C580" s="6"/>
      <c r="D580" s="6">
        <v>27.08</v>
      </c>
      <c r="E580" s="6">
        <v>28.33</v>
      </c>
      <c r="F580" s="6">
        <v>27.38</v>
      </c>
      <c r="G580" s="6">
        <f t="shared" ref="G580:G643" si="101">IFERROR(MEDIAN(D580,E580,F580),"")</f>
        <v>27.38</v>
      </c>
      <c r="H580" s="6">
        <v>26.42</v>
      </c>
      <c r="I580" s="6">
        <v>26.67</v>
      </c>
      <c r="J580" s="6">
        <v>25.77</v>
      </c>
      <c r="K580" s="6">
        <f t="shared" ref="K580:K643" si="102">IFERROR(MEDIAN(H580,I580,J580),"")</f>
        <v>26.42</v>
      </c>
      <c r="L580" s="6">
        <v>27.52</v>
      </c>
      <c r="M580" s="6">
        <v>27.78</v>
      </c>
      <c r="N580" s="6">
        <v>27.48</v>
      </c>
      <c r="O580" s="6">
        <f t="shared" si="98"/>
        <v>27.52</v>
      </c>
      <c r="P580" s="6"/>
      <c r="Q580" s="6"/>
      <c r="R580" s="6"/>
      <c r="S580" s="6" t="str">
        <f t="shared" ref="S580:S643" si="103">IFERROR(MEDIAN(P580,Q580,R580),"")</f>
        <v/>
      </c>
      <c r="T580" s="6"/>
      <c r="U580" s="6"/>
      <c r="V580" s="6"/>
      <c r="W580" s="6" t="str">
        <f t="shared" ref="W580:W643" si="104">IFERROR(MEDIAN(T580,U580,V580),"")</f>
        <v/>
      </c>
      <c r="X580" s="6"/>
      <c r="Y580" s="6"/>
      <c r="Z580" s="6"/>
      <c r="AA580" s="6"/>
      <c r="AB580" s="6"/>
      <c r="AC580" s="6"/>
      <c r="AD580" s="6"/>
      <c r="AE580" s="6" t="str">
        <f t="shared" si="99"/>
        <v/>
      </c>
      <c r="AF580" s="6"/>
      <c r="AG580" s="6"/>
      <c r="AH580" s="6"/>
      <c r="AI580" s="6" t="str">
        <f t="shared" si="94"/>
        <v/>
      </c>
      <c r="AJ580" s="6">
        <v>28.62</v>
      </c>
      <c r="AK580" s="6"/>
      <c r="AL580" s="6"/>
      <c r="AM580" s="6">
        <f t="shared" si="100"/>
        <v>28.62</v>
      </c>
      <c r="AN580" s="6"/>
      <c r="AO580" s="6"/>
      <c r="AP580" s="6"/>
      <c r="AQ580" s="6" t="str">
        <f t="shared" si="97"/>
        <v/>
      </c>
      <c r="AU580" t="str">
        <f t="shared" si="96"/>
        <v/>
      </c>
    </row>
    <row r="581" spans="1:47" ht="16.5" x14ac:dyDescent="0.3">
      <c r="A581" s="6" t="s">
        <v>578</v>
      </c>
      <c r="B581" s="6"/>
      <c r="C581" s="6"/>
      <c r="D581" s="6">
        <v>27.82</v>
      </c>
      <c r="E581" s="6">
        <v>28.4</v>
      </c>
      <c r="F581" s="6">
        <v>27.41</v>
      </c>
      <c r="G581" s="6">
        <f t="shared" si="101"/>
        <v>27.82</v>
      </c>
      <c r="H581" s="6">
        <v>26.31</v>
      </c>
      <c r="I581" s="6">
        <v>26.8</v>
      </c>
      <c r="J581" s="6">
        <v>26.46</v>
      </c>
      <c r="K581" s="6">
        <f t="shared" si="102"/>
        <v>26.46</v>
      </c>
      <c r="L581" s="6">
        <v>27.56</v>
      </c>
      <c r="M581" s="6">
        <v>27.77</v>
      </c>
      <c r="N581" s="6">
        <v>26.84</v>
      </c>
      <c r="O581" s="6">
        <f t="shared" si="98"/>
        <v>27.56</v>
      </c>
      <c r="P581" s="6"/>
      <c r="Q581" s="6"/>
      <c r="R581" s="6"/>
      <c r="S581" s="6" t="str">
        <f t="shared" si="103"/>
        <v/>
      </c>
      <c r="T581" s="6"/>
      <c r="U581" s="6"/>
      <c r="V581" s="6"/>
      <c r="W581" s="6" t="str">
        <f t="shared" si="104"/>
        <v/>
      </c>
      <c r="X581" s="6"/>
      <c r="Y581" s="6"/>
      <c r="Z581" s="6"/>
      <c r="AA581" s="6"/>
      <c r="AB581" s="6"/>
      <c r="AC581" s="6"/>
      <c r="AD581" s="6"/>
      <c r="AE581" s="6" t="str">
        <f t="shared" si="99"/>
        <v/>
      </c>
      <c r="AF581" s="6"/>
      <c r="AG581" s="6"/>
      <c r="AH581" s="6"/>
      <c r="AI581" s="6" t="str">
        <f t="shared" si="94"/>
        <v/>
      </c>
      <c r="AJ581" s="6">
        <v>29.15</v>
      </c>
      <c r="AK581" s="6"/>
      <c r="AL581" s="6"/>
      <c r="AM581" s="6">
        <f t="shared" si="100"/>
        <v>29.15</v>
      </c>
      <c r="AN581" s="6"/>
      <c r="AO581" s="6"/>
      <c r="AP581" s="6"/>
      <c r="AQ581" s="6" t="str">
        <f t="shared" si="97"/>
        <v/>
      </c>
      <c r="AU581" t="str">
        <f t="shared" si="96"/>
        <v/>
      </c>
    </row>
    <row r="582" spans="1:47" ht="16.5" x14ac:dyDescent="0.3">
      <c r="A582" s="6" t="s">
        <v>581</v>
      </c>
      <c r="B582" s="6">
        <v>40000000</v>
      </c>
      <c r="C582" s="6">
        <v>8</v>
      </c>
      <c r="D582" s="6"/>
      <c r="E582" s="6"/>
      <c r="F582" s="6"/>
      <c r="G582" s="6" t="str">
        <f t="shared" si="101"/>
        <v/>
      </c>
      <c r="H582" s="6"/>
      <c r="I582" s="6"/>
      <c r="J582" s="6"/>
      <c r="K582" s="6" t="str">
        <f t="shared" si="102"/>
        <v/>
      </c>
      <c r="L582" s="6"/>
      <c r="M582" s="6"/>
      <c r="N582" s="6"/>
      <c r="O582" s="6" t="str">
        <f t="shared" si="98"/>
        <v/>
      </c>
      <c r="P582" s="6"/>
      <c r="Q582" s="6"/>
      <c r="R582" s="6"/>
      <c r="S582" s="6" t="str">
        <f t="shared" si="103"/>
        <v/>
      </c>
      <c r="T582" s="6"/>
      <c r="U582" s="6"/>
      <c r="V582" s="6"/>
      <c r="W582" s="6" t="str">
        <f t="shared" si="104"/>
        <v/>
      </c>
      <c r="X582" s="6"/>
      <c r="Y582" s="6"/>
      <c r="Z582" s="6"/>
      <c r="AA582" s="6"/>
      <c r="AB582" s="6"/>
      <c r="AC582" s="6"/>
      <c r="AD582" s="6"/>
      <c r="AE582" s="6" t="str">
        <f t="shared" si="99"/>
        <v/>
      </c>
      <c r="AF582" s="6"/>
      <c r="AG582" s="6"/>
      <c r="AH582" s="6"/>
      <c r="AI582" s="6" t="str">
        <f t="shared" si="94"/>
        <v/>
      </c>
      <c r="AJ582" s="6"/>
      <c r="AK582" s="6"/>
      <c r="AL582" s="6"/>
      <c r="AM582" s="6" t="str">
        <f t="shared" si="100"/>
        <v/>
      </c>
      <c r="AN582" s="6"/>
      <c r="AO582" s="6"/>
      <c r="AP582" s="6"/>
      <c r="AQ582" s="6" t="str">
        <f t="shared" si="97"/>
        <v/>
      </c>
      <c r="AU582" t="str">
        <f t="shared" si="96"/>
        <v/>
      </c>
    </row>
    <row r="583" spans="1:47" ht="16.5" x14ac:dyDescent="0.3">
      <c r="A583" s="6" t="s">
        <v>222</v>
      </c>
      <c r="B583" s="6"/>
      <c r="C583" s="6"/>
      <c r="D583" s="6">
        <v>27.58</v>
      </c>
      <c r="E583" s="6">
        <v>27.29</v>
      </c>
      <c r="F583" s="6">
        <v>27.4</v>
      </c>
      <c r="G583" s="6">
        <f t="shared" si="101"/>
        <v>27.4</v>
      </c>
      <c r="H583" s="6">
        <v>27.17</v>
      </c>
      <c r="I583" s="6">
        <v>27.02</v>
      </c>
      <c r="J583" s="6">
        <v>27.42</v>
      </c>
      <c r="K583" s="6">
        <f t="shared" si="102"/>
        <v>27.17</v>
      </c>
      <c r="L583" s="6">
        <v>24.95</v>
      </c>
      <c r="M583" s="6">
        <v>25.58</v>
      </c>
      <c r="N583" s="6">
        <v>25.65</v>
      </c>
      <c r="O583" s="6">
        <f t="shared" si="98"/>
        <v>25.58</v>
      </c>
      <c r="P583" s="6"/>
      <c r="Q583" s="6"/>
      <c r="R583" s="6"/>
      <c r="S583" s="6" t="str">
        <f t="shared" si="103"/>
        <v/>
      </c>
      <c r="T583" s="6"/>
      <c r="U583" s="6"/>
      <c r="V583" s="6"/>
      <c r="W583" s="6" t="str">
        <f t="shared" si="104"/>
        <v/>
      </c>
      <c r="X583" s="6"/>
      <c r="Y583" s="6"/>
      <c r="Z583" s="6"/>
      <c r="AA583" s="6"/>
      <c r="AB583" s="6"/>
      <c r="AC583" s="6"/>
      <c r="AD583" s="6"/>
      <c r="AE583" s="6" t="str">
        <f t="shared" si="99"/>
        <v/>
      </c>
      <c r="AF583" s="6"/>
      <c r="AG583" s="6"/>
      <c r="AH583" s="6"/>
      <c r="AI583" s="6" t="str">
        <f t="shared" si="94"/>
        <v/>
      </c>
      <c r="AJ583" s="6">
        <v>26.95</v>
      </c>
      <c r="AK583" s="6"/>
      <c r="AL583" s="6"/>
      <c r="AM583" s="6">
        <f t="shared" si="100"/>
        <v>26.95</v>
      </c>
      <c r="AN583" s="6"/>
      <c r="AO583" s="6"/>
      <c r="AP583" s="6"/>
      <c r="AQ583" s="6" t="str">
        <f t="shared" si="97"/>
        <v/>
      </c>
      <c r="AU583" t="str">
        <f t="shared" si="96"/>
        <v/>
      </c>
    </row>
    <row r="584" spans="1:47" ht="16.5" x14ac:dyDescent="0.3">
      <c r="A584" s="6" t="s">
        <v>219</v>
      </c>
      <c r="B584" s="6"/>
      <c r="C584" s="6"/>
      <c r="D584" s="6">
        <v>26.71</v>
      </c>
      <c r="E584" s="6">
        <v>26.44</v>
      </c>
      <c r="F584" s="6">
        <v>25.62</v>
      </c>
      <c r="G584" s="6">
        <f t="shared" si="101"/>
        <v>26.44</v>
      </c>
      <c r="H584" s="6">
        <v>27.48</v>
      </c>
      <c r="I584" s="6">
        <v>28.04</v>
      </c>
      <c r="J584" s="6">
        <v>27.5</v>
      </c>
      <c r="K584" s="6">
        <f t="shared" si="102"/>
        <v>27.5</v>
      </c>
      <c r="L584" s="6">
        <v>21.62</v>
      </c>
      <c r="M584" s="6">
        <v>22.08</v>
      </c>
      <c r="N584" s="6">
        <v>22.47</v>
      </c>
      <c r="O584" s="6">
        <f t="shared" si="98"/>
        <v>22.08</v>
      </c>
      <c r="P584" s="6"/>
      <c r="Q584" s="6"/>
      <c r="R584" s="6"/>
      <c r="S584" s="6" t="str">
        <f t="shared" si="103"/>
        <v/>
      </c>
      <c r="T584" s="6"/>
      <c r="U584" s="6"/>
      <c r="V584" s="6"/>
      <c r="W584" s="6" t="str">
        <f t="shared" si="104"/>
        <v/>
      </c>
      <c r="X584" s="6"/>
      <c r="Y584" s="6"/>
      <c r="Z584" s="6"/>
      <c r="AA584" s="6"/>
      <c r="AB584" s="6"/>
      <c r="AC584" s="6"/>
      <c r="AD584" s="6"/>
      <c r="AE584" s="6" t="str">
        <f t="shared" si="99"/>
        <v/>
      </c>
      <c r="AF584" s="6"/>
      <c r="AG584" s="6"/>
      <c r="AH584" s="6"/>
      <c r="AI584" s="6" t="str">
        <f t="shared" si="94"/>
        <v/>
      </c>
      <c r="AJ584" s="6">
        <v>26.27</v>
      </c>
      <c r="AK584" s="6"/>
      <c r="AL584" s="6"/>
      <c r="AM584" s="6">
        <f t="shared" si="100"/>
        <v>26.27</v>
      </c>
      <c r="AN584" s="6"/>
      <c r="AO584" s="6"/>
      <c r="AP584" s="6"/>
      <c r="AQ584" s="6" t="str">
        <f t="shared" si="97"/>
        <v/>
      </c>
      <c r="AU584" t="str">
        <f t="shared" si="96"/>
        <v/>
      </c>
    </row>
    <row r="585" spans="1:47" ht="16.5" x14ac:dyDescent="0.3">
      <c r="A585" s="6" t="s">
        <v>578</v>
      </c>
      <c r="B585" s="6"/>
      <c r="C585" s="6"/>
      <c r="D585" s="6">
        <v>25.08</v>
      </c>
      <c r="E585" s="6">
        <v>24.68</v>
      </c>
      <c r="F585" s="6">
        <v>23.96</v>
      </c>
      <c r="G585" s="6">
        <f t="shared" si="101"/>
        <v>24.68</v>
      </c>
      <c r="H585" s="6">
        <v>25.76</v>
      </c>
      <c r="I585" s="6">
        <v>25.65</v>
      </c>
      <c r="J585" s="6">
        <v>25.59</v>
      </c>
      <c r="K585" s="6">
        <f t="shared" si="102"/>
        <v>25.65</v>
      </c>
      <c r="L585" s="6">
        <v>23.14</v>
      </c>
      <c r="M585" s="6">
        <v>23.22</v>
      </c>
      <c r="N585" s="6">
        <v>23.75</v>
      </c>
      <c r="O585" s="6">
        <f t="shared" si="98"/>
        <v>23.22</v>
      </c>
      <c r="P585" s="6"/>
      <c r="Q585" s="6"/>
      <c r="R585" s="6"/>
      <c r="S585" s="6" t="str">
        <f t="shared" si="103"/>
        <v/>
      </c>
      <c r="T585" s="6"/>
      <c r="U585" s="6"/>
      <c r="V585" s="6"/>
      <c r="W585" s="6" t="str">
        <f t="shared" si="104"/>
        <v/>
      </c>
      <c r="X585" s="6"/>
      <c r="Y585" s="6"/>
      <c r="Z585" s="6"/>
      <c r="AA585" s="6"/>
      <c r="AB585" s="6"/>
      <c r="AC585" s="6"/>
      <c r="AD585" s="6"/>
      <c r="AE585" s="6" t="str">
        <f t="shared" si="99"/>
        <v/>
      </c>
      <c r="AF585" s="6"/>
      <c r="AG585" s="6"/>
      <c r="AH585" s="6"/>
      <c r="AI585" s="6" t="str">
        <f t="shared" si="94"/>
        <v/>
      </c>
      <c r="AJ585" s="6">
        <v>24.88</v>
      </c>
      <c r="AK585" s="6"/>
      <c r="AL585" s="6"/>
      <c r="AM585" s="6">
        <f t="shared" si="100"/>
        <v>24.88</v>
      </c>
      <c r="AN585" s="6"/>
      <c r="AO585" s="6"/>
      <c r="AP585" s="6"/>
      <c r="AQ585" s="6" t="str">
        <f t="shared" si="97"/>
        <v/>
      </c>
      <c r="AU585" t="str">
        <f t="shared" si="96"/>
        <v/>
      </c>
    </row>
    <row r="586" spans="1:47" ht="16.5" x14ac:dyDescent="0.3">
      <c r="A586" s="6" t="s">
        <v>581</v>
      </c>
      <c r="B586" s="6">
        <v>40000000</v>
      </c>
      <c r="C586" s="6">
        <v>32</v>
      </c>
      <c r="D586" s="6"/>
      <c r="E586" s="6"/>
      <c r="F586" s="6"/>
      <c r="G586" s="6" t="str">
        <f t="shared" si="101"/>
        <v/>
      </c>
      <c r="H586" s="6"/>
      <c r="I586" s="6"/>
      <c r="J586" s="6"/>
      <c r="K586" s="6" t="str">
        <f t="shared" si="102"/>
        <v/>
      </c>
      <c r="L586" s="6"/>
      <c r="M586" s="6"/>
      <c r="N586" s="6"/>
      <c r="O586" s="6" t="str">
        <f t="shared" si="98"/>
        <v/>
      </c>
      <c r="P586" s="6"/>
      <c r="Q586" s="6"/>
      <c r="R586" s="6"/>
      <c r="S586" s="6" t="str">
        <f t="shared" si="103"/>
        <v/>
      </c>
      <c r="T586" s="6"/>
      <c r="U586" s="6"/>
      <c r="V586" s="6"/>
      <c r="W586" s="6" t="str">
        <f t="shared" si="104"/>
        <v/>
      </c>
      <c r="X586" s="6"/>
      <c r="Y586" s="6"/>
      <c r="Z586" s="6"/>
      <c r="AA586" s="6"/>
      <c r="AB586" s="6"/>
      <c r="AC586" s="6"/>
      <c r="AD586" s="6"/>
      <c r="AE586" s="6" t="str">
        <f t="shared" si="99"/>
        <v/>
      </c>
      <c r="AF586" s="6"/>
      <c r="AG586" s="6"/>
      <c r="AH586" s="6"/>
      <c r="AI586" s="6" t="str">
        <f t="shared" si="94"/>
        <v/>
      </c>
      <c r="AJ586" s="6"/>
      <c r="AK586" s="6"/>
      <c r="AL586" s="6"/>
      <c r="AM586" s="6" t="str">
        <f t="shared" si="100"/>
        <v/>
      </c>
      <c r="AN586" s="6"/>
      <c r="AO586" s="6"/>
      <c r="AP586" s="6"/>
      <c r="AQ586" s="6" t="str">
        <f t="shared" si="97"/>
        <v/>
      </c>
      <c r="AU586" t="str">
        <f t="shared" si="96"/>
        <v/>
      </c>
    </row>
    <row r="587" spans="1:47" ht="16.5" x14ac:dyDescent="0.3">
      <c r="A587" s="6" t="s">
        <v>222</v>
      </c>
      <c r="B587" s="6"/>
      <c r="C587" s="6"/>
      <c r="D587" s="6">
        <v>32.33</v>
      </c>
      <c r="E587" s="6">
        <v>32.520000000000003</v>
      </c>
      <c r="F587" s="6">
        <v>32.1</v>
      </c>
      <c r="G587" s="6">
        <f t="shared" si="101"/>
        <v>32.33</v>
      </c>
      <c r="H587" s="6">
        <v>31.6</v>
      </c>
      <c r="I587" s="6">
        <v>32.56</v>
      </c>
      <c r="J587" s="6">
        <v>31.59</v>
      </c>
      <c r="K587" s="6">
        <f t="shared" si="102"/>
        <v>31.6</v>
      </c>
      <c r="L587" s="6">
        <v>31.45</v>
      </c>
      <c r="M587" s="6">
        <v>32.119999999999997</v>
      </c>
      <c r="N587" s="6">
        <v>31.06</v>
      </c>
      <c r="O587" s="6">
        <f t="shared" si="98"/>
        <v>31.45</v>
      </c>
      <c r="P587" s="6"/>
      <c r="Q587" s="6"/>
      <c r="R587" s="6"/>
      <c r="S587" s="6" t="str">
        <f t="shared" si="103"/>
        <v/>
      </c>
      <c r="T587" s="6"/>
      <c r="U587" s="6"/>
      <c r="V587" s="6"/>
      <c r="W587" s="6" t="str">
        <f t="shared" si="104"/>
        <v/>
      </c>
      <c r="X587" s="6"/>
      <c r="Y587" s="6"/>
      <c r="Z587" s="6"/>
      <c r="AA587" s="6"/>
      <c r="AB587" s="6"/>
      <c r="AC587" s="6"/>
      <c r="AD587" s="6"/>
      <c r="AE587" s="6" t="str">
        <f t="shared" si="99"/>
        <v/>
      </c>
      <c r="AF587" s="6"/>
      <c r="AG587" s="6"/>
      <c r="AH587" s="6"/>
      <c r="AI587" s="6" t="str">
        <f t="shared" si="94"/>
        <v/>
      </c>
      <c r="AJ587" s="6">
        <v>32.42</v>
      </c>
      <c r="AK587" s="6"/>
      <c r="AL587" s="6"/>
      <c r="AM587" s="6">
        <f t="shared" si="100"/>
        <v>32.42</v>
      </c>
      <c r="AN587" s="6"/>
      <c r="AO587" s="6"/>
      <c r="AP587" s="6"/>
      <c r="AQ587" s="6" t="str">
        <f t="shared" si="97"/>
        <v/>
      </c>
      <c r="AU587" t="str">
        <f t="shared" si="96"/>
        <v/>
      </c>
    </row>
    <row r="588" spans="1:47" ht="16.5" x14ac:dyDescent="0.3">
      <c r="A588" s="6" t="s">
        <v>219</v>
      </c>
      <c r="B588" s="6"/>
      <c r="C588" s="6"/>
      <c r="D588" s="6">
        <v>30.36</v>
      </c>
      <c r="E588" s="6">
        <v>29.84</v>
      </c>
      <c r="F588" s="6">
        <v>28.97</v>
      </c>
      <c r="G588" s="6">
        <f t="shared" si="101"/>
        <v>29.84</v>
      </c>
      <c r="H588" s="6">
        <v>30.49</v>
      </c>
      <c r="I588" s="6">
        <v>31.04</v>
      </c>
      <c r="J588" s="6">
        <v>29.8</v>
      </c>
      <c r="K588" s="6">
        <f t="shared" si="102"/>
        <v>30.49</v>
      </c>
      <c r="L588" s="6">
        <v>27.89</v>
      </c>
      <c r="M588" s="6">
        <v>28.93</v>
      </c>
      <c r="N588" s="6">
        <v>28.42</v>
      </c>
      <c r="O588" s="6">
        <f t="shared" si="98"/>
        <v>28.42</v>
      </c>
      <c r="P588" s="6"/>
      <c r="Q588" s="6"/>
      <c r="R588" s="6"/>
      <c r="S588" s="6" t="str">
        <f t="shared" si="103"/>
        <v/>
      </c>
      <c r="T588" s="6"/>
      <c r="U588" s="6"/>
      <c r="V588" s="6"/>
      <c r="W588" s="6" t="str">
        <f t="shared" si="104"/>
        <v/>
      </c>
      <c r="X588" s="6"/>
      <c r="Y588" s="6"/>
      <c r="Z588" s="6"/>
      <c r="AA588" s="6"/>
      <c r="AB588" s="6"/>
      <c r="AC588" s="6"/>
      <c r="AD588" s="6"/>
      <c r="AE588" s="6" t="str">
        <f t="shared" si="99"/>
        <v/>
      </c>
      <c r="AF588" s="6"/>
      <c r="AG588" s="6"/>
      <c r="AH588" s="6"/>
      <c r="AI588" s="6" t="str">
        <f t="shared" si="94"/>
        <v/>
      </c>
      <c r="AJ588" s="6">
        <v>31.97</v>
      </c>
      <c r="AK588" s="6"/>
      <c r="AL588" s="6"/>
      <c r="AM588" s="6">
        <f t="shared" si="100"/>
        <v>31.97</v>
      </c>
      <c r="AN588" s="6"/>
      <c r="AO588" s="6"/>
      <c r="AP588" s="6"/>
      <c r="AQ588" s="6" t="str">
        <f t="shared" si="97"/>
        <v/>
      </c>
      <c r="AU588" t="str">
        <f t="shared" si="96"/>
        <v/>
      </c>
    </row>
    <row r="589" spans="1:47" ht="16.5" x14ac:dyDescent="0.3">
      <c r="A589" s="6" t="s">
        <v>578</v>
      </c>
      <c r="B589" s="6"/>
      <c r="C589" s="6"/>
      <c r="D589" s="6">
        <v>29.37</v>
      </c>
      <c r="E589" s="6">
        <v>28.57</v>
      </c>
      <c r="F589" s="6">
        <v>27.76</v>
      </c>
      <c r="G589" s="6">
        <f t="shared" si="101"/>
        <v>28.57</v>
      </c>
      <c r="H589" s="6">
        <v>28.33</v>
      </c>
      <c r="I589" s="6">
        <v>30.08</v>
      </c>
      <c r="J589" s="6">
        <v>28.6</v>
      </c>
      <c r="K589" s="6">
        <f t="shared" si="102"/>
        <v>28.6</v>
      </c>
      <c r="L589" s="6">
        <v>27.24</v>
      </c>
      <c r="M589" s="6">
        <v>27.81</v>
      </c>
      <c r="N589" s="6">
        <v>28.07</v>
      </c>
      <c r="O589" s="6">
        <f t="shared" si="98"/>
        <v>27.81</v>
      </c>
      <c r="P589" s="6"/>
      <c r="Q589" s="6"/>
      <c r="R589" s="6"/>
      <c r="S589" s="6" t="str">
        <f t="shared" si="103"/>
        <v/>
      </c>
      <c r="T589" s="6"/>
      <c r="U589" s="6"/>
      <c r="V589" s="6"/>
      <c r="W589" s="6" t="str">
        <f t="shared" si="104"/>
        <v/>
      </c>
      <c r="X589" s="6"/>
      <c r="Y589" s="6"/>
      <c r="Z589" s="6"/>
      <c r="AA589" s="6"/>
      <c r="AB589" s="6"/>
      <c r="AC589" s="6"/>
      <c r="AD589" s="6"/>
      <c r="AE589" s="6" t="str">
        <f t="shared" si="99"/>
        <v/>
      </c>
      <c r="AF589" s="6"/>
      <c r="AG589" s="6"/>
      <c r="AH589" s="6"/>
      <c r="AI589" s="6" t="str">
        <f t="shared" si="94"/>
        <v/>
      </c>
      <c r="AJ589" s="6">
        <v>29.36</v>
      </c>
      <c r="AK589" s="6"/>
      <c r="AL589" s="6"/>
      <c r="AM589" s="6">
        <f t="shared" si="100"/>
        <v>29.36</v>
      </c>
      <c r="AN589" s="6"/>
      <c r="AO589" s="6"/>
      <c r="AP589" s="6"/>
      <c r="AQ589" s="6" t="str">
        <f t="shared" si="97"/>
        <v/>
      </c>
      <c r="AU589" t="str">
        <f t="shared" si="96"/>
        <v/>
      </c>
    </row>
    <row r="590" spans="1:47" ht="16.5" x14ac:dyDescent="0.3">
      <c r="A590" s="6" t="s">
        <v>581</v>
      </c>
      <c r="B590" s="6">
        <v>40000000</v>
      </c>
      <c r="C590" s="6">
        <v>128</v>
      </c>
      <c r="D590" s="6"/>
      <c r="E590" s="6"/>
      <c r="F590" s="6"/>
      <c r="G590" s="6" t="str">
        <f t="shared" si="101"/>
        <v/>
      </c>
      <c r="H590" s="6"/>
      <c r="I590" s="6"/>
      <c r="J590" s="6"/>
      <c r="K590" s="6" t="str">
        <f t="shared" si="102"/>
        <v/>
      </c>
      <c r="L590" s="6"/>
      <c r="M590" s="6"/>
      <c r="N590" s="6"/>
      <c r="O590" s="6" t="str">
        <f t="shared" si="98"/>
        <v/>
      </c>
      <c r="P590" s="6"/>
      <c r="Q590" s="6"/>
      <c r="R590" s="6"/>
      <c r="S590" s="6" t="str">
        <f t="shared" si="103"/>
        <v/>
      </c>
      <c r="T590" s="6"/>
      <c r="U590" s="6"/>
      <c r="V590" s="6"/>
      <c r="W590" s="6" t="str">
        <f t="shared" si="104"/>
        <v/>
      </c>
      <c r="X590" s="6"/>
      <c r="Y590" s="6"/>
      <c r="Z590" s="6"/>
      <c r="AA590" s="6"/>
      <c r="AB590" s="6"/>
      <c r="AC590" s="6"/>
      <c r="AD590" s="6"/>
      <c r="AE590" s="6" t="str">
        <f t="shared" si="99"/>
        <v/>
      </c>
      <c r="AF590" s="6"/>
      <c r="AG590" s="6"/>
      <c r="AH590" s="6"/>
      <c r="AI590" s="6" t="str">
        <f t="shared" si="94"/>
        <v/>
      </c>
      <c r="AJ590" s="6"/>
      <c r="AK590" s="6"/>
      <c r="AL590" s="6"/>
      <c r="AM590" s="6" t="str">
        <f t="shared" si="100"/>
        <v/>
      </c>
      <c r="AN590" s="6"/>
      <c r="AO590" s="6"/>
      <c r="AP590" s="6"/>
      <c r="AQ590" s="6" t="str">
        <f t="shared" si="97"/>
        <v/>
      </c>
      <c r="AU590" t="str">
        <f t="shared" si="96"/>
        <v/>
      </c>
    </row>
    <row r="591" spans="1:47" ht="16.5" x14ac:dyDescent="0.3">
      <c r="A591" s="6" t="s">
        <v>222</v>
      </c>
      <c r="B591" s="6"/>
      <c r="C591" s="6"/>
      <c r="D591" s="6">
        <v>52.1</v>
      </c>
      <c r="E591" s="6">
        <v>52.87</v>
      </c>
      <c r="F591" s="6">
        <v>52.09</v>
      </c>
      <c r="G591" s="6">
        <f t="shared" si="101"/>
        <v>52.1</v>
      </c>
      <c r="H591" s="6">
        <v>48.37</v>
      </c>
      <c r="I591" s="6">
        <v>50.5</v>
      </c>
      <c r="J591" s="6">
        <v>48.79</v>
      </c>
      <c r="K591" s="6">
        <f t="shared" si="102"/>
        <v>48.79</v>
      </c>
      <c r="L591" s="6">
        <v>54.08</v>
      </c>
      <c r="M591" s="6">
        <v>53.54</v>
      </c>
      <c r="N591" s="6">
        <v>53.48</v>
      </c>
      <c r="O591" s="6">
        <f t="shared" si="98"/>
        <v>53.54</v>
      </c>
      <c r="P591" s="6"/>
      <c r="Q591" s="6"/>
      <c r="R591" s="6"/>
      <c r="S591" s="6" t="str">
        <f t="shared" si="103"/>
        <v/>
      </c>
      <c r="T591" s="6"/>
      <c r="U591" s="6"/>
      <c r="V591" s="6"/>
      <c r="W591" s="6" t="str">
        <f t="shared" si="104"/>
        <v/>
      </c>
      <c r="X591" s="6"/>
      <c r="Y591" s="6"/>
      <c r="Z591" s="6"/>
      <c r="AA591" s="6"/>
      <c r="AB591" s="6"/>
      <c r="AC591" s="6"/>
      <c r="AD591" s="6"/>
      <c r="AE591" s="6" t="str">
        <f t="shared" si="99"/>
        <v/>
      </c>
      <c r="AF591" s="6"/>
      <c r="AG591" s="6"/>
      <c r="AH591" s="6"/>
      <c r="AI591" s="6" t="str">
        <f t="shared" si="94"/>
        <v/>
      </c>
      <c r="AJ591" s="6">
        <v>50.29</v>
      </c>
      <c r="AK591" s="6"/>
      <c r="AL591" s="6"/>
      <c r="AM591" s="6">
        <f t="shared" si="100"/>
        <v>50.29</v>
      </c>
      <c r="AN591" s="6"/>
      <c r="AO591" s="6"/>
      <c r="AP591" s="6"/>
      <c r="AQ591" s="6" t="str">
        <f t="shared" si="97"/>
        <v/>
      </c>
      <c r="AU591" t="str">
        <f t="shared" si="96"/>
        <v/>
      </c>
    </row>
    <row r="592" spans="1:47" ht="16.5" x14ac:dyDescent="0.3">
      <c r="A592" s="6" t="s">
        <v>219</v>
      </c>
      <c r="B592" s="6"/>
      <c r="C592" s="6"/>
      <c r="D592" s="6">
        <v>38.729999999999997</v>
      </c>
      <c r="E592" s="6">
        <v>39.53</v>
      </c>
      <c r="F592" s="6">
        <v>39.68</v>
      </c>
      <c r="G592" s="6">
        <f t="shared" si="101"/>
        <v>39.53</v>
      </c>
      <c r="H592" s="6">
        <v>35.92</v>
      </c>
      <c r="I592" s="6">
        <v>37.869999999999997</v>
      </c>
      <c r="J592" s="6">
        <v>36.11</v>
      </c>
      <c r="K592" s="6">
        <f t="shared" si="102"/>
        <v>36.11</v>
      </c>
      <c r="L592" s="6">
        <v>39.119999999999997</v>
      </c>
      <c r="M592" s="6">
        <v>39.17</v>
      </c>
      <c r="N592" s="6">
        <v>39.380000000000003</v>
      </c>
      <c r="O592" s="6">
        <f t="shared" si="98"/>
        <v>39.17</v>
      </c>
      <c r="P592" s="6"/>
      <c r="Q592" s="6"/>
      <c r="R592" s="6"/>
      <c r="S592" s="6" t="str">
        <f t="shared" si="103"/>
        <v/>
      </c>
      <c r="T592" s="6"/>
      <c r="U592" s="6"/>
      <c r="V592" s="6"/>
      <c r="W592" s="6" t="str">
        <f t="shared" si="104"/>
        <v/>
      </c>
      <c r="X592" s="6"/>
      <c r="Y592" s="6"/>
      <c r="Z592" s="6"/>
      <c r="AA592" s="6"/>
      <c r="AB592" s="6"/>
      <c r="AC592" s="6"/>
      <c r="AD592" s="6"/>
      <c r="AE592" s="6" t="str">
        <f t="shared" si="99"/>
        <v/>
      </c>
      <c r="AF592" s="6"/>
      <c r="AG592" s="6"/>
      <c r="AH592" s="6"/>
      <c r="AI592" s="6" t="str">
        <f t="shared" si="94"/>
        <v/>
      </c>
      <c r="AJ592" s="6">
        <v>38.39</v>
      </c>
      <c r="AK592" s="6"/>
      <c r="AL592" s="6"/>
      <c r="AM592" s="6">
        <f t="shared" si="100"/>
        <v>38.39</v>
      </c>
      <c r="AN592" s="6"/>
      <c r="AO592" s="6"/>
      <c r="AP592" s="6"/>
      <c r="AQ592" s="6" t="str">
        <f t="shared" si="97"/>
        <v/>
      </c>
      <c r="AU592" t="str">
        <f t="shared" si="96"/>
        <v/>
      </c>
    </row>
    <row r="593" spans="1:47" ht="16.5" x14ac:dyDescent="0.3">
      <c r="A593" s="6" t="s">
        <v>578</v>
      </c>
      <c r="B593" s="6"/>
      <c r="C593" s="6"/>
      <c r="D593" s="6">
        <v>38.729999999999997</v>
      </c>
      <c r="E593" s="6">
        <v>39.65</v>
      </c>
      <c r="F593" s="6">
        <v>39.58</v>
      </c>
      <c r="G593" s="6">
        <f t="shared" si="101"/>
        <v>39.58</v>
      </c>
      <c r="H593" s="6">
        <v>37.11</v>
      </c>
      <c r="I593" s="6">
        <v>37.89</v>
      </c>
      <c r="J593" s="6">
        <v>36.200000000000003</v>
      </c>
      <c r="K593" s="6">
        <f t="shared" si="102"/>
        <v>37.11</v>
      </c>
      <c r="L593" s="6">
        <v>39.26</v>
      </c>
      <c r="M593" s="6">
        <v>39.119999999999997</v>
      </c>
      <c r="N593" s="6">
        <v>39.43</v>
      </c>
      <c r="O593" s="6">
        <f t="shared" si="98"/>
        <v>39.26</v>
      </c>
      <c r="P593" s="6"/>
      <c r="Q593" s="6"/>
      <c r="R593" s="6"/>
      <c r="S593" s="6" t="str">
        <f t="shared" si="103"/>
        <v/>
      </c>
      <c r="T593" s="6"/>
      <c r="U593" s="6"/>
      <c r="V593" s="6"/>
      <c r="W593" s="6" t="str">
        <f t="shared" si="104"/>
        <v/>
      </c>
      <c r="X593" s="6"/>
      <c r="Y593" s="6"/>
      <c r="Z593" s="6"/>
      <c r="AA593" s="6"/>
      <c r="AB593" s="6"/>
      <c r="AC593" s="6"/>
      <c r="AD593" s="6"/>
      <c r="AE593" s="6" t="str">
        <f t="shared" si="99"/>
        <v/>
      </c>
      <c r="AF593" s="6"/>
      <c r="AG593" s="6"/>
      <c r="AH593" s="6"/>
      <c r="AI593" s="6" t="str">
        <f t="shared" si="94"/>
        <v/>
      </c>
      <c r="AJ593" s="6">
        <v>38.65</v>
      </c>
      <c r="AK593" s="6"/>
      <c r="AL593" s="6"/>
      <c r="AM593" s="6">
        <f t="shared" si="100"/>
        <v>38.65</v>
      </c>
      <c r="AN593" s="6"/>
      <c r="AO593" s="6"/>
      <c r="AP593" s="6"/>
      <c r="AQ593" s="6" t="str">
        <f t="shared" si="97"/>
        <v/>
      </c>
      <c r="AU593" t="str">
        <f t="shared" si="96"/>
        <v/>
      </c>
    </row>
    <row r="594" spans="1:47" ht="16.5" x14ac:dyDescent="0.3">
      <c r="A594" s="6" t="s">
        <v>581</v>
      </c>
      <c r="B594" s="6">
        <v>50000000</v>
      </c>
      <c r="C594" s="6">
        <v>8</v>
      </c>
      <c r="D594" s="6"/>
      <c r="E594" s="6"/>
      <c r="F594" s="6"/>
      <c r="G594" s="6" t="str">
        <f t="shared" si="101"/>
        <v/>
      </c>
      <c r="H594" s="6"/>
      <c r="I594" s="6"/>
      <c r="J594" s="6"/>
      <c r="K594" s="6" t="str">
        <f t="shared" si="102"/>
        <v/>
      </c>
      <c r="L594" s="6"/>
      <c r="M594" s="6"/>
      <c r="N594" s="6"/>
      <c r="O594" s="6" t="str">
        <f t="shared" si="98"/>
        <v/>
      </c>
      <c r="P594" s="6"/>
      <c r="Q594" s="6"/>
      <c r="R594" s="6"/>
      <c r="S594" s="6" t="str">
        <f t="shared" si="103"/>
        <v/>
      </c>
      <c r="T594" s="6"/>
      <c r="U594" s="6"/>
      <c r="V594" s="6"/>
      <c r="W594" s="6" t="str">
        <f t="shared" si="104"/>
        <v/>
      </c>
      <c r="X594" s="6"/>
      <c r="Y594" s="6"/>
      <c r="Z594" s="6"/>
      <c r="AA594" s="6"/>
      <c r="AB594" s="6"/>
      <c r="AC594" s="6"/>
      <c r="AD594" s="6"/>
      <c r="AE594" s="6" t="str">
        <f t="shared" si="99"/>
        <v/>
      </c>
      <c r="AF594" s="6"/>
      <c r="AG594" s="6"/>
      <c r="AH594" s="6"/>
      <c r="AI594" s="6" t="str">
        <f t="shared" si="94"/>
        <v/>
      </c>
      <c r="AJ594" s="6"/>
      <c r="AK594" s="6"/>
      <c r="AL594" s="6"/>
      <c r="AM594" s="6" t="str">
        <f t="shared" si="100"/>
        <v/>
      </c>
      <c r="AN594" s="6"/>
      <c r="AO594" s="6"/>
      <c r="AP594" s="6"/>
      <c r="AQ594" s="6" t="str">
        <f t="shared" si="97"/>
        <v/>
      </c>
      <c r="AU594" t="str">
        <f t="shared" si="96"/>
        <v/>
      </c>
    </row>
    <row r="595" spans="1:47" ht="16.5" x14ac:dyDescent="0.3">
      <c r="A595" s="6" t="s">
        <v>222</v>
      </c>
      <c r="B595" s="6"/>
      <c r="C595" s="6"/>
      <c r="D595" s="6">
        <v>34.56</v>
      </c>
      <c r="E595" s="6">
        <v>35.4</v>
      </c>
      <c r="F595" s="6">
        <v>34.64</v>
      </c>
      <c r="G595" s="6">
        <f t="shared" si="101"/>
        <v>34.64</v>
      </c>
      <c r="H595" s="6">
        <v>34.71</v>
      </c>
      <c r="I595" s="6">
        <v>35.33</v>
      </c>
      <c r="J595" s="6">
        <v>35.049999999999997</v>
      </c>
      <c r="K595" s="6">
        <f t="shared" si="102"/>
        <v>35.049999999999997</v>
      </c>
      <c r="L595" s="6">
        <v>32.47</v>
      </c>
      <c r="M595" s="6">
        <v>33.01</v>
      </c>
      <c r="N595" s="6">
        <v>33.130000000000003</v>
      </c>
      <c r="O595" s="6">
        <f t="shared" si="98"/>
        <v>33.01</v>
      </c>
      <c r="P595" s="6"/>
      <c r="Q595" s="6"/>
      <c r="R595" s="6"/>
      <c r="S595" s="6" t="str">
        <f t="shared" si="103"/>
        <v/>
      </c>
      <c r="T595" s="6"/>
      <c r="U595" s="6"/>
      <c r="V595" s="6"/>
      <c r="W595" s="6" t="str">
        <f t="shared" si="104"/>
        <v/>
      </c>
      <c r="X595" s="6"/>
      <c r="Y595" s="6"/>
      <c r="Z595" s="6"/>
      <c r="AA595" s="6"/>
      <c r="AB595" s="6"/>
      <c r="AC595" s="6"/>
      <c r="AD595" s="6"/>
      <c r="AE595" s="6" t="str">
        <f t="shared" si="99"/>
        <v/>
      </c>
      <c r="AF595" s="6"/>
      <c r="AG595" s="6"/>
      <c r="AH595" s="6"/>
      <c r="AI595" s="6" t="str">
        <f t="shared" si="94"/>
        <v/>
      </c>
      <c r="AJ595" s="6">
        <v>33.44</v>
      </c>
      <c r="AK595" s="6"/>
      <c r="AL595" s="6"/>
      <c r="AM595" s="6">
        <f t="shared" si="100"/>
        <v>33.44</v>
      </c>
      <c r="AN595" s="6"/>
      <c r="AO595" s="6"/>
      <c r="AP595" s="6"/>
      <c r="AQ595" s="6" t="str">
        <f t="shared" si="97"/>
        <v/>
      </c>
      <c r="AU595" t="str">
        <f t="shared" si="96"/>
        <v/>
      </c>
    </row>
    <row r="596" spans="1:47" ht="16.5" x14ac:dyDescent="0.3">
      <c r="A596" s="6" t="s">
        <v>219</v>
      </c>
      <c r="B596" s="6"/>
      <c r="C596" s="6"/>
      <c r="D596" s="6">
        <v>34.630000000000003</v>
      </c>
      <c r="E596" s="6">
        <v>34.86</v>
      </c>
      <c r="F596" s="6">
        <v>34.159999999999997</v>
      </c>
      <c r="G596" s="6">
        <f t="shared" si="101"/>
        <v>34.630000000000003</v>
      </c>
      <c r="H596" s="6">
        <v>36.19</v>
      </c>
      <c r="I596" s="6">
        <v>35.9</v>
      </c>
      <c r="J596" s="6">
        <v>36.159999999999997</v>
      </c>
      <c r="K596" s="6">
        <f t="shared" si="102"/>
        <v>36.159999999999997</v>
      </c>
      <c r="L596" s="6">
        <v>28.19</v>
      </c>
      <c r="M596" s="6">
        <v>28.92</v>
      </c>
      <c r="N596" s="6">
        <v>28.99</v>
      </c>
      <c r="O596" s="6">
        <f t="shared" si="98"/>
        <v>28.92</v>
      </c>
      <c r="P596" s="6"/>
      <c r="Q596" s="6"/>
      <c r="R596" s="6"/>
      <c r="S596" s="6" t="str">
        <f t="shared" si="103"/>
        <v/>
      </c>
      <c r="T596" s="6"/>
      <c r="U596" s="6"/>
      <c r="V596" s="6"/>
      <c r="W596" s="6" t="str">
        <f t="shared" si="104"/>
        <v/>
      </c>
      <c r="X596" s="6"/>
      <c r="Y596" s="6"/>
      <c r="Z596" s="6"/>
      <c r="AA596" s="6"/>
      <c r="AB596" s="6"/>
      <c r="AC596" s="6"/>
      <c r="AD596" s="6"/>
      <c r="AE596" s="6" t="str">
        <f t="shared" si="99"/>
        <v/>
      </c>
      <c r="AF596" s="6"/>
      <c r="AG596" s="6"/>
      <c r="AH596" s="6"/>
      <c r="AI596" s="6" t="str">
        <f t="shared" si="94"/>
        <v/>
      </c>
      <c r="AJ596" s="6">
        <v>32.39</v>
      </c>
      <c r="AK596" s="6"/>
      <c r="AL596" s="6"/>
      <c r="AM596" s="6">
        <f t="shared" si="100"/>
        <v>32.39</v>
      </c>
      <c r="AN596" s="6"/>
      <c r="AO596" s="6"/>
      <c r="AP596" s="6"/>
      <c r="AQ596" s="6" t="str">
        <f t="shared" si="97"/>
        <v/>
      </c>
      <c r="AU596" t="str">
        <f t="shared" si="96"/>
        <v/>
      </c>
    </row>
    <row r="597" spans="1:47" ht="16.5" x14ac:dyDescent="0.3">
      <c r="A597" s="6" t="s">
        <v>578</v>
      </c>
      <c r="B597" s="6"/>
      <c r="C597" s="6"/>
      <c r="D597" s="6">
        <v>32.049999999999997</v>
      </c>
      <c r="E597" s="6">
        <v>32.92</v>
      </c>
      <c r="F597" s="6">
        <v>31.67</v>
      </c>
      <c r="G597" s="6">
        <f t="shared" si="101"/>
        <v>32.049999999999997</v>
      </c>
      <c r="H597" s="6">
        <v>33.24</v>
      </c>
      <c r="I597" s="6">
        <v>32.68</v>
      </c>
      <c r="J597" s="6">
        <v>32.72</v>
      </c>
      <c r="K597" s="6">
        <f t="shared" si="102"/>
        <v>32.72</v>
      </c>
      <c r="L597" s="6">
        <v>30.17</v>
      </c>
      <c r="M597" s="6">
        <v>30.86</v>
      </c>
      <c r="N597" s="6">
        <v>31.08</v>
      </c>
      <c r="O597" s="6">
        <f t="shared" si="98"/>
        <v>30.86</v>
      </c>
      <c r="P597" s="6"/>
      <c r="Q597" s="6"/>
      <c r="R597" s="6"/>
      <c r="S597" s="6" t="str">
        <f t="shared" si="103"/>
        <v/>
      </c>
      <c r="T597" s="6"/>
      <c r="U597" s="6"/>
      <c r="V597" s="6"/>
      <c r="W597" s="6" t="str">
        <f t="shared" si="104"/>
        <v/>
      </c>
      <c r="X597" s="6"/>
      <c r="Y597" s="6"/>
      <c r="Z597" s="6"/>
      <c r="AA597" s="6"/>
      <c r="AB597" s="6"/>
      <c r="AC597" s="6"/>
      <c r="AD597" s="6"/>
      <c r="AE597" s="6" t="str">
        <f t="shared" si="99"/>
        <v/>
      </c>
      <c r="AF597" s="6"/>
      <c r="AG597" s="6"/>
      <c r="AH597" s="6"/>
      <c r="AI597" s="6" t="str">
        <f t="shared" si="94"/>
        <v/>
      </c>
      <c r="AJ597" s="6">
        <v>31.48</v>
      </c>
      <c r="AK597" s="6"/>
      <c r="AL597" s="6"/>
      <c r="AM597" s="6">
        <f t="shared" si="100"/>
        <v>31.48</v>
      </c>
      <c r="AN597" s="6"/>
      <c r="AO597" s="6"/>
      <c r="AP597" s="6"/>
      <c r="AQ597" s="6" t="str">
        <f t="shared" si="97"/>
        <v/>
      </c>
      <c r="AU597" t="str">
        <f t="shared" si="96"/>
        <v/>
      </c>
    </row>
    <row r="598" spans="1:47" ht="16.5" x14ac:dyDescent="0.3">
      <c r="A598" s="6" t="s">
        <v>581</v>
      </c>
      <c r="B598" s="6">
        <v>50000000</v>
      </c>
      <c r="C598" s="6">
        <v>32</v>
      </c>
      <c r="D598" s="6"/>
      <c r="E598" s="6"/>
      <c r="F598" s="6"/>
      <c r="G598" s="6" t="str">
        <f t="shared" si="101"/>
        <v/>
      </c>
      <c r="H598" s="6"/>
      <c r="I598" s="6"/>
      <c r="J598" s="6"/>
      <c r="K598" s="6" t="str">
        <f t="shared" si="102"/>
        <v/>
      </c>
      <c r="L598" s="6"/>
      <c r="M598" s="6"/>
      <c r="N598" s="6"/>
      <c r="O598" s="6" t="str">
        <f t="shared" si="98"/>
        <v/>
      </c>
      <c r="P598" s="6"/>
      <c r="Q598" s="6"/>
      <c r="R598" s="6"/>
      <c r="S598" s="6" t="str">
        <f t="shared" si="103"/>
        <v/>
      </c>
      <c r="T598" s="6"/>
      <c r="U598" s="6"/>
      <c r="V598" s="6"/>
      <c r="W598" s="6" t="str">
        <f t="shared" si="104"/>
        <v/>
      </c>
      <c r="X598" s="6"/>
      <c r="Y598" s="6"/>
      <c r="Z598" s="6"/>
      <c r="AA598" s="6"/>
      <c r="AB598" s="6"/>
      <c r="AC598" s="6"/>
      <c r="AD598" s="6"/>
      <c r="AE598" s="6" t="str">
        <f t="shared" si="99"/>
        <v/>
      </c>
      <c r="AF598" s="6"/>
      <c r="AG598" s="6"/>
      <c r="AH598" s="6"/>
      <c r="AI598" s="6" t="str">
        <f t="shared" si="94"/>
        <v/>
      </c>
      <c r="AJ598" s="6"/>
      <c r="AK598" s="6"/>
      <c r="AL598" s="6"/>
      <c r="AM598" s="6" t="str">
        <f t="shared" si="100"/>
        <v/>
      </c>
      <c r="AN598" s="6"/>
      <c r="AO598" s="6"/>
      <c r="AP598" s="6"/>
      <c r="AQ598" s="6" t="str">
        <f t="shared" si="97"/>
        <v/>
      </c>
      <c r="AU598" t="str">
        <f t="shared" si="96"/>
        <v/>
      </c>
    </row>
    <row r="599" spans="1:47" ht="16.5" x14ac:dyDescent="0.3">
      <c r="A599" s="6" t="s">
        <v>222</v>
      </c>
      <c r="B599" s="6"/>
      <c r="C599" s="6"/>
      <c r="D599" s="6">
        <v>42</v>
      </c>
      <c r="E599" s="6">
        <v>42.69</v>
      </c>
      <c r="F599" s="6">
        <v>42.72</v>
      </c>
      <c r="G599" s="6">
        <f t="shared" si="101"/>
        <v>42.69</v>
      </c>
      <c r="H599" s="6">
        <v>42.85</v>
      </c>
      <c r="I599" s="6">
        <v>42.03</v>
      </c>
      <c r="J599" s="6">
        <v>40.64</v>
      </c>
      <c r="K599" s="6">
        <f t="shared" si="102"/>
        <v>42.03</v>
      </c>
      <c r="L599" s="6">
        <v>40.9</v>
      </c>
      <c r="M599" s="6">
        <v>41.97</v>
      </c>
      <c r="N599" s="6">
        <v>43</v>
      </c>
      <c r="O599" s="6">
        <f t="shared" si="98"/>
        <v>41.97</v>
      </c>
      <c r="P599" s="6"/>
      <c r="Q599" s="6"/>
      <c r="R599" s="6"/>
      <c r="S599" s="6" t="str">
        <f t="shared" si="103"/>
        <v/>
      </c>
      <c r="T599" s="6"/>
      <c r="U599" s="6"/>
      <c r="V599" s="6"/>
      <c r="W599" s="6" t="str">
        <f t="shared" si="104"/>
        <v/>
      </c>
      <c r="X599" s="6"/>
      <c r="Y599" s="6"/>
      <c r="Z599" s="6"/>
      <c r="AA599" s="6"/>
      <c r="AB599" s="6"/>
      <c r="AC599" s="6"/>
      <c r="AD599" s="6"/>
      <c r="AE599" s="6" t="str">
        <f t="shared" si="99"/>
        <v/>
      </c>
      <c r="AF599" s="6"/>
      <c r="AG599" s="6"/>
      <c r="AH599" s="6"/>
      <c r="AI599" s="6" t="str">
        <f t="shared" si="94"/>
        <v/>
      </c>
      <c r="AJ599" s="6">
        <v>41.13</v>
      </c>
      <c r="AK599" s="6"/>
      <c r="AL599" s="6"/>
      <c r="AM599" s="6">
        <f t="shared" si="100"/>
        <v>41.13</v>
      </c>
      <c r="AN599" s="6"/>
      <c r="AO599" s="6"/>
      <c r="AP599" s="6"/>
      <c r="AQ599" s="6" t="str">
        <f t="shared" si="97"/>
        <v/>
      </c>
      <c r="AU599" t="str">
        <f t="shared" si="96"/>
        <v/>
      </c>
    </row>
    <row r="600" spans="1:47" ht="16.5" x14ac:dyDescent="0.3">
      <c r="A600" s="6" t="s">
        <v>219</v>
      </c>
      <c r="B600" s="6"/>
      <c r="C600" s="6"/>
      <c r="D600" s="6">
        <v>38.659999999999997</v>
      </c>
      <c r="E600" s="6">
        <v>40.21</v>
      </c>
      <c r="F600" s="6">
        <v>39.840000000000003</v>
      </c>
      <c r="G600" s="6">
        <f t="shared" si="101"/>
        <v>39.840000000000003</v>
      </c>
      <c r="H600" s="6">
        <v>41.57</v>
      </c>
      <c r="I600" s="6">
        <v>40.81</v>
      </c>
      <c r="J600" s="6">
        <v>38.69</v>
      </c>
      <c r="K600" s="6">
        <f t="shared" si="102"/>
        <v>40.81</v>
      </c>
      <c r="L600" s="6">
        <v>37.51</v>
      </c>
      <c r="M600" s="6">
        <v>38.340000000000003</v>
      </c>
      <c r="N600" s="6">
        <v>39.340000000000003</v>
      </c>
      <c r="O600" s="6">
        <f t="shared" si="98"/>
        <v>38.340000000000003</v>
      </c>
      <c r="P600" s="6"/>
      <c r="Q600" s="6"/>
      <c r="R600" s="6"/>
      <c r="S600" s="6" t="str">
        <f t="shared" si="103"/>
        <v/>
      </c>
      <c r="T600" s="6"/>
      <c r="U600" s="6"/>
      <c r="V600" s="6"/>
      <c r="W600" s="6" t="str">
        <f t="shared" si="104"/>
        <v/>
      </c>
      <c r="X600" s="6"/>
      <c r="Y600" s="6"/>
      <c r="Z600" s="6"/>
      <c r="AA600" s="6"/>
      <c r="AB600" s="6"/>
      <c r="AC600" s="6"/>
      <c r="AD600" s="6"/>
      <c r="AE600" s="6" t="str">
        <f t="shared" si="99"/>
        <v/>
      </c>
      <c r="AF600" s="6"/>
      <c r="AG600" s="6"/>
      <c r="AH600" s="6"/>
      <c r="AI600" s="6" t="str">
        <f t="shared" si="94"/>
        <v/>
      </c>
      <c r="AJ600" s="6">
        <v>39.86</v>
      </c>
      <c r="AK600" s="6"/>
      <c r="AL600" s="6"/>
      <c r="AM600" s="6">
        <f t="shared" si="100"/>
        <v>39.86</v>
      </c>
      <c r="AN600" s="6"/>
      <c r="AO600" s="6"/>
      <c r="AP600" s="6"/>
      <c r="AQ600" s="6" t="str">
        <f t="shared" si="97"/>
        <v/>
      </c>
      <c r="AU600" t="str">
        <f t="shared" si="96"/>
        <v/>
      </c>
    </row>
    <row r="601" spans="1:47" ht="16.5" x14ac:dyDescent="0.3">
      <c r="A601" s="6" t="s">
        <v>578</v>
      </c>
      <c r="B601" s="6"/>
      <c r="C601" s="6"/>
      <c r="D601" s="6">
        <v>38.22</v>
      </c>
      <c r="E601" s="6">
        <v>38.78</v>
      </c>
      <c r="F601" s="6">
        <v>38.43</v>
      </c>
      <c r="G601" s="6">
        <f t="shared" si="101"/>
        <v>38.43</v>
      </c>
      <c r="H601" s="6">
        <v>39.4</v>
      </c>
      <c r="I601" s="6">
        <v>38.68</v>
      </c>
      <c r="J601" s="6">
        <v>36.85</v>
      </c>
      <c r="K601" s="6">
        <f t="shared" si="102"/>
        <v>38.68</v>
      </c>
      <c r="L601" s="6">
        <v>36.86</v>
      </c>
      <c r="M601" s="6">
        <v>38.119999999999997</v>
      </c>
      <c r="N601" s="6">
        <v>38.69</v>
      </c>
      <c r="O601" s="6">
        <f t="shared" si="98"/>
        <v>38.119999999999997</v>
      </c>
      <c r="P601" s="6"/>
      <c r="Q601" s="6"/>
      <c r="R601" s="6"/>
      <c r="S601" s="6" t="str">
        <f t="shared" si="103"/>
        <v/>
      </c>
      <c r="T601" s="6"/>
      <c r="U601" s="6"/>
      <c r="V601" s="6"/>
      <c r="W601" s="6" t="str">
        <f t="shared" si="104"/>
        <v/>
      </c>
      <c r="X601" s="6"/>
      <c r="Y601" s="6"/>
      <c r="Z601" s="6"/>
      <c r="AA601" s="6"/>
      <c r="AB601" s="6"/>
      <c r="AC601" s="6"/>
      <c r="AD601" s="6"/>
      <c r="AE601" s="6" t="str">
        <f t="shared" si="99"/>
        <v/>
      </c>
      <c r="AF601" s="6"/>
      <c r="AG601" s="6"/>
      <c r="AH601" s="6"/>
      <c r="AI601" s="6" t="str">
        <f t="shared" si="94"/>
        <v/>
      </c>
      <c r="AJ601" s="6">
        <v>39.71</v>
      </c>
      <c r="AK601" s="6"/>
      <c r="AL601" s="6"/>
      <c r="AM601" s="6">
        <f t="shared" si="100"/>
        <v>39.71</v>
      </c>
      <c r="AN601" s="6"/>
      <c r="AO601" s="6"/>
      <c r="AP601" s="6"/>
      <c r="AQ601" s="6" t="str">
        <f t="shared" si="97"/>
        <v/>
      </c>
      <c r="AU601" t="str">
        <f t="shared" si="96"/>
        <v/>
      </c>
    </row>
    <row r="602" spans="1:47" ht="16.5" x14ac:dyDescent="0.3">
      <c r="A602" s="6" t="s">
        <v>581</v>
      </c>
      <c r="B602" s="6">
        <v>50000000</v>
      </c>
      <c r="C602" s="6">
        <v>128</v>
      </c>
      <c r="D602" s="6"/>
      <c r="E602" s="6"/>
      <c r="F602" s="6"/>
      <c r="G602" s="6" t="str">
        <f t="shared" si="101"/>
        <v/>
      </c>
      <c r="H602" s="6"/>
      <c r="I602" s="6"/>
      <c r="J602" s="6"/>
      <c r="K602" s="6" t="str">
        <f t="shared" si="102"/>
        <v/>
      </c>
      <c r="L602" s="6"/>
      <c r="M602" s="6"/>
      <c r="N602" s="6"/>
      <c r="O602" s="6" t="str">
        <f t="shared" si="98"/>
        <v/>
      </c>
      <c r="P602" s="6"/>
      <c r="Q602" s="6"/>
      <c r="R602" s="6"/>
      <c r="S602" s="6" t="str">
        <f t="shared" si="103"/>
        <v/>
      </c>
      <c r="T602" s="6"/>
      <c r="U602" s="6"/>
      <c r="V602" s="6"/>
      <c r="W602" s="6" t="str">
        <f t="shared" si="104"/>
        <v/>
      </c>
      <c r="X602" s="6"/>
      <c r="Y602" s="6"/>
      <c r="Z602" s="6"/>
      <c r="AA602" s="6"/>
      <c r="AB602" s="6"/>
      <c r="AC602" s="6"/>
      <c r="AD602" s="6"/>
      <c r="AE602" s="6" t="str">
        <f t="shared" si="99"/>
        <v/>
      </c>
      <c r="AF602" s="6"/>
      <c r="AG602" s="6"/>
      <c r="AH602" s="6"/>
      <c r="AI602" s="6" t="str">
        <f t="shared" si="94"/>
        <v/>
      </c>
      <c r="AJ602" s="6"/>
      <c r="AK602" s="6"/>
      <c r="AL602" s="6"/>
      <c r="AM602" s="6" t="str">
        <f t="shared" si="100"/>
        <v/>
      </c>
      <c r="AN602" s="6"/>
      <c r="AO602" s="6"/>
      <c r="AP602" s="6"/>
      <c r="AQ602" s="6" t="str">
        <f t="shared" si="97"/>
        <v/>
      </c>
      <c r="AU602" t="str">
        <f t="shared" si="96"/>
        <v/>
      </c>
    </row>
    <row r="603" spans="1:47" ht="16.5" x14ac:dyDescent="0.3">
      <c r="A603" s="6" t="s">
        <v>222</v>
      </c>
      <c r="B603" s="6"/>
      <c r="C603" s="6"/>
      <c r="D603" s="6">
        <v>67.42</v>
      </c>
      <c r="E603" s="6">
        <v>67.28</v>
      </c>
      <c r="F603" s="6">
        <v>67.260000000000005</v>
      </c>
      <c r="G603" s="6">
        <f t="shared" si="101"/>
        <v>67.28</v>
      </c>
      <c r="H603" s="6">
        <v>62.82</v>
      </c>
      <c r="I603" s="6">
        <v>65.2</v>
      </c>
      <c r="J603" s="6">
        <v>62.41</v>
      </c>
      <c r="K603" s="6">
        <f t="shared" si="102"/>
        <v>62.82</v>
      </c>
      <c r="L603" s="6">
        <v>67.900000000000006</v>
      </c>
      <c r="M603" s="6">
        <v>69.06</v>
      </c>
      <c r="N603" s="6">
        <v>66.75</v>
      </c>
      <c r="O603" s="6">
        <f t="shared" si="98"/>
        <v>67.900000000000006</v>
      </c>
      <c r="P603" s="6"/>
      <c r="Q603" s="6"/>
      <c r="R603" s="6"/>
      <c r="S603" s="6" t="str">
        <f t="shared" si="103"/>
        <v/>
      </c>
      <c r="T603" s="6"/>
      <c r="U603" s="6"/>
      <c r="V603" s="6"/>
      <c r="W603" s="6" t="str">
        <f t="shared" si="104"/>
        <v/>
      </c>
      <c r="X603" s="6"/>
      <c r="Y603" s="6"/>
      <c r="Z603" s="6"/>
      <c r="AA603" s="6"/>
      <c r="AB603" s="6"/>
      <c r="AC603" s="6"/>
      <c r="AD603" s="6"/>
      <c r="AE603" s="6" t="str">
        <f t="shared" si="99"/>
        <v/>
      </c>
      <c r="AF603" s="6"/>
      <c r="AG603" s="6"/>
      <c r="AH603" s="6"/>
      <c r="AI603" s="6" t="str">
        <f t="shared" si="94"/>
        <v/>
      </c>
      <c r="AJ603" s="6">
        <v>74.44</v>
      </c>
      <c r="AK603" s="6"/>
      <c r="AL603" s="6"/>
      <c r="AM603" s="6">
        <f t="shared" si="100"/>
        <v>74.44</v>
      </c>
      <c r="AN603" s="6"/>
      <c r="AO603" s="6"/>
      <c r="AP603" s="6"/>
      <c r="AQ603" s="6" t="str">
        <f t="shared" si="97"/>
        <v/>
      </c>
      <c r="AU603" t="str">
        <f t="shared" si="96"/>
        <v/>
      </c>
    </row>
    <row r="604" spans="1:47" ht="16.5" x14ac:dyDescent="0.3">
      <c r="A604" s="6" t="s">
        <v>219</v>
      </c>
      <c r="B604" s="6"/>
      <c r="C604" s="6"/>
      <c r="D604" s="6">
        <v>52.1</v>
      </c>
      <c r="E604" s="6">
        <v>51.53</v>
      </c>
      <c r="F604" s="6">
        <v>50.59</v>
      </c>
      <c r="G604" s="6">
        <f t="shared" si="101"/>
        <v>51.53</v>
      </c>
      <c r="H604" s="6">
        <v>47.56</v>
      </c>
      <c r="I604" s="6">
        <v>49.4</v>
      </c>
      <c r="J604" s="6">
        <v>46.82</v>
      </c>
      <c r="K604" s="6">
        <f t="shared" si="102"/>
        <v>47.56</v>
      </c>
      <c r="L604" s="6">
        <v>49.89</v>
      </c>
      <c r="M604" s="6">
        <v>51.26</v>
      </c>
      <c r="N604" s="6">
        <v>50.27</v>
      </c>
      <c r="O604" s="6">
        <f t="shared" si="98"/>
        <v>50.27</v>
      </c>
      <c r="P604" s="6"/>
      <c r="Q604" s="6"/>
      <c r="R604" s="6"/>
      <c r="S604" s="6" t="str">
        <f t="shared" si="103"/>
        <v/>
      </c>
      <c r="T604" s="6"/>
      <c r="U604" s="6"/>
      <c r="V604" s="6"/>
      <c r="W604" s="6" t="str">
        <f t="shared" si="104"/>
        <v/>
      </c>
      <c r="X604" s="6"/>
      <c r="Y604" s="6"/>
      <c r="Z604" s="6"/>
      <c r="AA604" s="6"/>
      <c r="AB604" s="6"/>
      <c r="AC604" s="6"/>
      <c r="AD604" s="6"/>
      <c r="AE604" s="6" t="str">
        <f t="shared" si="99"/>
        <v/>
      </c>
      <c r="AF604" s="6"/>
      <c r="AG604" s="6"/>
      <c r="AH604" s="6"/>
      <c r="AI604" s="6" t="str">
        <f t="shared" si="94"/>
        <v/>
      </c>
      <c r="AJ604" s="6">
        <v>57.39</v>
      </c>
      <c r="AK604" s="6"/>
      <c r="AL604" s="6"/>
      <c r="AM604" s="6">
        <f t="shared" si="100"/>
        <v>57.39</v>
      </c>
      <c r="AN604" s="6"/>
      <c r="AO604" s="6"/>
      <c r="AP604" s="6"/>
      <c r="AQ604" s="6" t="str">
        <f t="shared" si="97"/>
        <v/>
      </c>
      <c r="AU604" t="str">
        <f t="shared" si="96"/>
        <v/>
      </c>
    </row>
    <row r="605" spans="1:47" ht="16.5" x14ac:dyDescent="0.3">
      <c r="A605" s="6" t="s">
        <v>578</v>
      </c>
      <c r="B605" s="6"/>
      <c r="C605" s="6"/>
      <c r="D605" s="6">
        <v>51.97</v>
      </c>
      <c r="E605" s="6">
        <v>49.97</v>
      </c>
      <c r="F605" s="6">
        <v>49.79</v>
      </c>
      <c r="G605" s="6">
        <f t="shared" si="101"/>
        <v>49.97</v>
      </c>
      <c r="H605" s="6">
        <v>47.62</v>
      </c>
      <c r="I605" s="6">
        <v>49.43</v>
      </c>
      <c r="J605" s="6">
        <v>47.08</v>
      </c>
      <c r="K605" s="6">
        <f t="shared" si="102"/>
        <v>47.62</v>
      </c>
      <c r="L605" s="6">
        <v>50.05</v>
      </c>
      <c r="M605" s="6">
        <v>51.76</v>
      </c>
      <c r="N605" s="6">
        <v>51.7</v>
      </c>
      <c r="O605" s="6">
        <f t="shared" si="98"/>
        <v>51.7</v>
      </c>
      <c r="P605" s="6"/>
      <c r="Q605" s="6"/>
      <c r="R605" s="6"/>
      <c r="S605" s="6" t="str">
        <f t="shared" si="103"/>
        <v/>
      </c>
      <c r="T605" s="6"/>
      <c r="U605" s="6"/>
      <c r="V605" s="6"/>
      <c r="W605" s="6" t="str">
        <f t="shared" si="104"/>
        <v/>
      </c>
      <c r="X605" s="6"/>
      <c r="Y605" s="6"/>
      <c r="Z605" s="6"/>
      <c r="AA605" s="6"/>
      <c r="AB605" s="6"/>
      <c r="AC605" s="6"/>
      <c r="AD605" s="6"/>
      <c r="AE605" s="6" t="str">
        <f t="shared" si="99"/>
        <v/>
      </c>
      <c r="AF605" s="6"/>
      <c r="AG605" s="6"/>
      <c r="AH605" s="6"/>
      <c r="AI605" s="6" t="str">
        <f t="shared" si="94"/>
        <v/>
      </c>
      <c r="AJ605" s="6">
        <v>55.65</v>
      </c>
      <c r="AK605" s="6"/>
      <c r="AL605" s="6"/>
      <c r="AM605" s="6">
        <f t="shared" si="100"/>
        <v>55.65</v>
      </c>
      <c r="AN605" s="6"/>
      <c r="AO605" s="6"/>
      <c r="AP605" s="6"/>
      <c r="AQ605" s="6" t="str">
        <f t="shared" si="97"/>
        <v/>
      </c>
      <c r="AU605" t="str">
        <f t="shared" si="96"/>
        <v/>
      </c>
    </row>
    <row r="606" spans="1:47" ht="16.5" x14ac:dyDescent="0.3">
      <c r="A606" s="6" t="s">
        <v>582</v>
      </c>
      <c r="B606" s="6">
        <v>1000</v>
      </c>
      <c r="C606" s="6">
        <v>250</v>
      </c>
      <c r="D606" s="6"/>
      <c r="E606" s="6"/>
      <c r="F606" s="6"/>
      <c r="G606" s="6" t="str">
        <f t="shared" si="101"/>
        <v/>
      </c>
      <c r="H606" s="6"/>
      <c r="I606" s="6"/>
      <c r="J606" s="6"/>
      <c r="K606" s="6" t="str">
        <f t="shared" si="102"/>
        <v/>
      </c>
      <c r="L606" s="6"/>
      <c r="M606" s="6"/>
      <c r="N606" s="6"/>
      <c r="O606" s="6" t="str">
        <f t="shared" si="98"/>
        <v/>
      </c>
      <c r="P606" s="6"/>
      <c r="Q606" s="6"/>
      <c r="R606" s="6"/>
      <c r="S606" s="6" t="str">
        <f t="shared" si="103"/>
        <v/>
      </c>
      <c r="T606" s="6"/>
      <c r="U606" s="6"/>
      <c r="V606" s="6"/>
      <c r="W606" s="6" t="str">
        <f t="shared" si="104"/>
        <v/>
      </c>
      <c r="X606" s="6"/>
      <c r="Y606" s="6"/>
      <c r="Z606" s="6"/>
      <c r="AA606" s="6"/>
      <c r="AB606" s="6"/>
      <c r="AC606" s="6"/>
      <c r="AD606" s="6"/>
      <c r="AE606" s="6" t="str">
        <f t="shared" si="99"/>
        <v/>
      </c>
      <c r="AF606" s="6"/>
      <c r="AG606" s="6"/>
      <c r="AH606" s="6"/>
      <c r="AI606" s="6" t="str">
        <f t="shared" si="94"/>
        <v/>
      </c>
      <c r="AJ606" s="6"/>
      <c r="AK606" s="6"/>
      <c r="AL606" s="6"/>
      <c r="AM606" s="6" t="str">
        <f t="shared" si="100"/>
        <v/>
      </c>
      <c r="AN606" s="6"/>
      <c r="AO606" s="6"/>
      <c r="AP606" s="6"/>
      <c r="AQ606" s="6" t="str">
        <f t="shared" si="97"/>
        <v/>
      </c>
      <c r="AU606" t="str">
        <f t="shared" si="96"/>
        <v/>
      </c>
    </row>
    <row r="607" spans="1:47" ht="16.5" x14ac:dyDescent="0.3">
      <c r="A607" s="6" t="s">
        <v>222</v>
      </c>
      <c r="B607" s="6"/>
      <c r="C607" s="6"/>
      <c r="D607" s="6">
        <v>0</v>
      </c>
      <c r="E607" s="6">
        <v>0</v>
      </c>
      <c r="F607" s="6">
        <v>0</v>
      </c>
      <c r="G607" s="6">
        <f t="shared" si="101"/>
        <v>0</v>
      </c>
      <c r="H607" s="6">
        <v>0</v>
      </c>
      <c r="I607" s="6">
        <v>0</v>
      </c>
      <c r="J607" s="6">
        <v>0</v>
      </c>
      <c r="K607" s="6">
        <f t="shared" si="102"/>
        <v>0</v>
      </c>
      <c r="L607" s="6">
        <v>0</v>
      </c>
      <c r="M607" s="6">
        <v>0</v>
      </c>
      <c r="N607" s="6">
        <v>0</v>
      </c>
      <c r="O607" s="6">
        <f t="shared" si="98"/>
        <v>0</v>
      </c>
      <c r="P607" s="6"/>
      <c r="Q607" s="6"/>
      <c r="R607" s="6"/>
      <c r="S607" s="6" t="str">
        <f t="shared" si="103"/>
        <v/>
      </c>
      <c r="T607" s="6"/>
      <c r="U607" s="6"/>
      <c r="V607" s="6"/>
      <c r="W607" s="6" t="str">
        <f t="shared" si="104"/>
        <v/>
      </c>
      <c r="X607" s="6"/>
      <c r="Y607" s="6"/>
      <c r="Z607" s="6"/>
      <c r="AA607" s="6"/>
      <c r="AB607" s="6"/>
      <c r="AC607" s="6"/>
      <c r="AD607" s="6"/>
      <c r="AE607" s="6" t="str">
        <f t="shared" si="99"/>
        <v/>
      </c>
      <c r="AF607" s="6"/>
      <c r="AG607" s="6"/>
      <c r="AH607" s="6"/>
      <c r="AI607" s="6" t="str">
        <f t="shared" si="94"/>
        <v/>
      </c>
      <c r="AJ607" s="6">
        <v>0</v>
      </c>
      <c r="AK607" s="6"/>
      <c r="AL607" s="6"/>
      <c r="AM607" s="6">
        <f t="shared" si="100"/>
        <v>0</v>
      </c>
      <c r="AN607" s="6"/>
      <c r="AO607" s="6"/>
      <c r="AP607" s="6"/>
      <c r="AQ607" s="6" t="str">
        <f t="shared" si="97"/>
        <v/>
      </c>
      <c r="AU607" t="str">
        <f t="shared" si="96"/>
        <v/>
      </c>
    </row>
    <row r="608" spans="1:47" ht="16.5" x14ac:dyDescent="0.3">
      <c r="A608" s="6" t="s">
        <v>219</v>
      </c>
      <c r="B608" s="6"/>
      <c r="C608" s="6"/>
      <c r="D608" s="6">
        <v>0</v>
      </c>
      <c r="E608" s="6">
        <v>0</v>
      </c>
      <c r="F608" s="6">
        <v>0</v>
      </c>
      <c r="G608" s="6">
        <f t="shared" si="101"/>
        <v>0</v>
      </c>
      <c r="H608" s="6">
        <v>0</v>
      </c>
      <c r="I608" s="6">
        <v>0</v>
      </c>
      <c r="J608" s="6">
        <v>0</v>
      </c>
      <c r="K608" s="6">
        <f t="shared" si="102"/>
        <v>0</v>
      </c>
      <c r="L608" s="6">
        <v>0</v>
      </c>
      <c r="M608" s="6">
        <v>0</v>
      </c>
      <c r="N608" s="6">
        <v>0</v>
      </c>
      <c r="O608" s="6">
        <f t="shared" si="98"/>
        <v>0</v>
      </c>
      <c r="P608" s="6"/>
      <c r="Q608" s="6"/>
      <c r="R608" s="6"/>
      <c r="S608" s="6" t="str">
        <f t="shared" si="103"/>
        <v/>
      </c>
      <c r="T608" s="6"/>
      <c r="U608" s="6"/>
      <c r="V608" s="6"/>
      <c r="W608" s="6" t="str">
        <f t="shared" si="104"/>
        <v/>
      </c>
      <c r="X608" s="6"/>
      <c r="Y608" s="6"/>
      <c r="Z608" s="6"/>
      <c r="AA608" s="6"/>
      <c r="AB608" s="6"/>
      <c r="AC608" s="6"/>
      <c r="AD608" s="6"/>
      <c r="AE608" s="6" t="str">
        <f t="shared" si="99"/>
        <v/>
      </c>
      <c r="AF608" s="6"/>
      <c r="AG608" s="6"/>
      <c r="AH608" s="6"/>
      <c r="AI608" s="6" t="str">
        <f t="shared" si="94"/>
        <v/>
      </c>
      <c r="AJ608" s="6">
        <v>0</v>
      </c>
      <c r="AK608" s="6"/>
      <c r="AL608" s="6"/>
      <c r="AM608" s="6">
        <f t="shared" si="100"/>
        <v>0</v>
      </c>
      <c r="AN608" s="6"/>
      <c r="AO608" s="6"/>
      <c r="AP608" s="6"/>
      <c r="AQ608" s="6" t="str">
        <f t="shared" si="97"/>
        <v/>
      </c>
      <c r="AU608" t="str">
        <f t="shared" si="96"/>
        <v/>
      </c>
    </row>
    <row r="609" spans="1:47" ht="16.5" x14ac:dyDescent="0.3">
      <c r="A609" s="6" t="s">
        <v>578</v>
      </c>
      <c r="B609" s="6"/>
      <c r="C609" s="6"/>
      <c r="D609" s="6">
        <v>0</v>
      </c>
      <c r="E609" s="6">
        <v>0</v>
      </c>
      <c r="F609" s="6">
        <v>0</v>
      </c>
      <c r="G609" s="6">
        <f t="shared" si="101"/>
        <v>0</v>
      </c>
      <c r="H609" s="6">
        <v>0</v>
      </c>
      <c r="I609" s="6">
        <v>0</v>
      </c>
      <c r="J609" s="6">
        <v>0</v>
      </c>
      <c r="K609" s="6">
        <f t="shared" si="102"/>
        <v>0</v>
      </c>
      <c r="L609" s="6">
        <v>0</v>
      </c>
      <c r="M609" s="6">
        <v>0</v>
      </c>
      <c r="N609" s="6">
        <v>0</v>
      </c>
      <c r="O609" s="6">
        <f t="shared" si="98"/>
        <v>0</v>
      </c>
      <c r="P609" s="6"/>
      <c r="Q609" s="6"/>
      <c r="R609" s="6"/>
      <c r="S609" s="6" t="str">
        <f t="shared" si="103"/>
        <v/>
      </c>
      <c r="T609" s="6"/>
      <c r="U609" s="6"/>
      <c r="V609" s="6"/>
      <c r="W609" s="6" t="str">
        <f t="shared" si="104"/>
        <v/>
      </c>
      <c r="X609" s="6"/>
      <c r="Y609" s="6"/>
      <c r="Z609" s="6"/>
      <c r="AA609" s="6"/>
      <c r="AB609" s="6"/>
      <c r="AC609" s="6"/>
      <c r="AD609" s="6"/>
      <c r="AE609" s="6" t="str">
        <f t="shared" si="99"/>
        <v/>
      </c>
      <c r="AF609" s="6"/>
      <c r="AG609" s="6"/>
      <c r="AH609" s="6"/>
      <c r="AI609" s="6" t="str">
        <f t="shared" si="94"/>
        <v/>
      </c>
      <c r="AJ609" s="6">
        <v>0</v>
      </c>
      <c r="AK609" s="6"/>
      <c r="AL609" s="6"/>
      <c r="AM609" s="6">
        <f t="shared" si="100"/>
        <v>0</v>
      </c>
      <c r="AN609" s="6"/>
      <c r="AO609" s="6"/>
      <c r="AP609" s="6"/>
      <c r="AQ609" s="6" t="str">
        <f t="shared" si="97"/>
        <v/>
      </c>
      <c r="AU609" t="str">
        <f t="shared" si="96"/>
        <v/>
      </c>
    </row>
    <row r="610" spans="1:47" ht="16.5" x14ac:dyDescent="0.3">
      <c r="A610" s="6" t="s">
        <v>582</v>
      </c>
      <c r="B610" s="6">
        <v>10000</v>
      </c>
      <c r="C610" s="6">
        <v>250</v>
      </c>
      <c r="D610" s="6"/>
      <c r="E610" s="6"/>
      <c r="F610" s="6"/>
      <c r="G610" s="6" t="str">
        <f t="shared" si="101"/>
        <v/>
      </c>
      <c r="H610" s="6"/>
      <c r="I610" s="6"/>
      <c r="J610" s="6"/>
      <c r="K610" s="6" t="str">
        <f t="shared" si="102"/>
        <v/>
      </c>
      <c r="L610" s="6"/>
      <c r="M610" s="6"/>
      <c r="N610" s="6"/>
      <c r="O610" s="6" t="str">
        <f t="shared" si="98"/>
        <v/>
      </c>
      <c r="P610" s="6"/>
      <c r="Q610" s="6"/>
      <c r="R610" s="6"/>
      <c r="S610" s="6" t="str">
        <f t="shared" si="103"/>
        <v/>
      </c>
      <c r="T610" s="6"/>
      <c r="U610" s="6"/>
      <c r="V610" s="6"/>
      <c r="W610" s="6" t="str">
        <f t="shared" si="104"/>
        <v/>
      </c>
      <c r="X610" s="6"/>
      <c r="Y610" s="6"/>
      <c r="Z610" s="6"/>
      <c r="AA610" s="6"/>
      <c r="AB610" s="6"/>
      <c r="AC610" s="6"/>
      <c r="AD610" s="6"/>
      <c r="AE610" s="6" t="str">
        <f t="shared" si="99"/>
        <v/>
      </c>
      <c r="AF610" s="6"/>
      <c r="AG610" s="6"/>
      <c r="AH610" s="6"/>
      <c r="AI610" s="6" t="str">
        <f t="shared" si="94"/>
        <v/>
      </c>
      <c r="AJ610" s="6"/>
      <c r="AK610" s="6"/>
      <c r="AL610" s="6"/>
      <c r="AM610" s="6" t="str">
        <f t="shared" si="100"/>
        <v/>
      </c>
      <c r="AN610" s="6"/>
      <c r="AO610" s="6"/>
      <c r="AP610" s="6"/>
      <c r="AQ610" s="6" t="str">
        <f t="shared" si="97"/>
        <v/>
      </c>
      <c r="AU610" t="str">
        <f t="shared" si="96"/>
        <v/>
      </c>
    </row>
    <row r="611" spans="1:47" ht="16.5" x14ac:dyDescent="0.3">
      <c r="A611" s="6" t="s">
        <v>222</v>
      </c>
      <c r="B611" s="6"/>
      <c r="C611" s="6"/>
      <c r="D611" s="6">
        <v>0</v>
      </c>
      <c r="E611" s="6">
        <v>0</v>
      </c>
      <c r="F611" s="6">
        <v>0</v>
      </c>
      <c r="G611" s="6">
        <f t="shared" si="101"/>
        <v>0</v>
      </c>
      <c r="H611" s="6">
        <v>0</v>
      </c>
      <c r="I611" s="6">
        <v>0</v>
      </c>
      <c r="J611" s="6">
        <v>0</v>
      </c>
      <c r="K611" s="6">
        <f t="shared" si="102"/>
        <v>0</v>
      </c>
      <c r="L611" s="6">
        <v>0</v>
      </c>
      <c r="M611" s="6">
        <v>0</v>
      </c>
      <c r="N611" s="6">
        <v>0</v>
      </c>
      <c r="O611" s="6">
        <f t="shared" si="98"/>
        <v>0</v>
      </c>
      <c r="P611" s="6"/>
      <c r="Q611" s="6"/>
      <c r="R611" s="6"/>
      <c r="S611" s="6" t="str">
        <f t="shared" si="103"/>
        <v/>
      </c>
      <c r="T611" s="6"/>
      <c r="U611" s="6"/>
      <c r="V611" s="6"/>
      <c r="W611" s="6" t="str">
        <f t="shared" si="104"/>
        <v/>
      </c>
      <c r="X611" s="6"/>
      <c r="Y611" s="6"/>
      <c r="Z611" s="6"/>
      <c r="AA611" s="6"/>
      <c r="AB611" s="6"/>
      <c r="AC611" s="6"/>
      <c r="AD611" s="6"/>
      <c r="AE611" s="6" t="str">
        <f t="shared" si="99"/>
        <v/>
      </c>
      <c r="AF611" s="6"/>
      <c r="AG611" s="6"/>
      <c r="AH611" s="6"/>
      <c r="AI611" s="6" t="str">
        <f t="shared" si="94"/>
        <v/>
      </c>
      <c r="AJ611" s="6">
        <v>0</v>
      </c>
      <c r="AK611" s="6"/>
      <c r="AL611" s="6"/>
      <c r="AM611" s="6">
        <f t="shared" si="100"/>
        <v>0</v>
      </c>
      <c r="AN611" s="6"/>
      <c r="AO611" s="6"/>
      <c r="AP611" s="6"/>
      <c r="AQ611" s="6" t="str">
        <f t="shared" si="97"/>
        <v/>
      </c>
      <c r="AU611" t="str">
        <f t="shared" si="96"/>
        <v/>
      </c>
    </row>
    <row r="612" spans="1:47" ht="16.5" x14ac:dyDescent="0.3">
      <c r="A612" s="6" t="s">
        <v>219</v>
      </c>
      <c r="B612" s="6"/>
      <c r="C612" s="6"/>
      <c r="D612" s="6">
        <v>0</v>
      </c>
      <c r="E612" s="6">
        <v>0</v>
      </c>
      <c r="F612" s="6">
        <v>0</v>
      </c>
      <c r="G612" s="6">
        <f t="shared" si="101"/>
        <v>0</v>
      </c>
      <c r="H612" s="6">
        <v>0</v>
      </c>
      <c r="I612" s="6">
        <v>0</v>
      </c>
      <c r="J612" s="6">
        <v>0</v>
      </c>
      <c r="K612" s="6">
        <f t="shared" si="102"/>
        <v>0</v>
      </c>
      <c r="L612" s="6">
        <v>0</v>
      </c>
      <c r="M612" s="6">
        <v>0</v>
      </c>
      <c r="N612" s="6">
        <v>0</v>
      </c>
      <c r="O612" s="6">
        <f t="shared" si="98"/>
        <v>0</v>
      </c>
      <c r="P612" s="6"/>
      <c r="Q612" s="6"/>
      <c r="R612" s="6"/>
      <c r="S612" s="6" t="str">
        <f t="shared" si="103"/>
        <v/>
      </c>
      <c r="T612" s="6"/>
      <c r="U612" s="6"/>
      <c r="V612" s="6"/>
      <c r="W612" s="6" t="str">
        <f t="shared" si="104"/>
        <v/>
      </c>
      <c r="X612" s="6"/>
      <c r="Y612" s="6"/>
      <c r="Z612" s="6"/>
      <c r="AA612" s="6"/>
      <c r="AB612" s="6"/>
      <c r="AC612" s="6"/>
      <c r="AD612" s="6"/>
      <c r="AE612" s="6" t="str">
        <f t="shared" si="99"/>
        <v/>
      </c>
      <c r="AF612" s="6"/>
      <c r="AG612" s="6"/>
      <c r="AH612" s="6"/>
      <c r="AI612" s="6" t="str">
        <f t="shared" si="94"/>
        <v/>
      </c>
      <c r="AJ612" s="6">
        <v>0</v>
      </c>
      <c r="AK612" s="6"/>
      <c r="AL612" s="6"/>
      <c r="AM612" s="6">
        <f t="shared" si="100"/>
        <v>0</v>
      </c>
      <c r="AN612" s="6"/>
      <c r="AO612" s="6"/>
      <c r="AP612" s="6"/>
      <c r="AQ612" s="6" t="str">
        <f t="shared" si="97"/>
        <v/>
      </c>
      <c r="AU612" t="str">
        <f t="shared" si="96"/>
        <v/>
      </c>
    </row>
    <row r="613" spans="1:47" ht="16.5" x14ac:dyDescent="0.3">
      <c r="A613" s="6" t="s">
        <v>578</v>
      </c>
      <c r="B613" s="6"/>
      <c r="C613" s="6"/>
      <c r="D613" s="6">
        <v>0</v>
      </c>
      <c r="E613" s="6">
        <v>0</v>
      </c>
      <c r="F613" s="6">
        <v>0</v>
      </c>
      <c r="G613" s="6">
        <f t="shared" si="101"/>
        <v>0</v>
      </c>
      <c r="H613" s="6">
        <v>0</v>
      </c>
      <c r="I613" s="6">
        <v>0</v>
      </c>
      <c r="J613" s="6">
        <v>0</v>
      </c>
      <c r="K613" s="6">
        <f t="shared" si="102"/>
        <v>0</v>
      </c>
      <c r="L613" s="6">
        <v>0</v>
      </c>
      <c r="M613" s="6">
        <v>0</v>
      </c>
      <c r="N613" s="6">
        <v>0</v>
      </c>
      <c r="O613" s="6">
        <f t="shared" si="98"/>
        <v>0</v>
      </c>
      <c r="P613" s="6"/>
      <c r="Q613" s="6"/>
      <c r="R613" s="6"/>
      <c r="S613" s="6" t="str">
        <f t="shared" si="103"/>
        <v/>
      </c>
      <c r="T613" s="6"/>
      <c r="U613" s="6"/>
      <c r="V613" s="6"/>
      <c r="W613" s="6" t="str">
        <f t="shared" si="104"/>
        <v/>
      </c>
      <c r="X613" s="6"/>
      <c r="Y613" s="6"/>
      <c r="Z613" s="6"/>
      <c r="AA613" s="6"/>
      <c r="AB613" s="6"/>
      <c r="AC613" s="6"/>
      <c r="AD613" s="6"/>
      <c r="AE613" s="6" t="str">
        <f t="shared" si="99"/>
        <v/>
      </c>
      <c r="AF613" s="6"/>
      <c r="AG613" s="6"/>
      <c r="AH613" s="6"/>
      <c r="AI613" s="6" t="str">
        <f t="shared" si="94"/>
        <v/>
      </c>
      <c r="AJ613" s="6">
        <v>0</v>
      </c>
      <c r="AK613" s="6"/>
      <c r="AL613" s="6"/>
      <c r="AM613" s="6">
        <f t="shared" si="100"/>
        <v>0</v>
      </c>
      <c r="AN613" s="6"/>
      <c r="AO613" s="6"/>
      <c r="AP613" s="6"/>
      <c r="AQ613" s="6" t="str">
        <f t="shared" si="97"/>
        <v/>
      </c>
      <c r="AU613" t="str">
        <f t="shared" si="96"/>
        <v/>
      </c>
    </row>
    <row r="614" spans="1:47" ht="16.5" x14ac:dyDescent="0.3">
      <c r="A614" s="6" t="s">
        <v>582</v>
      </c>
      <c r="B614" s="6">
        <v>100000</v>
      </c>
      <c r="C614" s="6">
        <v>250</v>
      </c>
      <c r="D614" s="6"/>
      <c r="E614" s="6"/>
      <c r="F614" s="6"/>
      <c r="G614" s="6" t="str">
        <f t="shared" si="101"/>
        <v/>
      </c>
      <c r="H614" s="6"/>
      <c r="I614" s="6"/>
      <c r="J614" s="6"/>
      <c r="K614" s="6" t="str">
        <f t="shared" si="102"/>
        <v/>
      </c>
      <c r="L614" s="6"/>
      <c r="M614" s="6"/>
      <c r="N614" s="6"/>
      <c r="O614" s="6" t="str">
        <f t="shared" si="98"/>
        <v/>
      </c>
      <c r="P614" s="6"/>
      <c r="Q614" s="6"/>
      <c r="R614" s="6"/>
      <c r="S614" s="6" t="str">
        <f t="shared" si="103"/>
        <v/>
      </c>
      <c r="T614" s="6"/>
      <c r="U614" s="6"/>
      <c r="V614" s="6"/>
      <c r="W614" s="6" t="str">
        <f t="shared" si="104"/>
        <v/>
      </c>
      <c r="X614" s="6"/>
      <c r="Y614" s="6"/>
      <c r="Z614" s="6"/>
      <c r="AA614" s="6"/>
      <c r="AB614" s="6"/>
      <c r="AC614" s="6"/>
      <c r="AD614" s="6"/>
      <c r="AE614" s="6" t="str">
        <f t="shared" si="99"/>
        <v/>
      </c>
      <c r="AF614" s="6"/>
      <c r="AG614" s="6"/>
      <c r="AH614" s="6"/>
      <c r="AI614" s="6" t="str">
        <f t="shared" si="94"/>
        <v/>
      </c>
      <c r="AJ614" s="6"/>
      <c r="AK614" s="6"/>
      <c r="AL614" s="6"/>
      <c r="AM614" s="6" t="str">
        <f t="shared" si="100"/>
        <v/>
      </c>
      <c r="AN614" s="6"/>
      <c r="AO614" s="6"/>
      <c r="AP614" s="6"/>
      <c r="AQ614" s="6" t="str">
        <f t="shared" si="97"/>
        <v/>
      </c>
      <c r="AU614" t="str">
        <f t="shared" si="96"/>
        <v/>
      </c>
    </row>
    <row r="615" spans="1:47" ht="16.5" x14ac:dyDescent="0.3">
      <c r="A615" s="6" t="s">
        <v>222</v>
      </c>
      <c r="B615" s="6"/>
      <c r="C615" s="6"/>
      <c r="D615" s="6">
        <v>0.06</v>
      </c>
      <c r="E615" s="6">
        <v>0.06</v>
      </c>
      <c r="F615" s="6">
        <v>0.06</v>
      </c>
      <c r="G615" s="6">
        <f t="shared" si="101"/>
        <v>0.06</v>
      </c>
      <c r="H615" s="6">
        <v>0.06</v>
      </c>
      <c r="I615" s="6">
        <v>0.06</v>
      </c>
      <c r="J615" s="6">
        <v>0.06</v>
      </c>
      <c r="K615" s="6">
        <f t="shared" si="102"/>
        <v>0.06</v>
      </c>
      <c r="L615" s="6">
        <v>0.06</v>
      </c>
      <c r="M615" s="6">
        <v>0.06</v>
      </c>
      <c r="N615" s="6">
        <v>0.06</v>
      </c>
      <c r="O615" s="6">
        <f t="shared" si="98"/>
        <v>0.06</v>
      </c>
      <c r="P615" s="6"/>
      <c r="Q615" s="6"/>
      <c r="R615" s="6"/>
      <c r="S615" s="6" t="str">
        <f t="shared" si="103"/>
        <v/>
      </c>
      <c r="T615" s="6"/>
      <c r="U615" s="6"/>
      <c r="V615" s="6"/>
      <c r="W615" s="6" t="str">
        <f t="shared" si="104"/>
        <v/>
      </c>
      <c r="X615" s="6"/>
      <c r="Y615" s="6"/>
      <c r="Z615" s="6"/>
      <c r="AA615" s="6"/>
      <c r="AB615" s="6"/>
      <c r="AC615" s="6"/>
      <c r="AD615" s="6"/>
      <c r="AE615" s="6" t="str">
        <f t="shared" si="99"/>
        <v/>
      </c>
      <c r="AF615" s="6"/>
      <c r="AG615" s="6"/>
      <c r="AH615" s="6"/>
      <c r="AI615" s="6" t="str">
        <f t="shared" si="94"/>
        <v/>
      </c>
      <c r="AJ615" s="6">
        <v>0.06</v>
      </c>
      <c r="AK615" s="6"/>
      <c r="AL615" s="6"/>
      <c r="AM615" s="6">
        <f t="shared" si="100"/>
        <v>0.06</v>
      </c>
      <c r="AN615" s="6"/>
      <c r="AO615" s="6"/>
      <c r="AP615" s="6"/>
      <c r="AQ615" s="6" t="str">
        <f t="shared" si="97"/>
        <v/>
      </c>
      <c r="AU615" t="str">
        <f t="shared" si="96"/>
        <v/>
      </c>
    </row>
    <row r="616" spans="1:47" ht="16.5" x14ac:dyDescent="0.3">
      <c r="A616" s="6" t="s">
        <v>219</v>
      </c>
      <c r="B616" s="6"/>
      <c r="C616" s="6"/>
      <c r="D616" s="6">
        <v>0.03</v>
      </c>
      <c r="E616" s="6">
        <v>0.03</v>
      </c>
      <c r="F616" s="6">
        <v>0.03</v>
      </c>
      <c r="G616" s="6">
        <f t="shared" si="101"/>
        <v>0.03</v>
      </c>
      <c r="H616" s="6">
        <v>0.02</v>
      </c>
      <c r="I616" s="6">
        <v>0.02</v>
      </c>
      <c r="J616" s="6">
        <v>0.02</v>
      </c>
      <c r="K616" s="6">
        <f t="shared" si="102"/>
        <v>0.02</v>
      </c>
      <c r="L616" s="6">
        <v>0.03</v>
      </c>
      <c r="M616" s="6">
        <v>0.03</v>
      </c>
      <c r="N616" s="6">
        <v>0.03</v>
      </c>
      <c r="O616" s="6">
        <f t="shared" si="98"/>
        <v>0.03</v>
      </c>
      <c r="P616" s="6"/>
      <c r="Q616" s="6"/>
      <c r="R616" s="6"/>
      <c r="S616" s="6" t="str">
        <f t="shared" si="103"/>
        <v/>
      </c>
      <c r="T616" s="6"/>
      <c r="U616" s="6"/>
      <c r="V616" s="6"/>
      <c r="W616" s="6" t="str">
        <f t="shared" si="104"/>
        <v/>
      </c>
      <c r="X616" s="6"/>
      <c r="Y616" s="6"/>
      <c r="Z616" s="6"/>
      <c r="AA616" s="6"/>
      <c r="AB616" s="6"/>
      <c r="AC616" s="6"/>
      <c r="AD616" s="6"/>
      <c r="AE616" s="6" t="str">
        <f t="shared" si="99"/>
        <v/>
      </c>
      <c r="AF616" s="6"/>
      <c r="AG616" s="6"/>
      <c r="AH616" s="6"/>
      <c r="AI616" s="6" t="str">
        <f t="shared" si="94"/>
        <v/>
      </c>
      <c r="AJ616" s="6">
        <v>0.03</v>
      </c>
      <c r="AK616" s="6"/>
      <c r="AL616" s="6"/>
      <c r="AM616" s="6">
        <f t="shared" si="100"/>
        <v>0.03</v>
      </c>
      <c r="AN616" s="6"/>
      <c r="AO616" s="6"/>
      <c r="AP616" s="6"/>
      <c r="AQ616" s="6" t="str">
        <f t="shared" si="97"/>
        <v/>
      </c>
      <c r="AU616" t="str">
        <f t="shared" si="96"/>
        <v/>
      </c>
    </row>
    <row r="617" spans="1:47" ht="16.5" x14ac:dyDescent="0.3">
      <c r="A617" s="6" t="s">
        <v>578</v>
      </c>
      <c r="B617" s="6"/>
      <c r="C617" s="6"/>
      <c r="D617" s="6">
        <v>0.02</v>
      </c>
      <c r="E617" s="6">
        <v>0.02</v>
      </c>
      <c r="F617" s="6">
        <v>0.02</v>
      </c>
      <c r="G617" s="6">
        <f t="shared" si="101"/>
        <v>0.02</v>
      </c>
      <c r="H617" s="6">
        <v>0.02</v>
      </c>
      <c r="I617" s="6">
        <v>0.02</v>
      </c>
      <c r="J617" s="6">
        <v>0.02</v>
      </c>
      <c r="K617" s="6">
        <f t="shared" si="102"/>
        <v>0.02</v>
      </c>
      <c r="L617" s="6">
        <v>0.02</v>
      </c>
      <c r="M617" s="6">
        <v>0.02</v>
      </c>
      <c r="N617" s="6">
        <v>0.02</v>
      </c>
      <c r="O617" s="6">
        <f t="shared" si="98"/>
        <v>0.02</v>
      </c>
      <c r="P617" s="6"/>
      <c r="Q617" s="6"/>
      <c r="R617" s="6"/>
      <c r="S617" s="6" t="str">
        <f t="shared" si="103"/>
        <v/>
      </c>
      <c r="T617" s="6"/>
      <c r="U617" s="6"/>
      <c r="V617" s="6"/>
      <c r="W617" s="6" t="str">
        <f t="shared" si="104"/>
        <v/>
      </c>
      <c r="X617" s="6"/>
      <c r="Y617" s="6"/>
      <c r="Z617" s="6"/>
      <c r="AA617" s="6"/>
      <c r="AB617" s="6"/>
      <c r="AC617" s="6"/>
      <c r="AD617" s="6"/>
      <c r="AE617" s="6" t="str">
        <f t="shared" si="99"/>
        <v/>
      </c>
      <c r="AF617" s="6"/>
      <c r="AG617" s="6"/>
      <c r="AH617" s="6"/>
      <c r="AI617" s="6" t="str">
        <f t="shared" si="94"/>
        <v/>
      </c>
      <c r="AJ617" s="6">
        <v>0.02</v>
      </c>
      <c r="AK617" s="6"/>
      <c r="AL617" s="6"/>
      <c r="AM617" s="6">
        <f t="shared" si="100"/>
        <v>0.02</v>
      </c>
      <c r="AN617" s="6"/>
      <c r="AO617" s="6"/>
      <c r="AP617" s="6"/>
      <c r="AQ617" s="6" t="str">
        <f t="shared" si="97"/>
        <v/>
      </c>
      <c r="AU617" t="str">
        <f t="shared" si="96"/>
        <v/>
      </c>
    </row>
    <row r="618" spans="1:47" ht="16.5" x14ac:dyDescent="0.3">
      <c r="A618" s="6" t="s">
        <v>582</v>
      </c>
      <c r="B618" s="6">
        <v>1000000</v>
      </c>
      <c r="C618" s="6">
        <v>250</v>
      </c>
      <c r="D618" s="6"/>
      <c r="E618" s="6"/>
      <c r="F618" s="6"/>
      <c r="G618" s="6" t="str">
        <f t="shared" si="101"/>
        <v/>
      </c>
      <c r="H618" s="6"/>
      <c r="I618" s="6"/>
      <c r="J618" s="6"/>
      <c r="K618" s="6" t="str">
        <f t="shared" si="102"/>
        <v/>
      </c>
      <c r="L618" s="6"/>
      <c r="M618" s="6"/>
      <c r="N618" s="6"/>
      <c r="O618" s="6" t="str">
        <f t="shared" si="98"/>
        <v/>
      </c>
      <c r="P618" s="6"/>
      <c r="Q618" s="6"/>
      <c r="R618" s="6"/>
      <c r="S618" s="6" t="str">
        <f t="shared" si="103"/>
        <v/>
      </c>
      <c r="T618" s="6"/>
      <c r="U618" s="6"/>
      <c r="V618" s="6"/>
      <c r="W618" s="6" t="str">
        <f t="shared" si="104"/>
        <v/>
      </c>
      <c r="X618" s="6"/>
      <c r="Y618" s="6"/>
      <c r="Z618" s="6"/>
      <c r="AA618" s="6"/>
      <c r="AB618" s="6"/>
      <c r="AC618" s="6"/>
      <c r="AD618" s="6"/>
      <c r="AE618" s="6" t="str">
        <f t="shared" si="99"/>
        <v/>
      </c>
      <c r="AF618" s="6"/>
      <c r="AG618" s="6"/>
      <c r="AH618" s="6"/>
      <c r="AI618" s="6" t="str">
        <f t="shared" si="94"/>
        <v/>
      </c>
      <c r="AJ618" s="6"/>
      <c r="AK618" s="6"/>
      <c r="AL618" s="6"/>
      <c r="AM618" s="6" t="str">
        <f t="shared" si="100"/>
        <v/>
      </c>
      <c r="AN618" s="6"/>
      <c r="AO618" s="6"/>
      <c r="AP618" s="6"/>
      <c r="AQ618" s="6" t="str">
        <f t="shared" si="97"/>
        <v/>
      </c>
      <c r="AU618" t="str">
        <f t="shared" si="96"/>
        <v/>
      </c>
    </row>
    <row r="619" spans="1:47" ht="16.5" x14ac:dyDescent="0.3">
      <c r="A619" s="6" t="s">
        <v>222</v>
      </c>
      <c r="B619" s="6"/>
      <c r="C619" s="6"/>
      <c r="D619" s="6">
        <v>0.84</v>
      </c>
      <c r="E619" s="6">
        <v>0.85</v>
      </c>
      <c r="F619" s="6">
        <v>0.82</v>
      </c>
      <c r="G619" s="6">
        <f t="shared" si="101"/>
        <v>0.84</v>
      </c>
      <c r="H619" s="6">
        <v>0.81</v>
      </c>
      <c r="I619" s="6">
        <v>0.78</v>
      </c>
      <c r="J619" s="6">
        <v>0.81</v>
      </c>
      <c r="K619" s="6">
        <f t="shared" si="102"/>
        <v>0.81</v>
      </c>
      <c r="L619" s="6">
        <v>0.85</v>
      </c>
      <c r="M619" s="6">
        <v>0.88</v>
      </c>
      <c r="N619" s="6">
        <v>0.87</v>
      </c>
      <c r="O619" s="6">
        <f t="shared" si="98"/>
        <v>0.87</v>
      </c>
      <c r="P619" s="6"/>
      <c r="Q619" s="6"/>
      <c r="R619" s="6"/>
      <c r="S619" s="6" t="str">
        <f t="shared" si="103"/>
        <v/>
      </c>
      <c r="T619" s="6"/>
      <c r="U619" s="6"/>
      <c r="V619" s="6"/>
      <c r="W619" s="6" t="str">
        <f t="shared" si="104"/>
        <v/>
      </c>
      <c r="X619" s="6"/>
      <c r="Y619" s="6"/>
      <c r="Z619" s="6"/>
      <c r="AA619" s="6"/>
      <c r="AB619" s="6"/>
      <c r="AC619" s="6"/>
      <c r="AD619" s="6"/>
      <c r="AE619" s="6" t="str">
        <f t="shared" si="99"/>
        <v/>
      </c>
      <c r="AF619" s="6"/>
      <c r="AG619" s="6"/>
      <c r="AH619" s="6"/>
      <c r="AI619" s="6" t="str">
        <f t="shared" ref="AI619:AI645" si="105">IFERROR(MEDIAN(AF619,AG619,AH619),"")</f>
        <v/>
      </c>
      <c r="AJ619" s="6">
        <v>0.95</v>
      </c>
      <c r="AK619" s="6"/>
      <c r="AL619" s="6"/>
      <c r="AM619" s="6">
        <f t="shared" si="100"/>
        <v>0.95</v>
      </c>
      <c r="AN619" s="6"/>
      <c r="AO619" s="6"/>
      <c r="AP619" s="6"/>
      <c r="AQ619" s="6" t="str">
        <f t="shared" si="97"/>
        <v/>
      </c>
      <c r="AU619" t="str">
        <f t="shared" si="96"/>
        <v/>
      </c>
    </row>
    <row r="620" spans="1:47" ht="16.5" x14ac:dyDescent="0.3">
      <c r="A620" s="6" t="s">
        <v>219</v>
      </c>
      <c r="B620" s="6"/>
      <c r="C620" s="6"/>
      <c r="D620" s="6">
        <v>0.48</v>
      </c>
      <c r="E620" s="6">
        <v>0.49</v>
      </c>
      <c r="F620" s="6">
        <v>0.47</v>
      </c>
      <c r="G620" s="6">
        <f t="shared" si="101"/>
        <v>0.48</v>
      </c>
      <c r="H620" s="6">
        <v>0.47</v>
      </c>
      <c r="I620" s="6">
        <v>0.46</v>
      </c>
      <c r="J620" s="6">
        <v>0.47</v>
      </c>
      <c r="K620" s="6">
        <f t="shared" si="102"/>
        <v>0.47</v>
      </c>
      <c r="L620" s="6">
        <v>0.48</v>
      </c>
      <c r="M620" s="6">
        <v>0.49</v>
      </c>
      <c r="N620" s="6">
        <v>0.49</v>
      </c>
      <c r="O620" s="6">
        <f t="shared" si="98"/>
        <v>0.49</v>
      </c>
      <c r="P620" s="6"/>
      <c r="Q620" s="6"/>
      <c r="R620" s="6"/>
      <c r="S620" s="6" t="str">
        <f t="shared" si="103"/>
        <v/>
      </c>
      <c r="T620" s="6"/>
      <c r="U620" s="6"/>
      <c r="V620" s="6"/>
      <c r="W620" s="6" t="str">
        <f t="shared" si="104"/>
        <v/>
      </c>
      <c r="X620" s="6"/>
      <c r="Y620" s="6"/>
      <c r="Z620" s="6"/>
      <c r="AA620" s="6"/>
      <c r="AB620" s="6"/>
      <c r="AC620" s="6"/>
      <c r="AD620" s="6"/>
      <c r="AE620" s="6" t="str">
        <f t="shared" si="99"/>
        <v/>
      </c>
      <c r="AF620" s="6"/>
      <c r="AG620" s="6"/>
      <c r="AH620" s="6"/>
      <c r="AI620" s="6" t="str">
        <f t="shared" si="105"/>
        <v/>
      </c>
      <c r="AJ620" s="6">
        <v>0.71</v>
      </c>
      <c r="AK620" s="6"/>
      <c r="AL620" s="6"/>
      <c r="AM620" s="6">
        <f t="shared" si="100"/>
        <v>0.71</v>
      </c>
      <c r="AN620" s="6"/>
      <c r="AO620" s="6"/>
      <c r="AP620" s="6"/>
      <c r="AQ620" s="6" t="str">
        <f t="shared" si="97"/>
        <v/>
      </c>
      <c r="AU620" t="str">
        <f t="shared" si="96"/>
        <v/>
      </c>
    </row>
    <row r="621" spans="1:47" ht="16.5" x14ac:dyDescent="0.3">
      <c r="A621" s="6" t="s">
        <v>578</v>
      </c>
      <c r="B621" s="6"/>
      <c r="C621" s="6"/>
      <c r="D621" s="6">
        <v>0.47</v>
      </c>
      <c r="E621" s="6">
        <v>0.49</v>
      </c>
      <c r="F621" s="6">
        <v>0.47</v>
      </c>
      <c r="G621" s="6">
        <f t="shared" si="101"/>
        <v>0.47</v>
      </c>
      <c r="H621" s="6">
        <v>0.47</v>
      </c>
      <c r="I621" s="6">
        <v>0.46</v>
      </c>
      <c r="J621" s="6">
        <v>0.47</v>
      </c>
      <c r="K621" s="6">
        <f t="shared" si="102"/>
        <v>0.47</v>
      </c>
      <c r="L621" s="6">
        <v>0.48</v>
      </c>
      <c r="M621" s="6">
        <v>0.48</v>
      </c>
      <c r="N621" s="6">
        <v>0.49</v>
      </c>
      <c r="O621" s="6">
        <f t="shared" si="98"/>
        <v>0.48</v>
      </c>
      <c r="P621" s="6"/>
      <c r="Q621" s="6"/>
      <c r="R621" s="6"/>
      <c r="S621" s="6" t="str">
        <f t="shared" si="103"/>
        <v/>
      </c>
      <c r="T621" s="6"/>
      <c r="U621" s="6"/>
      <c r="V621" s="6"/>
      <c r="W621" s="6" t="str">
        <f t="shared" si="104"/>
        <v/>
      </c>
      <c r="X621" s="6"/>
      <c r="Y621" s="6"/>
      <c r="Z621" s="6"/>
      <c r="AA621" s="6"/>
      <c r="AB621" s="6"/>
      <c r="AC621" s="6"/>
      <c r="AD621" s="6"/>
      <c r="AE621" s="6" t="str">
        <f t="shared" si="99"/>
        <v/>
      </c>
      <c r="AF621" s="6"/>
      <c r="AG621" s="6"/>
      <c r="AH621" s="6"/>
      <c r="AI621" s="6" t="str">
        <f t="shared" si="105"/>
        <v/>
      </c>
      <c r="AJ621" s="6">
        <v>0.71</v>
      </c>
      <c r="AK621" s="6"/>
      <c r="AL621" s="6"/>
      <c r="AM621" s="6">
        <f t="shared" si="100"/>
        <v>0.71</v>
      </c>
      <c r="AN621" s="6"/>
      <c r="AO621" s="6"/>
      <c r="AP621" s="6"/>
      <c r="AQ621" s="6" t="str">
        <f t="shared" si="97"/>
        <v/>
      </c>
      <c r="AU621" t="str">
        <f t="shared" si="96"/>
        <v/>
      </c>
    </row>
    <row r="622" spans="1:47" ht="16.5" x14ac:dyDescent="0.3">
      <c r="A622" s="6" t="s">
        <v>582</v>
      </c>
      <c r="B622" s="6">
        <v>10000000</v>
      </c>
      <c r="C622" s="6">
        <v>250</v>
      </c>
      <c r="D622" s="6"/>
      <c r="E622" s="6"/>
      <c r="F622" s="6"/>
      <c r="G622" s="6" t="str">
        <f t="shared" si="101"/>
        <v/>
      </c>
      <c r="H622" s="6"/>
      <c r="I622" s="6"/>
      <c r="J622" s="6"/>
      <c r="K622" s="6" t="str">
        <f t="shared" si="102"/>
        <v/>
      </c>
      <c r="L622" s="6"/>
      <c r="M622" s="6"/>
      <c r="N622" s="6"/>
      <c r="O622" s="6" t="str">
        <f t="shared" si="98"/>
        <v/>
      </c>
      <c r="P622" s="6"/>
      <c r="Q622" s="6"/>
      <c r="R622" s="6"/>
      <c r="S622" s="6" t="str">
        <f t="shared" si="103"/>
        <v/>
      </c>
      <c r="T622" s="6"/>
      <c r="U622" s="6"/>
      <c r="V622" s="6"/>
      <c r="W622" s="6" t="str">
        <f t="shared" si="104"/>
        <v/>
      </c>
      <c r="X622" s="6"/>
      <c r="Y622" s="6"/>
      <c r="Z622" s="6"/>
      <c r="AA622" s="6"/>
      <c r="AB622" s="6"/>
      <c r="AC622" s="6"/>
      <c r="AD622" s="6"/>
      <c r="AE622" s="6" t="str">
        <f t="shared" si="99"/>
        <v/>
      </c>
      <c r="AF622" s="6"/>
      <c r="AG622" s="6"/>
      <c r="AH622" s="6"/>
      <c r="AI622" s="6" t="str">
        <f t="shared" si="105"/>
        <v/>
      </c>
      <c r="AJ622" s="6"/>
      <c r="AK622" s="6"/>
      <c r="AL622" s="6"/>
      <c r="AM622" s="6" t="str">
        <f t="shared" si="100"/>
        <v/>
      </c>
      <c r="AN622" s="6"/>
      <c r="AO622" s="6"/>
      <c r="AP622" s="6"/>
      <c r="AQ622" s="6" t="str">
        <f t="shared" si="97"/>
        <v/>
      </c>
      <c r="AU622" t="str">
        <f t="shared" si="96"/>
        <v/>
      </c>
    </row>
    <row r="623" spans="1:47" ht="16.5" x14ac:dyDescent="0.3">
      <c r="A623" s="6" t="s">
        <v>222</v>
      </c>
      <c r="B623" s="6"/>
      <c r="C623" s="6"/>
      <c r="D623" s="6">
        <v>11.01</v>
      </c>
      <c r="E623" s="6">
        <v>11.47</v>
      </c>
      <c r="F623" s="6">
        <v>11.46</v>
      </c>
      <c r="G623" s="6">
        <f t="shared" si="101"/>
        <v>11.46</v>
      </c>
      <c r="H623" s="6">
        <v>10.71</v>
      </c>
      <c r="I623" s="6">
        <v>10.51</v>
      </c>
      <c r="J623" s="6">
        <v>10.79</v>
      </c>
      <c r="K623" s="6">
        <f t="shared" si="102"/>
        <v>10.71</v>
      </c>
      <c r="L623" s="6">
        <v>11.36</v>
      </c>
      <c r="M623" s="6">
        <v>11.69</v>
      </c>
      <c r="N623" s="6">
        <v>11.54</v>
      </c>
      <c r="O623" s="6">
        <f t="shared" si="98"/>
        <v>11.54</v>
      </c>
      <c r="P623" s="6"/>
      <c r="Q623" s="6"/>
      <c r="R623" s="6"/>
      <c r="S623" s="6" t="str">
        <f t="shared" si="103"/>
        <v/>
      </c>
      <c r="T623" s="6"/>
      <c r="U623" s="6"/>
      <c r="V623" s="6"/>
      <c r="W623" s="6" t="str">
        <f t="shared" si="104"/>
        <v/>
      </c>
      <c r="X623" s="6"/>
      <c r="Y623" s="6"/>
      <c r="Z623" s="6"/>
      <c r="AA623" s="6"/>
      <c r="AB623" s="6"/>
      <c r="AC623" s="6"/>
      <c r="AD623" s="6"/>
      <c r="AE623" s="6" t="str">
        <f t="shared" si="99"/>
        <v/>
      </c>
      <c r="AF623" s="6"/>
      <c r="AG623" s="6"/>
      <c r="AH623" s="6"/>
      <c r="AI623" s="6" t="str">
        <f t="shared" si="105"/>
        <v/>
      </c>
      <c r="AJ623" s="6">
        <v>11.2</v>
      </c>
      <c r="AK623" s="6"/>
      <c r="AL623" s="6"/>
      <c r="AM623" s="6">
        <f t="shared" si="100"/>
        <v>11.2</v>
      </c>
      <c r="AN623" s="6"/>
      <c r="AO623" s="6"/>
      <c r="AP623" s="6"/>
      <c r="AQ623" s="6" t="str">
        <f t="shared" si="97"/>
        <v/>
      </c>
      <c r="AU623" t="str">
        <f t="shared" si="96"/>
        <v/>
      </c>
    </row>
    <row r="624" spans="1:47" ht="16.5" x14ac:dyDescent="0.3">
      <c r="A624" s="6" t="s">
        <v>219</v>
      </c>
      <c r="B624" s="6"/>
      <c r="C624" s="6"/>
      <c r="D624" s="6">
        <v>7.62</v>
      </c>
      <c r="E624" s="6">
        <v>7.85</v>
      </c>
      <c r="F624" s="6">
        <v>8.0500000000000007</v>
      </c>
      <c r="G624" s="6">
        <f t="shared" si="101"/>
        <v>7.85</v>
      </c>
      <c r="H624" s="6">
        <v>7.54</v>
      </c>
      <c r="I624" s="6">
        <v>7.41</v>
      </c>
      <c r="J624" s="6">
        <v>7.6</v>
      </c>
      <c r="K624" s="6">
        <f t="shared" si="102"/>
        <v>7.54</v>
      </c>
      <c r="L624" s="6">
        <v>7.72</v>
      </c>
      <c r="M624" s="6">
        <v>7.81</v>
      </c>
      <c r="N624" s="6">
        <v>7.59</v>
      </c>
      <c r="O624" s="6">
        <f t="shared" si="98"/>
        <v>7.72</v>
      </c>
      <c r="P624" s="6"/>
      <c r="Q624" s="6"/>
      <c r="R624" s="6"/>
      <c r="S624" s="6" t="str">
        <f t="shared" si="103"/>
        <v/>
      </c>
      <c r="T624" s="6"/>
      <c r="U624" s="6"/>
      <c r="V624" s="6"/>
      <c r="W624" s="6" t="str">
        <f t="shared" si="104"/>
        <v/>
      </c>
      <c r="X624" s="6"/>
      <c r="Y624" s="6"/>
      <c r="Z624" s="6"/>
      <c r="AA624" s="6"/>
      <c r="AB624" s="6"/>
      <c r="AC624" s="6"/>
      <c r="AD624" s="6"/>
      <c r="AE624" s="6" t="str">
        <f t="shared" si="99"/>
        <v/>
      </c>
      <c r="AF624" s="6"/>
      <c r="AG624" s="6"/>
      <c r="AH624" s="6"/>
      <c r="AI624" s="6" t="str">
        <f t="shared" si="105"/>
        <v/>
      </c>
      <c r="AJ624" s="6">
        <v>7.9</v>
      </c>
      <c r="AK624" s="6"/>
      <c r="AL624" s="6"/>
      <c r="AM624" s="6">
        <f t="shared" si="100"/>
        <v>7.9</v>
      </c>
      <c r="AN624" s="6"/>
      <c r="AO624" s="6"/>
      <c r="AP624" s="6"/>
      <c r="AQ624" s="6" t="str">
        <f t="shared" si="97"/>
        <v/>
      </c>
      <c r="AU624" t="str">
        <f t="shared" si="96"/>
        <v/>
      </c>
    </row>
    <row r="625" spans="1:47" ht="16.5" x14ac:dyDescent="0.3">
      <c r="A625" s="6" t="s">
        <v>578</v>
      </c>
      <c r="B625" s="6"/>
      <c r="C625" s="6"/>
      <c r="D625" s="6">
        <v>7.61</v>
      </c>
      <c r="E625" s="6">
        <v>7.83</v>
      </c>
      <c r="F625" s="6">
        <v>8.0399999999999991</v>
      </c>
      <c r="G625" s="6">
        <f t="shared" si="101"/>
        <v>7.83</v>
      </c>
      <c r="H625" s="6">
        <v>7.54</v>
      </c>
      <c r="I625" s="6">
        <v>7.41</v>
      </c>
      <c r="J625" s="6">
        <v>7.59</v>
      </c>
      <c r="K625" s="6">
        <f t="shared" si="102"/>
        <v>7.54</v>
      </c>
      <c r="L625" s="6">
        <v>7.7</v>
      </c>
      <c r="M625" s="6">
        <v>7.81</v>
      </c>
      <c r="N625" s="6">
        <v>7.6</v>
      </c>
      <c r="O625" s="6">
        <f t="shared" si="98"/>
        <v>7.7</v>
      </c>
      <c r="P625" s="6"/>
      <c r="Q625" s="6"/>
      <c r="R625" s="6"/>
      <c r="S625" s="6" t="str">
        <f t="shared" si="103"/>
        <v/>
      </c>
      <c r="T625" s="6"/>
      <c r="U625" s="6"/>
      <c r="V625" s="6"/>
      <c r="W625" s="6" t="str">
        <f t="shared" si="104"/>
        <v/>
      </c>
      <c r="X625" s="6"/>
      <c r="Y625" s="6"/>
      <c r="Z625" s="6"/>
      <c r="AA625" s="6"/>
      <c r="AB625" s="6"/>
      <c r="AC625" s="6"/>
      <c r="AD625" s="6"/>
      <c r="AE625" s="6" t="str">
        <f t="shared" si="99"/>
        <v/>
      </c>
      <c r="AF625" s="6"/>
      <c r="AG625" s="6"/>
      <c r="AH625" s="6"/>
      <c r="AI625" s="6" t="str">
        <f t="shared" si="105"/>
        <v/>
      </c>
      <c r="AJ625" s="6">
        <v>7.92</v>
      </c>
      <c r="AK625" s="6"/>
      <c r="AL625" s="6"/>
      <c r="AM625" s="6">
        <f t="shared" si="100"/>
        <v>7.92</v>
      </c>
      <c r="AN625" s="6"/>
      <c r="AO625" s="6"/>
      <c r="AP625" s="6"/>
      <c r="AQ625" s="6" t="str">
        <f t="shared" si="97"/>
        <v/>
      </c>
      <c r="AU625" t="str">
        <f t="shared" si="96"/>
        <v/>
      </c>
    </row>
    <row r="626" spans="1:47" ht="16.5" x14ac:dyDescent="0.3">
      <c r="A626" s="6" t="s">
        <v>582</v>
      </c>
      <c r="B626" s="6">
        <v>20000000</v>
      </c>
      <c r="C626" s="6">
        <v>250</v>
      </c>
      <c r="D626" s="6"/>
      <c r="E626" s="6"/>
      <c r="F626" s="6"/>
      <c r="G626" s="6" t="str">
        <f t="shared" si="101"/>
        <v/>
      </c>
      <c r="H626" s="6"/>
      <c r="I626" s="6"/>
      <c r="J626" s="6"/>
      <c r="K626" s="6" t="str">
        <f t="shared" si="102"/>
        <v/>
      </c>
      <c r="L626" s="6"/>
      <c r="M626" s="6"/>
      <c r="N626" s="6"/>
      <c r="O626" s="6" t="str">
        <f t="shared" si="98"/>
        <v/>
      </c>
      <c r="P626" s="6"/>
      <c r="Q626" s="6"/>
      <c r="R626" s="6"/>
      <c r="S626" s="6" t="str">
        <f t="shared" si="103"/>
        <v/>
      </c>
      <c r="T626" s="6"/>
      <c r="U626" s="6"/>
      <c r="V626" s="6"/>
      <c r="W626" s="6" t="str">
        <f t="shared" si="104"/>
        <v/>
      </c>
      <c r="X626" s="6"/>
      <c r="Y626" s="6"/>
      <c r="Z626" s="6"/>
      <c r="AA626" s="6"/>
      <c r="AB626" s="6"/>
      <c r="AC626" s="6"/>
      <c r="AD626" s="6"/>
      <c r="AE626" s="6" t="str">
        <f t="shared" si="99"/>
        <v/>
      </c>
      <c r="AF626" s="6"/>
      <c r="AG626" s="6"/>
      <c r="AH626" s="6"/>
      <c r="AI626" s="6" t="str">
        <f t="shared" si="105"/>
        <v/>
      </c>
      <c r="AJ626" s="6"/>
      <c r="AK626" s="6"/>
      <c r="AL626" s="6"/>
      <c r="AM626" s="6" t="str">
        <f t="shared" si="100"/>
        <v/>
      </c>
      <c r="AN626" s="6"/>
      <c r="AO626" s="6"/>
      <c r="AP626" s="6"/>
      <c r="AQ626" s="6" t="str">
        <f t="shared" si="97"/>
        <v/>
      </c>
      <c r="AU626" t="str">
        <f t="shared" si="96"/>
        <v/>
      </c>
    </row>
    <row r="627" spans="1:47" ht="16.5" x14ac:dyDescent="0.3">
      <c r="A627" s="6" t="s">
        <v>222</v>
      </c>
      <c r="B627" s="6"/>
      <c r="C627" s="6"/>
      <c r="D627" s="6">
        <v>23.89</v>
      </c>
      <c r="E627" s="6">
        <v>24.58</v>
      </c>
      <c r="F627" s="6">
        <v>24.76</v>
      </c>
      <c r="G627" s="6">
        <f t="shared" si="101"/>
        <v>24.58</v>
      </c>
      <c r="H627" s="6">
        <v>23.32</v>
      </c>
      <c r="I627" s="6">
        <v>22.88</v>
      </c>
      <c r="J627" s="6">
        <v>23.51</v>
      </c>
      <c r="K627" s="6">
        <f t="shared" si="102"/>
        <v>23.32</v>
      </c>
      <c r="L627" s="6">
        <v>24.62</v>
      </c>
      <c r="M627" s="6">
        <v>24.99</v>
      </c>
      <c r="N627" s="6">
        <v>25.45</v>
      </c>
      <c r="O627" s="6">
        <f t="shared" si="98"/>
        <v>24.99</v>
      </c>
      <c r="P627" s="6"/>
      <c r="Q627" s="6"/>
      <c r="R627" s="6"/>
      <c r="S627" s="6" t="str">
        <f t="shared" si="103"/>
        <v/>
      </c>
      <c r="T627" s="6"/>
      <c r="U627" s="6"/>
      <c r="V627" s="6"/>
      <c r="W627" s="6" t="str">
        <f t="shared" si="104"/>
        <v/>
      </c>
      <c r="X627" s="6"/>
      <c r="Y627" s="6"/>
      <c r="Z627" s="6"/>
      <c r="AA627" s="6"/>
      <c r="AB627" s="6"/>
      <c r="AC627" s="6"/>
      <c r="AD627" s="6"/>
      <c r="AE627" s="6" t="str">
        <f t="shared" si="99"/>
        <v/>
      </c>
      <c r="AF627" s="6"/>
      <c r="AG627" s="6"/>
      <c r="AH627" s="6"/>
      <c r="AI627" s="6" t="str">
        <f t="shared" si="105"/>
        <v/>
      </c>
      <c r="AJ627" s="6">
        <v>24.26</v>
      </c>
      <c r="AK627" s="6"/>
      <c r="AL627" s="6"/>
      <c r="AM627" s="6">
        <f t="shared" si="100"/>
        <v>24.26</v>
      </c>
      <c r="AN627" s="6"/>
      <c r="AO627" s="6"/>
      <c r="AP627" s="6"/>
      <c r="AQ627" s="6" t="str">
        <f t="shared" ref="AQ627:AQ645" si="106">IFERROR(MEDIAN(AN627,AO627,AP627),"")</f>
        <v/>
      </c>
      <c r="AU627" t="str">
        <f t="shared" si="96"/>
        <v/>
      </c>
    </row>
    <row r="628" spans="1:47" ht="16.5" x14ac:dyDescent="0.3">
      <c r="A628" s="6" t="s">
        <v>219</v>
      </c>
      <c r="B628" s="6"/>
      <c r="C628" s="6"/>
      <c r="D628" s="6">
        <v>17.36</v>
      </c>
      <c r="E628" s="6">
        <v>17.5</v>
      </c>
      <c r="F628" s="6">
        <v>17.670000000000002</v>
      </c>
      <c r="G628" s="6">
        <f t="shared" si="101"/>
        <v>17.5</v>
      </c>
      <c r="H628" s="6">
        <v>17.16</v>
      </c>
      <c r="I628" s="6">
        <v>16.63</v>
      </c>
      <c r="J628" s="6">
        <v>17.010000000000002</v>
      </c>
      <c r="K628" s="6">
        <f t="shared" si="102"/>
        <v>17.010000000000002</v>
      </c>
      <c r="L628" s="6">
        <v>17.29</v>
      </c>
      <c r="M628" s="6">
        <v>17.510000000000002</v>
      </c>
      <c r="N628" s="6">
        <v>18.190000000000001</v>
      </c>
      <c r="O628" s="6">
        <f t="shared" si="98"/>
        <v>17.510000000000002</v>
      </c>
      <c r="P628" s="6"/>
      <c r="Q628" s="6"/>
      <c r="R628" s="6"/>
      <c r="S628" s="6" t="str">
        <f t="shared" si="103"/>
        <v/>
      </c>
      <c r="T628" s="6"/>
      <c r="U628" s="6"/>
      <c r="V628" s="6"/>
      <c r="W628" s="6" t="str">
        <f t="shared" si="104"/>
        <v/>
      </c>
      <c r="X628" s="6"/>
      <c r="Y628" s="6"/>
      <c r="Z628" s="6"/>
      <c r="AA628" s="6"/>
      <c r="AB628" s="6"/>
      <c r="AC628" s="6"/>
      <c r="AD628" s="6"/>
      <c r="AE628" s="6" t="str">
        <f t="shared" si="99"/>
        <v/>
      </c>
      <c r="AF628" s="6"/>
      <c r="AG628" s="6"/>
      <c r="AH628" s="6"/>
      <c r="AI628" s="6" t="str">
        <f t="shared" si="105"/>
        <v/>
      </c>
      <c r="AJ628" s="6">
        <v>17.57</v>
      </c>
      <c r="AK628" s="6"/>
      <c r="AL628" s="6"/>
      <c r="AM628" s="6">
        <f t="shared" si="100"/>
        <v>17.57</v>
      </c>
      <c r="AN628" s="6"/>
      <c r="AO628" s="6"/>
      <c r="AP628" s="6"/>
      <c r="AQ628" s="6" t="str">
        <f t="shared" si="106"/>
        <v/>
      </c>
      <c r="AU628" t="str">
        <f t="shared" ref="AU628:AU645" si="107">IFERROR(MEDIAN(AR628,AS628,AT628),"")</f>
        <v/>
      </c>
    </row>
    <row r="629" spans="1:47" ht="16.5" x14ac:dyDescent="0.3">
      <c r="A629" s="6" t="s">
        <v>578</v>
      </c>
      <c r="B629" s="6"/>
      <c r="C629" s="6"/>
      <c r="D629" s="6">
        <v>17.600000000000001</v>
      </c>
      <c r="E629" s="6">
        <v>17.43</v>
      </c>
      <c r="F629" s="6">
        <v>17.61</v>
      </c>
      <c r="G629" s="6">
        <f t="shared" si="101"/>
        <v>17.600000000000001</v>
      </c>
      <c r="H629" s="6">
        <v>17.14</v>
      </c>
      <c r="I629" s="6">
        <v>16.61</v>
      </c>
      <c r="J629" s="6">
        <v>16.97</v>
      </c>
      <c r="K629" s="6">
        <f t="shared" si="102"/>
        <v>16.97</v>
      </c>
      <c r="L629" s="6">
        <v>17.29</v>
      </c>
      <c r="M629" s="6">
        <v>17.53</v>
      </c>
      <c r="N629" s="6">
        <v>17.920000000000002</v>
      </c>
      <c r="O629" s="6">
        <f t="shared" si="98"/>
        <v>17.53</v>
      </c>
      <c r="P629" s="6"/>
      <c r="Q629" s="6"/>
      <c r="R629" s="6"/>
      <c r="S629" s="6" t="str">
        <f t="shared" si="103"/>
        <v/>
      </c>
      <c r="T629" s="6"/>
      <c r="U629" s="6"/>
      <c r="V629" s="6"/>
      <c r="W629" s="6" t="str">
        <f t="shared" si="104"/>
        <v/>
      </c>
      <c r="X629" s="6"/>
      <c r="Y629" s="6"/>
      <c r="Z629" s="6"/>
      <c r="AA629" s="6"/>
      <c r="AB629" s="6"/>
      <c r="AC629" s="6"/>
      <c r="AD629" s="6"/>
      <c r="AE629" s="6" t="str">
        <f t="shared" si="99"/>
        <v/>
      </c>
      <c r="AF629" s="6"/>
      <c r="AG629" s="6"/>
      <c r="AH629" s="6"/>
      <c r="AI629" s="6" t="str">
        <f t="shared" si="105"/>
        <v/>
      </c>
      <c r="AJ629" s="6">
        <v>17.579999999999998</v>
      </c>
      <c r="AK629" s="6"/>
      <c r="AL629" s="6"/>
      <c r="AM629" s="6">
        <f t="shared" si="100"/>
        <v>17.579999999999998</v>
      </c>
      <c r="AN629" s="6"/>
      <c r="AO629" s="6"/>
      <c r="AP629" s="6"/>
      <c r="AQ629" s="6" t="str">
        <f t="shared" si="106"/>
        <v/>
      </c>
      <c r="AU629" t="str">
        <f t="shared" si="107"/>
        <v/>
      </c>
    </row>
    <row r="630" spans="1:47" ht="16.5" x14ac:dyDescent="0.3">
      <c r="A630" s="6" t="s">
        <v>582</v>
      </c>
      <c r="B630" s="6">
        <v>30000000</v>
      </c>
      <c r="C630" s="6">
        <v>250</v>
      </c>
      <c r="D630" s="6"/>
      <c r="E630" s="6"/>
      <c r="F630" s="6"/>
      <c r="G630" s="6" t="str">
        <f t="shared" si="101"/>
        <v/>
      </c>
      <c r="H630" s="6"/>
      <c r="I630" s="6"/>
      <c r="J630" s="6"/>
      <c r="K630" s="6" t="str">
        <f t="shared" si="102"/>
        <v/>
      </c>
      <c r="L630" s="6"/>
      <c r="M630" s="6"/>
      <c r="N630" s="6"/>
      <c r="O630" s="6" t="str">
        <f t="shared" si="98"/>
        <v/>
      </c>
      <c r="P630" s="6"/>
      <c r="Q630" s="6"/>
      <c r="R630" s="6"/>
      <c r="S630" s="6" t="str">
        <f t="shared" si="103"/>
        <v/>
      </c>
      <c r="T630" s="6"/>
      <c r="U630" s="6"/>
      <c r="V630" s="6"/>
      <c r="W630" s="6" t="str">
        <f t="shared" si="104"/>
        <v/>
      </c>
      <c r="X630" s="6"/>
      <c r="Y630" s="6"/>
      <c r="Z630" s="6"/>
      <c r="AA630" s="6"/>
      <c r="AB630" s="6"/>
      <c r="AC630" s="6"/>
      <c r="AD630" s="6"/>
      <c r="AE630" s="6" t="str">
        <f t="shared" si="99"/>
        <v/>
      </c>
      <c r="AF630" s="6"/>
      <c r="AG630" s="6"/>
      <c r="AH630" s="6"/>
      <c r="AI630" s="6" t="str">
        <f t="shared" si="105"/>
        <v/>
      </c>
      <c r="AJ630" s="6"/>
      <c r="AK630" s="6"/>
      <c r="AL630" s="6"/>
      <c r="AM630" s="6" t="str">
        <f t="shared" si="100"/>
        <v/>
      </c>
      <c r="AN630" s="6"/>
      <c r="AO630" s="6"/>
      <c r="AP630" s="6"/>
      <c r="AQ630" s="6" t="str">
        <f t="shared" si="106"/>
        <v/>
      </c>
      <c r="AU630" t="str">
        <f t="shared" si="107"/>
        <v/>
      </c>
    </row>
    <row r="631" spans="1:47" ht="16.5" x14ac:dyDescent="0.3">
      <c r="A631" s="6" t="s">
        <v>222</v>
      </c>
      <c r="B631" s="6"/>
      <c r="C631" s="6"/>
      <c r="D631" s="6">
        <v>39.229999999999997</v>
      </c>
      <c r="E631" s="6">
        <v>38.54</v>
      </c>
      <c r="F631" s="6">
        <v>39.14</v>
      </c>
      <c r="G631" s="6">
        <f t="shared" si="101"/>
        <v>39.14</v>
      </c>
      <c r="H631" s="6">
        <v>36.340000000000003</v>
      </c>
      <c r="I631" s="6">
        <v>35.93</v>
      </c>
      <c r="J631" s="6">
        <v>36.44</v>
      </c>
      <c r="K631" s="6">
        <f t="shared" si="102"/>
        <v>36.340000000000003</v>
      </c>
      <c r="L631" s="6">
        <v>38.869999999999997</v>
      </c>
      <c r="M631" s="6">
        <v>38.74</v>
      </c>
      <c r="N631" s="6">
        <v>38.94</v>
      </c>
      <c r="O631" s="6">
        <f t="shared" si="98"/>
        <v>38.869999999999997</v>
      </c>
      <c r="P631" s="6"/>
      <c r="Q631" s="6"/>
      <c r="R631" s="6"/>
      <c r="S631" s="6" t="str">
        <f t="shared" si="103"/>
        <v/>
      </c>
      <c r="T631" s="6"/>
      <c r="U631" s="6"/>
      <c r="V631" s="6"/>
      <c r="W631" s="6" t="str">
        <f t="shared" si="104"/>
        <v/>
      </c>
      <c r="X631" s="6"/>
      <c r="Y631" s="6"/>
      <c r="Z631" s="6"/>
      <c r="AA631" s="6"/>
      <c r="AB631" s="6"/>
      <c r="AC631" s="6"/>
      <c r="AD631" s="6"/>
      <c r="AE631" s="6" t="str">
        <f t="shared" si="99"/>
        <v/>
      </c>
      <c r="AF631" s="6"/>
      <c r="AG631" s="6"/>
      <c r="AH631" s="6"/>
      <c r="AI631" s="6" t="str">
        <f t="shared" si="105"/>
        <v/>
      </c>
      <c r="AJ631" s="6">
        <v>37.479999999999997</v>
      </c>
      <c r="AK631" s="6"/>
      <c r="AL631" s="6"/>
      <c r="AM631" s="6">
        <f t="shared" si="100"/>
        <v>37.479999999999997</v>
      </c>
      <c r="AN631" s="6"/>
      <c r="AO631" s="6"/>
      <c r="AP631" s="6"/>
      <c r="AQ631" s="6" t="str">
        <f t="shared" si="106"/>
        <v/>
      </c>
      <c r="AU631" t="str">
        <f t="shared" si="107"/>
        <v/>
      </c>
    </row>
    <row r="632" spans="1:47" ht="16.5" x14ac:dyDescent="0.3">
      <c r="A632" s="6" t="s">
        <v>219</v>
      </c>
      <c r="B632" s="6"/>
      <c r="C632" s="6"/>
      <c r="D632" s="6">
        <v>28.04</v>
      </c>
      <c r="E632" s="6">
        <v>27.96</v>
      </c>
      <c r="F632" s="6">
        <v>27.58</v>
      </c>
      <c r="G632" s="6">
        <f t="shared" si="101"/>
        <v>27.96</v>
      </c>
      <c r="H632" s="6">
        <v>26.72</v>
      </c>
      <c r="I632" s="6">
        <v>26.44</v>
      </c>
      <c r="J632" s="6">
        <v>26.91</v>
      </c>
      <c r="K632" s="6">
        <f t="shared" si="102"/>
        <v>26.72</v>
      </c>
      <c r="L632" s="6">
        <v>27.82</v>
      </c>
      <c r="M632" s="6">
        <v>28.32</v>
      </c>
      <c r="N632" s="6">
        <v>27.77</v>
      </c>
      <c r="O632" s="6">
        <f t="shared" si="98"/>
        <v>27.82</v>
      </c>
      <c r="P632" s="6"/>
      <c r="Q632" s="6"/>
      <c r="R632" s="6"/>
      <c r="S632" s="6" t="str">
        <f t="shared" si="103"/>
        <v/>
      </c>
      <c r="T632" s="6"/>
      <c r="U632" s="6"/>
      <c r="V632" s="6"/>
      <c r="W632" s="6" t="str">
        <f t="shared" si="104"/>
        <v/>
      </c>
      <c r="X632" s="6"/>
      <c r="Y632" s="6"/>
      <c r="Z632" s="6"/>
      <c r="AA632" s="6"/>
      <c r="AB632" s="6"/>
      <c r="AC632" s="6"/>
      <c r="AD632" s="6"/>
      <c r="AE632" s="6" t="str">
        <f t="shared" si="99"/>
        <v/>
      </c>
      <c r="AF632" s="6"/>
      <c r="AG632" s="6"/>
      <c r="AH632" s="6"/>
      <c r="AI632" s="6" t="str">
        <f t="shared" si="105"/>
        <v/>
      </c>
      <c r="AJ632" s="6">
        <v>28.17</v>
      </c>
      <c r="AK632" s="6"/>
      <c r="AL632" s="6"/>
      <c r="AM632" s="6">
        <f t="shared" si="100"/>
        <v>28.17</v>
      </c>
      <c r="AN632" s="6"/>
      <c r="AO632" s="6"/>
      <c r="AP632" s="6"/>
      <c r="AQ632" s="6" t="str">
        <f t="shared" si="106"/>
        <v/>
      </c>
      <c r="AU632" t="str">
        <f t="shared" si="107"/>
        <v/>
      </c>
    </row>
    <row r="633" spans="1:47" ht="16.5" x14ac:dyDescent="0.3">
      <c r="A633" s="6" t="s">
        <v>578</v>
      </c>
      <c r="B633" s="6"/>
      <c r="C633" s="6"/>
      <c r="D633" s="6">
        <v>28.05</v>
      </c>
      <c r="E633" s="6">
        <v>27.85</v>
      </c>
      <c r="F633" s="6">
        <v>28.05</v>
      </c>
      <c r="G633" s="6">
        <f t="shared" si="101"/>
        <v>28.05</v>
      </c>
      <c r="H633" s="6">
        <v>26.74</v>
      </c>
      <c r="I633" s="6">
        <v>27.4</v>
      </c>
      <c r="J633" s="6">
        <v>26.89</v>
      </c>
      <c r="K633" s="6">
        <f t="shared" si="102"/>
        <v>26.89</v>
      </c>
      <c r="L633" s="6">
        <v>27.82</v>
      </c>
      <c r="M633" s="6">
        <v>28.2</v>
      </c>
      <c r="N633" s="6">
        <v>27.85</v>
      </c>
      <c r="O633" s="6">
        <f t="shared" si="98"/>
        <v>27.85</v>
      </c>
      <c r="P633" s="6"/>
      <c r="Q633" s="6"/>
      <c r="R633" s="6"/>
      <c r="S633" s="6" t="str">
        <f t="shared" si="103"/>
        <v/>
      </c>
      <c r="T633" s="6"/>
      <c r="U633" s="6"/>
      <c r="V633" s="6"/>
      <c r="W633" s="6" t="str">
        <f t="shared" si="104"/>
        <v/>
      </c>
      <c r="X633" s="6"/>
      <c r="Y633" s="6"/>
      <c r="Z633" s="6"/>
      <c r="AA633" s="6"/>
      <c r="AB633" s="6"/>
      <c r="AC633" s="6"/>
      <c r="AD633" s="6"/>
      <c r="AE633" s="6" t="str">
        <f t="shared" si="99"/>
        <v/>
      </c>
      <c r="AF633" s="6"/>
      <c r="AG633" s="6"/>
      <c r="AH633" s="6"/>
      <c r="AI633" s="6" t="str">
        <f t="shared" si="105"/>
        <v/>
      </c>
      <c r="AJ633" s="6">
        <v>28.27</v>
      </c>
      <c r="AK633" s="6"/>
      <c r="AL633" s="6"/>
      <c r="AM633" s="6">
        <f t="shared" si="100"/>
        <v>28.27</v>
      </c>
      <c r="AN633" s="6"/>
      <c r="AO633" s="6"/>
      <c r="AP633" s="6"/>
      <c r="AQ633" s="6" t="str">
        <f t="shared" si="106"/>
        <v/>
      </c>
      <c r="AU633" t="str">
        <f t="shared" si="107"/>
        <v/>
      </c>
    </row>
    <row r="634" spans="1:47" ht="16.5" x14ac:dyDescent="0.3">
      <c r="A634" s="6" t="s">
        <v>582</v>
      </c>
      <c r="B634" s="6">
        <v>40000000</v>
      </c>
      <c r="C634" s="6">
        <v>250</v>
      </c>
      <c r="D634" s="6"/>
      <c r="E634" s="6"/>
      <c r="F634" s="6"/>
      <c r="G634" s="6" t="str">
        <f t="shared" si="101"/>
        <v/>
      </c>
      <c r="H634" s="6"/>
      <c r="I634" s="6"/>
      <c r="J634" s="6"/>
      <c r="K634" s="6" t="str">
        <f t="shared" si="102"/>
        <v/>
      </c>
      <c r="L634" s="6"/>
      <c r="M634" s="6"/>
      <c r="N634" s="6"/>
      <c r="O634" s="6" t="str">
        <f t="shared" si="98"/>
        <v/>
      </c>
      <c r="P634" s="6"/>
      <c r="Q634" s="6"/>
      <c r="R634" s="6"/>
      <c r="S634" s="6" t="str">
        <f t="shared" si="103"/>
        <v/>
      </c>
      <c r="T634" s="6"/>
      <c r="U634" s="6"/>
      <c r="V634" s="6"/>
      <c r="W634" s="6" t="str">
        <f t="shared" si="104"/>
        <v/>
      </c>
      <c r="X634" s="6"/>
      <c r="Y634" s="6"/>
      <c r="Z634" s="6"/>
      <c r="AA634" s="6"/>
      <c r="AB634" s="6"/>
      <c r="AC634" s="6"/>
      <c r="AD634" s="6"/>
      <c r="AE634" s="6" t="str">
        <f t="shared" si="99"/>
        <v/>
      </c>
      <c r="AF634" s="6"/>
      <c r="AG634" s="6"/>
      <c r="AH634" s="6"/>
      <c r="AI634" s="6" t="str">
        <f t="shared" si="105"/>
        <v/>
      </c>
      <c r="AJ634" s="6"/>
      <c r="AK634" s="6"/>
      <c r="AL634" s="6"/>
      <c r="AM634" s="6" t="str">
        <f t="shared" si="100"/>
        <v/>
      </c>
      <c r="AN634" s="6"/>
      <c r="AO634" s="6"/>
      <c r="AP634" s="6"/>
      <c r="AQ634" s="6" t="str">
        <f t="shared" si="106"/>
        <v/>
      </c>
      <c r="AU634" t="str">
        <f t="shared" si="107"/>
        <v/>
      </c>
    </row>
    <row r="635" spans="1:47" ht="16.5" x14ac:dyDescent="0.3">
      <c r="A635" s="6" t="s">
        <v>222</v>
      </c>
      <c r="B635" s="6"/>
      <c r="C635" s="6"/>
      <c r="D635" s="6">
        <v>53.98</v>
      </c>
      <c r="E635" s="6">
        <v>52.99</v>
      </c>
      <c r="F635" s="6">
        <v>51.45</v>
      </c>
      <c r="G635" s="6">
        <f t="shared" si="101"/>
        <v>52.99</v>
      </c>
      <c r="H635" s="6">
        <v>49.49</v>
      </c>
      <c r="I635" s="6">
        <v>49.72</v>
      </c>
      <c r="J635" s="6">
        <v>49.99</v>
      </c>
      <c r="K635" s="6">
        <f t="shared" si="102"/>
        <v>49.72</v>
      </c>
      <c r="L635" s="6">
        <v>53.7</v>
      </c>
      <c r="M635" s="6">
        <v>53.56</v>
      </c>
      <c r="N635" s="6">
        <v>54.43</v>
      </c>
      <c r="O635" s="6">
        <f t="shared" si="98"/>
        <v>53.7</v>
      </c>
      <c r="P635" s="6"/>
      <c r="Q635" s="6"/>
      <c r="R635" s="6"/>
      <c r="S635" s="6" t="str">
        <f t="shared" si="103"/>
        <v/>
      </c>
      <c r="T635" s="6"/>
      <c r="U635" s="6"/>
      <c r="V635" s="6"/>
      <c r="W635" s="6" t="str">
        <f t="shared" si="104"/>
        <v/>
      </c>
      <c r="X635" s="6"/>
      <c r="Y635" s="6"/>
      <c r="Z635" s="6"/>
      <c r="AA635" s="6"/>
      <c r="AB635" s="6"/>
      <c r="AC635" s="6"/>
      <c r="AD635" s="6"/>
      <c r="AE635" s="6" t="str">
        <f t="shared" si="99"/>
        <v/>
      </c>
      <c r="AF635" s="6"/>
      <c r="AG635" s="6"/>
      <c r="AH635" s="6"/>
      <c r="AI635" s="6" t="str">
        <f t="shared" si="105"/>
        <v/>
      </c>
      <c r="AJ635" s="6">
        <v>51.69</v>
      </c>
      <c r="AK635" s="6"/>
      <c r="AL635" s="6"/>
      <c r="AM635" s="6">
        <f t="shared" si="100"/>
        <v>51.69</v>
      </c>
      <c r="AN635" s="6"/>
      <c r="AO635" s="6"/>
      <c r="AP635" s="6"/>
      <c r="AQ635" s="6" t="str">
        <f t="shared" si="106"/>
        <v/>
      </c>
      <c r="AU635" t="str">
        <f t="shared" si="107"/>
        <v/>
      </c>
    </row>
    <row r="636" spans="1:47" ht="16.5" x14ac:dyDescent="0.3">
      <c r="A636" s="6" t="s">
        <v>219</v>
      </c>
      <c r="B636" s="6"/>
      <c r="C636" s="6"/>
      <c r="D636" s="6">
        <v>39.99</v>
      </c>
      <c r="E636" s="6">
        <v>39.840000000000003</v>
      </c>
      <c r="F636" s="6">
        <v>38.46</v>
      </c>
      <c r="G636" s="6">
        <f t="shared" si="101"/>
        <v>39.840000000000003</v>
      </c>
      <c r="H636" s="6">
        <v>37.11</v>
      </c>
      <c r="I636" s="6">
        <v>37.229999999999997</v>
      </c>
      <c r="J636" s="6">
        <v>37.5</v>
      </c>
      <c r="K636" s="6">
        <f t="shared" si="102"/>
        <v>37.229999999999997</v>
      </c>
      <c r="L636" s="6">
        <v>39.369999999999997</v>
      </c>
      <c r="M636" s="6">
        <v>39.5</v>
      </c>
      <c r="N636" s="6">
        <v>40.01</v>
      </c>
      <c r="O636" s="6">
        <f t="shared" si="98"/>
        <v>39.5</v>
      </c>
      <c r="P636" s="6"/>
      <c r="Q636" s="6"/>
      <c r="R636" s="6"/>
      <c r="S636" s="6" t="str">
        <f t="shared" si="103"/>
        <v/>
      </c>
      <c r="T636" s="6"/>
      <c r="U636" s="6"/>
      <c r="V636" s="6"/>
      <c r="W636" s="6" t="str">
        <f t="shared" si="104"/>
        <v/>
      </c>
      <c r="X636" s="6"/>
      <c r="Y636" s="6"/>
      <c r="Z636" s="6"/>
      <c r="AA636" s="6"/>
      <c r="AB636" s="6"/>
      <c r="AC636" s="6"/>
      <c r="AD636" s="6"/>
      <c r="AE636" s="6" t="str">
        <f t="shared" si="99"/>
        <v/>
      </c>
      <c r="AF636" s="6"/>
      <c r="AG636" s="6"/>
      <c r="AH636" s="6"/>
      <c r="AI636" s="6" t="str">
        <f t="shared" si="105"/>
        <v/>
      </c>
      <c r="AJ636" s="6">
        <v>38.619999999999997</v>
      </c>
      <c r="AK636" s="6"/>
      <c r="AL636" s="6"/>
      <c r="AM636" s="6">
        <f t="shared" si="100"/>
        <v>38.619999999999997</v>
      </c>
      <c r="AN636" s="6"/>
      <c r="AO636" s="6"/>
      <c r="AP636" s="6"/>
      <c r="AQ636" s="6" t="str">
        <f t="shared" si="106"/>
        <v/>
      </c>
      <c r="AU636" t="str">
        <f t="shared" si="107"/>
        <v/>
      </c>
    </row>
    <row r="637" spans="1:47" ht="16.5" x14ac:dyDescent="0.3">
      <c r="A637" s="6" t="s">
        <v>578</v>
      </c>
      <c r="B637" s="6"/>
      <c r="C637" s="6"/>
      <c r="D637" s="6">
        <v>40.020000000000003</v>
      </c>
      <c r="E637" s="6">
        <v>39.83</v>
      </c>
      <c r="F637" s="6">
        <v>38.619999999999997</v>
      </c>
      <c r="G637" s="6">
        <f t="shared" si="101"/>
        <v>39.83</v>
      </c>
      <c r="H637" s="6">
        <v>37.74</v>
      </c>
      <c r="I637" s="6">
        <v>37.61</v>
      </c>
      <c r="J637" s="6">
        <v>37.46</v>
      </c>
      <c r="K637" s="6">
        <f t="shared" si="102"/>
        <v>37.61</v>
      </c>
      <c r="L637" s="6">
        <v>39.36</v>
      </c>
      <c r="M637" s="6">
        <v>39.799999999999997</v>
      </c>
      <c r="N637" s="6">
        <v>39.79</v>
      </c>
      <c r="O637" s="6">
        <f t="shared" si="98"/>
        <v>39.79</v>
      </c>
      <c r="P637" s="6"/>
      <c r="Q637" s="6"/>
      <c r="R637" s="6"/>
      <c r="S637" s="6" t="str">
        <f t="shared" si="103"/>
        <v/>
      </c>
      <c r="T637" s="6"/>
      <c r="U637" s="6"/>
      <c r="V637" s="6"/>
      <c r="W637" s="6" t="str">
        <f t="shared" si="104"/>
        <v/>
      </c>
      <c r="X637" s="6"/>
      <c r="Y637" s="6"/>
      <c r="Z637" s="6"/>
      <c r="AA637" s="6"/>
      <c r="AB637" s="6"/>
      <c r="AC637" s="6"/>
      <c r="AD637" s="6"/>
      <c r="AE637" s="6" t="str">
        <f t="shared" si="99"/>
        <v/>
      </c>
      <c r="AF637" s="6"/>
      <c r="AG637" s="6"/>
      <c r="AH637" s="6"/>
      <c r="AI637" s="6" t="str">
        <f t="shared" si="105"/>
        <v/>
      </c>
      <c r="AJ637" s="6">
        <v>39.21</v>
      </c>
      <c r="AK637" s="6"/>
      <c r="AL637" s="6"/>
      <c r="AM637" s="6">
        <f t="shared" si="100"/>
        <v>39.21</v>
      </c>
      <c r="AN637" s="6"/>
      <c r="AO637" s="6"/>
      <c r="AP637" s="6"/>
      <c r="AQ637" s="6" t="str">
        <f t="shared" si="106"/>
        <v/>
      </c>
      <c r="AU637" t="str">
        <f t="shared" si="107"/>
        <v/>
      </c>
    </row>
    <row r="638" spans="1:47" ht="16.5" x14ac:dyDescent="0.3">
      <c r="A638" s="6" t="s">
        <v>582</v>
      </c>
      <c r="B638" s="6">
        <v>50000000</v>
      </c>
      <c r="C638" s="6">
        <v>250</v>
      </c>
      <c r="D638" s="6"/>
      <c r="E638" s="6"/>
      <c r="F638" s="6"/>
      <c r="G638" s="6" t="str">
        <f t="shared" si="101"/>
        <v/>
      </c>
      <c r="H638" s="6"/>
      <c r="I638" s="6"/>
      <c r="J638" s="6"/>
      <c r="K638" s="6" t="str">
        <f t="shared" si="102"/>
        <v/>
      </c>
      <c r="L638" s="6"/>
      <c r="M638" s="6"/>
      <c r="N638" s="6"/>
      <c r="O638" s="6" t="str">
        <f t="shared" si="98"/>
        <v/>
      </c>
      <c r="P638" s="6"/>
      <c r="Q638" s="6"/>
      <c r="R638" s="6"/>
      <c r="S638" s="6" t="str">
        <f t="shared" si="103"/>
        <v/>
      </c>
      <c r="T638" s="6"/>
      <c r="U638" s="6"/>
      <c r="V638" s="6"/>
      <c r="W638" s="6" t="str">
        <f t="shared" si="104"/>
        <v/>
      </c>
      <c r="X638" s="6"/>
      <c r="Y638" s="6"/>
      <c r="Z638" s="6"/>
      <c r="AA638" s="6"/>
      <c r="AB638" s="6"/>
      <c r="AC638" s="6"/>
      <c r="AD638" s="6"/>
      <c r="AE638" s="6" t="str">
        <f t="shared" si="99"/>
        <v/>
      </c>
      <c r="AF638" s="6"/>
      <c r="AG638" s="6"/>
      <c r="AH638" s="6"/>
      <c r="AI638" s="6" t="str">
        <f t="shared" si="105"/>
        <v/>
      </c>
      <c r="AJ638" s="6"/>
      <c r="AK638" s="6"/>
      <c r="AL638" s="6"/>
      <c r="AM638" s="6" t="str">
        <f t="shared" si="100"/>
        <v/>
      </c>
      <c r="AN638" s="6"/>
      <c r="AO638" s="6"/>
      <c r="AP638" s="6"/>
      <c r="AQ638" s="6" t="str">
        <f t="shared" si="106"/>
        <v/>
      </c>
      <c r="AU638" t="str">
        <f t="shared" si="107"/>
        <v/>
      </c>
    </row>
    <row r="639" spans="1:47" ht="16.5" x14ac:dyDescent="0.3">
      <c r="A639" s="6" t="s">
        <v>222</v>
      </c>
      <c r="B639" s="6"/>
      <c r="C639" s="6"/>
      <c r="D639" s="6">
        <v>69.62</v>
      </c>
      <c r="E639" s="6">
        <v>68.2</v>
      </c>
      <c r="F639" s="6">
        <v>67.66</v>
      </c>
      <c r="G639" s="6">
        <f t="shared" si="101"/>
        <v>68.2</v>
      </c>
      <c r="H639" s="6">
        <v>63.49</v>
      </c>
      <c r="I639" s="6">
        <v>64.28</v>
      </c>
      <c r="J639" s="6">
        <v>64.31</v>
      </c>
      <c r="K639" s="6">
        <f t="shared" si="102"/>
        <v>64.28</v>
      </c>
      <c r="L639" s="6">
        <v>68.63</v>
      </c>
      <c r="M639" s="6">
        <v>66.53</v>
      </c>
      <c r="N639" s="6">
        <v>68.61</v>
      </c>
      <c r="O639" s="6">
        <f t="shared" si="98"/>
        <v>68.61</v>
      </c>
      <c r="P639" s="6"/>
      <c r="Q639" s="6"/>
      <c r="R639" s="6"/>
      <c r="S639" s="6" t="str">
        <f t="shared" si="103"/>
        <v/>
      </c>
      <c r="T639" s="6"/>
      <c r="U639" s="6"/>
      <c r="V639" s="6"/>
      <c r="W639" s="6" t="str">
        <f t="shared" si="104"/>
        <v/>
      </c>
      <c r="X639" s="6"/>
      <c r="Y639" s="6"/>
      <c r="Z639" s="6"/>
      <c r="AA639" s="6"/>
      <c r="AB639" s="6"/>
      <c r="AC639" s="6"/>
      <c r="AD639" s="6"/>
      <c r="AE639" s="6" t="str">
        <f t="shared" si="99"/>
        <v/>
      </c>
      <c r="AF639" s="6"/>
      <c r="AG639" s="6"/>
      <c r="AH639" s="6"/>
      <c r="AI639" s="6" t="str">
        <f t="shared" si="105"/>
        <v/>
      </c>
      <c r="AJ639" s="6">
        <v>66.3</v>
      </c>
      <c r="AK639" s="6"/>
      <c r="AL639" s="6"/>
      <c r="AM639" s="6">
        <f t="shared" si="100"/>
        <v>66.3</v>
      </c>
      <c r="AN639" s="6"/>
      <c r="AO639" s="6"/>
      <c r="AP639" s="6"/>
      <c r="AQ639" s="6" t="str">
        <f t="shared" si="106"/>
        <v/>
      </c>
      <c r="AU639" t="str">
        <f t="shared" si="107"/>
        <v/>
      </c>
    </row>
    <row r="640" spans="1:47" ht="16.5" x14ac:dyDescent="0.3">
      <c r="A640" s="6" t="s">
        <v>219</v>
      </c>
      <c r="B640" s="6"/>
      <c r="C640" s="6"/>
      <c r="D640" s="6">
        <v>52.08</v>
      </c>
      <c r="E640" s="6">
        <v>51.49</v>
      </c>
      <c r="F640" s="6">
        <v>51.51</v>
      </c>
      <c r="G640" s="6">
        <f t="shared" si="101"/>
        <v>51.51</v>
      </c>
      <c r="H640" s="6">
        <v>48.53</v>
      </c>
      <c r="I640" s="6">
        <v>48.06</v>
      </c>
      <c r="J640" s="6">
        <v>49.79</v>
      </c>
      <c r="K640" s="6">
        <f t="shared" si="102"/>
        <v>48.53</v>
      </c>
      <c r="L640" s="6">
        <v>50.65</v>
      </c>
      <c r="M640" s="6">
        <v>49.71</v>
      </c>
      <c r="N640" s="6">
        <v>49.77</v>
      </c>
      <c r="O640" s="6">
        <f t="shared" si="98"/>
        <v>49.77</v>
      </c>
      <c r="P640" s="6"/>
      <c r="Q640" s="6"/>
      <c r="R640" s="6"/>
      <c r="S640" s="6" t="str">
        <f t="shared" si="103"/>
        <v/>
      </c>
      <c r="T640" s="6"/>
      <c r="U640" s="6"/>
      <c r="V640" s="6"/>
      <c r="W640" s="6" t="str">
        <f t="shared" si="104"/>
        <v/>
      </c>
      <c r="X640" s="6"/>
      <c r="Y640" s="6"/>
      <c r="Z640" s="6"/>
      <c r="AA640" s="6"/>
      <c r="AB640" s="6"/>
      <c r="AC640" s="6"/>
      <c r="AD640" s="6"/>
      <c r="AE640" s="6" t="str">
        <f t="shared" si="99"/>
        <v/>
      </c>
      <c r="AF640" s="6"/>
      <c r="AG640" s="6"/>
      <c r="AH640" s="6"/>
      <c r="AI640" s="6" t="str">
        <f t="shared" si="105"/>
        <v/>
      </c>
      <c r="AJ640" s="6">
        <v>51.74</v>
      </c>
      <c r="AK640" s="6"/>
      <c r="AL640" s="6"/>
      <c r="AM640" s="6">
        <f t="shared" si="100"/>
        <v>51.74</v>
      </c>
      <c r="AN640" s="6"/>
      <c r="AO640" s="6"/>
      <c r="AP640" s="6"/>
      <c r="AQ640" s="6" t="str">
        <f t="shared" si="106"/>
        <v/>
      </c>
      <c r="AU640" t="str">
        <f t="shared" si="107"/>
        <v/>
      </c>
    </row>
    <row r="641" spans="1:47" ht="16.5" x14ac:dyDescent="0.3">
      <c r="A641" s="6" t="s">
        <v>578</v>
      </c>
      <c r="B641" s="6"/>
      <c r="C641" s="6"/>
      <c r="D641" s="6">
        <v>51.9</v>
      </c>
      <c r="E641" s="6">
        <v>51.46</v>
      </c>
      <c r="F641" s="6">
        <v>51.65</v>
      </c>
      <c r="G641" s="6">
        <f t="shared" si="101"/>
        <v>51.65</v>
      </c>
      <c r="H641" s="6">
        <v>49.46</v>
      </c>
      <c r="I641" s="6">
        <v>49.37</v>
      </c>
      <c r="J641" s="6">
        <v>49.73</v>
      </c>
      <c r="K641" s="6">
        <f t="shared" si="102"/>
        <v>49.46</v>
      </c>
      <c r="L641" s="6">
        <v>50.69</v>
      </c>
      <c r="M641" s="6">
        <v>49.72</v>
      </c>
      <c r="N641" s="6">
        <v>52.02</v>
      </c>
      <c r="O641" s="6">
        <f t="shared" si="98"/>
        <v>50.69</v>
      </c>
      <c r="P641" s="6"/>
      <c r="Q641" s="6"/>
      <c r="R641" s="6"/>
      <c r="S641" s="6" t="str">
        <f t="shared" si="103"/>
        <v/>
      </c>
      <c r="T641" s="6"/>
      <c r="U641" s="6"/>
      <c r="V641" s="6"/>
      <c r="W641" s="6" t="str">
        <f t="shared" si="104"/>
        <v/>
      </c>
      <c r="X641" s="6"/>
      <c r="Y641" s="6"/>
      <c r="Z641" s="6"/>
      <c r="AA641" s="6"/>
      <c r="AB641" s="6"/>
      <c r="AC641" s="6"/>
      <c r="AD641" s="6"/>
      <c r="AE641" s="6" t="str">
        <f t="shared" si="99"/>
        <v/>
      </c>
      <c r="AF641" s="6"/>
      <c r="AG641" s="6"/>
      <c r="AH641" s="6"/>
      <c r="AI641" s="6" t="str">
        <f t="shared" si="105"/>
        <v/>
      </c>
      <c r="AJ641" s="6">
        <v>51.91</v>
      </c>
      <c r="AK641" s="6"/>
      <c r="AL641" s="6"/>
      <c r="AM641" s="6">
        <f t="shared" si="100"/>
        <v>51.91</v>
      </c>
      <c r="AN641" s="6"/>
      <c r="AO641" s="6"/>
      <c r="AP641" s="6"/>
      <c r="AQ641" s="6" t="str">
        <f t="shared" si="106"/>
        <v/>
      </c>
      <c r="AU641" t="str">
        <f t="shared" si="107"/>
        <v/>
      </c>
    </row>
    <row r="642" spans="1:47" ht="16.5" x14ac:dyDescent="0.3">
      <c r="A642" s="6" t="s">
        <v>3</v>
      </c>
      <c r="B642" s="6">
        <v>6391379</v>
      </c>
      <c r="C642" s="6"/>
      <c r="D642" s="6"/>
      <c r="E642" s="6"/>
      <c r="F642" s="6"/>
      <c r="G642" s="6" t="str">
        <f t="shared" si="101"/>
        <v/>
      </c>
      <c r="H642" s="6"/>
      <c r="I642" s="6"/>
      <c r="J642" s="6"/>
      <c r="K642" s="6" t="str">
        <f t="shared" si="102"/>
        <v/>
      </c>
      <c r="L642" s="6"/>
      <c r="M642" s="6"/>
      <c r="N642" s="6"/>
      <c r="O642" s="6" t="str">
        <f t="shared" si="98"/>
        <v/>
      </c>
      <c r="P642" s="6"/>
      <c r="Q642" s="6"/>
      <c r="R642" s="6"/>
      <c r="S642" s="6" t="str">
        <f t="shared" si="103"/>
        <v/>
      </c>
      <c r="T642" s="6"/>
      <c r="U642" s="6"/>
      <c r="V642" s="6"/>
      <c r="W642" s="6" t="str">
        <f t="shared" si="104"/>
        <v/>
      </c>
      <c r="X642" s="6"/>
      <c r="Y642" s="6"/>
      <c r="Z642" s="6"/>
      <c r="AA642" s="6"/>
      <c r="AB642" s="6"/>
      <c r="AC642" s="6"/>
      <c r="AD642" s="6"/>
      <c r="AE642" s="6" t="str">
        <f t="shared" si="99"/>
        <v/>
      </c>
      <c r="AF642" s="6"/>
      <c r="AG642" s="6"/>
      <c r="AH642" s="6"/>
      <c r="AI642" s="6" t="str">
        <f t="shared" si="105"/>
        <v/>
      </c>
      <c r="AJ642" s="6"/>
      <c r="AK642" s="6"/>
      <c r="AL642" s="6"/>
      <c r="AM642" s="6" t="str">
        <f t="shared" si="100"/>
        <v/>
      </c>
      <c r="AN642" s="6"/>
      <c r="AO642" s="6"/>
      <c r="AP642" s="6"/>
      <c r="AQ642" s="6" t="str">
        <f t="shared" si="106"/>
        <v/>
      </c>
      <c r="AU642" t="str">
        <f t="shared" si="107"/>
        <v/>
      </c>
    </row>
    <row r="643" spans="1:47" ht="16.5" x14ac:dyDescent="0.3">
      <c r="A643" s="6" t="s">
        <v>222</v>
      </c>
      <c r="B643" s="6"/>
      <c r="C643" s="6"/>
      <c r="D643" s="6">
        <v>4.57</v>
      </c>
      <c r="E643" s="6">
        <v>4.66</v>
      </c>
      <c r="F643" s="6">
        <v>4.6500000000000004</v>
      </c>
      <c r="G643" s="6">
        <f t="shared" si="101"/>
        <v>4.6500000000000004</v>
      </c>
      <c r="H643" s="6">
        <v>6</v>
      </c>
      <c r="I643" s="6">
        <v>6.23</v>
      </c>
      <c r="J643" s="6">
        <v>6.17</v>
      </c>
      <c r="K643" s="6">
        <f t="shared" si="102"/>
        <v>6.17</v>
      </c>
      <c r="L643" s="6">
        <v>4.72</v>
      </c>
      <c r="M643" s="6">
        <v>4.6500000000000004</v>
      </c>
      <c r="N643" s="6">
        <v>4.76</v>
      </c>
      <c r="O643" s="6">
        <f t="shared" ref="O643:O645" si="108">IFERROR(MEDIAN(L643,M643,N643),"")</f>
        <v>4.72</v>
      </c>
      <c r="P643" s="6"/>
      <c r="Q643" s="6"/>
      <c r="R643" s="6"/>
      <c r="S643" s="6" t="str">
        <f t="shared" si="103"/>
        <v/>
      </c>
      <c r="T643" s="6"/>
      <c r="U643" s="6"/>
      <c r="V643" s="6"/>
      <c r="W643" s="6" t="str">
        <f t="shared" si="104"/>
        <v/>
      </c>
      <c r="X643" s="6"/>
      <c r="Y643" s="6"/>
      <c r="Z643" s="6"/>
      <c r="AA643" s="6"/>
      <c r="AB643" s="6"/>
      <c r="AC643" s="6"/>
      <c r="AD643" s="6"/>
      <c r="AE643" s="6" t="str">
        <f t="shared" ref="AE643:AE645" si="109">IFERROR(MEDIAN(AB643,AC643,AD643),"")</f>
        <v/>
      </c>
      <c r="AF643" s="6"/>
      <c r="AG643" s="6"/>
      <c r="AH643" s="6"/>
      <c r="AI643" s="6" t="str">
        <f t="shared" si="105"/>
        <v/>
      </c>
      <c r="AJ643" s="6">
        <v>4.54</v>
      </c>
      <c r="AK643" s="6"/>
      <c r="AL643" s="6"/>
      <c r="AM643" s="6">
        <f t="shared" ref="AM643:AM645" si="110">IFERROR(MEDIAN(AJ643,AK643,AL643),"")</f>
        <v>4.54</v>
      </c>
      <c r="AN643" s="6"/>
      <c r="AO643" s="6"/>
      <c r="AP643" s="6"/>
      <c r="AQ643" s="6" t="str">
        <f t="shared" si="106"/>
        <v/>
      </c>
      <c r="AU643" t="str">
        <f t="shared" si="107"/>
        <v/>
      </c>
    </row>
    <row r="644" spans="1:47" ht="16.5" x14ac:dyDescent="0.3">
      <c r="A644" s="6" t="s">
        <v>219</v>
      </c>
      <c r="B644" s="6"/>
      <c r="C644" s="6"/>
      <c r="D644" s="6">
        <v>3.89</v>
      </c>
      <c r="E644" s="6">
        <v>4.01</v>
      </c>
      <c r="F644" s="6">
        <v>3.98</v>
      </c>
      <c r="G644" s="6">
        <f t="shared" ref="G644:G645" si="111">IFERROR(MEDIAN(D644,E644,F644),"")</f>
        <v>3.98</v>
      </c>
      <c r="H644" s="6">
        <v>5.48</v>
      </c>
      <c r="I644" s="6">
        <v>5.63</v>
      </c>
      <c r="J644" s="6">
        <v>5.58</v>
      </c>
      <c r="K644" s="6">
        <f t="shared" ref="K644:K645" si="112">IFERROR(MEDIAN(H644,I644,J644),"")</f>
        <v>5.58</v>
      </c>
      <c r="L644" s="6">
        <v>3.94</v>
      </c>
      <c r="M644" s="6">
        <v>3.88</v>
      </c>
      <c r="N644" s="6">
        <v>3.99</v>
      </c>
      <c r="O644" s="6">
        <f t="shared" si="108"/>
        <v>3.94</v>
      </c>
      <c r="P644" s="6"/>
      <c r="Q644" s="6"/>
      <c r="R644" s="6"/>
      <c r="S644" s="6" t="str">
        <f t="shared" ref="S644:S645" si="113">IFERROR(MEDIAN(P644,Q644,R644),"")</f>
        <v/>
      </c>
      <c r="T644" s="6"/>
      <c r="U644" s="6"/>
      <c r="V644" s="6"/>
      <c r="W644" s="6" t="str">
        <f t="shared" ref="W644:W645" si="114">IFERROR(MEDIAN(T644,U644,V644),"")</f>
        <v/>
      </c>
      <c r="X644" s="6"/>
      <c r="Y644" s="6"/>
      <c r="Z644" s="6"/>
      <c r="AA644" s="6"/>
      <c r="AB644" s="6"/>
      <c r="AC644" s="6"/>
      <c r="AD644" s="6"/>
      <c r="AE644" s="6" t="str">
        <f t="shared" si="109"/>
        <v/>
      </c>
      <c r="AF644" s="6"/>
      <c r="AG644" s="6"/>
      <c r="AH644" s="6"/>
      <c r="AI644" s="6" t="str">
        <f t="shared" si="105"/>
        <v/>
      </c>
      <c r="AJ644" s="6">
        <v>4.1100000000000003</v>
      </c>
      <c r="AK644" s="6"/>
      <c r="AL644" s="6"/>
      <c r="AM644" s="6">
        <f t="shared" si="110"/>
        <v>4.1100000000000003</v>
      </c>
      <c r="AN644" s="6"/>
      <c r="AO644" s="6"/>
      <c r="AP644" s="6"/>
      <c r="AQ644" s="6" t="str">
        <f t="shared" si="106"/>
        <v/>
      </c>
      <c r="AU644" t="str">
        <f t="shared" si="107"/>
        <v/>
      </c>
    </row>
    <row r="645" spans="1:47" ht="16.5" x14ac:dyDescent="0.3">
      <c r="A645" s="6" t="s">
        <v>578</v>
      </c>
      <c r="B645" s="6"/>
      <c r="C645" s="6"/>
      <c r="D645" s="6">
        <v>3.57</v>
      </c>
      <c r="E645" s="6">
        <v>3.71</v>
      </c>
      <c r="F645" s="6">
        <v>3.68</v>
      </c>
      <c r="G645" s="6">
        <f t="shared" si="111"/>
        <v>3.68</v>
      </c>
      <c r="H645" s="6">
        <v>5.07</v>
      </c>
      <c r="I645" s="6">
        <v>5.21</v>
      </c>
      <c r="J645" s="6">
        <v>5.18</v>
      </c>
      <c r="K645" s="6">
        <f t="shared" si="112"/>
        <v>5.18</v>
      </c>
      <c r="L645" s="6">
        <v>3.7</v>
      </c>
      <c r="M645" s="6">
        <v>3.67</v>
      </c>
      <c r="N645" s="6">
        <v>3.75</v>
      </c>
      <c r="O645" s="6">
        <f t="shared" si="108"/>
        <v>3.7</v>
      </c>
      <c r="P645" s="6"/>
      <c r="Q645" s="6"/>
      <c r="R645" s="6"/>
      <c r="S645" s="6" t="str">
        <f t="shared" si="113"/>
        <v/>
      </c>
      <c r="T645" s="6"/>
      <c r="U645" s="6"/>
      <c r="V645" s="6"/>
      <c r="W645" s="6" t="str">
        <f t="shared" si="114"/>
        <v/>
      </c>
      <c r="X645" s="6"/>
      <c r="Y645" s="6"/>
      <c r="Z645" s="6"/>
      <c r="AA645" s="6"/>
      <c r="AB645" s="6"/>
      <c r="AC645" s="6"/>
      <c r="AD645" s="6"/>
      <c r="AE645" s="6" t="str">
        <f t="shared" si="109"/>
        <v/>
      </c>
      <c r="AF645" s="6"/>
      <c r="AG645" s="6"/>
      <c r="AH645" s="6"/>
      <c r="AI645" s="6" t="str">
        <f t="shared" si="105"/>
        <v/>
      </c>
      <c r="AJ645" s="6">
        <v>3.95</v>
      </c>
      <c r="AK645" s="6"/>
      <c r="AL645" s="6"/>
      <c r="AM645" s="6">
        <f t="shared" si="110"/>
        <v>3.95</v>
      </c>
      <c r="AN645" s="6"/>
      <c r="AO645" s="6"/>
      <c r="AP645" s="6"/>
      <c r="AQ645" s="6" t="str">
        <f t="shared" si="106"/>
        <v/>
      </c>
      <c r="AU645" t="str">
        <f t="shared" si="107"/>
        <v/>
      </c>
    </row>
  </sheetData>
  <phoneticPr fontId="2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70CAC-27C1-462E-B4BA-244EED141128}">
  <dimension ref="A1:AP477"/>
  <sheetViews>
    <sheetView zoomScaleNormal="100" workbookViewId="0">
      <pane xSplit="9" ySplit="1" topLeftCell="AL158" activePane="bottomRight" state="frozen"/>
      <selection pane="topRight" activeCell="J1" sqref="J1"/>
      <selection pane="bottomLeft" activeCell="A2" sqref="A2"/>
      <selection pane="bottomRight" activeCell="AP180" activeCellId="1" sqref="AP176 AP180"/>
    </sheetView>
  </sheetViews>
  <sheetFormatPr baseColWidth="10" defaultRowHeight="16.5" x14ac:dyDescent="0.3"/>
  <cols>
    <col min="1" max="1" width="33.28515625" style="6" customWidth="1"/>
    <col min="2" max="2" width="11.28515625" style="6" customWidth="1"/>
    <col min="3" max="3" width="5.5703125" style="6" customWidth="1"/>
    <col min="4" max="6" width="28.140625" style="6" hidden="1" customWidth="1"/>
    <col min="7" max="7" width="30" style="6" hidden="1" customWidth="1"/>
    <col min="8" max="9" width="28.140625" style="6" hidden="1" customWidth="1"/>
    <col min="10" max="10" width="34.140625" style="7" customWidth="1"/>
    <col min="11" max="13" width="32.5703125" style="7" hidden="1" customWidth="1"/>
    <col min="14" max="14" width="34.42578125" style="7" bestFit="1" customWidth="1"/>
    <col min="15" max="15" width="7.5703125" style="7" hidden="1" customWidth="1"/>
    <col min="16" max="16" width="9.85546875" style="7" hidden="1" customWidth="1"/>
    <col min="17" max="17" width="11.7109375" style="7" hidden="1" customWidth="1"/>
    <col min="18" max="18" width="36.28515625" style="7" bestFit="1" customWidth="1"/>
    <col min="19" max="21" width="21.5703125" style="7" hidden="1" customWidth="1"/>
    <col min="22" max="22" width="23.42578125" style="7" bestFit="1" customWidth="1"/>
    <col min="23" max="24" width="26.140625" style="7" hidden="1" customWidth="1"/>
    <col min="25" max="25" width="26.140625" style="6" hidden="1" customWidth="1"/>
    <col min="26" max="26" width="28.140625" style="7" bestFit="1" customWidth="1"/>
    <col min="27" max="27" width="27.5703125" style="6" hidden="1" customWidth="1"/>
    <col min="28" max="29" width="11.42578125" style="6" hidden="1" customWidth="1"/>
    <col min="30" max="30" width="29.42578125" style="6" bestFit="1" customWidth="1"/>
    <col min="31" max="33" width="11.42578125" style="6" hidden="1" customWidth="1"/>
    <col min="34" max="34" width="23" style="6" bestFit="1" customWidth="1"/>
    <col min="35" max="37" width="0" style="6" hidden="1" customWidth="1"/>
    <col min="38" max="38" width="11.42578125" style="6"/>
    <col min="39" max="41" width="0" style="6" hidden="1" customWidth="1"/>
    <col min="42" max="16384" width="11.42578125" style="6"/>
  </cols>
  <sheetData>
    <row r="1" spans="1:42" ht="17.25" x14ac:dyDescent="0.35">
      <c r="A1" s="80" t="s">
        <v>620</v>
      </c>
      <c r="B1" s="6" t="s">
        <v>618</v>
      </c>
      <c r="C1" s="6" t="s">
        <v>4</v>
      </c>
      <c r="D1" s="6" t="s">
        <v>110</v>
      </c>
      <c r="E1" s="6" t="s">
        <v>111</v>
      </c>
      <c r="F1" s="6" t="s">
        <v>112</v>
      </c>
      <c r="G1" s="6" t="s">
        <v>114</v>
      </c>
      <c r="H1" s="6" t="s">
        <v>115</v>
      </c>
      <c r="I1" s="6" t="s">
        <v>116</v>
      </c>
      <c r="J1" s="7" t="s">
        <v>117</v>
      </c>
      <c r="K1" s="7" t="s">
        <v>118</v>
      </c>
      <c r="L1" s="7" t="s">
        <v>119</v>
      </c>
      <c r="M1" s="7" t="s">
        <v>120</v>
      </c>
      <c r="N1" s="82" t="s">
        <v>121</v>
      </c>
      <c r="O1" s="7" t="s">
        <v>126</v>
      </c>
      <c r="P1" s="7" t="s">
        <v>127</v>
      </c>
      <c r="Q1" s="7" t="s">
        <v>128</v>
      </c>
      <c r="R1" s="82" t="s">
        <v>129</v>
      </c>
      <c r="S1" s="7" t="s">
        <v>130</v>
      </c>
      <c r="T1" s="7" t="s">
        <v>131</v>
      </c>
      <c r="U1" s="7" t="s">
        <v>132</v>
      </c>
      <c r="V1" s="82" t="s">
        <v>133</v>
      </c>
      <c r="W1" s="7" t="s">
        <v>134</v>
      </c>
      <c r="X1" s="7" t="s">
        <v>135</v>
      </c>
      <c r="Y1" s="7" t="s">
        <v>136</v>
      </c>
      <c r="Z1" s="82" t="s">
        <v>137</v>
      </c>
      <c r="AA1" s="6" t="s">
        <v>138</v>
      </c>
      <c r="AB1" s="6" t="s">
        <v>139</v>
      </c>
      <c r="AC1" s="6" t="s">
        <v>140</v>
      </c>
      <c r="AD1" s="82" t="s">
        <v>141</v>
      </c>
      <c r="AE1" s="6" t="s">
        <v>142</v>
      </c>
      <c r="AF1" s="6" t="s">
        <v>143</v>
      </c>
      <c r="AG1" s="6" t="s">
        <v>144</v>
      </c>
      <c r="AH1" s="6" t="s">
        <v>145</v>
      </c>
      <c r="AI1" s="6" t="s">
        <v>159</v>
      </c>
      <c r="AJ1" s="6" t="s">
        <v>160</v>
      </c>
      <c r="AK1" s="6" t="s">
        <v>161</v>
      </c>
      <c r="AL1" s="6" t="s">
        <v>162</v>
      </c>
      <c r="AM1" s="6" t="s">
        <v>639</v>
      </c>
      <c r="AN1" s="6" t="s">
        <v>642</v>
      </c>
      <c r="AO1" s="6" t="s">
        <v>641</v>
      </c>
      <c r="AP1" s="6" t="s">
        <v>640</v>
      </c>
    </row>
    <row r="2" spans="1:42" x14ac:dyDescent="0.3">
      <c r="A2" s="6" t="s">
        <v>1</v>
      </c>
      <c r="B2" s="6">
        <v>100000</v>
      </c>
      <c r="Y2" s="7"/>
    </row>
    <row r="3" spans="1:42" x14ac:dyDescent="0.3">
      <c r="A3" s="6" t="s">
        <v>222</v>
      </c>
      <c r="Y3" s="7"/>
      <c r="AI3" s="6">
        <v>0.02</v>
      </c>
      <c r="AJ3" s="6">
        <v>0.02</v>
      </c>
      <c r="AK3" s="6">
        <v>0.02</v>
      </c>
      <c r="AL3" s="6">
        <f t="shared" ref="AL3:AL66" si="0">IFERROR(MEDIAN(AI3,AJ3,AK3),"")</f>
        <v>0.02</v>
      </c>
    </row>
    <row r="4" spans="1:42" x14ac:dyDescent="0.3">
      <c r="A4" s="6" t="s">
        <v>219</v>
      </c>
      <c r="Y4" s="7"/>
      <c r="AI4" s="6">
        <v>0.01</v>
      </c>
      <c r="AJ4" s="6">
        <v>0.01</v>
      </c>
      <c r="AK4" s="6">
        <v>0.01</v>
      </c>
      <c r="AL4" s="6">
        <f t="shared" si="0"/>
        <v>0.01</v>
      </c>
    </row>
    <row r="5" spans="1:42" x14ac:dyDescent="0.3">
      <c r="A5" s="6" t="s">
        <v>578</v>
      </c>
      <c r="Y5" s="7"/>
      <c r="AI5" s="6">
        <v>0.01</v>
      </c>
      <c r="AJ5" s="6">
        <v>0.01</v>
      </c>
      <c r="AK5" s="6">
        <v>0.01</v>
      </c>
      <c r="AL5" s="6">
        <f t="shared" si="0"/>
        <v>0.01</v>
      </c>
    </row>
    <row r="6" spans="1:42" x14ac:dyDescent="0.3">
      <c r="A6" s="6" t="s">
        <v>1</v>
      </c>
      <c r="B6" s="6">
        <v>1000000</v>
      </c>
      <c r="Y6" s="7"/>
      <c r="AL6" s="6" t="str">
        <f t="shared" si="0"/>
        <v/>
      </c>
    </row>
    <row r="7" spans="1:42" x14ac:dyDescent="0.3">
      <c r="A7" s="6" t="s">
        <v>222</v>
      </c>
      <c r="Y7" s="7"/>
      <c r="AE7" s="6">
        <v>0.34</v>
      </c>
      <c r="AF7" s="6">
        <v>0.33</v>
      </c>
      <c r="AG7" s="6">
        <v>0.33</v>
      </c>
      <c r="AH7" s="6">
        <f t="shared" ref="AH7:AH70" si="1">IFERROR(MEDIAN(AE7,AF7,AG7),"")</f>
        <v>0.33</v>
      </c>
      <c r="AI7" s="6">
        <v>0.3</v>
      </c>
      <c r="AJ7" s="6">
        <v>0.28999999999999998</v>
      </c>
      <c r="AK7" s="6">
        <v>0.3</v>
      </c>
      <c r="AL7" s="6">
        <f t="shared" si="0"/>
        <v>0.3</v>
      </c>
    </row>
    <row r="8" spans="1:42" x14ac:dyDescent="0.3">
      <c r="A8" s="6" t="s">
        <v>219</v>
      </c>
      <c r="Y8" s="7"/>
      <c r="AE8" s="6">
        <v>0.3</v>
      </c>
      <c r="AF8" s="6">
        <v>0.3</v>
      </c>
      <c r="AG8" s="6">
        <v>0.3</v>
      </c>
      <c r="AH8" s="6">
        <f t="shared" si="1"/>
        <v>0.3</v>
      </c>
      <c r="AI8" s="6">
        <v>0.23</v>
      </c>
      <c r="AJ8" s="6">
        <v>0.23</v>
      </c>
      <c r="AK8" s="6">
        <v>0.23</v>
      </c>
      <c r="AL8" s="6">
        <f t="shared" si="0"/>
        <v>0.23</v>
      </c>
    </row>
    <row r="9" spans="1:42" x14ac:dyDescent="0.3">
      <c r="A9" s="6" t="s">
        <v>578</v>
      </c>
      <c r="Y9" s="7"/>
      <c r="AE9" s="6">
        <v>0.28999999999999998</v>
      </c>
      <c r="AF9" s="6">
        <v>0.28999999999999998</v>
      </c>
      <c r="AG9" s="6">
        <v>0.28000000000000003</v>
      </c>
      <c r="AH9" s="6">
        <f t="shared" si="1"/>
        <v>0.28999999999999998</v>
      </c>
      <c r="AI9" s="6">
        <v>0.28000000000000003</v>
      </c>
      <c r="AJ9" s="6">
        <v>0.27</v>
      </c>
      <c r="AK9" s="6">
        <v>0.27</v>
      </c>
      <c r="AL9" s="6">
        <f t="shared" si="0"/>
        <v>0.27</v>
      </c>
    </row>
    <row r="10" spans="1:42" x14ac:dyDescent="0.3">
      <c r="A10" s="6" t="s">
        <v>1</v>
      </c>
      <c r="B10" s="6">
        <v>10000000</v>
      </c>
      <c r="AH10" s="6" t="str">
        <f t="shared" si="1"/>
        <v/>
      </c>
      <c r="AL10" s="6" t="str">
        <f t="shared" si="0"/>
        <v/>
      </c>
    </row>
    <row r="11" spans="1:42" x14ac:dyDescent="0.3">
      <c r="A11" s="6" t="s">
        <v>222</v>
      </c>
      <c r="G11" s="6">
        <v>7.22</v>
      </c>
      <c r="H11" s="6">
        <v>7.19</v>
      </c>
      <c r="I11" s="6">
        <v>7.3</v>
      </c>
      <c r="J11" s="7">
        <f t="shared" ref="J11:J21" si="2">IFERROR(MEDIAN(G11,H11,I11),"")</f>
        <v>7.22</v>
      </c>
      <c r="K11" s="7">
        <v>7.31</v>
      </c>
      <c r="L11" s="7">
        <v>7.4</v>
      </c>
      <c r="M11" s="7">
        <v>7.28</v>
      </c>
      <c r="N11" s="7">
        <f t="shared" ref="N11:N74" si="3">IFERROR(MEDIAN(K11,L11,M11),"")</f>
        <v>7.31</v>
      </c>
      <c r="O11" s="7">
        <v>6.69</v>
      </c>
      <c r="P11" s="7">
        <v>7.1</v>
      </c>
      <c r="Q11" s="7">
        <v>7.02</v>
      </c>
      <c r="R11" s="7">
        <f t="shared" ref="R11:R74" si="4">IFERROR(MEDIAN(O11,P11,Q11),"")</f>
        <v>7.02</v>
      </c>
      <c r="S11" s="7">
        <v>5.22</v>
      </c>
      <c r="T11" s="7">
        <v>5.31</v>
      </c>
      <c r="U11" s="7">
        <v>5.27</v>
      </c>
      <c r="V11" s="7">
        <f t="shared" ref="V11:V74" si="5">IFERROR(MEDIAN(S11,T11,U11),"")</f>
        <v>5.27</v>
      </c>
      <c r="W11" s="7">
        <v>5.18</v>
      </c>
      <c r="X11" s="7">
        <v>5.16</v>
      </c>
      <c r="Y11" s="6">
        <v>5.16</v>
      </c>
      <c r="Z11" s="7">
        <f t="shared" ref="Z11:Z74" si="6">IFERROR(MEDIAN(W11,X11,Y11),"")</f>
        <v>5.16</v>
      </c>
      <c r="AA11" s="6">
        <v>13.67</v>
      </c>
      <c r="AB11" s="6">
        <v>13.65</v>
      </c>
      <c r="AC11" s="6">
        <v>13.64</v>
      </c>
      <c r="AD11" s="6">
        <f t="shared" ref="AD11:AD74" si="7">IFERROR(MEDIAN(AA11,AB11,AC11),"")</f>
        <v>13.65</v>
      </c>
      <c r="AE11" s="6">
        <v>5.79</v>
      </c>
      <c r="AF11" s="6">
        <v>5.85</v>
      </c>
      <c r="AG11" s="6">
        <v>5.81</v>
      </c>
      <c r="AH11" s="6">
        <f t="shared" si="1"/>
        <v>5.81</v>
      </c>
      <c r="AI11" s="6">
        <v>5.73</v>
      </c>
      <c r="AJ11" s="6">
        <v>5.64</v>
      </c>
      <c r="AK11" s="6">
        <v>5.77</v>
      </c>
      <c r="AL11" s="6">
        <f t="shared" si="0"/>
        <v>5.73</v>
      </c>
      <c r="AM11" s="6">
        <v>5.5</v>
      </c>
      <c r="AN11" s="6">
        <v>5.51</v>
      </c>
      <c r="AO11" s="6">
        <v>5.57</v>
      </c>
      <c r="AP11" s="6">
        <f>IFERROR(MEDIAN(AM11,AN11,AO11),"")</f>
        <v>5.51</v>
      </c>
    </row>
    <row r="12" spans="1:42" x14ac:dyDescent="0.3">
      <c r="A12" s="6" t="s">
        <v>219</v>
      </c>
      <c r="G12" s="6">
        <v>5.41</v>
      </c>
      <c r="H12" s="6">
        <v>5.41</v>
      </c>
      <c r="I12" s="6">
        <v>5.45</v>
      </c>
      <c r="J12" s="7">
        <f t="shared" si="2"/>
        <v>5.41</v>
      </c>
      <c r="K12" s="7">
        <v>5.57</v>
      </c>
      <c r="L12" s="7">
        <v>5.57</v>
      </c>
      <c r="M12" s="7">
        <v>5.51</v>
      </c>
      <c r="N12" s="7">
        <f t="shared" si="3"/>
        <v>5.57</v>
      </c>
      <c r="O12" s="7">
        <v>5.01</v>
      </c>
      <c r="P12" s="7">
        <v>5.29</v>
      </c>
      <c r="Q12" s="7">
        <v>5.23</v>
      </c>
      <c r="R12" s="7">
        <f t="shared" si="4"/>
        <v>5.23</v>
      </c>
      <c r="S12" s="7">
        <v>5.25</v>
      </c>
      <c r="T12" s="7">
        <v>5.23</v>
      </c>
      <c r="U12" s="7">
        <v>5.36</v>
      </c>
      <c r="V12" s="7">
        <f t="shared" si="5"/>
        <v>5.25</v>
      </c>
      <c r="W12" s="7">
        <v>4.1100000000000003</v>
      </c>
      <c r="X12" s="7">
        <v>4.21</v>
      </c>
      <c r="Y12" s="6">
        <v>4.22</v>
      </c>
      <c r="Z12" s="7">
        <f t="shared" si="6"/>
        <v>4.21</v>
      </c>
      <c r="AA12" s="6">
        <v>14.01</v>
      </c>
      <c r="AB12" s="6">
        <v>14.12</v>
      </c>
      <c r="AC12" s="6">
        <v>14.03</v>
      </c>
      <c r="AD12" s="6">
        <f t="shared" si="7"/>
        <v>14.03</v>
      </c>
      <c r="AE12" s="6">
        <v>5.79</v>
      </c>
      <c r="AF12" s="6">
        <v>5.82</v>
      </c>
      <c r="AG12" s="6">
        <v>5.73</v>
      </c>
      <c r="AH12" s="6">
        <f t="shared" si="1"/>
        <v>5.79</v>
      </c>
      <c r="AI12" s="6">
        <v>4.54</v>
      </c>
      <c r="AJ12" s="6">
        <v>4.5199999999999996</v>
      </c>
      <c r="AK12" s="6">
        <v>4.53</v>
      </c>
      <c r="AL12" s="6">
        <f t="shared" si="0"/>
        <v>4.53</v>
      </c>
      <c r="AM12" s="6">
        <v>4.41</v>
      </c>
      <c r="AN12" s="6">
        <v>4.38</v>
      </c>
      <c r="AO12" s="6">
        <v>4.38</v>
      </c>
      <c r="AP12" s="6">
        <f t="shared" ref="AP12:AP75" si="8">IFERROR(MEDIAN(AM12,AN12,AO12),"")</f>
        <v>4.38</v>
      </c>
    </row>
    <row r="13" spans="1:42" x14ac:dyDescent="0.3">
      <c r="A13" s="6" t="s">
        <v>578</v>
      </c>
      <c r="G13" s="6">
        <v>7.33</v>
      </c>
      <c r="H13" s="6">
        <v>7.31</v>
      </c>
      <c r="I13" s="6">
        <v>7.38</v>
      </c>
      <c r="J13" s="7">
        <f t="shared" si="2"/>
        <v>7.33</v>
      </c>
      <c r="K13" s="7">
        <v>7.56</v>
      </c>
      <c r="L13" s="7">
        <v>7.61</v>
      </c>
      <c r="M13" s="7">
        <v>7.54</v>
      </c>
      <c r="N13" s="7">
        <f t="shared" si="3"/>
        <v>7.56</v>
      </c>
      <c r="O13" s="7">
        <v>6.67</v>
      </c>
      <c r="P13" s="7">
        <v>6.95</v>
      </c>
      <c r="Q13" s="7">
        <v>6.91</v>
      </c>
      <c r="R13" s="7">
        <f t="shared" si="4"/>
        <v>6.91</v>
      </c>
      <c r="S13" s="7">
        <v>4.8899999999999997</v>
      </c>
      <c r="T13" s="7">
        <v>4.97</v>
      </c>
      <c r="U13" s="7">
        <v>4.9400000000000004</v>
      </c>
      <c r="V13" s="7">
        <f t="shared" si="5"/>
        <v>4.9400000000000004</v>
      </c>
      <c r="W13" s="7">
        <v>4.59</v>
      </c>
      <c r="X13" s="7">
        <v>4.5999999999999996</v>
      </c>
      <c r="Y13" s="6">
        <v>4.5999999999999996</v>
      </c>
      <c r="Z13" s="7">
        <f t="shared" si="6"/>
        <v>4.5999999999999996</v>
      </c>
      <c r="AA13" s="6">
        <v>14.02</v>
      </c>
      <c r="AB13" s="6">
        <v>14.17</v>
      </c>
      <c r="AC13" s="6">
        <v>13.98</v>
      </c>
      <c r="AD13" s="6">
        <f t="shared" si="7"/>
        <v>14.02</v>
      </c>
      <c r="AE13" s="6">
        <v>5.08</v>
      </c>
      <c r="AF13" s="6">
        <v>5.12</v>
      </c>
      <c r="AG13" s="6">
        <v>5.04</v>
      </c>
      <c r="AH13" s="6">
        <f t="shared" si="1"/>
        <v>5.08</v>
      </c>
      <c r="AI13" s="6">
        <v>5.8</v>
      </c>
      <c r="AJ13" s="6">
        <v>5.63</v>
      </c>
      <c r="AK13" s="6">
        <v>5.65</v>
      </c>
      <c r="AL13" s="6">
        <f t="shared" si="0"/>
        <v>5.65</v>
      </c>
      <c r="AM13" s="6">
        <v>5.35</v>
      </c>
      <c r="AN13" s="6">
        <v>5.35</v>
      </c>
      <c r="AO13" s="6">
        <v>5.37</v>
      </c>
      <c r="AP13" s="6">
        <f t="shared" si="8"/>
        <v>5.35</v>
      </c>
    </row>
    <row r="14" spans="1:42" x14ac:dyDescent="0.3">
      <c r="A14" s="6" t="s">
        <v>1</v>
      </c>
      <c r="B14" s="6">
        <v>20000000</v>
      </c>
      <c r="J14" s="7" t="str">
        <f t="shared" si="2"/>
        <v/>
      </c>
      <c r="N14" s="7" t="str">
        <f t="shared" si="3"/>
        <v/>
      </c>
      <c r="R14" s="7" t="str">
        <f t="shared" si="4"/>
        <v/>
      </c>
      <c r="V14" s="7" t="str">
        <f t="shared" si="5"/>
        <v/>
      </c>
      <c r="Z14" s="7" t="str">
        <f t="shared" si="6"/>
        <v/>
      </c>
      <c r="AD14" s="6" t="str">
        <f t="shared" si="7"/>
        <v/>
      </c>
      <c r="AH14" s="6" t="str">
        <f t="shared" si="1"/>
        <v/>
      </c>
      <c r="AL14" s="6" t="str">
        <f t="shared" si="0"/>
        <v/>
      </c>
      <c r="AP14" s="6" t="str">
        <f t="shared" si="8"/>
        <v/>
      </c>
    </row>
    <row r="15" spans="1:42" x14ac:dyDescent="0.3">
      <c r="A15" s="6" t="s">
        <v>222</v>
      </c>
      <c r="G15" s="6">
        <v>17.18</v>
      </c>
      <c r="H15" s="6">
        <v>17.059999999999999</v>
      </c>
      <c r="I15" s="6">
        <v>17.46</v>
      </c>
      <c r="J15" s="7">
        <f t="shared" si="2"/>
        <v>17.18</v>
      </c>
      <c r="K15" s="7">
        <v>17.46</v>
      </c>
      <c r="L15" s="7">
        <v>17.670000000000002</v>
      </c>
      <c r="M15" s="7">
        <v>17.38</v>
      </c>
      <c r="N15" s="7">
        <f t="shared" si="3"/>
        <v>17.46</v>
      </c>
      <c r="O15" s="7">
        <v>16.329999999999998</v>
      </c>
      <c r="P15" s="7">
        <v>16.8</v>
      </c>
      <c r="Q15" s="7">
        <v>16.66</v>
      </c>
      <c r="R15" s="7">
        <f t="shared" si="4"/>
        <v>16.66</v>
      </c>
      <c r="S15" s="7">
        <v>12.51</v>
      </c>
      <c r="T15" s="7">
        <v>12.67</v>
      </c>
      <c r="U15" s="7">
        <v>12.57</v>
      </c>
      <c r="V15" s="7">
        <f t="shared" si="5"/>
        <v>12.57</v>
      </c>
      <c r="W15" s="7">
        <v>12.15</v>
      </c>
      <c r="X15" s="7">
        <v>12.1</v>
      </c>
      <c r="Y15" s="6">
        <v>12.15</v>
      </c>
      <c r="Z15" s="7">
        <f t="shared" si="6"/>
        <v>12.15</v>
      </c>
      <c r="AA15" s="6">
        <v>33.76</v>
      </c>
      <c r="AB15" s="6">
        <v>33.56</v>
      </c>
      <c r="AC15" s="6">
        <v>33.619999999999997</v>
      </c>
      <c r="AD15" s="6">
        <f t="shared" si="7"/>
        <v>33.619999999999997</v>
      </c>
      <c r="AE15" s="6">
        <v>13.62</v>
      </c>
      <c r="AF15" s="6">
        <v>13.55</v>
      </c>
      <c r="AG15" s="6">
        <v>13.49</v>
      </c>
      <c r="AH15" s="6">
        <f t="shared" si="1"/>
        <v>13.55</v>
      </c>
      <c r="AI15" s="6">
        <v>13.68</v>
      </c>
      <c r="AJ15" s="6">
        <v>13.53</v>
      </c>
      <c r="AK15" s="6">
        <v>13.77</v>
      </c>
      <c r="AL15" s="6">
        <f t="shared" si="0"/>
        <v>13.68</v>
      </c>
      <c r="AM15" s="6">
        <v>13.21</v>
      </c>
      <c r="AN15" s="6">
        <v>13.26</v>
      </c>
      <c r="AO15" s="6">
        <v>13.39</v>
      </c>
      <c r="AP15" s="6">
        <f t="shared" si="8"/>
        <v>13.26</v>
      </c>
    </row>
    <row r="16" spans="1:42" x14ac:dyDescent="0.3">
      <c r="A16" s="6" t="s">
        <v>219</v>
      </c>
      <c r="G16" s="6">
        <v>12.74</v>
      </c>
      <c r="H16" s="6">
        <v>12.65</v>
      </c>
      <c r="I16" s="6">
        <v>12.84</v>
      </c>
      <c r="J16" s="7">
        <f t="shared" si="2"/>
        <v>12.74</v>
      </c>
      <c r="K16" s="7">
        <v>12.82</v>
      </c>
      <c r="L16" s="7">
        <v>12.88</v>
      </c>
      <c r="M16" s="7">
        <v>12.74</v>
      </c>
      <c r="N16" s="7">
        <f t="shared" si="3"/>
        <v>12.82</v>
      </c>
      <c r="O16" s="7">
        <v>12.11</v>
      </c>
      <c r="P16" s="7">
        <v>12.44</v>
      </c>
      <c r="Q16" s="7">
        <v>12.34</v>
      </c>
      <c r="R16" s="7">
        <f t="shared" si="4"/>
        <v>12.34</v>
      </c>
      <c r="S16" s="7">
        <v>12.04</v>
      </c>
      <c r="T16" s="7">
        <v>12.23</v>
      </c>
      <c r="U16" s="7">
        <v>12.22</v>
      </c>
      <c r="V16" s="7">
        <f t="shared" si="5"/>
        <v>12.22</v>
      </c>
      <c r="W16" s="7">
        <v>9.3800000000000008</v>
      </c>
      <c r="X16" s="7">
        <v>9.42</v>
      </c>
      <c r="Y16" s="6">
        <v>9.4600000000000009</v>
      </c>
      <c r="Z16" s="7">
        <f t="shared" si="6"/>
        <v>9.42</v>
      </c>
      <c r="AA16" s="6">
        <v>32.479999999999997</v>
      </c>
      <c r="AB16" s="6">
        <v>32.380000000000003</v>
      </c>
      <c r="AC16" s="6">
        <v>32.479999999999997</v>
      </c>
      <c r="AD16" s="6">
        <f t="shared" si="7"/>
        <v>32.479999999999997</v>
      </c>
      <c r="AE16" s="6">
        <v>12.9</v>
      </c>
      <c r="AF16" s="6">
        <v>12.83</v>
      </c>
      <c r="AG16" s="6">
        <v>12.73</v>
      </c>
      <c r="AH16" s="6">
        <f t="shared" si="1"/>
        <v>12.83</v>
      </c>
      <c r="AI16" s="6">
        <v>10.73</v>
      </c>
      <c r="AJ16" s="6">
        <v>10.76</v>
      </c>
      <c r="AK16" s="6">
        <v>10.72</v>
      </c>
      <c r="AL16" s="6">
        <f t="shared" si="0"/>
        <v>10.73</v>
      </c>
      <c r="AM16" s="6">
        <v>10.71</v>
      </c>
      <c r="AN16" s="6">
        <v>10.66</v>
      </c>
      <c r="AO16" s="6">
        <v>10.76</v>
      </c>
      <c r="AP16" s="6">
        <f t="shared" si="8"/>
        <v>10.71</v>
      </c>
    </row>
    <row r="17" spans="1:42" x14ac:dyDescent="0.3">
      <c r="A17" s="6" t="s">
        <v>578</v>
      </c>
      <c r="G17" s="6">
        <v>16.739999999999998</v>
      </c>
      <c r="H17" s="6">
        <v>16.600000000000001</v>
      </c>
      <c r="I17" s="6">
        <v>16.89</v>
      </c>
      <c r="J17" s="7">
        <f t="shared" si="2"/>
        <v>16.739999999999998</v>
      </c>
      <c r="K17" s="7">
        <v>17.18</v>
      </c>
      <c r="L17" s="7">
        <v>17.29</v>
      </c>
      <c r="M17" s="7">
        <v>17.14</v>
      </c>
      <c r="N17" s="7">
        <f t="shared" si="3"/>
        <v>17.18</v>
      </c>
      <c r="O17" s="7">
        <v>15.55</v>
      </c>
      <c r="P17" s="7">
        <v>15.83</v>
      </c>
      <c r="Q17" s="7">
        <v>15.79</v>
      </c>
      <c r="R17" s="7">
        <f t="shared" si="4"/>
        <v>15.79</v>
      </c>
      <c r="S17" s="7">
        <v>11.55</v>
      </c>
      <c r="T17" s="7">
        <v>11.74</v>
      </c>
      <c r="U17" s="7">
        <v>11.64</v>
      </c>
      <c r="V17" s="7">
        <f t="shared" si="5"/>
        <v>11.64</v>
      </c>
      <c r="W17" s="7">
        <v>10.58</v>
      </c>
      <c r="X17" s="7">
        <v>10.64</v>
      </c>
      <c r="Y17" s="6">
        <v>10.69</v>
      </c>
      <c r="Z17" s="7">
        <f t="shared" si="6"/>
        <v>10.64</v>
      </c>
      <c r="AA17" s="6">
        <v>32.450000000000003</v>
      </c>
      <c r="AB17" s="6">
        <v>32.31</v>
      </c>
      <c r="AC17" s="6">
        <v>32.380000000000003</v>
      </c>
      <c r="AD17" s="6">
        <f t="shared" si="7"/>
        <v>32.380000000000003</v>
      </c>
      <c r="AE17" s="6">
        <v>11.98</v>
      </c>
      <c r="AF17" s="6">
        <v>11.91</v>
      </c>
      <c r="AG17" s="6">
        <v>11.85</v>
      </c>
      <c r="AH17" s="6">
        <f t="shared" si="1"/>
        <v>11.91</v>
      </c>
      <c r="AI17" s="6">
        <v>13.37</v>
      </c>
      <c r="AJ17" s="6">
        <v>13.04</v>
      </c>
      <c r="AK17" s="6">
        <v>13.1</v>
      </c>
      <c r="AL17" s="6">
        <f t="shared" si="0"/>
        <v>13.1</v>
      </c>
      <c r="AM17" s="6">
        <v>12.43</v>
      </c>
      <c r="AN17" s="6">
        <v>12.41</v>
      </c>
      <c r="AO17" s="6">
        <v>12.54</v>
      </c>
      <c r="AP17" s="6">
        <f t="shared" si="8"/>
        <v>12.43</v>
      </c>
    </row>
    <row r="18" spans="1:42" x14ac:dyDescent="0.3">
      <c r="A18" s="6" t="s">
        <v>1</v>
      </c>
      <c r="B18" s="6">
        <v>50000000</v>
      </c>
      <c r="J18" s="7" t="str">
        <f t="shared" si="2"/>
        <v/>
      </c>
      <c r="N18" s="7" t="str">
        <f t="shared" si="3"/>
        <v/>
      </c>
      <c r="R18" s="7" t="str">
        <f t="shared" si="4"/>
        <v/>
      </c>
      <c r="V18" s="7" t="str">
        <f t="shared" si="5"/>
        <v/>
      </c>
      <c r="Z18" s="7" t="str">
        <f t="shared" si="6"/>
        <v/>
      </c>
      <c r="AD18" s="6" t="str">
        <f t="shared" si="7"/>
        <v/>
      </c>
      <c r="AH18" s="6" t="str">
        <f t="shared" si="1"/>
        <v/>
      </c>
      <c r="AL18" s="6" t="str">
        <f t="shared" si="0"/>
        <v/>
      </c>
      <c r="AP18" s="6" t="str">
        <f t="shared" si="8"/>
        <v/>
      </c>
    </row>
    <row r="19" spans="1:42" x14ac:dyDescent="0.3">
      <c r="A19" s="6" t="s">
        <v>222</v>
      </c>
      <c r="G19" s="6">
        <v>51.06</v>
      </c>
      <c r="H19" s="6">
        <v>50.14</v>
      </c>
      <c r="I19" s="6">
        <v>50.76</v>
      </c>
      <c r="J19" s="7">
        <f t="shared" si="2"/>
        <v>50.76</v>
      </c>
      <c r="K19" s="7">
        <v>51.55</v>
      </c>
      <c r="L19" s="7">
        <v>51.97</v>
      </c>
      <c r="M19" s="7">
        <v>51.46</v>
      </c>
      <c r="N19" s="7">
        <f t="shared" si="3"/>
        <v>51.55</v>
      </c>
      <c r="O19" s="7">
        <v>48.38</v>
      </c>
      <c r="P19" s="7">
        <v>49.43</v>
      </c>
      <c r="Q19" s="7">
        <v>49.61</v>
      </c>
      <c r="R19" s="7">
        <f t="shared" si="4"/>
        <v>49.43</v>
      </c>
      <c r="S19" s="7">
        <v>36.799999999999997</v>
      </c>
      <c r="T19" s="7">
        <v>36.380000000000003</v>
      </c>
      <c r="U19" s="7">
        <v>37.130000000000003</v>
      </c>
      <c r="V19" s="7">
        <f t="shared" si="5"/>
        <v>36.799999999999997</v>
      </c>
      <c r="W19" s="7">
        <v>35.06</v>
      </c>
      <c r="X19" s="7">
        <v>35.36</v>
      </c>
      <c r="Y19" s="6">
        <v>35.450000000000003</v>
      </c>
      <c r="Z19" s="7">
        <f t="shared" si="6"/>
        <v>35.36</v>
      </c>
      <c r="AD19" s="6" t="str">
        <f t="shared" si="7"/>
        <v/>
      </c>
      <c r="AH19" s="6" t="str">
        <f t="shared" si="1"/>
        <v/>
      </c>
      <c r="AI19" s="6">
        <v>41.14</v>
      </c>
      <c r="AJ19" s="6">
        <v>39.42</v>
      </c>
      <c r="AK19" s="6">
        <v>39.96</v>
      </c>
      <c r="AL19" s="6">
        <f t="shared" si="0"/>
        <v>39.96</v>
      </c>
      <c r="AP19" s="6" t="str">
        <f t="shared" si="8"/>
        <v/>
      </c>
    </row>
    <row r="20" spans="1:42" x14ac:dyDescent="0.3">
      <c r="A20" s="6" t="s">
        <v>219</v>
      </c>
      <c r="G20" s="6">
        <v>36.799999999999997</v>
      </c>
      <c r="H20" s="6">
        <v>36.86</v>
      </c>
      <c r="I20" s="6">
        <v>37.04</v>
      </c>
      <c r="J20" s="7">
        <f t="shared" si="2"/>
        <v>36.86</v>
      </c>
      <c r="K20" s="7">
        <v>37.340000000000003</v>
      </c>
      <c r="L20" s="7">
        <v>37.64</v>
      </c>
      <c r="M20" s="7">
        <v>36.71</v>
      </c>
      <c r="N20" s="7">
        <f t="shared" si="3"/>
        <v>37.340000000000003</v>
      </c>
      <c r="O20" s="7">
        <v>35.47</v>
      </c>
      <c r="P20" s="7">
        <v>37.15</v>
      </c>
      <c r="Q20" s="7">
        <v>36.450000000000003</v>
      </c>
      <c r="R20" s="7">
        <f t="shared" si="4"/>
        <v>36.450000000000003</v>
      </c>
      <c r="S20" s="7">
        <v>34.57</v>
      </c>
      <c r="T20" s="7">
        <v>36.049999999999997</v>
      </c>
      <c r="U20" s="7">
        <v>34.840000000000003</v>
      </c>
      <c r="V20" s="7">
        <f t="shared" si="5"/>
        <v>34.840000000000003</v>
      </c>
      <c r="W20" s="7">
        <v>26.82</v>
      </c>
      <c r="X20" s="7">
        <v>27.83</v>
      </c>
      <c r="Y20" s="6">
        <v>27.92</v>
      </c>
      <c r="Z20" s="7">
        <f t="shared" si="6"/>
        <v>27.83</v>
      </c>
      <c r="AD20" s="6" t="str">
        <f t="shared" si="7"/>
        <v/>
      </c>
      <c r="AH20" s="6" t="str">
        <f t="shared" si="1"/>
        <v/>
      </c>
      <c r="AI20" s="6">
        <v>32.06</v>
      </c>
      <c r="AJ20" s="6">
        <v>31.8</v>
      </c>
      <c r="AK20" s="6">
        <v>31.87</v>
      </c>
      <c r="AL20" s="6">
        <f t="shared" si="0"/>
        <v>31.87</v>
      </c>
      <c r="AP20" s="6" t="str">
        <f t="shared" si="8"/>
        <v/>
      </c>
    </row>
    <row r="21" spans="1:42" x14ac:dyDescent="0.3">
      <c r="A21" s="6" t="s">
        <v>578</v>
      </c>
      <c r="G21" s="6">
        <v>49.02</v>
      </c>
      <c r="H21" s="6">
        <v>48.68</v>
      </c>
      <c r="I21" s="6">
        <v>48.1</v>
      </c>
      <c r="J21" s="7">
        <f t="shared" si="2"/>
        <v>48.68</v>
      </c>
      <c r="K21" s="7">
        <v>49.38</v>
      </c>
      <c r="L21" s="7">
        <v>49.7</v>
      </c>
      <c r="M21" s="7">
        <v>49.17</v>
      </c>
      <c r="N21" s="7">
        <f t="shared" si="3"/>
        <v>49.38</v>
      </c>
      <c r="O21" s="7">
        <v>46.02</v>
      </c>
      <c r="P21" s="7">
        <v>46.88</v>
      </c>
      <c r="Q21" s="7">
        <v>46.79</v>
      </c>
      <c r="R21" s="7">
        <f t="shared" si="4"/>
        <v>46.79</v>
      </c>
      <c r="S21" s="7">
        <v>33.68</v>
      </c>
      <c r="T21" s="7">
        <v>35.11</v>
      </c>
      <c r="U21" s="7">
        <v>34.4</v>
      </c>
      <c r="V21" s="7">
        <f t="shared" si="5"/>
        <v>34.4</v>
      </c>
      <c r="W21" s="7">
        <v>30.74</v>
      </c>
      <c r="X21" s="7">
        <v>31.5</v>
      </c>
      <c r="Y21" s="6">
        <v>31.72</v>
      </c>
      <c r="Z21" s="7">
        <f t="shared" si="6"/>
        <v>31.5</v>
      </c>
      <c r="AD21" s="6" t="str">
        <f t="shared" si="7"/>
        <v/>
      </c>
      <c r="AH21" s="6" t="str">
        <f t="shared" si="1"/>
        <v/>
      </c>
      <c r="AI21" s="6">
        <v>39.590000000000003</v>
      </c>
      <c r="AJ21" s="6">
        <v>37.78</v>
      </c>
      <c r="AK21" s="6">
        <v>37.96</v>
      </c>
      <c r="AL21" s="6">
        <f t="shared" si="0"/>
        <v>37.96</v>
      </c>
      <c r="AP21" s="6" t="str">
        <f t="shared" si="8"/>
        <v/>
      </c>
    </row>
    <row r="22" spans="1:42" x14ac:dyDescent="0.3">
      <c r="A22" s="6" t="s">
        <v>2</v>
      </c>
      <c r="B22" s="6">
        <v>10000000</v>
      </c>
      <c r="G22" s="6" t="str">
        <f t="shared" ref="G22:G85" si="9">IFERROR(MEDIAN(D22,E22,F22),"")</f>
        <v/>
      </c>
      <c r="N22" s="7" t="str">
        <f t="shared" si="3"/>
        <v/>
      </c>
      <c r="R22" s="7" t="str">
        <f t="shared" si="4"/>
        <v/>
      </c>
      <c r="V22" s="7" t="str">
        <f t="shared" si="5"/>
        <v/>
      </c>
      <c r="Z22" s="7" t="str">
        <f t="shared" si="6"/>
        <v/>
      </c>
      <c r="AD22" s="6" t="str">
        <f t="shared" si="7"/>
        <v/>
      </c>
      <c r="AH22" s="6" t="str">
        <f t="shared" si="1"/>
        <v/>
      </c>
      <c r="AL22" s="6" t="str">
        <f t="shared" si="0"/>
        <v/>
      </c>
      <c r="AP22" s="6" t="str">
        <f t="shared" si="8"/>
        <v/>
      </c>
    </row>
    <row r="23" spans="1:42" x14ac:dyDescent="0.3">
      <c r="A23" s="6" t="s">
        <v>222</v>
      </c>
      <c r="G23" s="6" t="str">
        <f t="shared" si="9"/>
        <v/>
      </c>
      <c r="N23" s="7" t="str">
        <f t="shared" si="3"/>
        <v/>
      </c>
      <c r="O23" s="7">
        <v>8.2899999999999991</v>
      </c>
      <c r="P23" s="7">
        <v>8.2899999999999991</v>
      </c>
      <c r="Q23" s="7">
        <v>8.3699999999999992</v>
      </c>
      <c r="R23" s="7">
        <f t="shared" si="4"/>
        <v>8.2899999999999991</v>
      </c>
      <c r="V23" s="7" t="str">
        <f t="shared" si="5"/>
        <v/>
      </c>
      <c r="W23" s="7">
        <v>5.25</v>
      </c>
      <c r="X23" s="7">
        <v>5.24</v>
      </c>
      <c r="Y23" s="6">
        <v>5.19</v>
      </c>
      <c r="Z23" s="7">
        <f t="shared" si="6"/>
        <v>5.24</v>
      </c>
      <c r="AD23" s="6" t="str">
        <f t="shared" si="7"/>
        <v/>
      </c>
      <c r="AH23" s="6" t="str">
        <f t="shared" si="1"/>
        <v/>
      </c>
      <c r="AI23" s="6">
        <v>6.11</v>
      </c>
      <c r="AJ23" s="6">
        <v>6.04</v>
      </c>
      <c r="AK23" s="6">
        <v>6.07</v>
      </c>
      <c r="AL23" s="6">
        <f t="shared" si="0"/>
        <v>6.07</v>
      </c>
      <c r="AM23" s="6">
        <v>5.67</v>
      </c>
      <c r="AN23" s="6">
        <v>5.71</v>
      </c>
      <c r="AO23" s="6">
        <v>5.75</v>
      </c>
      <c r="AP23" s="6">
        <f t="shared" si="8"/>
        <v>5.71</v>
      </c>
    </row>
    <row r="24" spans="1:42" x14ac:dyDescent="0.3">
      <c r="A24" s="6" t="s">
        <v>219</v>
      </c>
      <c r="G24" s="6" t="str">
        <f t="shared" si="9"/>
        <v/>
      </c>
      <c r="N24" s="7" t="str">
        <f t="shared" si="3"/>
        <v/>
      </c>
      <c r="O24" s="7">
        <v>8.57</v>
      </c>
      <c r="P24" s="7">
        <v>8.57</v>
      </c>
      <c r="Q24" s="7">
        <v>8.66</v>
      </c>
      <c r="R24" s="7">
        <f t="shared" si="4"/>
        <v>8.57</v>
      </c>
      <c r="V24" s="7" t="str">
        <f t="shared" si="5"/>
        <v/>
      </c>
      <c r="W24" s="7">
        <v>4.3</v>
      </c>
      <c r="X24" s="7">
        <v>4.2699999999999996</v>
      </c>
      <c r="Y24" s="6">
        <v>4.25</v>
      </c>
      <c r="Z24" s="7">
        <f t="shared" si="6"/>
        <v>4.2699999999999996</v>
      </c>
      <c r="AD24" s="6" t="str">
        <f t="shared" si="7"/>
        <v/>
      </c>
      <c r="AH24" s="6" t="str">
        <f t="shared" si="1"/>
        <v/>
      </c>
      <c r="AI24" s="6">
        <v>6.09</v>
      </c>
      <c r="AJ24" s="6">
        <v>6.04</v>
      </c>
      <c r="AK24" s="6">
        <v>6.04</v>
      </c>
      <c r="AL24" s="6">
        <f t="shared" si="0"/>
        <v>6.04</v>
      </c>
      <c r="AM24" s="6">
        <v>5.56</v>
      </c>
      <c r="AN24" s="6">
        <v>5.55</v>
      </c>
      <c r="AO24" s="6">
        <v>5.6</v>
      </c>
      <c r="AP24" s="6">
        <f t="shared" si="8"/>
        <v>5.56</v>
      </c>
    </row>
    <row r="25" spans="1:42" x14ac:dyDescent="0.3">
      <c r="A25" s="6" t="s">
        <v>578</v>
      </c>
      <c r="G25" s="6" t="str">
        <f t="shared" si="9"/>
        <v/>
      </c>
      <c r="N25" s="7" t="str">
        <f t="shared" si="3"/>
        <v/>
      </c>
      <c r="O25" s="7">
        <v>8.42</v>
      </c>
      <c r="P25" s="7">
        <v>8.4</v>
      </c>
      <c r="Q25" s="7">
        <v>8.49</v>
      </c>
      <c r="R25" s="7">
        <f t="shared" si="4"/>
        <v>8.42</v>
      </c>
      <c r="V25" s="7" t="str">
        <f t="shared" si="5"/>
        <v/>
      </c>
      <c r="W25" s="7">
        <v>4.71</v>
      </c>
      <c r="X25" s="7">
        <v>4.6900000000000004</v>
      </c>
      <c r="Y25" s="6">
        <v>4.66</v>
      </c>
      <c r="Z25" s="7">
        <f t="shared" si="6"/>
        <v>4.6900000000000004</v>
      </c>
      <c r="AD25" s="6" t="str">
        <f t="shared" si="7"/>
        <v/>
      </c>
      <c r="AH25" s="6" t="str">
        <f t="shared" si="1"/>
        <v/>
      </c>
      <c r="AI25" s="6">
        <v>6.23</v>
      </c>
      <c r="AJ25" s="6">
        <v>6.05</v>
      </c>
      <c r="AK25" s="6">
        <v>6.04</v>
      </c>
      <c r="AL25" s="6">
        <f t="shared" si="0"/>
        <v>6.05</v>
      </c>
      <c r="AM25" s="6">
        <v>5.54</v>
      </c>
      <c r="AN25" s="6">
        <v>5.53</v>
      </c>
      <c r="AO25" s="6">
        <v>5.56</v>
      </c>
      <c r="AP25" s="6">
        <f t="shared" si="8"/>
        <v>5.54</v>
      </c>
    </row>
    <row r="26" spans="1:42" x14ac:dyDescent="0.3">
      <c r="A26" s="6" t="s">
        <v>2</v>
      </c>
      <c r="B26" s="6">
        <v>20000000</v>
      </c>
      <c r="G26" s="6" t="str">
        <f t="shared" si="9"/>
        <v/>
      </c>
      <c r="N26" s="7" t="str">
        <f t="shared" si="3"/>
        <v/>
      </c>
      <c r="R26" s="7" t="str">
        <f t="shared" si="4"/>
        <v/>
      </c>
      <c r="V26" s="7" t="str">
        <f t="shared" si="5"/>
        <v/>
      </c>
      <c r="Z26" s="7" t="str">
        <f t="shared" si="6"/>
        <v/>
      </c>
      <c r="AD26" s="6" t="str">
        <f t="shared" si="7"/>
        <v/>
      </c>
      <c r="AH26" s="6" t="str">
        <f t="shared" si="1"/>
        <v/>
      </c>
      <c r="AL26" s="6" t="str">
        <f t="shared" si="0"/>
        <v/>
      </c>
      <c r="AP26" s="6" t="str">
        <f t="shared" si="8"/>
        <v/>
      </c>
    </row>
    <row r="27" spans="1:42" x14ac:dyDescent="0.3">
      <c r="A27" s="6" t="s">
        <v>222</v>
      </c>
      <c r="G27" s="6" t="str">
        <f t="shared" si="9"/>
        <v/>
      </c>
      <c r="N27" s="7" t="str">
        <f t="shared" si="3"/>
        <v/>
      </c>
      <c r="O27" s="7">
        <v>18.21</v>
      </c>
      <c r="P27" s="7">
        <v>18.100000000000001</v>
      </c>
      <c r="Q27" s="7">
        <v>18.23</v>
      </c>
      <c r="R27" s="7">
        <f t="shared" si="4"/>
        <v>18.21</v>
      </c>
      <c r="V27" s="7" t="str">
        <f t="shared" si="5"/>
        <v/>
      </c>
      <c r="W27" s="7">
        <v>11.85</v>
      </c>
      <c r="X27" s="7">
        <v>11.86</v>
      </c>
      <c r="Y27" s="6">
        <v>12.12</v>
      </c>
      <c r="Z27" s="7">
        <f t="shared" si="6"/>
        <v>11.86</v>
      </c>
      <c r="AD27" s="6" t="str">
        <f t="shared" si="7"/>
        <v/>
      </c>
      <c r="AH27" s="6" t="str">
        <f t="shared" si="1"/>
        <v/>
      </c>
      <c r="AI27" s="6">
        <v>14.39</v>
      </c>
      <c r="AJ27" s="6">
        <v>14.27</v>
      </c>
      <c r="AK27" s="6">
        <v>14.42</v>
      </c>
      <c r="AL27" s="6">
        <f t="shared" si="0"/>
        <v>14.39</v>
      </c>
      <c r="AM27" s="6">
        <v>13.6</v>
      </c>
      <c r="AN27" s="6">
        <v>13.52</v>
      </c>
      <c r="AO27" s="6">
        <v>13.66</v>
      </c>
      <c r="AP27" s="6">
        <f t="shared" si="8"/>
        <v>13.6</v>
      </c>
    </row>
    <row r="28" spans="1:42" x14ac:dyDescent="0.3">
      <c r="A28" s="6" t="s">
        <v>219</v>
      </c>
      <c r="G28" s="6" t="str">
        <f t="shared" si="9"/>
        <v/>
      </c>
      <c r="N28" s="7" t="str">
        <f t="shared" si="3"/>
        <v/>
      </c>
      <c r="O28" s="7">
        <v>16.54</v>
      </c>
      <c r="P28" s="7">
        <v>16.43</v>
      </c>
      <c r="Q28" s="7">
        <v>16.27</v>
      </c>
      <c r="R28" s="7">
        <f t="shared" si="4"/>
        <v>16.43</v>
      </c>
      <c r="V28" s="7" t="str">
        <f t="shared" si="5"/>
        <v/>
      </c>
      <c r="W28" s="7">
        <v>9.3699999999999992</v>
      </c>
      <c r="X28" s="7">
        <v>9.18</v>
      </c>
      <c r="Y28" s="6">
        <v>9.1300000000000008</v>
      </c>
      <c r="Z28" s="7">
        <f t="shared" si="6"/>
        <v>9.18</v>
      </c>
      <c r="AD28" s="6" t="str">
        <f t="shared" si="7"/>
        <v/>
      </c>
      <c r="AH28" s="6" t="str">
        <f t="shared" si="1"/>
        <v/>
      </c>
      <c r="AI28" s="6">
        <v>13.47</v>
      </c>
      <c r="AJ28" s="6">
        <v>13.46</v>
      </c>
      <c r="AK28" s="6">
        <v>13.46</v>
      </c>
      <c r="AL28" s="6">
        <f t="shared" si="0"/>
        <v>13.46</v>
      </c>
      <c r="AM28" s="6">
        <v>12.56</v>
      </c>
      <c r="AN28" s="6">
        <v>12.39</v>
      </c>
      <c r="AO28" s="6">
        <v>12.53</v>
      </c>
      <c r="AP28" s="6">
        <f t="shared" si="8"/>
        <v>12.53</v>
      </c>
    </row>
    <row r="29" spans="1:42" x14ac:dyDescent="0.3">
      <c r="A29" s="6" t="s">
        <v>578</v>
      </c>
      <c r="G29" s="6" t="str">
        <f t="shared" si="9"/>
        <v/>
      </c>
      <c r="N29" s="7" t="str">
        <f t="shared" si="3"/>
        <v/>
      </c>
      <c r="O29" s="7">
        <v>17.88</v>
      </c>
      <c r="P29" s="7">
        <v>17.5</v>
      </c>
      <c r="Q29" s="7">
        <v>17.510000000000002</v>
      </c>
      <c r="R29" s="7">
        <f t="shared" si="4"/>
        <v>17.510000000000002</v>
      </c>
      <c r="V29" s="7" t="str">
        <f t="shared" si="5"/>
        <v/>
      </c>
      <c r="W29" s="7">
        <v>10.45</v>
      </c>
      <c r="X29" s="7">
        <v>10.35</v>
      </c>
      <c r="Y29" s="6">
        <v>10.69</v>
      </c>
      <c r="Z29" s="7">
        <f t="shared" si="6"/>
        <v>10.45</v>
      </c>
      <c r="AD29" s="6" t="str">
        <f t="shared" si="7"/>
        <v/>
      </c>
      <c r="AH29" s="6" t="str">
        <f t="shared" si="1"/>
        <v/>
      </c>
      <c r="AI29" s="6">
        <v>14.16</v>
      </c>
      <c r="AJ29" s="6">
        <v>13.82</v>
      </c>
      <c r="AK29" s="6">
        <v>13.9</v>
      </c>
      <c r="AL29" s="6">
        <f t="shared" si="0"/>
        <v>13.9</v>
      </c>
      <c r="AM29" s="6">
        <v>12.91</v>
      </c>
      <c r="AN29" s="6">
        <v>12.81</v>
      </c>
      <c r="AO29" s="6">
        <v>12.96</v>
      </c>
      <c r="AP29" s="6">
        <f t="shared" si="8"/>
        <v>12.91</v>
      </c>
    </row>
    <row r="30" spans="1:42" x14ac:dyDescent="0.3">
      <c r="A30" s="6" t="s">
        <v>158</v>
      </c>
      <c r="B30" s="6">
        <v>10000000</v>
      </c>
      <c r="C30" s="6">
        <v>30</v>
      </c>
      <c r="G30" s="6" t="str">
        <f t="shared" si="9"/>
        <v/>
      </c>
      <c r="N30" s="7" t="str">
        <f t="shared" si="3"/>
        <v/>
      </c>
      <c r="R30" s="7" t="str">
        <f t="shared" si="4"/>
        <v/>
      </c>
      <c r="V30" s="7" t="str">
        <f t="shared" si="5"/>
        <v/>
      </c>
      <c r="Z30" s="7" t="str">
        <f t="shared" si="6"/>
        <v/>
      </c>
      <c r="AD30" s="6" t="str">
        <f t="shared" si="7"/>
        <v/>
      </c>
      <c r="AH30" s="6" t="str">
        <f t="shared" si="1"/>
        <v/>
      </c>
      <c r="AL30" s="6" t="str">
        <f t="shared" si="0"/>
        <v/>
      </c>
      <c r="AP30" s="6" t="str">
        <f t="shared" si="8"/>
        <v/>
      </c>
    </row>
    <row r="31" spans="1:42" x14ac:dyDescent="0.3">
      <c r="A31" s="6" t="s">
        <v>222</v>
      </c>
      <c r="G31" s="6" t="str">
        <f t="shared" si="9"/>
        <v/>
      </c>
      <c r="N31" s="7" t="str">
        <f t="shared" si="3"/>
        <v/>
      </c>
      <c r="R31" s="7" t="str">
        <f t="shared" si="4"/>
        <v/>
      </c>
      <c r="V31" s="7" t="str">
        <f t="shared" si="5"/>
        <v/>
      </c>
      <c r="W31" s="7">
        <v>5.22</v>
      </c>
      <c r="X31" s="7">
        <v>5.24</v>
      </c>
      <c r="Y31" s="6">
        <v>5.28</v>
      </c>
      <c r="Z31" s="7">
        <f t="shared" si="6"/>
        <v>5.24</v>
      </c>
      <c r="AD31" s="6" t="str">
        <f t="shared" si="7"/>
        <v/>
      </c>
      <c r="AH31" s="6" t="str">
        <f t="shared" si="1"/>
        <v/>
      </c>
      <c r="AI31" s="6">
        <v>5.87</v>
      </c>
      <c r="AJ31" s="6">
        <v>5.8</v>
      </c>
      <c r="AK31" s="6">
        <v>5.87</v>
      </c>
      <c r="AL31" s="6">
        <f t="shared" si="0"/>
        <v>5.87</v>
      </c>
      <c r="AM31" s="6">
        <v>5.63</v>
      </c>
      <c r="AN31" s="6">
        <v>5.62</v>
      </c>
      <c r="AO31" s="6">
        <v>5.66</v>
      </c>
      <c r="AP31" s="6">
        <f t="shared" si="8"/>
        <v>5.63</v>
      </c>
    </row>
    <row r="32" spans="1:42" x14ac:dyDescent="0.3">
      <c r="A32" s="6" t="s">
        <v>219</v>
      </c>
      <c r="G32" s="6" t="str">
        <f t="shared" si="9"/>
        <v/>
      </c>
      <c r="N32" s="7" t="str">
        <f t="shared" si="3"/>
        <v/>
      </c>
      <c r="R32" s="7" t="str">
        <f t="shared" si="4"/>
        <v/>
      </c>
      <c r="V32" s="7" t="str">
        <f t="shared" si="5"/>
        <v/>
      </c>
      <c r="W32" s="7">
        <v>4.28</v>
      </c>
      <c r="X32" s="7">
        <v>4.16</v>
      </c>
      <c r="Y32" s="6">
        <v>4.33</v>
      </c>
      <c r="Z32" s="7">
        <f t="shared" si="6"/>
        <v>4.28</v>
      </c>
      <c r="AD32" s="6" t="str">
        <f t="shared" si="7"/>
        <v/>
      </c>
      <c r="AH32" s="6" t="str">
        <f t="shared" si="1"/>
        <v/>
      </c>
      <c r="AI32" s="6">
        <v>5.07</v>
      </c>
      <c r="AJ32" s="6">
        <v>5.03</v>
      </c>
      <c r="AK32" s="6">
        <v>5.07</v>
      </c>
      <c r="AL32" s="6">
        <f t="shared" si="0"/>
        <v>5.07</v>
      </c>
      <c r="AM32" s="6">
        <v>5.09</v>
      </c>
      <c r="AN32" s="6">
        <v>5.08</v>
      </c>
      <c r="AO32" s="6">
        <v>5.1100000000000003</v>
      </c>
      <c r="AP32" s="6">
        <f t="shared" si="8"/>
        <v>5.09</v>
      </c>
    </row>
    <row r="33" spans="1:42" x14ac:dyDescent="0.3">
      <c r="A33" s="6" t="s">
        <v>578</v>
      </c>
      <c r="G33" s="6" t="str">
        <f t="shared" si="9"/>
        <v/>
      </c>
      <c r="N33" s="7" t="str">
        <f t="shared" si="3"/>
        <v/>
      </c>
      <c r="R33" s="7" t="str">
        <f t="shared" si="4"/>
        <v/>
      </c>
      <c r="V33" s="7" t="str">
        <f t="shared" si="5"/>
        <v/>
      </c>
      <c r="W33" s="7">
        <v>4.75</v>
      </c>
      <c r="X33" s="7">
        <v>4.47</v>
      </c>
      <c r="Y33" s="6">
        <v>4.6900000000000004</v>
      </c>
      <c r="Z33" s="7">
        <f t="shared" si="6"/>
        <v>4.6900000000000004</v>
      </c>
      <c r="AD33" s="6" t="str">
        <f t="shared" si="7"/>
        <v/>
      </c>
      <c r="AH33" s="6" t="str">
        <f t="shared" si="1"/>
        <v/>
      </c>
      <c r="AI33" s="6">
        <v>5.92</v>
      </c>
      <c r="AJ33" s="6">
        <v>5.75</v>
      </c>
      <c r="AK33" s="6">
        <v>5.75</v>
      </c>
      <c r="AL33" s="6">
        <f t="shared" si="0"/>
        <v>5.75</v>
      </c>
      <c r="AM33" s="6">
        <v>5.46</v>
      </c>
      <c r="AN33" s="6">
        <v>5.42</v>
      </c>
      <c r="AO33" s="6">
        <v>5.42</v>
      </c>
      <c r="AP33" s="6">
        <f t="shared" si="8"/>
        <v>5.42</v>
      </c>
    </row>
    <row r="34" spans="1:42" x14ac:dyDescent="0.3">
      <c r="A34" s="6" t="s">
        <v>158</v>
      </c>
      <c r="B34" s="6">
        <v>20000000</v>
      </c>
      <c r="C34" s="6">
        <v>30</v>
      </c>
      <c r="G34" s="6" t="str">
        <f t="shared" si="9"/>
        <v/>
      </c>
      <c r="N34" s="7" t="str">
        <f t="shared" si="3"/>
        <v/>
      </c>
      <c r="R34" s="7" t="str">
        <f t="shared" si="4"/>
        <v/>
      </c>
      <c r="V34" s="7" t="str">
        <f t="shared" si="5"/>
        <v/>
      </c>
      <c r="Z34" s="7" t="str">
        <f t="shared" si="6"/>
        <v/>
      </c>
      <c r="AD34" s="6" t="str">
        <f t="shared" si="7"/>
        <v/>
      </c>
      <c r="AH34" s="6" t="str">
        <f t="shared" si="1"/>
        <v/>
      </c>
      <c r="AL34" s="6" t="str">
        <f t="shared" si="0"/>
        <v/>
      </c>
      <c r="AP34" s="6" t="str">
        <f t="shared" si="8"/>
        <v/>
      </c>
    </row>
    <row r="35" spans="1:42" x14ac:dyDescent="0.3">
      <c r="A35" s="6" t="s">
        <v>222</v>
      </c>
      <c r="G35" s="6" t="str">
        <f t="shared" si="9"/>
        <v/>
      </c>
      <c r="N35" s="7" t="str">
        <f t="shared" si="3"/>
        <v/>
      </c>
      <c r="O35" s="7">
        <v>17.98</v>
      </c>
      <c r="P35" s="7">
        <v>18.11</v>
      </c>
      <c r="Q35" s="7">
        <v>17.18</v>
      </c>
      <c r="R35" s="7">
        <f t="shared" si="4"/>
        <v>17.98</v>
      </c>
      <c r="V35" s="7" t="str">
        <f t="shared" si="5"/>
        <v/>
      </c>
      <c r="W35" s="7">
        <v>11.92</v>
      </c>
      <c r="X35" s="7">
        <v>12.25</v>
      </c>
      <c r="Y35" s="6">
        <v>12.27</v>
      </c>
      <c r="Z35" s="7">
        <f t="shared" si="6"/>
        <v>12.25</v>
      </c>
      <c r="AD35" s="6" t="str">
        <f t="shared" si="7"/>
        <v/>
      </c>
      <c r="AH35" s="6" t="str">
        <f t="shared" si="1"/>
        <v/>
      </c>
      <c r="AI35" s="6">
        <v>14.01</v>
      </c>
      <c r="AJ35" s="6">
        <v>13.83</v>
      </c>
      <c r="AK35" s="6">
        <v>14.01</v>
      </c>
      <c r="AL35" s="6">
        <f t="shared" si="0"/>
        <v>14.01</v>
      </c>
      <c r="AM35" s="6">
        <v>13.48</v>
      </c>
      <c r="AN35" s="6">
        <v>13.45</v>
      </c>
      <c r="AO35" s="6">
        <v>13.63</v>
      </c>
      <c r="AP35" s="6">
        <f t="shared" si="8"/>
        <v>13.48</v>
      </c>
    </row>
    <row r="36" spans="1:42" x14ac:dyDescent="0.3">
      <c r="A36" s="6" t="s">
        <v>219</v>
      </c>
      <c r="G36" s="6" t="str">
        <f t="shared" si="9"/>
        <v/>
      </c>
      <c r="N36" s="7" t="str">
        <f t="shared" si="3"/>
        <v/>
      </c>
      <c r="O36" s="7">
        <v>15.75</v>
      </c>
      <c r="P36" s="7">
        <v>15.82</v>
      </c>
      <c r="Q36" s="7">
        <v>14.96</v>
      </c>
      <c r="R36" s="7">
        <f t="shared" si="4"/>
        <v>15.75</v>
      </c>
      <c r="V36" s="7" t="str">
        <f t="shared" si="5"/>
        <v/>
      </c>
      <c r="W36" s="7">
        <v>9.3800000000000008</v>
      </c>
      <c r="X36" s="7">
        <v>9.6999999999999993</v>
      </c>
      <c r="Y36" s="6">
        <v>9.59</v>
      </c>
      <c r="Z36" s="7">
        <f t="shared" si="6"/>
        <v>9.59</v>
      </c>
      <c r="AD36" s="6" t="str">
        <f t="shared" si="7"/>
        <v/>
      </c>
      <c r="AH36" s="6" t="str">
        <f t="shared" si="1"/>
        <v/>
      </c>
      <c r="AI36" s="6">
        <v>11.84</v>
      </c>
      <c r="AJ36" s="6">
        <v>11.93</v>
      </c>
      <c r="AK36" s="6">
        <v>11.82</v>
      </c>
      <c r="AL36" s="6">
        <f t="shared" si="0"/>
        <v>11.84</v>
      </c>
      <c r="AM36" s="6">
        <v>11.84</v>
      </c>
      <c r="AN36" s="6">
        <v>11.77</v>
      </c>
      <c r="AO36" s="6">
        <v>11.99</v>
      </c>
      <c r="AP36" s="6">
        <f t="shared" si="8"/>
        <v>11.84</v>
      </c>
    </row>
    <row r="37" spans="1:42" x14ac:dyDescent="0.3">
      <c r="A37" s="6" t="s">
        <v>578</v>
      </c>
      <c r="G37" s="6" t="str">
        <f t="shared" si="9"/>
        <v/>
      </c>
      <c r="N37" s="7" t="str">
        <f t="shared" si="3"/>
        <v/>
      </c>
      <c r="O37" s="7">
        <v>16.73</v>
      </c>
      <c r="P37" s="7">
        <v>17.18</v>
      </c>
      <c r="Q37" s="7">
        <v>16.23</v>
      </c>
      <c r="R37" s="7">
        <f t="shared" si="4"/>
        <v>16.73</v>
      </c>
      <c r="V37" s="7" t="str">
        <f t="shared" si="5"/>
        <v/>
      </c>
      <c r="W37" s="7">
        <v>10.5</v>
      </c>
      <c r="X37" s="7">
        <v>10.91</v>
      </c>
      <c r="Y37" s="6">
        <v>10.97</v>
      </c>
      <c r="Z37" s="7">
        <f t="shared" si="6"/>
        <v>10.91</v>
      </c>
      <c r="AD37" s="6" t="str">
        <f t="shared" si="7"/>
        <v/>
      </c>
      <c r="AH37" s="6" t="str">
        <f t="shared" si="1"/>
        <v/>
      </c>
      <c r="AI37" s="6">
        <v>13.71</v>
      </c>
      <c r="AJ37" s="6">
        <v>13.6</v>
      </c>
      <c r="AK37" s="6">
        <v>13.44</v>
      </c>
      <c r="AL37" s="6">
        <f t="shared" si="0"/>
        <v>13.6</v>
      </c>
      <c r="AM37" s="6">
        <v>12.71</v>
      </c>
      <c r="AN37" s="6">
        <v>12.61</v>
      </c>
      <c r="AO37" s="6">
        <v>12.79</v>
      </c>
      <c r="AP37" s="6">
        <f t="shared" si="8"/>
        <v>12.71</v>
      </c>
    </row>
    <row r="38" spans="1:42" x14ac:dyDescent="0.3">
      <c r="A38" s="6" t="s">
        <v>158</v>
      </c>
      <c r="B38" s="6">
        <v>10000000</v>
      </c>
      <c r="C38" s="6">
        <v>66</v>
      </c>
      <c r="G38" s="6" t="str">
        <f t="shared" si="9"/>
        <v/>
      </c>
      <c r="N38" s="7" t="str">
        <f t="shared" si="3"/>
        <v/>
      </c>
      <c r="R38" s="7" t="str">
        <f t="shared" si="4"/>
        <v/>
      </c>
      <c r="V38" s="7" t="str">
        <f t="shared" si="5"/>
        <v/>
      </c>
      <c r="Z38" s="7" t="str">
        <f t="shared" si="6"/>
        <v/>
      </c>
      <c r="AD38" s="6" t="str">
        <f t="shared" si="7"/>
        <v/>
      </c>
      <c r="AH38" s="6" t="str">
        <f t="shared" si="1"/>
        <v/>
      </c>
      <c r="AL38" s="6" t="str">
        <f t="shared" si="0"/>
        <v/>
      </c>
      <c r="AP38" s="6" t="str">
        <f t="shared" si="8"/>
        <v/>
      </c>
    </row>
    <row r="39" spans="1:42" x14ac:dyDescent="0.3">
      <c r="A39" s="6" t="s">
        <v>222</v>
      </c>
      <c r="G39" s="6" t="str">
        <f t="shared" si="9"/>
        <v/>
      </c>
      <c r="N39" s="7" t="str">
        <f t="shared" si="3"/>
        <v/>
      </c>
      <c r="R39" s="7" t="str">
        <f t="shared" si="4"/>
        <v/>
      </c>
      <c r="V39" s="7" t="str">
        <f t="shared" si="5"/>
        <v/>
      </c>
      <c r="Z39" s="7" t="str">
        <f t="shared" si="6"/>
        <v/>
      </c>
      <c r="AD39" s="6" t="str">
        <f t="shared" si="7"/>
        <v/>
      </c>
      <c r="AH39" s="6" t="str">
        <f t="shared" si="1"/>
        <v/>
      </c>
      <c r="AI39" s="6">
        <v>5.84</v>
      </c>
      <c r="AJ39" s="6">
        <v>5.78</v>
      </c>
      <c r="AK39" s="6">
        <v>5.82</v>
      </c>
      <c r="AL39" s="6">
        <f t="shared" si="0"/>
        <v>5.82</v>
      </c>
      <c r="AP39" s="6" t="str">
        <f t="shared" si="8"/>
        <v/>
      </c>
    </row>
    <row r="40" spans="1:42" x14ac:dyDescent="0.3">
      <c r="A40" s="6" t="s">
        <v>219</v>
      </c>
      <c r="G40" s="6" t="str">
        <f t="shared" si="9"/>
        <v/>
      </c>
      <c r="N40" s="7" t="str">
        <f t="shared" si="3"/>
        <v/>
      </c>
      <c r="R40" s="7" t="str">
        <f t="shared" si="4"/>
        <v/>
      </c>
      <c r="V40" s="7" t="str">
        <f t="shared" si="5"/>
        <v/>
      </c>
      <c r="Z40" s="7" t="str">
        <f t="shared" si="6"/>
        <v/>
      </c>
      <c r="AD40" s="6" t="str">
        <f t="shared" si="7"/>
        <v/>
      </c>
      <c r="AH40" s="6" t="str">
        <f t="shared" si="1"/>
        <v/>
      </c>
      <c r="AI40" s="6">
        <v>5.04</v>
      </c>
      <c r="AJ40" s="6">
        <v>5.03</v>
      </c>
      <c r="AK40" s="6">
        <v>5.04</v>
      </c>
      <c r="AL40" s="6">
        <f t="shared" si="0"/>
        <v>5.04</v>
      </c>
      <c r="AP40" s="6" t="str">
        <f t="shared" si="8"/>
        <v/>
      </c>
    </row>
    <row r="41" spans="1:42" x14ac:dyDescent="0.3">
      <c r="A41" s="6" t="s">
        <v>578</v>
      </c>
      <c r="G41" s="6" t="str">
        <f t="shared" si="9"/>
        <v/>
      </c>
      <c r="N41" s="7" t="str">
        <f t="shared" si="3"/>
        <v/>
      </c>
      <c r="R41" s="7" t="str">
        <f t="shared" si="4"/>
        <v/>
      </c>
      <c r="V41" s="7" t="str">
        <f t="shared" si="5"/>
        <v/>
      </c>
      <c r="Z41" s="7" t="str">
        <f t="shared" si="6"/>
        <v/>
      </c>
      <c r="AD41" s="6" t="str">
        <f t="shared" si="7"/>
        <v/>
      </c>
      <c r="AH41" s="6" t="str">
        <f t="shared" si="1"/>
        <v/>
      </c>
      <c r="AI41" s="6">
        <v>5.9</v>
      </c>
      <c r="AJ41" s="6">
        <v>5.72</v>
      </c>
      <c r="AK41" s="6">
        <v>5.76</v>
      </c>
      <c r="AL41" s="6">
        <f t="shared" si="0"/>
        <v>5.76</v>
      </c>
      <c r="AP41" s="6" t="str">
        <f t="shared" si="8"/>
        <v/>
      </c>
    </row>
    <row r="42" spans="1:42" x14ac:dyDescent="0.3">
      <c r="A42" s="6" t="s">
        <v>158</v>
      </c>
      <c r="B42" s="6">
        <v>20000000</v>
      </c>
      <c r="C42" s="6">
        <v>66</v>
      </c>
      <c r="G42" s="6" t="str">
        <f t="shared" si="9"/>
        <v/>
      </c>
      <c r="N42" s="7" t="str">
        <f t="shared" si="3"/>
        <v/>
      </c>
      <c r="R42" s="7" t="str">
        <f t="shared" si="4"/>
        <v/>
      </c>
      <c r="V42" s="7" t="str">
        <f t="shared" si="5"/>
        <v/>
      </c>
      <c r="Z42" s="7" t="str">
        <f t="shared" si="6"/>
        <v/>
      </c>
      <c r="AD42" s="6" t="str">
        <f t="shared" si="7"/>
        <v/>
      </c>
      <c r="AH42" s="6" t="str">
        <f t="shared" si="1"/>
        <v/>
      </c>
      <c r="AL42" s="6" t="str">
        <f t="shared" si="0"/>
        <v/>
      </c>
      <c r="AP42" s="6" t="str">
        <f t="shared" si="8"/>
        <v/>
      </c>
    </row>
    <row r="43" spans="1:42" x14ac:dyDescent="0.3">
      <c r="A43" s="6" t="s">
        <v>222</v>
      </c>
      <c r="G43" s="6" t="str">
        <f t="shared" si="9"/>
        <v/>
      </c>
      <c r="N43" s="7" t="str">
        <f t="shared" si="3"/>
        <v/>
      </c>
      <c r="O43" s="7">
        <v>17.25</v>
      </c>
      <c r="P43" s="7">
        <v>17.77</v>
      </c>
      <c r="Q43" s="7">
        <v>17.52</v>
      </c>
      <c r="R43" s="7">
        <f t="shared" si="4"/>
        <v>17.52</v>
      </c>
      <c r="V43" s="7" t="str">
        <f t="shared" si="5"/>
        <v/>
      </c>
      <c r="Z43" s="7" t="str">
        <f t="shared" si="6"/>
        <v/>
      </c>
      <c r="AD43" s="6" t="str">
        <f t="shared" si="7"/>
        <v/>
      </c>
      <c r="AH43" s="6" t="str">
        <f t="shared" si="1"/>
        <v/>
      </c>
      <c r="AI43" s="6">
        <v>13.99</v>
      </c>
      <c r="AJ43" s="6">
        <v>13.85</v>
      </c>
      <c r="AK43" s="6">
        <v>14.02</v>
      </c>
      <c r="AL43" s="6">
        <f t="shared" si="0"/>
        <v>13.99</v>
      </c>
      <c r="AP43" s="6" t="str">
        <f t="shared" si="8"/>
        <v/>
      </c>
    </row>
    <row r="44" spans="1:42" x14ac:dyDescent="0.3">
      <c r="A44" s="6" t="s">
        <v>219</v>
      </c>
      <c r="G44" s="6" t="str">
        <f t="shared" si="9"/>
        <v/>
      </c>
      <c r="N44" s="7" t="str">
        <f t="shared" si="3"/>
        <v/>
      </c>
      <c r="O44" s="7">
        <v>15</v>
      </c>
      <c r="P44" s="7">
        <v>15.47</v>
      </c>
      <c r="Q44" s="7">
        <v>15.37</v>
      </c>
      <c r="R44" s="7">
        <f t="shared" si="4"/>
        <v>15.37</v>
      </c>
      <c r="V44" s="7" t="str">
        <f t="shared" si="5"/>
        <v/>
      </c>
      <c r="Z44" s="7" t="str">
        <f t="shared" si="6"/>
        <v/>
      </c>
      <c r="AD44" s="6" t="str">
        <f t="shared" si="7"/>
        <v/>
      </c>
      <c r="AH44" s="6" t="str">
        <f t="shared" si="1"/>
        <v/>
      </c>
      <c r="AI44" s="6">
        <v>11.95</v>
      </c>
      <c r="AJ44" s="6">
        <v>11.83</v>
      </c>
      <c r="AK44" s="6">
        <v>11.85</v>
      </c>
      <c r="AL44" s="6">
        <f t="shared" si="0"/>
        <v>11.85</v>
      </c>
      <c r="AP44" s="6" t="str">
        <f t="shared" si="8"/>
        <v/>
      </c>
    </row>
    <row r="45" spans="1:42" x14ac:dyDescent="0.3">
      <c r="A45" s="6" t="s">
        <v>578</v>
      </c>
      <c r="G45" s="6" t="str">
        <f t="shared" si="9"/>
        <v/>
      </c>
      <c r="N45" s="7" t="str">
        <f t="shared" si="3"/>
        <v/>
      </c>
      <c r="O45" s="7">
        <v>16.309999999999999</v>
      </c>
      <c r="P45" s="7">
        <v>16.8</v>
      </c>
      <c r="Q45" s="7">
        <v>16.71</v>
      </c>
      <c r="R45" s="7">
        <f t="shared" si="4"/>
        <v>16.71</v>
      </c>
      <c r="V45" s="7" t="str">
        <f t="shared" si="5"/>
        <v/>
      </c>
      <c r="Z45" s="7" t="str">
        <f t="shared" si="6"/>
        <v/>
      </c>
      <c r="AD45" s="6" t="str">
        <f t="shared" si="7"/>
        <v/>
      </c>
      <c r="AH45" s="6" t="str">
        <f t="shared" si="1"/>
        <v/>
      </c>
      <c r="AI45" s="6">
        <v>13.8</v>
      </c>
      <c r="AJ45" s="6">
        <v>13.43</v>
      </c>
      <c r="AK45" s="6">
        <v>13.43</v>
      </c>
      <c r="AL45" s="6">
        <f t="shared" si="0"/>
        <v>13.43</v>
      </c>
      <c r="AP45" s="6" t="str">
        <f t="shared" si="8"/>
        <v/>
      </c>
    </row>
    <row r="46" spans="1:42" x14ac:dyDescent="0.3">
      <c r="A46" s="6" t="s">
        <v>579</v>
      </c>
      <c r="B46" s="6">
        <v>100000</v>
      </c>
      <c r="C46" s="6">
        <v>50</v>
      </c>
      <c r="G46" s="6" t="str">
        <f t="shared" si="9"/>
        <v/>
      </c>
      <c r="N46" s="7" t="str">
        <f t="shared" si="3"/>
        <v/>
      </c>
      <c r="R46" s="7" t="str">
        <f t="shared" si="4"/>
        <v/>
      </c>
      <c r="V46" s="7" t="str">
        <f t="shared" si="5"/>
        <v/>
      </c>
      <c r="Z46" s="7" t="str">
        <f t="shared" si="6"/>
        <v/>
      </c>
      <c r="AD46" s="6" t="str">
        <f t="shared" si="7"/>
        <v/>
      </c>
      <c r="AH46" s="6" t="str">
        <f t="shared" si="1"/>
        <v/>
      </c>
      <c r="AL46" s="6" t="str">
        <f t="shared" si="0"/>
        <v/>
      </c>
      <c r="AP46" s="6" t="str">
        <f t="shared" si="8"/>
        <v/>
      </c>
    </row>
    <row r="47" spans="1:42" x14ac:dyDescent="0.3">
      <c r="A47" s="6" t="s">
        <v>222</v>
      </c>
      <c r="G47" s="6" t="str">
        <f t="shared" si="9"/>
        <v/>
      </c>
      <c r="N47" s="7" t="str">
        <f t="shared" si="3"/>
        <v/>
      </c>
      <c r="R47" s="7" t="str">
        <f t="shared" si="4"/>
        <v/>
      </c>
      <c r="V47" s="7" t="str">
        <f t="shared" si="5"/>
        <v/>
      </c>
      <c r="Z47" s="7" t="str">
        <f t="shared" si="6"/>
        <v/>
      </c>
      <c r="AD47" s="6" t="str">
        <f t="shared" si="7"/>
        <v/>
      </c>
      <c r="AH47" s="6" t="str">
        <f t="shared" si="1"/>
        <v/>
      </c>
      <c r="AI47" s="6">
        <v>0.02</v>
      </c>
      <c r="AJ47" s="6">
        <v>0.02</v>
      </c>
      <c r="AK47" s="6">
        <v>0.02</v>
      </c>
      <c r="AL47" s="6">
        <f t="shared" si="0"/>
        <v>0.02</v>
      </c>
      <c r="AP47" s="6" t="str">
        <f t="shared" si="8"/>
        <v/>
      </c>
    </row>
    <row r="48" spans="1:42" x14ac:dyDescent="0.3">
      <c r="A48" s="6" t="s">
        <v>219</v>
      </c>
      <c r="G48" s="6" t="str">
        <f t="shared" si="9"/>
        <v/>
      </c>
      <c r="N48" s="7" t="str">
        <f t="shared" si="3"/>
        <v/>
      </c>
      <c r="R48" s="7" t="str">
        <f t="shared" si="4"/>
        <v/>
      </c>
      <c r="V48" s="7" t="str">
        <f t="shared" si="5"/>
        <v/>
      </c>
      <c r="Z48" s="7" t="str">
        <f t="shared" si="6"/>
        <v/>
      </c>
      <c r="AD48" s="6" t="str">
        <f t="shared" si="7"/>
        <v/>
      </c>
      <c r="AH48" s="6" t="str">
        <f t="shared" si="1"/>
        <v/>
      </c>
      <c r="AI48" s="6">
        <v>0.02</v>
      </c>
      <c r="AJ48" s="6">
        <v>0.02</v>
      </c>
      <c r="AK48" s="6">
        <v>0.02</v>
      </c>
      <c r="AL48" s="6">
        <f t="shared" si="0"/>
        <v>0.02</v>
      </c>
      <c r="AP48" s="6" t="str">
        <f t="shared" si="8"/>
        <v/>
      </c>
    </row>
    <row r="49" spans="1:42" x14ac:dyDescent="0.3">
      <c r="A49" s="6" t="s">
        <v>578</v>
      </c>
      <c r="G49" s="6" t="str">
        <f t="shared" si="9"/>
        <v/>
      </c>
      <c r="N49" s="7" t="str">
        <f t="shared" si="3"/>
        <v/>
      </c>
      <c r="R49" s="7" t="str">
        <f t="shared" si="4"/>
        <v/>
      </c>
      <c r="V49" s="7" t="str">
        <f t="shared" si="5"/>
        <v/>
      </c>
      <c r="Z49" s="7" t="str">
        <f t="shared" si="6"/>
        <v/>
      </c>
      <c r="AD49" s="6" t="str">
        <f t="shared" si="7"/>
        <v/>
      </c>
      <c r="AH49" s="6" t="str">
        <f t="shared" si="1"/>
        <v/>
      </c>
      <c r="AI49" s="6">
        <v>0.02</v>
      </c>
      <c r="AJ49" s="6">
        <v>0.02</v>
      </c>
      <c r="AK49" s="6">
        <v>0.02</v>
      </c>
      <c r="AL49" s="6">
        <f t="shared" si="0"/>
        <v>0.02</v>
      </c>
      <c r="AP49" s="6" t="str">
        <f t="shared" si="8"/>
        <v/>
      </c>
    </row>
    <row r="50" spans="1:42" x14ac:dyDescent="0.3">
      <c r="A50" s="6" t="s">
        <v>579</v>
      </c>
      <c r="B50" s="6">
        <v>100000</v>
      </c>
      <c r="C50" s="6">
        <v>105</v>
      </c>
      <c r="G50" s="6" t="str">
        <f t="shared" si="9"/>
        <v/>
      </c>
      <c r="N50" s="7" t="str">
        <f t="shared" si="3"/>
        <v/>
      </c>
      <c r="R50" s="7" t="str">
        <f t="shared" si="4"/>
        <v/>
      </c>
      <c r="V50" s="7" t="str">
        <f t="shared" si="5"/>
        <v/>
      </c>
      <c r="Z50" s="7" t="str">
        <f t="shared" si="6"/>
        <v/>
      </c>
      <c r="AD50" s="6" t="str">
        <f t="shared" si="7"/>
        <v/>
      </c>
      <c r="AH50" s="6" t="str">
        <f t="shared" si="1"/>
        <v/>
      </c>
      <c r="AL50" s="6" t="str">
        <f t="shared" si="0"/>
        <v/>
      </c>
      <c r="AP50" s="6" t="str">
        <f t="shared" si="8"/>
        <v/>
      </c>
    </row>
    <row r="51" spans="1:42" x14ac:dyDescent="0.3">
      <c r="A51" s="6" t="s">
        <v>222</v>
      </c>
      <c r="G51" s="6" t="str">
        <f t="shared" si="9"/>
        <v/>
      </c>
      <c r="N51" s="7" t="str">
        <f t="shared" si="3"/>
        <v/>
      </c>
      <c r="R51" s="7" t="str">
        <f t="shared" si="4"/>
        <v/>
      </c>
      <c r="V51" s="7" t="str">
        <f t="shared" si="5"/>
        <v/>
      </c>
      <c r="Z51" s="7" t="str">
        <f t="shared" si="6"/>
        <v/>
      </c>
      <c r="AD51" s="6" t="str">
        <f t="shared" si="7"/>
        <v/>
      </c>
      <c r="AH51" s="6" t="str">
        <f t="shared" si="1"/>
        <v/>
      </c>
      <c r="AI51" s="6">
        <v>0.02</v>
      </c>
      <c r="AJ51" s="6">
        <v>0.02</v>
      </c>
      <c r="AK51" s="6">
        <v>0.02</v>
      </c>
      <c r="AL51" s="6">
        <f t="shared" si="0"/>
        <v>0.02</v>
      </c>
      <c r="AP51" s="6" t="str">
        <f t="shared" si="8"/>
        <v/>
      </c>
    </row>
    <row r="52" spans="1:42" x14ac:dyDescent="0.3">
      <c r="A52" s="6" t="s">
        <v>219</v>
      </c>
      <c r="G52" s="6" t="str">
        <f t="shared" si="9"/>
        <v/>
      </c>
      <c r="N52" s="7" t="str">
        <f t="shared" si="3"/>
        <v/>
      </c>
      <c r="R52" s="7" t="str">
        <f t="shared" si="4"/>
        <v/>
      </c>
      <c r="V52" s="7" t="str">
        <f t="shared" si="5"/>
        <v/>
      </c>
      <c r="Z52" s="7" t="str">
        <f t="shared" si="6"/>
        <v/>
      </c>
      <c r="AD52" s="6" t="str">
        <f t="shared" si="7"/>
        <v/>
      </c>
      <c r="AH52" s="6" t="str">
        <f t="shared" si="1"/>
        <v/>
      </c>
      <c r="AI52" s="6">
        <v>0.01</v>
      </c>
      <c r="AJ52" s="6">
        <v>0.01</v>
      </c>
      <c r="AK52" s="6">
        <v>0.01</v>
      </c>
      <c r="AL52" s="6">
        <f t="shared" si="0"/>
        <v>0.01</v>
      </c>
      <c r="AP52" s="6" t="str">
        <f t="shared" si="8"/>
        <v/>
      </c>
    </row>
    <row r="53" spans="1:42" x14ac:dyDescent="0.3">
      <c r="A53" s="6" t="s">
        <v>578</v>
      </c>
      <c r="G53" s="6" t="str">
        <f t="shared" si="9"/>
        <v/>
      </c>
      <c r="N53" s="7" t="str">
        <f t="shared" si="3"/>
        <v/>
      </c>
      <c r="R53" s="7" t="str">
        <f t="shared" si="4"/>
        <v/>
      </c>
      <c r="V53" s="7" t="str">
        <f t="shared" si="5"/>
        <v/>
      </c>
      <c r="Z53" s="7" t="str">
        <f t="shared" si="6"/>
        <v/>
      </c>
      <c r="AD53" s="6" t="str">
        <f t="shared" si="7"/>
        <v/>
      </c>
      <c r="AH53" s="6" t="str">
        <f t="shared" si="1"/>
        <v/>
      </c>
      <c r="AI53" s="6">
        <v>0.02</v>
      </c>
      <c r="AJ53" s="6">
        <v>0.02</v>
      </c>
      <c r="AK53" s="6">
        <v>0.02</v>
      </c>
      <c r="AL53" s="6">
        <f t="shared" si="0"/>
        <v>0.02</v>
      </c>
      <c r="AP53" s="6" t="str">
        <f t="shared" si="8"/>
        <v/>
      </c>
    </row>
    <row r="54" spans="1:42" x14ac:dyDescent="0.3">
      <c r="A54" s="6" t="s">
        <v>579</v>
      </c>
      <c r="B54" s="6">
        <v>100000</v>
      </c>
      <c r="C54" s="6">
        <v>125</v>
      </c>
      <c r="G54" s="6" t="str">
        <f t="shared" si="9"/>
        <v/>
      </c>
      <c r="N54" s="7" t="str">
        <f t="shared" si="3"/>
        <v/>
      </c>
      <c r="R54" s="7" t="str">
        <f t="shared" si="4"/>
        <v/>
      </c>
      <c r="V54" s="7" t="str">
        <f t="shared" si="5"/>
        <v/>
      </c>
      <c r="Z54" s="7" t="str">
        <f t="shared" si="6"/>
        <v/>
      </c>
      <c r="AD54" s="6" t="str">
        <f t="shared" si="7"/>
        <v/>
      </c>
      <c r="AH54" s="6" t="str">
        <f t="shared" si="1"/>
        <v/>
      </c>
      <c r="AL54" s="6" t="str">
        <f t="shared" si="0"/>
        <v/>
      </c>
      <c r="AP54" s="6" t="str">
        <f t="shared" si="8"/>
        <v/>
      </c>
    </row>
    <row r="55" spans="1:42" x14ac:dyDescent="0.3">
      <c r="A55" s="6" t="s">
        <v>222</v>
      </c>
      <c r="G55" s="6" t="str">
        <f t="shared" si="9"/>
        <v/>
      </c>
      <c r="N55" s="7" t="str">
        <f t="shared" si="3"/>
        <v/>
      </c>
      <c r="R55" s="7" t="str">
        <f t="shared" si="4"/>
        <v/>
      </c>
      <c r="V55" s="7" t="str">
        <f t="shared" si="5"/>
        <v/>
      </c>
      <c r="Z55" s="7" t="str">
        <f t="shared" si="6"/>
        <v/>
      </c>
      <c r="AD55" s="6" t="str">
        <f t="shared" si="7"/>
        <v/>
      </c>
      <c r="AH55" s="6" t="str">
        <f t="shared" si="1"/>
        <v/>
      </c>
      <c r="AI55" s="6">
        <v>0.02</v>
      </c>
      <c r="AJ55" s="6">
        <v>0.02</v>
      </c>
      <c r="AK55" s="6">
        <v>0.02</v>
      </c>
      <c r="AL55" s="6">
        <f t="shared" si="0"/>
        <v>0.02</v>
      </c>
      <c r="AP55" s="6" t="str">
        <f t="shared" si="8"/>
        <v/>
      </c>
    </row>
    <row r="56" spans="1:42" x14ac:dyDescent="0.3">
      <c r="A56" s="6" t="s">
        <v>219</v>
      </c>
      <c r="G56" s="6" t="str">
        <f t="shared" si="9"/>
        <v/>
      </c>
      <c r="N56" s="7" t="str">
        <f t="shared" si="3"/>
        <v/>
      </c>
      <c r="R56" s="7" t="str">
        <f t="shared" si="4"/>
        <v/>
      </c>
      <c r="V56" s="7" t="str">
        <f t="shared" si="5"/>
        <v/>
      </c>
      <c r="Z56" s="7" t="str">
        <f t="shared" si="6"/>
        <v/>
      </c>
      <c r="AD56" s="6" t="str">
        <f t="shared" si="7"/>
        <v/>
      </c>
      <c r="AH56" s="6" t="str">
        <f t="shared" si="1"/>
        <v/>
      </c>
      <c r="AI56" s="6">
        <v>0.01</v>
      </c>
      <c r="AJ56" s="6">
        <v>0.01</v>
      </c>
      <c r="AK56" s="6">
        <v>0.01</v>
      </c>
      <c r="AL56" s="6">
        <f t="shared" si="0"/>
        <v>0.01</v>
      </c>
      <c r="AP56" s="6" t="str">
        <f t="shared" si="8"/>
        <v/>
      </c>
    </row>
    <row r="57" spans="1:42" x14ac:dyDescent="0.3">
      <c r="A57" s="6" t="s">
        <v>578</v>
      </c>
      <c r="G57" s="6" t="str">
        <f t="shared" si="9"/>
        <v/>
      </c>
      <c r="N57" s="7" t="str">
        <f t="shared" si="3"/>
        <v/>
      </c>
      <c r="R57" s="7" t="str">
        <f t="shared" si="4"/>
        <v/>
      </c>
      <c r="V57" s="7" t="str">
        <f t="shared" si="5"/>
        <v/>
      </c>
      <c r="Z57" s="7" t="str">
        <f t="shared" si="6"/>
        <v/>
      </c>
      <c r="AD57" s="6" t="str">
        <f t="shared" si="7"/>
        <v/>
      </c>
      <c r="AH57" s="6" t="str">
        <f t="shared" si="1"/>
        <v/>
      </c>
      <c r="AI57" s="6">
        <v>0.01</v>
      </c>
      <c r="AJ57" s="6">
        <v>0.01</v>
      </c>
      <c r="AK57" s="6">
        <v>0.01</v>
      </c>
      <c r="AL57" s="6">
        <f t="shared" si="0"/>
        <v>0.01</v>
      </c>
      <c r="AP57" s="6" t="str">
        <f t="shared" si="8"/>
        <v/>
      </c>
    </row>
    <row r="58" spans="1:42" x14ac:dyDescent="0.3">
      <c r="A58" s="6" t="s">
        <v>579</v>
      </c>
      <c r="B58" s="6">
        <v>100000</v>
      </c>
      <c r="C58" s="6">
        <v>150</v>
      </c>
      <c r="G58" s="6" t="str">
        <f t="shared" si="9"/>
        <v/>
      </c>
      <c r="N58" s="7" t="str">
        <f t="shared" si="3"/>
        <v/>
      </c>
      <c r="R58" s="7" t="str">
        <f t="shared" si="4"/>
        <v/>
      </c>
      <c r="V58" s="7" t="str">
        <f t="shared" si="5"/>
        <v/>
      </c>
      <c r="Z58" s="7" t="str">
        <f t="shared" si="6"/>
        <v/>
      </c>
      <c r="AD58" s="6" t="str">
        <f t="shared" si="7"/>
        <v/>
      </c>
      <c r="AH58" s="6" t="str">
        <f t="shared" si="1"/>
        <v/>
      </c>
      <c r="AL58" s="6" t="str">
        <f t="shared" si="0"/>
        <v/>
      </c>
      <c r="AP58" s="6" t="str">
        <f t="shared" si="8"/>
        <v/>
      </c>
    </row>
    <row r="59" spans="1:42" x14ac:dyDescent="0.3">
      <c r="A59" s="6" t="s">
        <v>222</v>
      </c>
      <c r="G59" s="6" t="str">
        <f t="shared" si="9"/>
        <v/>
      </c>
      <c r="N59" s="7" t="str">
        <f t="shared" si="3"/>
        <v/>
      </c>
      <c r="R59" s="7" t="str">
        <f t="shared" si="4"/>
        <v/>
      </c>
      <c r="V59" s="7" t="str">
        <f t="shared" si="5"/>
        <v/>
      </c>
      <c r="Z59" s="7" t="str">
        <f t="shared" si="6"/>
        <v/>
      </c>
      <c r="AD59" s="6" t="str">
        <f t="shared" si="7"/>
        <v/>
      </c>
      <c r="AH59" s="6" t="str">
        <f t="shared" si="1"/>
        <v/>
      </c>
      <c r="AI59" s="6">
        <v>0.01</v>
      </c>
      <c r="AJ59" s="6">
        <v>0.01</v>
      </c>
      <c r="AK59" s="6">
        <v>0.01</v>
      </c>
      <c r="AL59" s="6">
        <f t="shared" si="0"/>
        <v>0.01</v>
      </c>
      <c r="AP59" s="6" t="str">
        <f t="shared" si="8"/>
        <v/>
      </c>
    </row>
    <row r="60" spans="1:42" x14ac:dyDescent="0.3">
      <c r="A60" s="6" t="s">
        <v>219</v>
      </c>
      <c r="G60" s="6" t="str">
        <f t="shared" si="9"/>
        <v/>
      </c>
      <c r="N60" s="7" t="str">
        <f t="shared" si="3"/>
        <v/>
      </c>
      <c r="R60" s="7" t="str">
        <f t="shared" si="4"/>
        <v/>
      </c>
      <c r="V60" s="7" t="str">
        <f t="shared" si="5"/>
        <v/>
      </c>
      <c r="Z60" s="7" t="str">
        <f t="shared" si="6"/>
        <v/>
      </c>
      <c r="AD60" s="6" t="str">
        <f t="shared" si="7"/>
        <v/>
      </c>
      <c r="AH60" s="6" t="str">
        <f t="shared" si="1"/>
        <v/>
      </c>
      <c r="AI60" s="6">
        <v>0.01</v>
      </c>
      <c r="AJ60" s="6">
        <v>0.01</v>
      </c>
      <c r="AK60" s="6">
        <v>0.01</v>
      </c>
      <c r="AL60" s="6">
        <f t="shared" si="0"/>
        <v>0.01</v>
      </c>
      <c r="AP60" s="6" t="str">
        <f t="shared" si="8"/>
        <v/>
      </c>
    </row>
    <row r="61" spans="1:42" x14ac:dyDescent="0.3">
      <c r="A61" s="6" t="s">
        <v>578</v>
      </c>
      <c r="G61" s="6" t="str">
        <f t="shared" si="9"/>
        <v/>
      </c>
      <c r="N61" s="7" t="str">
        <f t="shared" si="3"/>
        <v/>
      </c>
      <c r="R61" s="7" t="str">
        <f t="shared" si="4"/>
        <v/>
      </c>
      <c r="V61" s="7" t="str">
        <f t="shared" si="5"/>
        <v/>
      </c>
      <c r="Z61" s="7" t="str">
        <f t="shared" si="6"/>
        <v/>
      </c>
      <c r="AD61" s="6" t="str">
        <f t="shared" si="7"/>
        <v/>
      </c>
      <c r="AH61" s="6" t="str">
        <f t="shared" si="1"/>
        <v/>
      </c>
      <c r="AI61" s="6">
        <v>0.01</v>
      </c>
      <c r="AJ61" s="6">
        <v>0.01</v>
      </c>
      <c r="AK61" s="6">
        <v>0.01</v>
      </c>
      <c r="AL61" s="6">
        <f t="shared" si="0"/>
        <v>0.01</v>
      </c>
      <c r="AP61" s="6" t="str">
        <f t="shared" si="8"/>
        <v/>
      </c>
    </row>
    <row r="62" spans="1:42" x14ac:dyDescent="0.3">
      <c r="A62" s="6" t="s">
        <v>579</v>
      </c>
      <c r="B62" s="6">
        <v>1000000</v>
      </c>
      <c r="C62" s="6">
        <v>50</v>
      </c>
      <c r="G62" s="6" t="str">
        <f t="shared" si="9"/>
        <v/>
      </c>
      <c r="N62" s="7" t="str">
        <f t="shared" si="3"/>
        <v/>
      </c>
      <c r="R62" s="7" t="str">
        <f t="shared" si="4"/>
        <v/>
      </c>
      <c r="V62" s="7" t="str">
        <f t="shared" si="5"/>
        <v/>
      </c>
      <c r="Z62" s="7" t="str">
        <f t="shared" si="6"/>
        <v/>
      </c>
      <c r="AD62" s="6" t="str">
        <f t="shared" si="7"/>
        <v/>
      </c>
      <c r="AH62" s="6" t="str">
        <f t="shared" si="1"/>
        <v/>
      </c>
      <c r="AL62" s="6" t="str">
        <f t="shared" si="0"/>
        <v/>
      </c>
      <c r="AP62" s="6" t="str">
        <f t="shared" si="8"/>
        <v/>
      </c>
    </row>
    <row r="63" spans="1:42" x14ac:dyDescent="0.3">
      <c r="A63" s="6" t="s">
        <v>222</v>
      </c>
      <c r="G63" s="6" t="str">
        <f t="shared" si="9"/>
        <v/>
      </c>
      <c r="N63" s="7" t="str">
        <f t="shared" si="3"/>
        <v/>
      </c>
      <c r="R63" s="7" t="str">
        <f t="shared" si="4"/>
        <v/>
      </c>
      <c r="V63" s="7" t="str">
        <f t="shared" si="5"/>
        <v/>
      </c>
      <c r="Z63" s="7" t="str">
        <f t="shared" si="6"/>
        <v/>
      </c>
      <c r="AD63" s="6" t="str">
        <f t="shared" si="7"/>
        <v/>
      </c>
      <c r="AH63" s="6" t="str">
        <f t="shared" si="1"/>
        <v/>
      </c>
      <c r="AI63" s="6">
        <v>0.33</v>
      </c>
      <c r="AJ63" s="6">
        <v>0.32</v>
      </c>
      <c r="AK63" s="6">
        <v>0.33</v>
      </c>
      <c r="AL63" s="6">
        <f t="shared" si="0"/>
        <v>0.33</v>
      </c>
      <c r="AP63" s="6" t="str">
        <f t="shared" si="8"/>
        <v/>
      </c>
    </row>
    <row r="64" spans="1:42" x14ac:dyDescent="0.3">
      <c r="A64" s="6" t="s">
        <v>219</v>
      </c>
      <c r="G64" s="6" t="str">
        <f t="shared" si="9"/>
        <v/>
      </c>
      <c r="N64" s="7" t="str">
        <f t="shared" si="3"/>
        <v/>
      </c>
      <c r="R64" s="7" t="str">
        <f t="shared" si="4"/>
        <v/>
      </c>
      <c r="V64" s="7" t="str">
        <f t="shared" si="5"/>
        <v/>
      </c>
      <c r="Z64" s="7" t="str">
        <f t="shared" si="6"/>
        <v/>
      </c>
      <c r="AD64" s="6" t="str">
        <f t="shared" si="7"/>
        <v/>
      </c>
      <c r="AH64" s="6" t="str">
        <f t="shared" si="1"/>
        <v/>
      </c>
      <c r="AI64" s="6">
        <v>0.26</v>
      </c>
      <c r="AJ64" s="6">
        <v>0.26</v>
      </c>
      <c r="AK64" s="6">
        <v>0.26</v>
      </c>
      <c r="AL64" s="6">
        <f t="shared" si="0"/>
        <v>0.26</v>
      </c>
      <c r="AP64" s="6" t="str">
        <f t="shared" si="8"/>
        <v/>
      </c>
    </row>
    <row r="65" spans="1:42" x14ac:dyDescent="0.3">
      <c r="A65" s="6" t="s">
        <v>578</v>
      </c>
      <c r="G65" s="6" t="str">
        <f t="shared" si="9"/>
        <v/>
      </c>
      <c r="N65" s="7" t="str">
        <f t="shared" si="3"/>
        <v/>
      </c>
      <c r="R65" s="7" t="str">
        <f t="shared" si="4"/>
        <v/>
      </c>
      <c r="V65" s="7" t="str">
        <f t="shared" si="5"/>
        <v/>
      </c>
      <c r="Z65" s="7" t="str">
        <f t="shared" si="6"/>
        <v/>
      </c>
      <c r="AD65" s="6" t="str">
        <f t="shared" si="7"/>
        <v/>
      </c>
      <c r="AH65" s="6" t="str">
        <f t="shared" si="1"/>
        <v/>
      </c>
      <c r="AI65" s="6">
        <v>0.3</v>
      </c>
      <c r="AJ65" s="6">
        <v>0.3</v>
      </c>
      <c r="AK65" s="6">
        <v>0.3</v>
      </c>
      <c r="AL65" s="6">
        <f t="shared" si="0"/>
        <v>0.3</v>
      </c>
      <c r="AP65" s="6" t="str">
        <f t="shared" si="8"/>
        <v/>
      </c>
    </row>
    <row r="66" spans="1:42" x14ac:dyDescent="0.3">
      <c r="A66" s="6" t="s">
        <v>579</v>
      </c>
      <c r="B66" s="6">
        <v>1000000</v>
      </c>
      <c r="C66" s="6">
        <v>105</v>
      </c>
      <c r="G66" s="6" t="str">
        <f t="shared" si="9"/>
        <v/>
      </c>
      <c r="N66" s="7" t="str">
        <f t="shared" si="3"/>
        <v/>
      </c>
      <c r="R66" s="7" t="str">
        <f t="shared" si="4"/>
        <v/>
      </c>
      <c r="V66" s="7" t="str">
        <f t="shared" si="5"/>
        <v/>
      </c>
      <c r="Z66" s="7" t="str">
        <f t="shared" si="6"/>
        <v/>
      </c>
      <c r="AD66" s="6" t="str">
        <f t="shared" si="7"/>
        <v/>
      </c>
      <c r="AH66" s="6" t="str">
        <f t="shared" si="1"/>
        <v/>
      </c>
      <c r="AL66" s="6" t="str">
        <f t="shared" si="0"/>
        <v/>
      </c>
      <c r="AP66" s="6" t="str">
        <f t="shared" si="8"/>
        <v/>
      </c>
    </row>
    <row r="67" spans="1:42" x14ac:dyDescent="0.3">
      <c r="A67" s="6" t="s">
        <v>222</v>
      </c>
      <c r="G67" s="6" t="str">
        <f t="shared" si="9"/>
        <v/>
      </c>
      <c r="N67" s="7" t="str">
        <f t="shared" si="3"/>
        <v/>
      </c>
      <c r="R67" s="7" t="str">
        <f t="shared" si="4"/>
        <v/>
      </c>
      <c r="V67" s="7" t="str">
        <f t="shared" si="5"/>
        <v/>
      </c>
      <c r="Z67" s="7" t="str">
        <f t="shared" si="6"/>
        <v/>
      </c>
      <c r="AD67" s="6" t="str">
        <f t="shared" si="7"/>
        <v/>
      </c>
      <c r="AH67" s="6" t="str">
        <f t="shared" si="1"/>
        <v/>
      </c>
      <c r="AI67" s="6">
        <v>0.19</v>
      </c>
      <c r="AJ67" s="6">
        <v>0.19</v>
      </c>
      <c r="AK67" s="6">
        <v>0.19</v>
      </c>
      <c r="AL67" s="6">
        <f t="shared" ref="AL67:AL130" si="10">IFERROR(MEDIAN(AI67,AJ67,AK67),"")</f>
        <v>0.19</v>
      </c>
      <c r="AP67" s="6" t="str">
        <f t="shared" si="8"/>
        <v/>
      </c>
    </row>
    <row r="68" spans="1:42" x14ac:dyDescent="0.3">
      <c r="A68" s="6" t="s">
        <v>219</v>
      </c>
      <c r="G68" s="6" t="str">
        <f t="shared" si="9"/>
        <v/>
      </c>
      <c r="N68" s="7" t="str">
        <f t="shared" si="3"/>
        <v/>
      </c>
      <c r="R68" s="7" t="str">
        <f t="shared" si="4"/>
        <v/>
      </c>
      <c r="V68" s="7" t="str">
        <f t="shared" si="5"/>
        <v/>
      </c>
      <c r="Z68" s="7" t="str">
        <f t="shared" si="6"/>
        <v/>
      </c>
      <c r="AD68" s="6" t="str">
        <f t="shared" si="7"/>
        <v/>
      </c>
      <c r="AH68" s="6" t="str">
        <f t="shared" si="1"/>
        <v/>
      </c>
      <c r="AI68" s="6">
        <v>0.13</v>
      </c>
      <c r="AJ68" s="6">
        <v>0.12</v>
      </c>
      <c r="AK68" s="6">
        <v>0.12</v>
      </c>
      <c r="AL68" s="6">
        <f t="shared" si="10"/>
        <v>0.12</v>
      </c>
      <c r="AP68" s="6" t="str">
        <f t="shared" si="8"/>
        <v/>
      </c>
    </row>
    <row r="69" spans="1:42" x14ac:dyDescent="0.3">
      <c r="A69" s="6" t="s">
        <v>578</v>
      </c>
      <c r="G69" s="6" t="str">
        <f t="shared" si="9"/>
        <v/>
      </c>
      <c r="N69" s="7" t="str">
        <f t="shared" si="3"/>
        <v/>
      </c>
      <c r="R69" s="7" t="str">
        <f t="shared" si="4"/>
        <v/>
      </c>
      <c r="V69" s="7" t="str">
        <f t="shared" si="5"/>
        <v/>
      </c>
      <c r="Z69" s="7" t="str">
        <f t="shared" si="6"/>
        <v/>
      </c>
      <c r="AD69" s="6" t="str">
        <f t="shared" si="7"/>
        <v/>
      </c>
      <c r="AH69" s="6" t="str">
        <f t="shared" si="1"/>
        <v/>
      </c>
      <c r="AI69" s="6">
        <v>0.1</v>
      </c>
      <c r="AJ69" s="6">
        <v>0.1</v>
      </c>
      <c r="AK69" s="6">
        <v>0.1</v>
      </c>
      <c r="AL69" s="6">
        <f t="shared" si="10"/>
        <v>0.1</v>
      </c>
      <c r="AP69" s="6" t="str">
        <f t="shared" si="8"/>
        <v/>
      </c>
    </row>
    <row r="70" spans="1:42" x14ac:dyDescent="0.3">
      <c r="A70" s="6" t="s">
        <v>579</v>
      </c>
      <c r="B70" s="6">
        <v>1000000</v>
      </c>
      <c r="C70" s="6">
        <v>125</v>
      </c>
      <c r="G70" s="6" t="str">
        <f t="shared" si="9"/>
        <v/>
      </c>
      <c r="N70" s="7" t="str">
        <f t="shared" si="3"/>
        <v/>
      </c>
      <c r="R70" s="7" t="str">
        <f t="shared" si="4"/>
        <v/>
      </c>
      <c r="V70" s="7" t="str">
        <f t="shared" si="5"/>
        <v/>
      </c>
      <c r="Z70" s="7" t="str">
        <f t="shared" si="6"/>
        <v/>
      </c>
      <c r="AD70" s="6" t="str">
        <f t="shared" si="7"/>
        <v/>
      </c>
      <c r="AH70" s="6" t="str">
        <f t="shared" si="1"/>
        <v/>
      </c>
      <c r="AL70" s="6" t="str">
        <f t="shared" si="10"/>
        <v/>
      </c>
      <c r="AP70" s="6" t="str">
        <f t="shared" si="8"/>
        <v/>
      </c>
    </row>
    <row r="71" spans="1:42" x14ac:dyDescent="0.3">
      <c r="A71" s="6" t="s">
        <v>222</v>
      </c>
      <c r="D71" s="6">
        <v>0.43</v>
      </c>
      <c r="E71" s="6">
        <v>0.39</v>
      </c>
      <c r="F71" s="6">
        <v>0.39</v>
      </c>
      <c r="G71" s="6">
        <f t="shared" si="9"/>
        <v>0.39</v>
      </c>
      <c r="N71" s="7" t="str">
        <f t="shared" si="3"/>
        <v/>
      </c>
      <c r="R71" s="7" t="str">
        <f t="shared" si="4"/>
        <v/>
      </c>
      <c r="V71" s="7" t="str">
        <f t="shared" si="5"/>
        <v/>
      </c>
      <c r="Z71" s="7" t="str">
        <f t="shared" si="6"/>
        <v/>
      </c>
      <c r="AD71" s="6" t="str">
        <f t="shared" si="7"/>
        <v/>
      </c>
      <c r="AH71" s="6" t="str">
        <f t="shared" ref="AH71:AH134" si="11">IFERROR(MEDIAN(AE71,AF71,AG71),"")</f>
        <v/>
      </c>
      <c r="AI71" s="6">
        <v>0.16</v>
      </c>
      <c r="AJ71" s="6">
        <v>0.16</v>
      </c>
      <c r="AK71" s="6">
        <v>0.17</v>
      </c>
      <c r="AL71" s="6">
        <f t="shared" si="10"/>
        <v>0.16</v>
      </c>
      <c r="AP71" s="6" t="str">
        <f t="shared" si="8"/>
        <v/>
      </c>
    </row>
    <row r="72" spans="1:42" x14ac:dyDescent="0.3">
      <c r="A72" s="6" t="s">
        <v>219</v>
      </c>
      <c r="D72" s="6">
        <v>0.34</v>
      </c>
      <c r="E72" s="6">
        <v>0.32</v>
      </c>
      <c r="F72" s="6">
        <v>0.31</v>
      </c>
      <c r="G72" s="6">
        <f t="shared" si="9"/>
        <v>0.32</v>
      </c>
      <c r="N72" s="7" t="str">
        <f t="shared" si="3"/>
        <v/>
      </c>
      <c r="R72" s="7" t="str">
        <f t="shared" si="4"/>
        <v/>
      </c>
      <c r="V72" s="7" t="str">
        <f t="shared" si="5"/>
        <v/>
      </c>
      <c r="Z72" s="7" t="str">
        <f t="shared" si="6"/>
        <v/>
      </c>
      <c r="AD72" s="6" t="str">
        <f t="shared" si="7"/>
        <v/>
      </c>
      <c r="AH72" s="6" t="str">
        <f t="shared" si="11"/>
        <v/>
      </c>
      <c r="AI72" s="6">
        <v>0.09</v>
      </c>
      <c r="AJ72" s="6">
        <v>0.09</v>
      </c>
      <c r="AK72" s="6">
        <v>0.09</v>
      </c>
      <c r="AL72" s="6">
        <f t="shared" si="10"/>
        <v>0.09</v>
      </c>
      <c r="AP72" s="6" t="str">
        <f t="shared" si="8"/>
        <v/>
      </c>
    </row>
    <row r="73" spans="1:42" x14ac:dyDescent="0.3">
      <c r="A73" s="6" t="s">
        <v>578</v>
      </c>
      <c r="D73" s="6">
        <v>0.38</v>
      </c>
      <c r="E73" s="6">
        <v>0.36</v>
      </c>
      <c r="F73" s="6">
        <v>0.35</v>
      </c>
      <c r="G73" s="6">
        <f t="shared" si="9"/>
        <v>0.36</v>
      </c>
      <c r="N73" s="7" t="str">
        <f t="shared" si="3"/>
        <v/>
      </c>
      <c r="R73" s="7" t="str">
        <f t="shared" si="4"/>
        <v/>
      </c>
      <c r="V73" s="7" t="str">
        <f t="shared" si="5"/>
        <v/>
      </c>
      <c r="Z73" s="7" t="str">
        <f t="shared" si="6"/>
        <v/>
      </c>
      <c r="AD73" s="6" t="str">
        <f t="shared" si="7"/>
        <v/>
      </c>
      <c r="AH73" s="6" t="str">
        <f t="shared" si="11"/>
        <v/>
      </c>
      <c r="AI73" s="6">
        <v>0.05</v>
      </c>
      <c r="AJ73" s="6">
        <v>0.05</v>
      </c>
      <c r="AK73" s="6">
        <v>0.05</v>
      </c>
      <c r="AL73" s="6">
        <f t="shared" si="10"/>
        <v>0.05</v>
      </c>
      <c r="AP73" s="6" t="str">
        <f t="shared" si="8"/>
        <v/>
      </c>
    </row>
    <row r="74" spans="1:42" x14ac:dyDescent="0.3">
      <c r="A74" s="6" t="s">
        <v>579</v>
      </c>
      <c r="B74" s="6">
        <v>1000000</v>
      </c>
      <c r="C74" s="6">
        <v>150</v>
      </c>
      <c r="G74" s="6" t="str">
        <f t="shared" si="9"/>
        <v/>
      </c>
      <c r="N74" s="7" t="str">
        <f t="shared" si="3"/>
        <v/>
      </c>
      <c r="R74" s="7" t="str">
        <f t="shared" si="4"/>
        <v/>
      </c>
      <c r="V74" s="7" t="str">
        <f t="shared" si="5"/>
        <v/>
      </c>
      <c r="Z74" s="7" t="str">
        <f t="shared" si="6"/>
        <v/>
      </c>
      <c r="AD74" s="6" t="str">
        <f t="shared" si="7"/>
        <v/>
      </c>
      <c r="AH74" s="6" t="str">
        <f t="shared" si="11"/>
        <v/>
      </c>
      <c r="AL74" s="6" t="str">
        <f t="shared" si="10"/>
        <v/>
      </c>
      <c r="AP74" s="6" t="str">
        <f t="shared" si="8"/>
        <v/>
      </c>
    </row>
    <row r="75" spans="1:42" x14ac:dyDescent="0.3">
      <c r="A75" s="6" t="s">
        <v>222</v>
      </c>
      <c r="G75" s="6" t="str">
        <f t="shared" si="9"/>
        <v/>
      </c>
      <c r="N75" s="7" t="str">
        <f t="shared" ref="N75:N138" si="12">IFERROR(MEDIAN(K75,L75,M75),"")</f>
        <v/>
      </c>
      <c r="R75" s="7" t="str">
        <f t="shared" ref="R75:R138" si="13">IFERROR(MEDIAN(O75,P75,Q75),"")</f>
        <v/>
      </c>
      <c r="V75" s="7" t="str">
        <f t="shared" ref="V75:V138" si="14">IFERROR(MEDIAN(S75,T75,U75),"")</f>
        <v/>
      </c>
      <c r="Z75" s="7" t="str">
        <f t="shared" ref="Z75:Z138" si="15">IFERROR(MEDIAN(W75,X75,Y75),"")</f>
        <v/>
      </c>
      <c r="AD75" s="6" t="str">
        <f t="shared" ref="AD75:AD138" si="16">IFERROR(MEDIAN(AA75,AB75,AC75),"")</f>
        <v/>
      </c>
      <c r="AH75" s="6" t="str">
        <f t="shared" si="11"/>
        <v/>
      </c>
      <c r="AI75" s="6">
        <v>0.14000000000000001</v>
      </c>
      <c r="AJ75" s="6">
        <v>0.15</v>
      </c>
      <c r="AK75" s="6">
        <v>0.14000000000000001</v>
      </c>
      <c r="AL75" s="6">
        <f t="shared" si="10"/>
        <v>0.14000000000000001</v>
      </c>
      <c r="AP75" s="6" t="str">
        <f t="shared" si="8"/>
        <v/>
      </c>
    </row>
    <row r="76" spans="1:42" x14ac:dyDescent="0.3">
      <c r="A76" s="6" t="s">
        <v>219</v>
      </c>
      <c r="G76" s="6" t="str">
        <f t="shared" si="9"/>
        <v/>
      </c>
      <c r="N76" s="7" t="str">
        <f t="shared" si="12"/>
        <v/>
      </c>
      <c r="R76" s="7" t="str">
        <f t="shared" si="13"/>
        <v/>
      </c>
      <c r="V76" s="7" t="str">
        <f t="shared" si="14"/>
        <v/>
      </c>
      <c r="Z76" s="7" t="str">
        <f t="shared" si="15"/>
        <v/>
      </c>
      <c r="AD76" s="6" t="str">
        <f t="shared" si="16"/>
        <v/>
      </c>
      <c r="AH76" s="6" t="str">
        <f t="shared" si="11"/>
        <v/>
      </c>
      <c r="AI76" s="6">
        <v>0.08</v>
      </c>
      <c r="AJ76" s="6">
        <v>0.08</v>
      </c>
      <c r="AK76" s="6">
        <v>0.08</v>
      </c>
      <c r="AL76" s="6">
        <f t="shared" si="10"/>
        <v>0.08</v>
      </c>
      <c r="AP76" s="6" t="str">
        <f t="shared" ref="AP76:AP139" si="17">IFERROR(MEDIAN(AM76,AN76,AO76),"")</f>
        <v/>
      </c>
    </row>
    <row r="77" spans="1:42" x14ac:dyDescent="0.3">
      <c r="A77" s="6" t="s">
        <v>578</v>
      </c>
      <c r="G77" s="6" t="str">
        <f t="shared" si="9"/>
        <v/>
      </c>
      <c r="N77" s="7" t="str">
        <f t="shared" si="12"/>
        <v/>
      </c>
      <c r="R77" s="7" t="str">
        <f t="shared" si="13"/>
        <v/>
      </c>
      <c r="V77" s="7" t="str">
        <f t="shared" si="14"/>
        <v/>
      </c>
      <c r="Z77" s="7" t="str">
        <f t="shared" si="15"/>
        <v/>
      </c>
      <c r="AD77" s="6" t="str">
        <f t="shared" si="16"/>
        <v/>
      </c>
      <c r="AH77" s="6" t="str">
        <f t="shared" si="11"/>
        <v/>
      </c>
      <c r="AI77" s="6">
        <v>0.03</v>
      </c>
      <c r="AJ77" s="6">
        <v>0.03</v>
      </c>
      <c r="AK77" s="6">
        <v>0.03</v>
      </c>
      <c r="AL77" s="6">
        <f t="shared" si="10"/>
        <v>0.03</v>
      </c>
      <c r="AP77" s="6" t="str">
        <f t="shared" si="17"/>
        <v/>
      </c>
    </row>
    <row r="78" spans="1:42" x14ac:dyDescent="0.3">
      <c r="A78" s="6" t="s">
        <v>579</v>
      </c>
      <c r="B78" s="6">
        <v>10000000</v>
      </c>
      <c r="C78" s="6">
        <v>50</v>
      </c>
      <c r="G78" s="6" t="str">
        <f t="shared" si="9"/>
        <v/>
      </c>
      <c r="N78" s="7" t="str">
        <f t="shared" si="12"/>
        <v/>
      </c>
      <c r="R78" s="7" t="str">
        <f t="shared" si="13"/>
        <v/>
      </c>
      <c r="V78" s="7" t="str">
        <f t="shared" si="14"/>
        <v/>
      </c>
      <c r="Z78" s="7" t="str">
        <f t="shared" si="15"/>
        <v/>
      </c>
      <c r="AD78" s="6" t="str">
        <f t="shared" si="16"/>
        <v/>
      </c>
      <c r="AH78" s="6" t="str">
        <f t="shared" si="11"/>
        <v/>
      </c>
      <c r="AL78" s="6" t="str">
        <f t="shared" si="10"/>
        <v/>
      </c>
      <c r="AP78" s="6" t="str">
        <f t="shared" si="17"/>
        <v/>
      </c>
    </row>
    <row r="79" spans="1:42" x14ac:dyDescent="0.3">
      <c r="A79" s="6" t="s">
        <v>222</v>
      </c>
      <c r="G79" s="6" t="str">
        <f t="shared" si="9"/>
        <v/>
      </c>
      <c r="N79" s="7" t="str">
        <f t="shared" si="12"/>
        <v/>
      </c>
      <c r="R79" s="7" t="str">
        <f t="shared" si="13"/>
        <v/>
      </c>
      <c r="V79" s="7" t="str">
        <f t="shared" si="14"/>
        <v/>
      </c>
      <c r="Z79" s="7" t="str">
        <f t="shared" si="15"/>
        <v/>
      </c>
      <c r="AD79" s="6" t="str">
        <f t="shared" si="16"/>
        <v/>
      </c>
      <c r="AH79" s="6" t="str">
        <f t="shared" si="11"/>
        <v/>
      </c>
      <c r="AI79" s="6">
        <v>4.42</v>
      </c>
      <c r="AJ79" s="6">
        <v>4.3899999999999997</v>
      </c>
      <c r="AK79" s="6">
        <v>4.57</v>
      </c>
      <c r="AL79" s="6">
        <f t="shared" si="10"/>
        <v>4.42</v>
      </c>
      <c r="AP79" s="6" t="str">
        <f t="shared" si="17"/>
        <v/>
      </c>
    </row>
    <row r="80" spans="1:42" x14ac:dyDescent="0.3">
      <c r="A80" s="6" t="s">
        <v>219</v>
      </c>
      <c r="G80" s="6" t="str">
        <f t="shared" si="9"/>
        <v/>
      </c>
      <c r="N80" s="7" t="str">
        <f t="shared" si="12"/>
        <v/>
      </c>
      <c r="R80" s="7" t="str">
        <f t="shared" si="13"/>
        <v/>
      </c>
      <c r="V80" s="7" t="str">
        <f t="shared" si="14"/>
        <v/>
      </c>
      <c r="Z80" s="7" t="str">
        <f t="shared" si="15"/>
        <v/>
      </c>
      <c r="AD80" s="6" t="str">
        <f t="shared" si="16"/>
        <v/>
      </c>
      <c r="AH80" s="6" t="str">
        <f t="shared" si="11"/>
        <v/>
      </c>
      <c r="AI80" s="6">
        <v>3.42</v>
      </c>
      <c r="AJ80" s="6">
        <v>3.4</v>
      </c>
      <c r="AK80" s="6">
        <v>3.42</v>
      </c>
      <c r="AL80" s="6">
        <f t="shared" si="10"/>
        <v>3.42</v>
      </c>
      <c r="AP80" s="6" t="str">
        <f t="shared" si="17"/>
        <v/>
      </c>
    </row>
    <row r="81" spans="1:42" x14ac:dyDescent="0.3">
      <c r="A81" s="6" t="s">
        <v>578</v>
      </c>
      <c r="G81" s="6" t="str">
        <f t="shared" si="9"/>
        <v/>
      </c>
      <c r="N81" s="7" t="str">
        <f t="shared" si="12"/>
        <v/>
      </c>
      <c r="R81" s="7" t="str">
        <f t="shared" si="13"/>
        <v/>
      </c>
      <c r="V81" s="7" t="str">
        <f t="shared" si="14"/>
        <v/>
      </c>
      <c r="Z81" s="7" t="str">
        <f t="shared" si="15"/>
        <v/>
      </c>
      <c r="AD81" s="6" t="str">
        <f t="shared" si="16"/>
        <v/>
      </c>
      <c r="AH81" s="6" t="str">
        <f t="shared" si="11"/>
        <v/>
      </c>
      <c r="AI81" s="6">
        <v>2.98</v>
      </c>
      <c r="AJ81" s="6">
        <v>2.92</v>
      </c>
      <c r="AK81" s="6">
        <v>2.92</v>
      </c>
      <c r="AL81" s="6">
        <f t="shared" si="10"/>
        <v>2.92</v>
      </c>
      <c r="AP81" s="6" t="str">
        <f t="shared" si="17"/>
        <v/>
      </c>
    </row>
    <row r="82" spans="1:42" x14ac:dyDescent="0.3">
      <c r="A82" s="6" t="s">
        <v>579</v>
      </c>
      <c r="B82" s="6">
        <v>10000000</v>
      </c>
      <c r="C82" s="6">
        <v>105</v>
      </c>
      <c r="G82" s="6" t="str">
        <f t="shared" si="9"/>
        <v/>
      </c>
      <c r="N82" s="7" t="str">
        <f t="shared" si="12"/>
        <v/>
      </c>
      <c r="R82" s="7" t="str">
        <f t="shared" si="13"/>
        <v/>
      </c>
      <c r="V82" s="7" t="str">
        <f t="shared" si="14"/>
        <v/>
      </c>
      <c r="Z82" s="7" t="str">
        <f t="shared" si="15"/>
        <v/>
      </c>
      <c r="AD82" s="6" t="str">
        <f t="shared" si="16"/>
        <v/>
      </c>
      <c r="AH82" s="6" t="str">
        <f t="shared" si="11"/>
        <v/>
      </c>
      <c r="AL82" s="6" t="str">
        <f t="shared" si="10"/>
        <v/>
      </c>
      <c r="AP82" s="6" t="str">
        <f t="shared" si="17"/>
        <v/>
      </c>
    </row>
    <row r="83" spans="1:42" x14ac:dyDescent="0.3">
      <c r="A83" s="6" t="s">
        <v>222</v>
      </c>
      <c r="G83" s="6" t="str">
        <f t="shared" si="9"/>
        <v/>
      </c>
      <c r="N83" s="7" t="str">
        <f t="shared" si="12"/>
        <v/>
      </c>
      <c r="R83" s="7" t="str">
        <f t="shared" si="13"/>
        <v/>
      </c>
      <c r="V83" s="7" t="str">
        <f t="shared" si="14"/>
        <v/>
      </c>
      <c r="Z83" s="7" t="str">
        <f t="shared" si="15"/>
        <v/>
      </c>
      <c r="AD83" s="6" t="str">
        <f t="shared" si="16"/>
        <v/>
      </c>
      <c r="AH83" s="6" t="str">
        <f t="shared" si="11"/>
        <v/>
      </c>
      <c r="AI83" s="6">
        <v>2.13</v>
      </c>
      <c r="AJ83" s="6">
        <v>2.12</v>
      </c>
      <c r="AK83" s="6">
        <v>2.13</v>
      </c>
      <c r="AL83" s="6">
        <f t="shared" si="10"/>
        <v>2.13</v>
      </c>
      <c r="AP83" s="6" t="str">
        <f t="shared" si="17"/>
        <v/>
      </c>
    </row>
    <row r="84" spans="1:42" x14ac:dyDescent="0.3">
      <c r="A84" s="6" t="s">
        <v>219</v>
      </c>
      <c r="G84" s="6" t="str">
        <f t="shared" si="9"/>
        <v/>
      </c>
      <c r="N84" s="7" t="str">
        <f t="shared" si="12"/>
        <v/>
      </c>
      <c r="R84" s="7" t="str">
        <f t="shared" si="13"/>
        <v/>
      </c>
      <c r="V84" s="7" t="str">
        <f t="shared" si="14"/>
        <v/>
      </c>
      <c r="Z84" s="7" t="str">
        <f t="shared" si="15"/>
        <v/>
      </c>
      <c r="AD84" s="6" t="str">
        <f t="shared" si="16"/>
        <v/>
      </c>
      <c r="AH84" s="6" t="str">
        <f t="shared" si="11"/>
        <v/>
      </c>
      <c r="AI84" s="6">
        <v>1.5</v>
      </c>
      <c r="AJ84" s="6">
        <v>1.51</v>
      </c>
      <c r="AK84" s="6">
        <v>1.5</v>
      </c>
      <c r="AL84" s="6">
        <f t="shared" si="10"/>
        <v>1.5</v>
      </c>
      <c r="AP84" s="6" t="str">
        <f t="shared" si="17"/>
        <v/>
      </c>
    </row>
    <row r="85" spans="1:42" x14ac:dyDescent="0.3">
      <c r="A85" s="6" t="s">
        <v>578</v>
      </c>
      <c r="G85" s="6" t="str">
        <f t="shared" si="9"/>
        <v/>
      </c>
      <c r="N85" s="7" t="str">
        <f t="shared" si="12"/>
        <v/>
      </c>
      <c r="R85" s="7" t="str">
        <f t="shared" si="13"/>
        <v/>
      </c>
      <c r="V85" s="7" t="str">
        <f t="shared" si="14"/>
        <v/>
      </c>
      <c r="Z85" s="7" t="str">
        <f t="shared" si="15"/>
        <v/>
      </c>
      <c r="AD85" s="6" t="str">
        <f t="shared" si="16"/>
        <v/>
      </c>
      <c r="AH85" s="6" t="str">
        <f t="shared" si="11"/>
        <v/>
      </c>
      <c r="AI85" s="6">
        <v>0.8</v>
      </c>
      <c r="AJ85" s="6">
        <v>0.8</v>
      </c>
      <c r="AK85" s="6">
        <v>0.8</v>
      </c>
      <c r="AL85" s="6">
        <f t="shared" si="10"/>
        <v>0.8</v>
      </c>
      <c r="AP85" s="6" t="str">
        <f t="shared" si="17"/>
        <v/>
      </c>
    </row>
    <row r="86" spans="1:42" x14ac:dyDescent="0.3">
      <c r="A86" s="6" t="s">
        <v>579</v>
      </c>
      <c r="B86" s="6">
        <v>10000000</v>
      </c>
      <c r="C86" s="6">
        <v>125</v>
      </c>
      <c r="G86" s="6" t="str">
        <f t="shared" ref="G86:G149" si="18">IFERROR(MEDIAN(D86,E86,F86),"")</f>
        <v/>
      </c>
      <c r="N86" s="7" t="str">
        <f t="shared" si="12"/>
        <v/>
      </c>
      <c r="R86" s="7" t="str">
        <f t="shared" si="13"/>
        <v/>
      </c>
      <c r="V86" s="7" t="str">
        <f t="shared" si="14"/>
        <v/>
      </c>
      <c r="Z86" s="7" t="str">
        <f t="shared" si="15"/>
        <v/>
      </c>
      <c r="AD86" s="6" t="str">
        <f t="shared" si="16"/>
        <v/>
      </c>
      <c r="AH86" s="6" t="str">
        <f t="shared" si="11"/>
        <v/>
      </c>
      <c r="AL86" s="6" t="str">
        <f t="shared" si="10"/>
        <v/>
      </c>
      <c r="AP86" s="6" t="str">
        <f t="shared" si="17"/>
        <v/>
      </c>
    </row>
    <row r="87" spans="1:42" x14ac:dyDescent="0.3">
      <c r="A87" s="6" t="s">
        <v>222</v>
      </c>
      <c r="G87" s="6" t="str">
        <f t="shared" si="18"/>
        <v/>
      </c>
      <c r="N87" s="7" t="str">
        <f t="shared" si="12"/>
        <v/>
      </c>
      <c r="R87" s="7" t="str">
        <f t="shared" si="13"/>
        <v/>
      </c>
      <c r="V87" s="7" t="str">
        <f t="shared" si="14"/>
        <v/>
      </c>
      <c r="Z87" s="7" t="str">
        <f t="shared" si="15"/>
        <v/>
      </c>
      <c r="AD87" s="6" t="str">
        <f t="shared" si="16"/>
        <v/>
      </c>
      <c r="AH87" s="6" t="str">
        <f t="shared" si="11"/>
        <v/>
      </c>
      <c r="AI87" s="6">
        <v>1.89</v>
      </c>
      <c r="AJ87" s="6">
        <v>1.89</v>
      </c>
      <c r="AK87" s="6">
        <v>1.89</v>
      </c>
      <c r="AL87" s="6">
        <f t="shared" si="10"/>
        <v>1.89</v>
      </c>
      <c r="AP87" s="6" t="str">
        <f t="shared" si="17"/>
        <v/>
      </c>
    </row>
    <row r="88" spans="1:42" x14ac:dyDescent="0.3">
      <c r="A88" s="6" t="s">
        <v>219</v>
      </c>
      <c r="G88" s="6" t="str">
        <f t="shared" si="18"/>
        <v/>
      </c>
      <c r="N88" s="7" t="str">
        <f t="shared" si="12"/>
        <v/>
      </c>
      <c r="R88" s="7" t="str">
        <f t="shared" si="13"/>
        <v/>
      </c>
      <c r="V88" s="7" t="str">
        <f t="shared" si="14"/>
        <v/>
      </c>
      <c r="Z88" s="7" t="str">
        <f t="shared" si="15"/>
        <v/>
      </c>
      <c r="AD88" s="6" t="str">
        <f t="shared" si="16"/>
        <v/>
      </c>
      <c r="AH88" s="6" t="str">
        <f t="shared" si="11"/>
        <v/>
      </c>
      <c r="AI88" s="6">
        <v>1.33</v>
      </c>
      <c r="AJ88" s="6">
        <v>1.35</v>
      </c>
      <c r="AK88" s="6">
        <v>1.37</v>
      </c>
      <c r="AL88" s="6">
        <f t="shared" si="10"/>
        <v>1.35</v>
      </c>
      <c r="AP88" s="6" t="str">
        <f t="shared" si="17"/>
        <v/>
      </c>
    </row>
    <row r="89" spans="1:42" x14ac:dyDescent="0.3">
      <c r="A89" s="6" t="s">
        <v>578</v>
      </c>
      <c r="G89" s="6" t="str">
        <f t="shared" si="18"/>
        <v/>
      </c>
      <c r="N89" s="7" t="str">
        <f t="shared" si="12"/>
        <v/>
      </c>
      <c r="R89" s="7" t="str">
        <f t="shared" si="13"/>
        <v/>
      </c>
      <c r="V89" s="7" t="str">
        <f t="shared" si="14"/>
        <v/>
      </c>
      <c r="Z89" s="7" t="str">
        <f t="shared" si="15"/>
        <v/>
      </c>
      <c r="AD89" s="6" t="str">
        <f t="shared" si="16"/>
        <v/>
      </c>
      <c r="AH89" s="6" t="str">
        <f t="shared" si="11"/>
        <v/>
      </c>
      <c r="AI89" s="6">
        <v>0.62</v>
      </c>
      <c r="AJ89" s="6">
        <v>0.62</v>
      </c>
      <c r="AK89" s="6">
        <v>0.62</v>
      </c>
      <c r="AL89" s="6">
        <f t="shared" si="10"/>
        <v>0.62</v>
      </c>
      <c r="AP89" s="6" t="str">
        <f t="shared" si="17"/>
        <v/>
      </c>
    </row>
    <row r="90" spans="1:42" x14ac:dyDescent="0.3">
      <c r="A90" s="6" t="s">
        <v>579</v>
      </c>
      <c r="B90" s="6">
        <v>10000000</v>
      </c>
      <c r="C90" s="6">
        <v>150</v>
      </c>
      <c r="G90" s="6" t="str">
        <f t="shared" si="18"/>
        <v/>
      </c>
      <c r="N90" s="7" t="str">
        <f t="shared" si="12"/>
        <v/>
      </c>
      <c r="R90" s="7" t="str">
        <f t="shared" si="13"/>
        <v/>
      </c>
      <c r="V90" s="7" t="str">
        <f t="shared" si="14"/>
        <v/>
      </c>
      <c r="Z90" s="7" t="str">
        <f t="shared" si="15"/>
        <v/>
      </c>
      <c r="AD90" s="6" t="str">
        <f t="shared" si="16"/>
        <v/>
      </c>
      <c r="AH90" s="6" t="str">
        <f t="shared" si="11"/>
        <v/>
      </c>
      <c r="AL90" s="6" t="str">
        <f t="shared" si="10"/>
        <v/>
      </c>
      <c r="AP90" s="6" t="str">
        <f t="shared" si="17"/>
        <v/>
      </c>
    </row>
    <row r="91" spans="1:42" x14ac:dyDescent="0.3">
      <c r="A91" s="6" t="s">
        <v>222</v>
      </c>
      <c r="G91" s="6" t="str">
        <f t="shared" si="18"/>
        <v/>
      </c>
      <c r="N91" s="7" t="str">
        <f t="shared" si="12"/>
        <v/>
      </c>
      <c r="R91" s="7" t="str">
        <f t="shared" si="13"/>
        <v/>
      </c>
      <c r="V91" s="7" t="str">
        <f t="shared" si="14"/>
        <v/>
      </c>
      <c r="Z91" s="7" t="str">
        <f t="shared" si="15"/>
        <v/>
      </c>
      <c r="AD91" s="6" t="str">
        <f t="shared" si="16"/>
        <v/>
      </c>
      <c r="AH91" s="6" t="str">
        <f t="shared" si="11"/>
        <v/>
      </c>
      <c r="AI91" s="6">
        <v>1.68</v>
      </c>
      <c r="AJ91" s="6">
        <v>1.67</v>
      </c>
      <c r="AK91" s="6">
        <v>1.68</v>
      </c>
      <c r="AL91" s="6">
        <f t="shared" si="10"/>
        <v>1.68</v>
      </c>
      <c r="AP91" s="6" t="str">
        <f t="shared" si="17"/>
        <v/>
      </c>
    </row>
    <row r="92" spans="1:42" x14ac:dyDescent="0.3">
      <c r="A92" s="6" t="s">
        <v>219</v>
      </c>
      <c r="G92" s="6" t="str">
        <f t="shared" si="18"/>
        <v/>
      </c>
      <c r="N92" s="7" t="str">
        <f t="shared" si="12"/>
        <v/>
      </c>
      <c r="R92" s="7" t="str">
        <f t="shared" si="13"/>
        <v/>
      </c>
      <c r="V92" s="7" t="str">
        <f t="shared" si="14"/>
        <v/>
      </c>
      <c r="Z92" s="7" t="str">
        <f t="shared" si="15"/>
        <v/>
      </c>
      <c r="AD92" s="6" t="str">
        <f t="shared" si="16"/>
        <v/>
      </c>
      <c r="AH92" s="6" t="str">
        <f t="shared" si="11"/>
        <v/>
      </c>
      <c r="AI92" s="6">
        <v>1.1499999999999999</v>
      </c>
      <c r="AJ92" s="6">
        <v>1.17</v>
      </c>
      <c r="AK92" s="6">
        <v>1.1499999999999999</v>
      </c>
      <c r="AL92" s="6">
        <f t="shared" si="10"/>
        <v>1.1499999999999999</v>
      </c>
      <c r="AP92" s="6" t="str">
        <f t="shared" si="17"/>
        <v/>
      </c>
    </row>
    <row r="93" spans="1:42" x14ac:dyDescent="0.3">
      <c r="A93" s="6" t="s">
        <v>578</v>
      </c>
      <c r="G93" s="6" t="str">
        <f t="shared" si="18"/>
        <v/>
      </c>
      <c r="N93" s="7" t="str">
        <f t="shared" si="12"/>
        <v/>
      </c>
      <c r="R93" s="7" t="str">
        <f t="shared" si="13"/>
        <v/>
      </c>
      <c r="V93" s="7" t="str">
        <f t="shared" si="14"/>
        <v/>
      </c>
      <c r="Z93" s="7" t="str">
        <f t="shared" si="15"/>
        <v/>
      </c>
      <c r="AD93" s="6" t="str">
        <f t="shared" si="16"/>
        <v/>
      </c>
      <c r="AH93" s="6" t="str">
        <f t="shared" si="11"/>
        <v/>
      </c>
      <c r="AI93" s="6">
        <v>0.62</v>
      </c>
      <c r="AJ93" s="6">
        <v>0.61</v>
      </c>
      <c r="AK93" s="6">
        <v>0.62</v>
      </c>
      <c r="AL93" s="6">
        <f t="shared" si="10"/>
        <v>0.62</v>
      </c>
      <c r="AP93" s="6" t="str">
        <f t="shared" si="17"/>
        <v/>
      </c>
    </row>
    <row r="94" spans="1:42" x14ac:dyDescent="0.3">
      <c r="A94" s="6" t="s">
        <v>579</v>
      </c>
      <c r="B94" s="6">
        <v>20000000</v>
      </c>
      <c r="C94" s="6">
        <v>50</v>
      </c>
      <c r="G94" s="6" t="str">
        <f t="shared" si="18"/>
        <v/>
      </c>
      <c r="N94" s="7" t="str">
        <f t="shared" si="12"/>
        <v/>
      </c>
      <c r="R94" s="7" t="str">
        <f t="shared" si="13"/>
        <v/>
      </c>
      <c r="V94" s="7" t="str">
        <f t="shared" si="14"/>
        <v/>
      </c>
      <c r="Z94" s="7" t="str">
        <f t="shared" si="15"/>
        <v/>
      </c>
      <c r="AD94" s="6" t="str">
        <f t="shared" si="16"/>
        <v/>
      </c>
      <c r="AH94" s="6" t="str">
        <f t="shared" si="11"/>
        <v/>
      </c>
      <c r="AL94" s="6" t="str">
        <f t="shared" si="10"/>
        <v/>
      </c>
      <c r="AP94" s="6" t="str">
        <f t="shared" si="17"/>
        <v/>
      </c>
    </row>
    <row r="95" spans="1:42" x14ac:dyDescent="0.3">
      <c r="A95" s="6" t="s">
        <v>222</v>
      </c>
      <c r="G95" s="6" t="str">
        <f t="shared" si="18"/>
        <v/>
      </c>
      <c r="N95" s="7" t="str">
        <f t="shared" si="12"/>
        <v/>
      </c>
      <c r="R95" s="7" t="str">
        <f t="shared" si="13"/>
        <v/>
      </c>
      <c r="V95" s="7" t="str">
        <f t="shared" si="14"/>
        <v/>
      </c>
      <c r="Z95" s="7" t="str">
        <f t="shared" si="15"/>
        <v/>
      </c>
      <c r="AD95" s="6" t="str">
        <f t="shared" si="16"/>
        <v/>
      </c>
      <c r="AH95" s="6" t="str">
        <f t="shared" si="11"/>
        <v/>
      </c>
      <c r="AI95" s="6">
        <v>9.0299999999999994</v>
      </c>
      <c r="AJ95" s="6">
        <v>8.9600000000000009</v>
      </c>
      <c r="AK95" s="6">
        <v>9.3000000000000007</v>
      </c>
      <c r="AL95" s="6">
        <f t="shared" si="10"/>
        <v>9.0299999999999994</v>
      </c>
      <c r="AP95" s="6" t="str">
        <f t="shared" si="17"/>
        <v/>
      </c>
    </row>
    <row r="96" spans="1:42" x14ac:dyDescent="0.3">
      <c r="A96" s="6" t="s">
        <v>219</v>
      </c>
      <c r="G96" s="6" t="str">
        <f t="shared" si="18"/>
        <v/>
      </c>
      <c r="N96" s="7" t="str">
        <f t="shared" si="12"/>
        <v/>
      </c>
      <c r="R96" s="7" t="str">
        <f t="shared" si="13"/>
        <v/>
      </c>
      <c r="V96" s="7" t="str">
        <f t="shared" si="14"/>
        <v/>
      </c>
      <c r="Z96" s="7" t="str">
        <f t="shared" si="15"/>
        <v/>
      </c>
      <c r="AD96" s="6" t="str">
        <f t="shared" si="16"/>
        <v/>
      </c>
      <c r="AH96" s="6" t="str">
        <f t="shared" si="11"/>
        <v/>
      </c>
      <c r="AI96" s="6">
        <v>6.7</v>
      </c>
      <c r="AJ96" s="6">
        <v>6.68</v>
      </c>
      <c r="AK96" s="6">
        <v>6.63</v>
      </c>
      <c r="AL96" s="6">
        <f t="shared" si="10"/>
        <v>6.68</v>
      </c>
      <c r="AP96" s="6" t="str">
        <f t="shared" si="17"/>
        <v/>
      </c>
    </row>
    <row r="97" spans="1:42" x14ac:dyDescent="0.3">
      <c r="A97" s="6" t="s">
        <v>578</v>
      </c>
      <c r="G97" s="6" t="str">
        <f t="shared" si="18"/>
        <v/>
      </c>
      <c r="N97" s="7" t="str">
        <f t="shared" si="12"/>
        <v/>
      </c>
      <c r="R97" s="7" t="str">
        <f t="shared" si="13"/>
        <v/>
      </c>
      <c r="V97" s="7" t="str">
        <f t="shared" si="14"/>
        <v/>
      </c>
      <c r="Z97" s="7" t="str">
        <f t="shared" si="15"/>
        <v/>
      </c>
      <c r="AD97" s="6" t="str">
        <f t="shared" si="16"/>
        <v/>
      </c>
      <c r="AH97" s="6" t="str">
        <f t="shared" si="11"/>
        <v/>
      </c>
      <c r="AI97" s="6">
        <v>5.0999999999999996</v>
      </c>
      <c r="AJ97" s="6">
        <v>5.0199999999999996</v>
      </c>
      <c r="AK97" s="6">
        <v>5.03</v>
      </c>
      <c r="AL97" s="6">
        <f t="shared" si="10"/>
        <v>5.03</v>
      </c>
      <c r="AP97" s="6" t="str">
        <f t="shared" si="17"/>
        <v/>
      </c>
    </row>
    <row r="98" spans="1:42" x14ac:dyDescent="0.3">
      <c r="A98" s="6" t="s">
        <v>579</v>
      </c>
      <c r="B98" s="6">
        <v>20000000</v>
      </c>
      <c r="C98" s="6">
        <v>105</v>
      </c>
      <c r="G98" s="6" t="str">
        <f t="shared" si="18"/>
        <v/>
      </c>
      <c r="N98" s="7" t="str">
        <f t="shared" si="12"/>
        <v/>
      </c>
      <c r="R98" s="7" t="str">
        <f t="shared" si="13"/>
        <v/>
      </c>
      <c r="V98" s="7" t="str">
        <f t="shared" si="14"/>
        <v/>
      </c>
      <c r="Z98" s="7" t="str">
        <f t="shared" si="15"/>
        <v/>
      </c>
      <c r="AD98" s="6" t="str">
        <f t="shared" si="16"/>
        <v/>
      </c>
      <c r="AH98" s="6" t="str">
        <f t="shared" si="11"/>
        <v/>
      </c>
      <c r="AL98" s="6" t="str">
        <f t="shared" si="10"/>
        <v/>
      </c>
      <c r="AP98" s="6" t="str">
        <f t="shared" si="17"/>
        <v/>
      </c>
    </row>
    <row r="99" spans="1:42" x14ac:dyDescent="0.3">
      <c r="A99" s="6" t="s">
        <v>222</v>
      </c>
      <c r="G99" s="6" t="str">
        <f t="shared" si="18"/>
        <v/>
      </c>
      <c r="N99" s="7" t="str">
        <f t="shared" si="12"/>
        <v/>
      </c>
      <c r="R99" s="7" t="str">
        <f t="shared" si="13"/>
        <v/>
      </c>
      <c r="V99" s="7" t="str">
        <f t="shared" si="14"/>
        <v/>
      </c>
      <c r="Z99" s="7" t="str">
        <f t="shared" si="15"/>
        <v/>
      </c>
      <c r="AD99" s="6" t="str">
        <f t="shared" si="16"/>
        <v/>
      </c>
      <c r="AH99" s="6" t="str">
        <f t="shared" si="11"/>
        <v/>
      </c>
      <c r="AI99" s="6">
        <v>3.91</v>
      </c>
      <c r="AJ99" s="6">
        <v>3.9</v>
      </c>
      <c r="AK99" s="6">
        <v>3.88</v>
      </c>
      <c r="AL99" s="6">
        <f t="shared" si="10"/>
        <v>3.9</v>
      </c>
      <c r="AP99" s="6" t="str">
        <f t="shared" si="17"/>
        <v/>
      </c>
    </row>
    <row r="100" spans="1:42" x14ac:dyDescent="0.3">
      <c r="A100" s="6" t="s">
        <v>219</v>
      </c>
      <c r="G100" s="6" t="str">
        <f t="shared" si="18"/>
        <v/>
      </c>
      <c r="N100" s="7" t="str">
        <f t="shared" si="12"/>
        <v/>
      </c>
      <c r="R100" s="7" t="str">
        <f t="shared" si="13"/>
        <v/>
      </c>
      <c r="V100" s="7" t="str">
        <f t="shared" si="14"/>
        <v/>
      </c>
      <c r="Z100" s="7" t="str">
        <f t="shared" si="15"/>
        <v/>
      </c>
      <c r="AD100" s="6" t="str">
        <f t="shared" si="16"/>
        <v/>
      </c>
      <c r="AH100" s="6" t="str">
        <f t="shared" si="11"/>
        <v/>
      </c>
      <c r="AI100" s="6">
        <v>2.96</v>
      </c>
      <c r="AJ100" s="6">
        <v>2.99</v>
      </c>
      <c r="AK100" s="6">
        <v>2.96</v>
      </c>
      <c r="AL100" s="6">
        <f t="shared" si="10"/>
        <v>2.96</v>
      </c>
      <c r="AP100" s="6" t="str">
        <f t="shared" si="17"/>
        <v/>
      </c>
    </row>
    <row r="101" spans="1:42" x14ac:dyDescent="0.3">
      <c r="A101" s="6" t="s">
        <v>578</v>
      </c>
      <c r="G101" s="6" t="str">
        <f t="shared" si="18"/>
        <v/>
      </c>
      <c r="N101" s="7" t="str">
        <f t="shared" si="12"/>
        <v/>
      </c>
      <c r="R101" s="7" t="str">
        <f t="shared" si="13"/>
        <v/>
      </c>
      <c r="V101" s="7" t="str">
        <f t="shared" si="14"/>
        <v/>
      </c>
      <c r="Z101" s="7" t="str">
        <f t="shared" si="15"/>
        <v/>
      </c>
      <c r="AD101" s="6" t="str">
        <f t="shared" si="16"/>
        <v/>
      </c>
      <c r="AH101" s="6" t="str">
        <f t="shared" si="11"/>
        <v/>
      </c>
      <c r="AI101" s="6">
        <v>1.47</v>
      </c>
      <c r="AJ101" s="6">
        <v>1.47</v>
      </c>
      <c r="AK101" s="6">
        <v>1.47</v>
      </c>
      <c r="AL101" s="6">
        <f t="shared" si="10"/>
        <v>1.47</v>
      </c>
      <c r="AP101" s="6" t="str">
        <f t="shared" si="17"/>
        <v/>
      </c>
    </row>
    <row r="102" spans="1:42" x14ac:dyDescent="0.3">
      <c r="A102" s="6" t="s">
        <v>579</v>
      </c>
      <c r="B102" s="6">
        <v>20000000</v>
      </c>
      <c r="C102" s="6">
        <v>125</v>
      </c>
      <c r="G102" s="6" t="str">
        <f t="shared" si="18"/>
        <v/>
      </c>
      <c r="N102" s="7" t="str">
        <f t="shared" si="12"/>
        <v/>
      </c>
      <c r="R102" s="7" t="str">
        <f t="shared" si="13"/>
        <v/>
      </c>
      <c r="V102" s="7" t="str">
        <f t="shared" si="14"/>
        <v/>
      </c>
      <c r="Z102" s="7" t="str">
        <f t="shared" si="15"/>
        <v/>
      </c>
      <c r="AD102" s="6" t="str">
        <f t="shared" si="16"/>
        <v/>
      </c>
      <c r="AH102" s="6" t="str">
        <f t="shared" si="11"/>
        <v/>
      </c>
      <c r="AL102" s="6" t="str">
        <f t="shared" si="10"/>
        <v/>
      </c>
      <c r="AP102" s="6" t="str">
        <f t="shared" si="17"/>
        <v/>
      </c>
    </row>
    <row r="103" spans="1:42" x14ac:dyDescent="0.3">
      <c r="A103" s="6" t="s">
        <v>222</v>
      </c>
      <c r="G103" s="6" t="str">
        <f t="shared" si="18"/>
        <v/>
      </c>
      <c r="N103" s="7" t="str">
        <f t="shared" si="12"/>
        <v/>
      </c>
      <c r="R103" s="7" t="str">
        <f t="shared" si="13"/>
        <v/>
      </c>
      <c r="V103" s="7" t="str">
        <f t="shared" si="14"/>
        <v/>
      </c>
      <c r="Z103" s="7" t="str">
        <f t="shared" si="15"/>
        <v/>
      </c>
      <c r="AD103" s="6" t="str">
        <f t="shared" si="16"/>
        <v/>
      </c>
      <c r="AH103" s="6" t="str">
        <f t="shared" si="11"/>
        <v/>
      </c>
      <c r="AI103" s="6">
        <v>3.71</v>
      </c>
      <c r="AJ103" s="6">
        <v>3.7</v>
      </c>
      <c r="AK103" s="6">
        <v>3.7</v>
      </c>
      <c r="AL103" s="6">
        <f t="shared" si="10"/>
        <v>3.7</v>
      </c>
      <c r="AP103" s="6" t="str">
        <f t="shared" si="17"/>
        <v/>
      </c>
    </row>
    <row r="104" spans="1:42" x14ac:dyDescent="0.3">
      <c r="A104" s="6" t="s">
        <v>219</v>
      </c>
      <c r="G104" s="6" t="str">
        <f t="shared" si="18"/>
        <v/>
      </c>
      <c r="N104" s="7" t="str">
        <f t="shared" si="12"/>
        <v/>
      </c>
      <c r="R104" s="7" t="str">
        <f t="shared" si="13"/>
        <v/>
      </c>
      <c r="V104" s="7" t="str">
        <f t="shared" si="14"/>
        <v/>
      </c>
      <c r="Z104" s="7" t="str">
        <f t="shared" si="15"/>
        <v/>
      </c>
      <c r="AD104" s="6" t="str">
        <f t="shared" si="16"/>
        <v/>
      </c>
      <c r="AH104" s="6" t="str">
        <f t="shared" si="11"/>
        <v/>
      </c>
      <c r="AI104" s="6">
        <v>2.76</v>
      </c>
      <c r="AJ104" s="6">
        <v>2.76</v>
      </c>
      <c r="AK104" s="6">
        <v>2.79</v>
      </c>
      <c r="AL104" s="6">
        <f t="shared" si="10"/>
        <v>2.76</v>
      </c>
      <c r="AP104" s="6" t="str">
        <f t="shared" si="17"/>
        <v/>
      </c>
    </row>
    <row r="105" spans="1:42" x14ac:dyDescent="0.3">
      <c r="A105" s="6" t="s">
        <v>578</v>
      </c>
      <c r="G105" s="6" t="str">
        <f t="shared" si="18"/>
        <v/>
      </c>
      <c r="N105" s="7" t="str">
        <f t="shared" si="12"/>
        <v/>
      </c>
      <c r="R105" s="7" t="str">
        <f t="shared" si="13"/>
        <v/>
      </c>
      <c r="V105" s="7" t="str">
        <f t="shared" si="14"/>
        <v/>
      </c>
      <c r="Z105" s="7" t="str">
        <f t="shared" si="15"/>
        <v/>
      </c>
      <c r="AD105" s="6" t="str">
        <f t="shared" si="16"/>
        <v/>
      </c>
      <c r="AH105" s="6" t="str">
        <f t="shared" si="11"/>
        <v/>
      </c>
      <c r="AI105" s="6">
        <v>1.26</v>
      </c>
      <c r="AJ105" s="6">
        <v>1.25</v>
      </c>
      <c r="AK105" s="6">
        <v>1.26</v>
      </c>
      <c r="AL105" s="6">
        <f t="shared" si="10"/>
        <v>1.26</v>
      </c>
      <c r="AP105" s="6" t="str">
        <f t="shared" si="17"/>
        <v/>
      </c>
    </row>
    <row r="106" spans="1:42" x14ac:dyDescent="0.3">
      <c r="A106" s="6" t="s">
        <v>579</v>
      </c>
      <c r="B106" s="6">
        <v>20000000</v>
      </c>
      <c r="C106" s="6">
        <v>150</v>
      </c>
      <c r="G106" s="6" t="str">
        <f t="shared" si="18"/>
        <v/>
      </c>
      <c r="N106" s="7" t="str">
        <f t="shared" si="12"/>
        <v/>
      </c>
      <c r="R106" s="7" t="str">
        <f t="shared" si="13"/>
        <v/>
      </c>
      <c r="V106" s="7" t="str">
        <f t="shared" si="14"/>
        <v/>
      </c>
      <c r="Z106" s="7" t="str">
        <f t="shared" si="15"/>
        <v/>
      </c>
      <c r="AD106" s="6" t="str">
        <f t="shared" si="16"/>
        <v/>
      </c>
      <c r="AH106" s="6" t="str">
        <f t="shared" si="11"/>
        <v/>
      </c>
      <c r="AL106" s="6" t="str">
        <f t="shared" si="10"/>
        <v/>
      </c>
      <c r="AP106" s="6" t="str">
        <f t="shared" si="17"/>
        <v/>
      </c>
    </row>
    <row r="107" spans="1:42" x14ac:dyDescent="0.3">
      <c r="A107" s="6" t="s">
        <v>222</v>
      </c>
      <c r="D107" s="6">
        <v>7.53</v>
      </c>
      <c r="E107" s="6">
        <v>7.39</v>
      </c>
      <c r="F107" s="6">
        <v>7.15</v>
      </c>
      <c r="G107" s="6">
        <f t="shared" si="18"/>
        <v>7.39</v>
      </c>
      <c r="N107" s="7" t="str">
        <f t="shared" si="12"/>
        <v/>
      </c>
      <c r="R107" s="7" t="str">
        <f t="shared" si="13"/>
        <v/>
      </c>
      <c r="V107" s="7" t="str">
        <f t="shared" si="14"/>
        <v/>
      </c>
      <c r="Z107" s="7" t="str">
        <f t="shared" si="15"/>
        <v/>
      </c>
      <c r="AD107" s="6" t="str">
        <f t="shared" si="16"/>
        <v/>
      </c>
      <c r="AH107" s="6" t="str">
        <f t="shared" si="11"/>
        <v/>
      </c>
      <c r="AI107" s="6">
        <v>3.28</v>
      </c>
      <c r="AJ107" s="6">
        <v>3.26</v>
      </c>
      <c r="AK107" s="6">
        <v>3.3</v>
      </c>
      <c r="AL107" s="6">
        <f t="shared" si="10"/>
        <v>3.28</v>
      </c>
      <c r="AP107" s="6" t="str">
        <f t="shared" si="17"/>
        <v/>
      </c>
    </row>
    <row r="108" spans="1:42" x14ac:dyDescent="0.3">
      <c r="A108" s="6" t="s">
        <v>219</v>
      </c>
      <c r="D108" s="6">
        <v>6.35</v>
      </c>
      <c r="E108" s="6">
        <v>6.23</v>
      </c>
      <c r="F108" s="6">
        <v>5.97</v>
      </c>
      <c r="G108" s="6">
        <f t="shared" si="18"/>
        <v>6.23</v>
      </c>
      <c r="N108" s="7" t="str">
        <f t="shared" si="12"/>
        <v/>
      </c>
      <c r="R108" s="7" t="str">
        <f t="shared" si="13"/>
        <v/>
      </c>
      <c r="V108" s="7" t="str">
        <f t="shared" si="14"/>
        <v/>
      </c>
      <c r="Z108" s="7" t="str">
        <f t="shared" si="15"/>
        <v/>
      </c>
      <c r="AD108" s="6" t="str">
        <f t="shared" si="16"/>
        <v/>
      </c>
      <c r="AH108" s="6" t="str">
        <f t="shared" si="11"/>
        <v/>
      </c>
      <c r="AI108" s="6">
        <v>2.2799999999999998</v>
      </c>
      <c r="AJ108" s="6">
        <v>2.31</v>
      </c>
      <c r="AK108" s="6">
        <v>2.3199999999999998</v>
      </c>
      <c r="AL108" s="6">
        <f t="shared" si="10"/>
        <v>2.31</v>
      </c>
      <c r="AP108" s="6" t="str">
        <f t="shared" si="17"/>
        <v/>
      </c>
    </row>
    <row r="109" spans="1:42" x14ac:dyDescent="0.3">
      <c r="A109" s="6" t="s">
        <v>578</v>
      </c>
      <c r="D109" s="6">
        <v>7.81</v>
      </c>
      <c r="E109" s="6">
        <v>7.66</v>
      </c>
      <c r="F109" s="6">
        <v>7.32</v>
      </c>
      <c r="G109" s="6">
        <f t="shared" si="18"/>
        <v>7.66</v>
      </c>
      <c r="N109" s="7" t="str">
        <f t="shared" si="12"/>
        <v/>
      </c>
      <c r="R109" s="7" t="str">
        <f t="shared" si="13"/>
        <v/>
      </c>
      <c r="V109" s="7" t="str">
        <f t="shared" si="14"/>
        <v/>
      </c>
      <c r="Z109" s="7" t="str">
        <f t="shared" si="15"/>
        <v/>
      </c>
      <c r="AD109" s="6" t="str">
        <f t="shared" si="16"/>
        <v/>
      </c>
      <c r="AH109" s="6" t="str">
        <f t="shared" si="11"/>
        <v/>
      </c>
      <c r="AI109" s="6">
        <v>1.25</v>
      </c>
      <c r="AJ109" s="6">
        <v>1.25</v>
      </c>
      <c r="AK109" s="6">
        <v>1.26</v>
      </c>
      <c r="AL109" s="6">
        <f t="shared" si="10"/>
        <v>1.25</v>
      </c>
      <c r="AP109" s="6" t="str">
        <f t="shared" si="17"/>
        <v/>
      </c>
    </row>
    <row r="110" spans="1:42" x14ac:dyDescent="0.3">
      <c r="A110" s="6" t="s">
        <v>579</v>
      </c>
      <c r="B110" s="6">
        <v>50000000</v>
      </c>
      <c r="C110" s="6">
        <v>50</v>
      </c>
      <c r="G110" s="6" t="str">
        <f t="shared" si="18"/>
        <v/>
      </c>
      <c r="N110" s="7" t="str">
        <f t="shared" si="12"/>
        <v/>
      </c>
      <c r="R110" s="7" t="str">
        <f t="shared" si="13"/>
        <v/>
      </c>
      <c r="V110" s="7" t="str">
        <f t="shared" si="14"/>
        <v/>
      </c>
      <c r="Z110" s="7" t="str">
        <f t="shared" si="15"/>
        <v/>
      </c>
      <c r="AD110" s="6" t="str">
        <f t="shared" si="16"/>
        <v/>
      </c>
      <c r="AH110" s="6" t="str">
        <f t="shared" si="11"/>
        <v/>
      </c>
      <c r="AL110" s="6" t="str">
        <f t="shared" si="10"/>
        <v/>
      </c>
      <c r="AP110" s="6" t="str">
        <f t="shared" si="17"/>
        <v/>
      </c>
    </row>
    <row r="111" spans="1:42" x14ac:dyDescent="0.3">
      <c r="A111" s="6" t="s">
        <v>222</v>
      </c>
      <c r="G111" s="6" t="str">
        <f t="shared" si="18"/>
        <v/>
      </c>
      <c r="N111" s="7" t="str">
        <f t="shared" si="12"/>
        <v/>
      </c>
      <c r="R111" s="7" t="str">
        <f t="shared" si="13"/>
        <v/>
      </c>
      <c r="V111" s="7" t="str">
        <f t="shared" si="14"/>
        <v/>
      </c>
      <c r="Z111" s="7" t="str">
        <f t="shared" si="15"/>
        <v/>
      </c>
      <c r="AD111" s="6" t="str">
        <f t="shared" si="16"/>
        <v/>
      </c>
      <c r="AH111" s="6" t="str">
        <f t="shared" si="11"/>
        <v/>
      </c>
      <c r="AI111" s="6">
        <v>22.26</v>
      </c>
      <c r="AJ111" s="6">
        <v>22.18</v>
      </c>
      <c r="AK111" s="6">
        <v>23.14</v>
      </c>
      <c r="AL111" s="6">
        <f t="shared" si="10"/>
        <v>22.26</v>
      </c>
      <c r="AP111" s="6" t="str">
        <f t="shared" si="17"/>
        <v/>
      </c>
    </row>
    <row r="112" spans="1:42" x14ac:dyDescent="0.3">
      <c r="A112" s="6" t="s">
        <v>219</v>
      </c>
      <c r="G112" s="6" t="str">
        <f t="shared" si="18"/>
        <v/>
      </c>
      <c r="N112" s="7" t="str">
        <f t="shared" si="12"/>
        <v/>
      </c>
      <c r="R112" s="7" t="str">
        <f t="shared" si="13"/>
        <v/>
      </c>
      <c r="V112" s="7" t="str">
        <f t="shared" si="14"/>
        <v/>
      </c>
      <c r="Z112" s="7" t="str">
        <f t="shared" si="15"/>
        <v/>
      </c>
      <c r="AD112" s="6" t="str">
        <f t="shared" si="16"/>
        <v/>
      </c>
      <c r="AH112" s="6" t="str">
        <f t="shared" si="11"/>
        <v/>
      </c>
      <c r="AI112" s="6">
        <v>15.49</v>
      </c>
      <c r="AJ112" s="6">
        <v>15.3</v>
      </c>
      <c r="AK112" s="6">
        <v>15.41</v>
      </c>
      <c r="AL112" s="6">
        <f t="shared" si="10"/>
        <v>15.41</v>
      </c>
      <c r="AP112" s="6" t="str">
        <f t="shared" si="17"/>
        <v/>
      </c>
    </row>
    <row r="113" spans="1:42" x14ac:dyDescent="0.3">
      <c r="A113" s="6" t="s">
        <v>578</v>
      </c>
      <c r="G113" s="6" t="str">
        <f t="shared" si="18"/>
        <v/>
      </c>
      <c r="N113" s="7" t="str">
        <f t="shared" si="12"/>
        <v/>
      </c>
      <c r="R113" s="7" t="str">
        <f t="shared" si="13"/>
        <v/>
      </c>
      <c r="V113" s="7" t="str">
        <f t="shared" si="14"/>
        <v/>
      </c>
      <c r="Z113" s="7" t="str">
        <f t="shared" si="15"/>
        <v/>
      </c>
      <c r="AD113" s="6" t="str">
        <f t="shared" si="16"/>
        <v/>
      </c>
      <c r="AH113" s="6" t="str">
        <f t="shared" si="11"/>
        <v/>
      </c>
      <c r="AI113" s="6">
        <v>10.59</v>
      </c>
      <c r="AJ113" s="6">
        <v>10.48</v>
      </c>
      <c r="AK113" s="6">
        <v>10.59</v>
      </c>
      <c r="AL113" s="6">
        <f t="shared" si="10"/>
        <v>10.59</v>
      </c>
      <c r="AP113" s="6" t="str">
        <f t="shared" si="17"/>
        <v/>
      </c>
    </row>
    <row r="114" spans="1:42" x14ac:dyDescent="0.3">
      <c r="A114" s="6" t="s">
        <v>579</v>
      </c>
      <c r="B114" s="6">
        <v>50000000</v>
      </c>
      <c r="C114" s="6">
        <v>105</v>
      </c>
      <c r="G114" s="6" t="str">
        <f t="shared" si="18"/>
        <v/>
      </c>
      <c r="N114" s="7" t="str">
        <f t="shared" si="12"/>
        <v/>
      </c>
      <c r="R114" s="7" t="str">
        <f t="shared" si="13"/>
        <v/>
      </c>
      <c r="V114" s="7" t="str">
        <f t="shared" si="14"/>
        <v/>
      </c>
      <c r="Z114" s="7" t="str">
        <f t="shared" si="15"/>
        <v/>
      </c>
      <c r="AD114" s="6" t="str">
        <f t="shared" si="16"/>
        <v/>
      </c>
      <c r="AH114" s="6" t="str">
        <f t="shared" si="11"/>
        <v/>
      </c>
      <c r="AL114" s="6" t="str">
        <f t="shared" si="10"/>
        <v/>
      </c>
      <c r="AP114" s="6" t="str">
        <f t="shared" si="17"/>
        <v/>
      </c>
    </row>
    <row r="115" spans="1:42" x14ac:dyDescent="0.3">
      <c r="A115" s="6" t="s">
        <v>222</v>
      </c>
      <c r="G115" s="6" t="str">
        <f t="shared" si="18"/>
        <v/>
      </c>
      <c r="N115" s="7" t="str">
        <f t="shared" si="12"/>
        <v/>
      </c>
      <c r="R115" s="7" t="str">
        <f t="shared" si="13"/>
        <v/>
      </c>
      <c r="V115" s="7" t="str">
        <f t="shared" si="14"/>
        <v/>
      </c>
      <c r="Z115" s="7" t="str">
        <f t="shared" si="15"/>
        <v/>
      </c>
      <c r="AD115" s="6" t="str">
        <f t="shared" si="16"/>
        <v/>
      </c>
      <c r="AH115" s="6" t="str">
        <f t="shared" si="11"/>
        <v/>
      </c>
      <c r="AI115" s="6">
        <v>9.57</v>
      </c>
      <c r="AJ115" s="6">
        <v>9.64</v>
      </c>
      <c r="AK115" s="6">
        <v>9.7799999999999994</v>
      </c>
      <c r="AL115" s="6">
        <f t="shared" si="10"/>
        <v>9.64</v>
      </c>
      <c r="AP115" s="6" t="str">
        <f t="shared" si="17"/>
        <v/>
      </c>
    </row>
    <row r="116" spans="1:42" x14ac:dyDescent="0.3">
      <c r="A116" s="6" t="s">
        <v>219</v>
      </c>
      <c r="G116" s="6" t="str">
        <f t="shared" si="18"/>
        <v/>
      </c>
      <c r="N116" s="7" t="str">
        <f t="shared" si="12"/>
        <v/>
      </c>
      <c r="R116" s="7" t="str">
        <f t="shared" si="13"/>
        <v/>
      </c>
      <c r="V116" s="7" t="str">
        <f t="shared" si="14"/>
        <v/>
      </c>
      <c r="Z116" s="7" t="str">
        <f t="shared" si="15"/>
        <v/>
      </c>
      <c r="AD116" s="6" t="str">
        <f t="shared" si="16"/>
        <v/>
      </c>
      <c r="AH116" s="6" t="str">
        <f t="shared" si="11"/>
        <v/>
      </c>
      <c r="AI116" s="6">
        <v>7.21</v>
      </c>
      <c r="AJ116" s="6">
        <v>7.23</v>
      </c>
      <c r="AK116" s="6">
        <v>7.33</v>
      </c>
      <c r="AL116" s="6">
        <f t="shared" si="10"/>
        <v>7.23</v>
      </c>
      <c r="AP116" s="6" t="str">
        <f t="shared" si="17"/>
        <v/>
      </c>
    </row>
    <row r="117" spans="1:42" x14ac:dyDescent="0.3">
      <c r="A117" s="6" t="s">
        <v>578</v>
      </c>
      <c r="G117" s="6" t="str">
        <f t="shared" si="18"/>
        <v/>
      </c>
      <c r="N117" s="7" t="str">
        <f t="shared" si="12"/>
        <v/>
      </c>
      <c r="R117" s="7" t="str">
        <f t="shared" si="13"/>
        <v/>
      </c>
      <c r="V117" s="7" t="str">
        <f t="shared" si="14"/>
        <v/>
      </c>
      <c r="Z117" s="7" t="str">
        <f t="shared" si="15"/>
        <v/>
      </c>
      <c r="AD117" s="6" t="str">
        <f t="shared" si="16"/>
        <v/>
      </c>
      <c r="AH117" s="6" t="str">
        <f t="shared" si="11"/>
        <v/>
      </c>
      <c r="AI117" s="6">
        <v>3.38</v>
      </c>
      <c r="AJ117" s="6">
        <v>3.37</v>
      </c>
      <c r="AK117" s="6">
        <v>3.4</v>
      </c>
      <c r="AL117" s="6">
        <f t="shared" si="10"/>
        <v>3.38</v>
      </c>
      <c r="AP117" s="6" t="str">
        <f t="shared" si="17"/>
        <v/>
      </c>
    </row>
    <row r="118" spans="1:42" x14ac:dyDescent="0.3">
      <c r="A118" s="6" t="s">
        <v>579</v>
      </c>
      <c r="B118" s="6">
        <v>50000000</v>
      </c>
      <c r="C118" s="6">
        <v>125</v>
      </c>
      <c r="G118" s="6" t="str">
        <f t="shared" si="18"/>
        <v/>
      </c>
      <c r="N118" s="7" t="str">
        <f t="shared" si="12"/>
        <v/>
      </c>
      <c r="R118" s="7" t="str">
        <f t="shared" si="13"/>
        <v/>
      </c>
      <c r="V118" s="7" t="str">
        <f t="shared" si="14"/>
        <v/>
      </c>
      <c r="Z118" s="7" t="str">
        <f t="shared" si="15"/>
        <v/>
      </c>
      <c r="AD118" s="6" t="str">
        <f t="shared" si="16"/>
        <v/>
      </c>
      <c r="AH118" s="6" t="str">
        <f t="shared" si="11"/>
        <v/>
      </c>
      <c r="AL118" s="6" t="str">
        <f t="shared" si="10"/>
        <v/>
      </c>
      <c r="AP118" s="6" t="str">
        <f t="shared" si="17"/>
        <v/>
      </c>
    </row>
    <row r="119" spans="1:42" x14ac:dyDescent="0.3">
      <c r="A119" s="6" t="s">
        <v>222</v>
      </c>
      <c r="D119" s="6">
        <v>8.7200000000000006</v>
      </c>
      <c r="E119" s="6">
        <v>8.56</v>
      </c>
      <c r="F119" s="6">
        <v>8.3000000000000007</v>
      </c>
      <c r="G119" s="6">
        <f t="shared" si="18"/>
        <v>8.56</v>
      </c>
      <c r="N119" s="7" t="str">
        <f t="shared" si="12"/>
        <v/>
      </c>
      <c r="R119" s="7" t="str">
        <f t="shared" si="13"/>
        <v/>
      </c>
      <c r="V119" s="7" t="str">
        <f t="shared" si="14"/>
        <v/>
      </c>
      <c r="Z119" s="7" t="str">
        <f t="shared" si="15"/>
        <v/>
      </c>
      <c r="AD119" s="6" t="str">
        <f t="shared" si="16"/>
        <v/>
      </c>
      <c r="AH119" s="6" t="str">
        <f t="shared" si="11"/>
        <v/>
      </c>
      <c r="AI119" s="6">
        <v>9.11</v>
      </c>
      <c r="AJ119" s="6">
        <v>9.0299999999999994</v>
      </c>
      <c r="AK119" s="6">
        <v>9.15</v>
      </c>
      <c r="AL119" s="6">
        <f t="shared" si="10"/>
        <v>9.11</v>
      </c>
      <c r="AP119" s="6" t="str">
        <f t="shared" si="17"/>
        <v/>
      </c>
    </row>
    <row r="120" spans="1:42" x14ac:dyDescent="0.3">
      <c r="A120" s="6" t="s">
        <v>219</v>
      </c>
      <c r="D120" s="6">
        <v>9.52</v>
      </c>
      <c r="E120" s="6">
        <v>9.4499999999999993</v>
      </c>
      <c r="F120" s="6">
        <v>9.1</v>
      </c>
      <c r="G120" s="6">
        <f t="shared" si="18"/>
        <v>9.4499999999999993</v>
      </c>
      <c r="N120" s="7" t="str">
        <f t="shared" si="12"/>
        <v/>
      </c>
      <c r="R120" s="7" t="str">
        <f t="shared" si="13"/>
        <v/>
      </c>
      <c r="V120" s="7" t="str">
        <f t="shared" si="14"/>
        <v/>
      </c>
      <c r="Z120" s="7" t="str">
        <f t="shared" si="15"/>
        <v/>
      </c>
      <c r="AD120" s="6" t="str">
        <f t="shared" si="16"/>
        <v/>
      </c>
      <c r="AH120" s="6" t="str">
        <f t="shared" si="11"/>
        <v/>
      </c>
      <c r="AI120" s="6">
        <v>6.82</v>
      </c>
      <c r="AJ120" s="6">
        <v>6.8</v>
      </c>
      <c r="AK120" s="6">
        <v>6.9</v>
      </c>
      <c r="AL120" s="6">
        <f t="shared" si="10"/>
        <v>6.82</v>
      </c>
      <c r="AP120" s="6" t="str">
        <f t="shared" si="17"/>
        <v/>
      </c>
    </row>
    <row r="121" spans="1:42" x14ac:dyDescent="0.3">
      <c r="A121" s="6" t="s">
        <v>578</v>
      </c>
      <c r="D121" s="6">
        <v>8.69</v>
      </c>
      <c r="E121" s="6">
        <v>8.5299999999999994</v>
      </c>
      <c r="F121" s="6">
        <v>8.2799999999999994</v>
      </c>
      <c r="G121" s="6">
        <f t="shared" si="18"/>
        <v>8.5299999999999994</v>
      </c>
      <c r="N121" s="7" t="str">
        <f t="shared" si="12"/>
        <v/>
      </c>
      <c r="R121" s="7" t="str">
        <f t="shared" si="13"/>
        <v/>
      </c>
      <c r="V121" s="7" t="str">
        <f t="shared" si="14"/>
        <v/>
      </c>
      <c r="Z121" s="7" t="str">
        <f t="shared" si="15"/>
        <v/>
      </c>
      <c r="AD121" s="6" t="str">
        <f t="shared" si="16"/>
        <v/>
      </c>
      <c r="AH121" s="6" t="str">
        <f t="shared" si="11"/>
        <v/>
      </c>
      <c r="AI121" s="6">
        <v>3.2</v>
      </c>
      <c r="AJ121" s="6">
        <v>3.14</v>
      </c>
      <c r="AK121" s="6">
        <v>3.24</v>
      </c>
      <c r="AL121" s="6">
        <f t="shared" si="10"/>
        <v>3.2</v>
      </c>
      <c r="AP121" s="6" t="str">
        <f t="shared" si="17"/>
        <v/>
      </c>
    </row>
    <row r="122" spans="1:42" x14ac:dyDescent="0.3">
      <c r="A122" s="6" t="s">
        <v>579</v>
      </c>
      <c r="B122" s="6">
        <v>50000000</v>
      </c>
      <c r="C122" s="6">
        <v>150</v>
      </c>
      <c r="G122" s="6" t="str">
        <f t="shared" si="18"/>
        <v/>
      </c>
      <c r="N122" s="7" t="str">
        <f t="shared" si="12"/>
        <v/>
      </c>
      <c r="R122" s="7" t="str">
        <f t="shared" si="13"/>
        <v/>
      </c>
      <c r="V122" s="7" t="str">
        <f t="shared" si="14"/>
        <v/>
      </c>
      <c r="Z122" s="7" t="str">
        <f t="shared" si="15"/>
        <v/>
      </c>
      <c r="AD122" s="6" t="str">
        <f t="shared" si="16"/>
        <v/>
      </c>
      <c r="AH122" s="6" t="str">
        <f t="shared" si="11"/>
        <v/>
      </c>
      <c r="AL122" s="6" t="str">
        <f t="shared" si="10"/>
        <v/>
      </c>
      <c r="AP122" s="6" t="str">
        <f t="shared" si="17"/>
        <v/>
      </c>
    </row>
    <row r="123" spans="1:42" x14ac:dyDescent="0.3">
      <c r="A123" s="6" t="s">
        <v>222</v>
      </c>
      <c r="D123" s="6">
        <v>17.88</v>
      </c>
      <c r="E123" s="6">
        <v>17.66</v>
      </c>
      <c r="F123" s="6">
        <v>17.11</v>
      </c>
      <c r="G123" s="6">
        <f t="shared" si="18"/>
        <v>17.66</v>
      </c>
      <c r="N123" s="7" t="str">
        <f t="shared" si="12"/>
        <v/>
      </c>
      <c r="R123" s="7" t="str">
        <f t="shared" si="13"/>
        <v/>
      </c>
      <c r="V123" s="7" t="str">
        <f t="shared" si="14"/>
        <v/>
      </c>
      <c r="Z123" s="7" t="str">
        <f t="shared" si="15"/>
        <v/>
      </c>
      <c r="AD123" s="6" t="str">
        <f t="shared" si="16"/>
        <v/>
      </c>
      <c r="AH123" s="6" t="str">
        <f t="shared" si="11"/>
        <v/>
      </c>
      <c r="AI123" s="6">
        <v>8.3800000000000008</v>
      </c>
      <c r="AJ123" s="6">
        <v>8.3800000000000008</v>
      </c>
      <c r="AK123" s="6">
        <v>8.43</v>
      </c>
      <c r="AL123" s="6">
        <f t="shared" si="10"/>
        <v>8.3800000000000008</v>
      </c>
      <c r="AP123" s="6" t="str">
        <f t="shared" si="17"/>
        <v/>
      </c>
    </row>
    <row r="124" spans="1:42" x14ac:dyDescent="0.3">
      <c r="A124" s="6" t="s">
        <v>219</v>
      </c>
      <c r="D124" s="6">
        <v>17.510000000000002</v>
      </c>
      <c r="E124" s="6">
        <v>17.260000000000002</v>
      </c>
      <c r="F124" s="6">
        <v>16.68</v>
      </c>
      <c r="G124" s="6">
        <f t="shared" si="18"/>
        <v>17.260000000000002</v>
      </c>
      <c r="N124" s="7" t="str">
        <f t="shared" si="12"/>
        <v/>
      </c>
      <c r="R124" s="7" t="str">
        <f t="shared" si="13"/>
        <v/>
      </c>
      <c r="V124" s="7" t="str">
        <f t="shared" si="14"/>
        <v/>
      </c>
      <c r="Z124" s="7" t="str">
        <f t="shared" si="15"/>
        <v/>
      </c>
      <c r="AD124" s="6" t="str">
        <f t="shared" si="16"/>
        <v/>
      </c>
      <c r="AH124" s="6" t="str">
        <f t="shared" si="11"/>
        <v/>
      </c>
      <c r="AI124" s="6">
        <v>5.83</v>
      </c>
      <c r="AJ124" s="6">
        <v>5.83</v>
      </c>
      <c r="AK124" s="6">
        <v>5.84</v>
      </c>
      <c r="AL124" s="6">
        <f t="shared" si="10"/>
        <v>5.83</v>
      </c>
      <c r="AP124" s="6" t="str">
        <f t="shared" si="17"/>
        <v/>
      </c>
    </row>
    <row r="125" spans="1:42" x14ac:dyDescent="0.3">
      <c r="A125" s="6" t="s">
        <v>578</v>
      </c>
      <c r="D125" s="6">
        <v>17.489999999999998</v>
      </c>
      <c r="E125" s="6">
        <v>17.25</v>
      </c>
      <c r="F125" s="6">
        <v>16.72</v>
      </c>
      <c r="G125" s="6">
        <f t="shared" si="18"/>
        <v>17.25</v>
      </c>
      <c r="N125" s="7" t="str">
        <f t="shared" si="12"/>
        <v/>
      </c>
      <c r="R125" s="7" t="str">
        <f t="shared" si="13"/>
        <v/>
      </c>
      <c r="V125" s="7" t="str">
        <f t="shared" si="14"/>
        <v/>
      </c>
      <c r="Z125" s="7" t="str">
        <f t="shared" si="15"/>
        <v/>
      </c>
      <c r="AD125" s="6" t="str">
        <f t="shared" si="16"/>
        <v/>
      </c>
      <c r="AH125" s="6" t="str">
        <f t="shared" si="11"/>
        <v/>
      </c>
      <c r="AI125" s="6">
        <v>3.22</v>
      </c>
      <c r="AJ125" s="6">
        <v>3.2</v>
      </c>
      <c r="AK125" s="6">
        <v>3.24</v>
      </c>
      <c r="AL125" s="6">
        <f t="shared" si="10"/>
        <v>3.22</v>
      </c>
      <c r="AP125" s="6" t="str">
        <f t="shared" si="17"/>
        <v/>
      </c>
    </row>
    <row r="126" spans="1:42" x14ac:dyDescent="0.3">
      <c r="A126" s="6" t="s">
        <v>580</v>
      </c>
      <c r="B126" s="6">
        <v>100000</v>
      </c>
      <c r="C126" s="6">
        <v>50</v>
      </c>
      <c r="G126" s="6" t="str">
        <f t="shared" si="18"/>
        <v/>
      </c>
      <c r="N126" s="7" t="str">
        <f t="shared" si="12"/>
        <v/>
      </c>
      <c r="R126" s="7" t="str">
        <f t="shared" si="13"/>
        <v/>
      </c>
      <c r="V126" s="7" t="str">
        <f t="shared" si="14"/>
        <v/>
      </c>
      <c r="Z126" s="7" t="str">
        <f t="shared" si="15"/>
        <v/>
      </c>
      <c r="AD126" s="6" t="str">
        <f t="shared" si="16"/>
        <v/>
      </c>
      <c r="AH126" s="6" t="str">
        <f t="shared" si="11"/>
        <v/>
      </c>
      <c r="AL126" s="6" t="str">
        <f t="shared" si="10"/>
        <v/>
      </c>
      <c r="AP126" s="6" t="str">
        <f t="shared" si="17"/>
        <v/>
      </c>
    </row>
    <row r="127" spans="1:42" x14ac:dyDescent="0.3">
      <c r="A127" s="6" t="s">
        <v>222</v>
      </c>
      <c r="G127" s="6" t="str">
        <f t="shared" si="18"/>
        <v/>
      </c>
      <c r="N127" s="7" t="str">
        <f t="shared" si="12"/>
        <v/>
      </c>
      <c r="R127" s="7" t="str">
        <f t="shared" si="13"/>
        <v/>
      </c>
      <c r="V127" s="7" t="str">
        <f t="shared" si="14"/>
        <v/>
      </c>
      <c r="Z127" s="7" t="str">
        <f t="shared" si="15"/>
        <v/>
      </c>
      <c r="AD127" s="6" t="str">
        <f t="shared" si="16"/>
        <v/>
      </c>
      <c r="AH127" s="6" t="str">
        <f t="shared" si="11"/>
        <v/>
      </c>
      <c r="AI127" s="6">
        <v>0.02</v>
      </c>
      <c r="AJ127" s="6">
        <v>0.02</v>
      </c>
      <c r="AK127" s="6">
        <v>0.02</v>
      </c>
      <c r="AL127" s="6">
        <f t="shared" si="10"/>
        <v>0.02</v>
      </c>
      <c r="AP127" s="6" t="str">
        <f t="shared" si="17"/>
        <v/>
      </c>
    </row>
    <row r="128" spans="1:42" x14ac:dyDescent="0.3">
      <c r="A128" s="6" t="s">
        <v>219</v>
      </c>
      <c r="G128" s="6" t="str">
        <f t="shared" si="18"/>
        <v/>
      </c>
      <c r="N128" s="7" t="str">
        <f t="shared" si="12"/>
        <v/>
      </c>
      <c r="R128" s="7" t="str">
        <f t="shared" si="13"/>
        <v/>
      </c>
      <c r="V128" s="7" t="str">
        <f t="shared" si="14"/>
        <v/>
      </c>
      <c r="Z128" s="7" t="str">
        <f t="shared" si="15"/>
        <v/>
      </c>
      <c r="AD128" s="6" t="str">
        <f t="shared" si="16"/>
        <v/>
      </c>
      <c r="AH128" s="6" t="str">
        <f t="shared" si="11"/>
        <v/>
      </c>
      <c r="AI128" s="6">
        <v>0.01</v>
      </c>
      <c r="AJ128" s="6">
        <v>0.01</v>
      </c>
      <c r="AK128" s="6">
        <v>0.01</v>
      </c>
      <c r="AL128" s="6">
        <f t="shared" si="10"/>
        <v>0.01</v>
      </c>
      <c r="AP128" s="6" t="str">
        <f t="shared" si="17"/>
        <v/>
      </c>
    </row>
    <row r="129" spans="1:42" x14ac:dyDescent="0.3">
      <c r="A129" s="6" t="s">
        <v>578</v>
      </c>
      <c r="G129" s="6" t="str">
        <f t="shared" si="18"/>
        <v/>
      </c>
      <c r="N129" s="7" t="str">
        <f t="shared" si="12"/>
        <v/>
      </c>
      <c r="R129" s="7" t="str">
        <f t="shared" si="13"/>
        <v/>
      </c>
      <c r="V129" s="7" t="str">
        <f t="shared" si="14"/>
        <v/>
      </c>
      <c r="Z129" s="7" t="str">
        <f t="shared" si="15"/>
        <v/>
      </c>
      <c r="AD129" s="6" t="str">
        <f t="shared" si="16"/>
        <v/>
      </c>
      <c r="AH129" s="6" t="str">
        <f t="shared" si="11"/>
        <v/>
      </c>
      <c r="AI129" s="6">
        <v>0.02</v>
      </c>
      <c r="AJ129" s="6">
        <v>0.02</v>
      </c>
      <c r="AK129" s="6">
        <v>0.02</v>
      </c>
      <c r="AL129" s="6">
        <f t="shared" si="10"/>
        <v>0.02</v>
      </c>
      <c r="AP129" s="6" t="str">
        <f t="shared" si="17"/>
        <v/>
      </c>
    </row>
    <row r="130" spans="1:42" x14ac:dyDescent="0.3">
      <c r="A130" s="6" t="s">
        <v>580</v>
      </c>
      <c r="B130" s="6">
        <v>100000</v>
      </c>
      <c r="C130" s="6">
        <v>105</v>
      </c>
      <c r="G130" s="6" t="str">
        <f t="shared" si="18"/>
        <v/>
      </c>
      <c r="N130" s="7" t="str">
        <f t="shared" si="12"/>
        <v/>
      </c>
      <c r="R130" s="7" t="str">
        <f t="shared" si="13"/>
        <v/>
      </c>
      <c r="V130" s="7" t="str">
        <f t="shared" si="14"/>
        <v/>
      </c>
      <c r="Z130" s="7" t="str">
        <f t="shared" si="15"/>
        <v/>
      </c>
      <c r="AD130" s="6" t="str">
        <f t="shared" si="16"/>
        <v/>
      </c>
      <c r="AH130" s="6" t="str">
        <f t="shared" si="11"/>
        <v/>
      </c>
      <c r="AL130" s="6" t="str">
        <f t="shared" si="10"/>
        <v/>
      </c>
      <c r="AP130" s="6" t="str">
        <f t="shared" si="17"/>
        <v/>
      </c>
    </row>
    <row r="131" spans="1:42" x14ac:dyDescent="0.3">
      <c r="A131" s="6" t="s">
        <v>222</v>
      </c>
      <c r="D131" s="6">
        <v>7.6</v>
      </c>
      <c r="E131" s="6">
        <v>7.59</v>
      </c>
      <c r="F131" s="6">
        <v>7.54</v>
      </c>
      <c r="G131" s="6">
        <f t="shared" si="18"/>
        <v>7.59</v>
      </c>
      <c r="N131" s="7" t="str">
        <f t="shared" si="12"/>
        <v/>
      </c>
      <c r="R131" s="7" t="str">
        <f t="shared" si="13"/>
        <v/>
      </c>
      <c r="V131" s="7" t="str">
        <f t="shared" si="14"/>
        <v/>
      </c>
      <c r="Z131" s="7" t="str">
        <f t="shared" si="15"/>
        <v/>
      </c>
      <c r="AD131" s="6" t="str">
        <f t="shared" si="16"/>
        <v/>
      </c>
      <c r="AH131" s="6" t="str">
        <f t="shared" si="11"/>
        <v/>
      </c>
      <c r="AI131" s="6">
        <v>0.02</v>
      </c>
      <c r="AJ131" s="6">
        <v>0.02</v>
      </c>
      <c r="AK131" s="6">
        <v>0.02</v>
      </c>
      <c r="AL131" s="6">
        <f t="shared" ref="AL131:AL194" si="19">IFERROR(MEDIAN(AI131,AJ131,AK131),"")</f>
        <v>0.02</v>
      </c>
      <c r="AP131" s="6" t="str">
        <f t="shared" si="17"/>
        <v/>
      </c>
    </row>
    <row r="132" spans="1:42" x14ac:dyDescent="0.3">
      <c r="A132" s="6" t="s">
        <v>219</v>
      </c>
      <c r="D132" s="6">
        <v>8.01</v>
      </c>
      <c r="E132" s="6">
        <v>8.06</v>
      </c>
      <c r="F132" s="6">
        <v>7.82</v>
      </c>
      <c r="G132" s="6">
        <f t="shared" si="18"/>
        <v>8.01</v>
      </c>
      <c r="N132" s="7" t="str">
        <f t="shared" si="12"/>
        <v/>
      </c>
      <c r="R132" s="7" t="str">
        <f t="shared" si="13"/>
        <v/>
      </c>
      <c r="V132" s="7" t="str">
        <f t="shared" si="14"/>
        <v/>
      </c>
      <c r="Z132" s="7" t="str">
        <f t="shared" si="15"/>
        <v/>
      </c>
      <c r="AD132" s="6" t="str">
        <f t="shared" si="16"/>
        <v/>
      </c>
      <c r="AH132" s="6" t="str">
        <f t="shared" si="11"/>
        <v/>
      </c>
      <c r="AI132" s="6">
        <v>0.02</v>
      </c>
      <c r="AJ132" s="6">
        <v>0.02</v>
      </c>
      <c r="AK132" s="6">
        <v>0.02</v>
      </c>
      <c r="AL132" s="6">
        <f t="shared" si="19"/>
        <v>0.02</v>
      </c>
      <c r="AP132" s="6" t="str">
        <f t="shared" si="17"/>
        <v/>
      </c>
    </row>
    <row r="133" spans="1:42" x14ac:dyDescent="0.3">
      <c r="A133" s="6" t="s">
        <v>578</v>
      </c>
      <c r="D133" s="6">
        <v>7.75</v>
      </c>
      <c r="E133" s="6">
        <v>7.86</v>
      </c>
      <c r="F133" s="6">
        <v>7.7</v>
      </c>
      <c r="G133" s="6">
        <f t="shared" si="18"/>
        <v>7.75</v>
      </c>
      <c r="N133" s="7" t="str">
        <f t="shared" si="12"/>
        <v/>
      </c>
      <c r="R133" s="7" t="str">
        <f t="shared" si="13"/>
        <v/>
      </c>
      <c r="V133" s="7" t="str">
        <f t="shared" si="14"/>
        <v/>
      </c>
      <c r="Z133" s="7" t="str">
        <f t="shared" si="15"/>
        <v/>
      </c>
      <c r="AD133" s="6" t="str">
        <f t="shared" si="16"/>
        <v/>
      </c>
      <c r="AH133" s="6" t="str">
        <f t="shared" si="11"/>
        <v/>
      </c>
      <c r="AI133" s="6">
        <v>0.02</v>
      </c>
      <c r="AJ133" s="6">
        <v>0.02</v>
      </c>
      <c r="AK133" s="6">
        <v>0.02</v>
      </c>
      <c r="AL133" s="6">
        <f t="shared" si="19"/>
        <v>0.02</v>
      </c>
      <c r="AP133" s="6" t="str">
        <f t="shared" si="17"/>
        <v/>
      </c>
    </row>
    <row r="134" spans="1:42" x14ac:dyDescent="0.3">
      <c r="A134" s="6" t="s">
        <v>580</v>
      </c>
      <c r="B134" s="6">
        <v>100000</v>
      </c>
      <c r="C134" s="6">
        <v>125</v>
      </c>
      <c r="G134" s="6" t="str">
        <f t="shared" si="18"/>
        <v/>
      </c>
      <c r="N134" s="7" t="str">
        <f t="shared" si="12"/>
        <v/>
      </c>
      <c r="R134" s="7" t="str">
        <f t="shared" si="13"/>
        <v/>
      </c>
      <c r="V134" s="7" t="str">
        <f t="shared" si="14"/>
        <v/>
      </c>
      <c r="Z134" s="7" t="str">
        <f t="shared" si="15"/>
        <v/>
      </c>
      <c r="AD134" s="6" t="str">
        <f t="shared" si="16"/>
        <v/>
      </c>
      <c r="AH134" s="6" t="str">
        <f t="shared" si="11"/>
        <v/>
      </c>
      <c r="AL134" s="6" t="str">
        <f t="shared" si="19"/>
        <v/>
      </c>
      <c r="AP134" s="6" t="str">
        <f t="shared" si="17"/>
        <v/>
      </c>
    </row>
    <row r="135" spans="1:42" x14ac:dyDescent="0.3">
      <c r="A135" s="6" t="s">
        <v>222</v>
      </c>
      <c r="D135" s="6">
        <v>17.46</v>
      </c>
      <c r="E135" s="6">
        <v>17.53</v>
      </c>
      <c r="F135" s="6">
        <v>17.34</v>
      </c>
      <c r="G135" s="6">
        <f t="shared" si="18"/>
        <v>17.46</v>
      </c>
      <c r="N135" s="7" t="str">
        <f t="shared" si="12"/>
        <v/>
      </c>
      <c r="R135" s="7" t="str">
        <f t="shared" si="13"/>
        <v/>
      </c>
      <c r="V135" s="7" t="str">
        <f t="shared" si="14"/>
        <v/>
      </c>
      <c r="Z135" s="7" t="str">
        <f t="shared" si="15"/>
        <v/>
      </c>
      <c r="AD135" s="6" t="str">
        <f t="shared" si="16"/>
        <v/>
      </c>
      <c r="AH135" s="6" t="str">
        <f t="shared" ref="AH135:AH198" si="20">IFERROR(MEDIAN(AE135,AF135,AG135),"")</f>
        <v/>
      </c>
      <c r="AI135" s="6">
        <v>0.02</v>
      </c>
      <c r="AJ135" s="6">
        <v>0.02</v>
      </c>
      <c r="AK135" s="6">
        <v>0.02</v>
      </c>
      <c r="AL135" s="6">
        <f t="shared" si="19"/>
        <v>0.02</v>
      </c>
      <c r="AP135" s="6" t="str">
        <f t="shared" si="17"/>
        <v/>
      </c>
    </row>
    <row r="136" spans="1:42" x14ac:dyDescent="0.3">
      <c r="A136" s="6" t="s">
        <v>219</v>
      </c>
      <c r="D136" s="6">
        <v>17.52</v>
      </c>
      <c r="E136" s="6">
        <v>17.57</v>
      </c>
      <c r="F136" s="6">
        <v>17.239999999999998</v>
      </c>
      <c r="G136" s="6">
        <f t="shared" si="18"/>
        <v>17.52</v>
      </c>
      <c r="N136" s="7" t="str">
        <f t="shared" si="12"/>
        <v/>
      </c>
      <c r="R136" s="7" t="str">
        <f t="shared" si="13"/>
        <v/>
      </c>
      <c r="V136" s="7" t="str">
        <f t="shared" si="14"/>
        <v/>
      </c>
      <c r="Z136" s="7" t="str">
        <f t="shared" si="15"/>
        <v/>
      </c>
      <c r="AD136" s="6" t="str">
        <f t="shared" si="16"/>
        <v/>
      </c>
      <c r="AH136" s="6" t="str">
        <f t="shared" si="20"/>
        <v/>
      </c>
      <c r="AI136" s="6">
        <v>0.02</v>
      </c>
      <c r="AJ136" s="6">
        <v>0.02</v>
      </c>
      <c r="AK136" s="6">
        <v>0.02</v>
      </c>
      <c r="AL136" s="6">
        <f t="shared" si="19"/>
        <v>0.02</v>
      </c>
      <c r="AP136" s="6" t="str">
        <f t="shared" si="17"/>
        <v/>
      </c>
    </row>
    <row r="137" spans="1:42" x14ac:dyDescent="0.3">
      <c r="A137" s="6" t="s">
        <v>578</v>
      </c>
      <c r="D137" s="6">
        <v>17.2</v>
      </c>
      <c r="E137" s="6">
        <v>17.260000000000002</v>
      </c>
      <c r="F137" s="6">
        <v>16.850000000000001</v>
      </c>
      <c r="G137" s="6">
        <f t="shared" si="18"/>
        <v>17.2</v>
      </c>
      <c r="N137" s="7" t="str">
        <f t="shared" si="12"/>
        <v/>
      </c>
      <c r="R137" s="7" t="str">
        <f t="shared" si="13"/>
        <v/>
      </c>
      <c r="V137" s="7" t="str">
        <f t="shared" si="14"/>
        <v/>
      </c>
      <c r="Z137" s="7" t="str">
        <f t="shared" si="15"/>
        <v/>
      </c>
      <c r="AD137" s="6" t="str">
        <f t="shared" si="16"/>
        <v/>
      </c>
      <c r="AH137" s="6" t="str">
        <f t="shared" si="20"/>
        <v/>
      </c>
      <c r="AI137" s="6">
        <v>0.02</v>
      </c>
      <c r="AJ137" s="6">
        <v>0.02</v>
      </c>
      <c r="AK137" s="6">
        <v>0.02</v>
      </c>
      <c r="AL137" s="6">
        <f t="shared" si="19"/>
        <v>0.02</v>
      </c>
      <c r="AP137" s="6" t="str">
        <f t="shared" si="17"/>
        <v/>
      </c>
    </row>
    <row r="138" spans="1:42" x14ac:dyDescent="0.3">
      <c r="A138" s="6" t="s">
        <v>580</v>
      </c>
      <c r="B138" s="6">
        <v>100000</v>
      </c>
      <c r="C138" s="6">
        <v>150</v>
      </c>
      <c r="G138" s="6" t="str">
        <f t="shared" si="18"/>
        <v/>
      </c>
      <c r="N138" s="7" t="str">
        <f t="shared" si="12"/>
        <v/>
      </c>
      <c r="R138" s="7" t="str">
        <f t="shared" si="13"/>
        <v/>
      </c>
      <c r="V138" s="7" t="str">
        <f t="shared" si="14"/>
        <v/>
      </c>
      <c r="Z138" s="7" t="str">
        <f t="shared" si="15"/>
        <v/>
      </c>
      <c r="AD138" s="6" t="str">
        <f t="shared" si="16"/>
        <v/>
      </c>
      <c r="AH138" s="6" t="str">
        <f t="shared" si="20"/>
        <v/>
      </c>
      <c r="AL138" s="6" t="str">
        <f t="shared" si="19"/>
        <v/>
      </c>
      <c r="AP138" s="6" t="str">
        <f t="shared" si="17"/>
        <v/>
      </c>
    </row>
    <row r="139" spans="1:42" x14ac:dyDescent="0.3">
      <c r="A139" s="6" t="s">
        <v>222</v>
      </c>
      <c r="G139" s="6" t="str">
        <f t="shared" si="18"/>
        <v/>
      </c>
      <c r="N139" s="7" t="str">
        <f t="shared" ref="N139:N202" si="21">IFERROR(MEDIAN(K139,L139,M139),"")</f>
        <v/>
      </c>
      <c r="R139" s="7" t="str">
        <f t="shared" ref="R139:R202" si="22">IFERROR(MEDIAN(O139,P139,Q139),"")</f>
        <v/>
      </c>
      <c r="V139" s="7" t="str">
        <f t="shared" ref="V139:V202" si="23">IFERROR(MEDIAN(S139,T139,U139),"")</f>
        <v/>
      </c>
      <c r="Z139" s="7" t="str">
        <f t="shared" ref="Z139:Z202" si="24">IFERROR(MEDIAN(W139,X139,Y139),"")</f>
        <v/>
      </c>
      <c r="AD139" s="6" t="str">
        <f t="shared" ref="AD139:AD202" si="25">IFERROR(MEDIAN(AA139,AB139,AC139),"")</f>
        <v/>
      </c>
      <c r="AH139" s="6" t="str">
        <f t="shared" si="20"/>
        <v/>
      </c>
      <c r="AI139" s="6">
        <v>0.02</v>
      </c>
      <c r="AJ139" s="6">
        <v>0.02</v>
      </c>
      <c r="AK139" s="6">
        <v>0.02</v>
      </c>
      <c r="AL139" s="6">
        <f t="shared" si="19"/>
        <v>0.02</v>
      </c>
      <c r="AP139" s="6" t="str">
        <f t="shared" si="17"/>
        <v/>
      </c>
    </row>
    <row r="140" spans="1:42" x14ac:dyDescent="0.3">
      <c r="A140" s="6" t="s">
        <v>219</v>
      </c>
      <c r="G140" s="6" t="str">
        <f t="shared" si="18"/>
        <v/>
      </c>
      <c r="N140" s="7" t="str">
        <f t="shared" si="21"/>
        <v/>
      </c>
      <c r="R140" s="7" t="str">
        <f t="shared" si="22"/>
        <v/>
      </c>
      <c r="V140" s="7" t="str">
        <f t="shared" si="23"/>
        <v/>
      </c>
      <c r="Z140" s="7" t="str">
        <f t="shared" si="24"/>
        <v/>
      </c>
      <c r="AD140" s="6" t="str">
        <f t="shared" si="25"/>
        <v/>
      </c>
      <c r="AH140" s="6" t="str">
        <f t="shared" si="20"/>
        <v/>
      </c>
      <c r="AI140" s="6">
        <v>0.02</v>
      </c>
      <c r="AJ140" s="6">
        <v>0.02</v>
      </c>
      <c r="AK140" s="6">
        <v>0.02</v>
      </c>
      <c r="AL140" s="6">
        <f t="shared" si="19"/>
        <v>0.02</v>
      </c>
      <c r="AP140" s="6" t="str">
        <f t="shared" ref="AP140:AP203" si="26">IFERROR(MEDIAN(AM140,AN140,AO140),"")</f>
        <v/>
      </c>
    </row>
    <row r="141" spans="1:42" x14ac:dyDescent="0.3">
      <c r="A141" s="6" t="s">
        <v>578</v>
      </c>
      <c r="G141" s="6" t="str">
        <f t="shared" si="18"/>
        <v/>
      </c>
      <c r="N141" s="7" t="str">
        <f t="shared" si="21"/>
        <v/>
      </c>
      <c r="R141" s="7" t="str">
        <f t="shared" si="22"/>
        <v/>
      </c>
      <c r="V141" s="7" t="str">
        <f t="shared" si="23"/>
        <v/>
      </c>
      <c r="Z141" s="7" t="str">
        <f t="shared" si="24"/>
        <v/>
      </c>
      <c r="AD141" s="6" t="str">
        <f t="shared" si="25"/>
        <v/>
      </c>
      <c r="AH141" s="6" t="str">
        <f t="shared" si="20"/>
        <v/>
      </c>
      <c r="AI141" s="6">
        <v>0.02</v>
      </c>
      <c r="AJ141" s="6">
        <v>0.02</v>
      </c>
      <c r="AK141" s="6">
        <v>0.02</v>
      </c>
      <c r="AL141" s="6">
        <f t="shared" si="19"/>
        <v>0.02</v>
      </c>
      <c r="AP141" s="6" t="str">
        <f t="shared" si="26"/>
        <v/>
      </c>
    </row>
    <row r="142" spans="1:42" x14ac:dyDescent="0.3">
      <c r="A142" s="6" t="s">
        <v>580</v>
      </c>
      <c r="B142" s="6">
        <v>1000000</v>
      </c>
      <c r="C142" s="6">
        <v>50</v>
      </c>
      <c r="G142" s="6" t="str">
        <f t="shared" si="18"/>
        <v/>
      </c>
      <c r="N142" s="7" t="str">
        <f t="shared" si="21"/>
        <v/>
      </c>
      <c r="R142" s="7" t="str">
        <f t="shared" si="22"/>
        <v/>
      </c>
      <c r="V142" s="7" t="str">
        <f t="shared" si="23"/>
        <v/>
      </c>
      <c r="Z142" s="7" t="str">
        <f t="shared" si="24"/>
        <v/>
      </c>
      <c r="AD142" s="6" t="str">
        <f t="shared" si="25"/>
        <v/>
      </c>
      <c r="AH142" s="6" t="str">
        <f t="shared" si="20"/>
        <v/>
      </c>
      <c r="AL142" s="6" t="str">
        <f t="shared" si="19"/>
        <v/>
      </c>
      <c r="AP142" s="6" t="str">
        <f t="shared" si="26"/>
        <v/>
      </c>
    </row>
    <row r="143" spans="1:42" x14ac:dyDescent="0.3">
      <c r="A143" s="6" t="s">
        <v>222</v>
      </c>
      <c r="G143" s="6" t="str">
        <f t="shared" si="18"/>
        <v/>
      </c>
      <c r="N143" s="7" t="str">
        <f t="shared" si="21"/>
        <v/>
      </c>
      <c r="R143" s="7" t="str">
        <f t="shared" si="22"/>
        <v/>
      </c>
      <c r="V143" s="7" t="str">
        <f t="shared" si="23"/>
        <v/>
      </c>
      <c r="Z143" s="7" t="str">
        <f t="shared" si="24"/>
        <v/>
      </c>
      <c r="AD143" s="6" t="str">
        <f t="shared" si="25"/>
        <v/>
      </c>
      <c r="AH143" s="6" t="str">
        <f t="shared" si="20"/>
        <v/>
      </c>
      <c r="AI143" s="6">
        <v>0.32</v>
      </c>
      <c r="AJ143" s="6">
        <v>0.32</v>
      </c>
      <c r="AK143" s="6">
        <v>0.32</v>
      </c>
      <c r="AL143" s="6">
        <f t="shared" si="19"/>
        <v>0.32</v>
      </c>
      <c r="AP143" s="6" t="str">
        <f t="shared" si="26"/>
        <v/>
      </c>
    </row>
    <row r="144" spans="1:42" x14ac:dyDescent="0.3">
      <c r="A144" s="6" t="s">
        <v>219</v>
      </c>
      <c r="G144" s="6" t="str">
        <f t="shared" si="18"/>
        <v/>
      </c>
      <c r="N144" s="7" t="str">
        <f t="shared" si="21"/>
        <v/>
      </c>
      <c r="R144" s="7" t="str">
        <f t="shared" si="22"/>
        <v/>
      </c>
      <c r="V144" s="7" t="str">
        <f t="shared" si="23"/>
        <v/>
      </c>
      <c r="Z144" s="7" t="str">
        <f t="shared" si="24"/>
        <v/>
      </c>
      <c r="AD144" s="6" t="str">
        <f t="shared" si="25"/>
        <v/>
      </c>
      <c r="AH144" s="6" t="str">
        <f t="shared" si="20"/>
        <v/>
      </c>
      <c r="AI144" s="6">
        <v>0.25</v>
      </c>
      <c r="AJ144" s="6">
        <v>0.25</v>
      </c>
      <c r="AK144" s="6">
        <v>0.25</v>
      </c>
      <c r="AL144" s="6">
        <f t="shared" si="19"/>
        <v>0.25</v>
      </c>
      <c r="AP144" s="6" t="str">
        <f t="shared" si="26"/>
        <v/>
      </c>
    </row>
    <row r="145" spans="1:42" x14ac:dyDescent="0.3">
      <c r="A145" s="6" t="s">
        <v>578</v>
      </c>
      <c r="G145" s="6" t="str">
        <f t="shared" si="18"/>
        <v/>
      </c>
      <c r="N145" s="7" t="str">
        <f t="shared" si="21"/>
        <v/>
      </c>
      <c r="R145" s="7" t="str">
        <f t="shared" si="22"/>
        <v/>
      </c>
      <c r="V145" s="7" t="str">
        <f t="shared" si="23"/>
        <v/>
      </c>
      <c r="Z145" s="7" t="str">
        <f t="shared" si="24"/>
        <v/>
      </c>
      <c r="AD145" s="6" t="str">
        <f t="shared" si="25"/>
        <v/>
      </c>
      <c r="AH145" s="6" t="str">
        <f t="shared" si="20"/>
        <v/>
      </c>
      <c r="AI145" s="6">
        <v>0.28999999999999998</v>
      </c>
      <c r="AJ145" s="6">
        <v>0.28000000000000003</v>
      </c>
      <c r="AK145" s="6">
        <v>0.28000000000000003</v>
      </c>
      <c r="AL145" s="6">
        <f t="shared" si="19"/>
        <v>0.28000000000000003</v>
      </c>
      <c r="AP145" s="6" t="str">
        <f t="shared" si="26"/>
        <v/>
      </c>
    </row>
    <row r="146" spans="1:42" x14ac:dyDescent="0.3">
      <c r="A146" s="6" t="s">
        <v>580</v>
      </c>
      <c r="B146" s="6">
        <v>1000000</v>
      </c>
      <c r="C146" s="6">
        <v>105</v>
      </c>
      <c r="G146" s="6" t="str">
        <f t="shared" si="18"/>
        <v/>
      </c>
      <c r="N146" s="7" t="str">
        <f t="shared" si="21"/>
        <v/>
      </c>
      <c r="R146" s="7" t="str">
        <f t="shared" si="22"/>
        <v/>
      </c>
      <c r="V146" s="7" t="str">
        <f t="shared" si="23"/>
        <v/>
      </c>
      <c r="Z146" s="7" t="str">
        <f t="shared" si="24"/>
        <v/>
      </c>
      <c r="AD146" s="6" t="str">
        <f t="shared" si="25"/>
        <v/>
      </c>
      <c r="AH146" s="6" t="str">
        <f t="shared" si="20"/>
        <v/>
      </c>
      <c r="AL146" s="6" t="str">
        <f t="shared" si="19"/>
        <v/>
      </c>
      <c r="AP146" s="6" t="str">
        <f t="shared" si="26"/>
        <v/>
      </c>
    </row>
    <row r="147" spans="1:42" x14ac:dyDescent="0.3">
      <c r="A147" s="6" t="s">
        <v>222</v>
      </c>
      <c r="G147" s="6" t="str">
        <f t="shared" si="18"/>
        <v/>
      </c>
      <c r="N147" s="7" t="str">
        <f t="shared" si="21"/>
        <v/>
      </c>
      <c r="R147" s="7" t="str">
        <f t="shared" si="22"/>
        <v/>
      </c>
      <c r="V147" s="7" t="str">
        <f t="shared" si="23"/>
        <v/>
      </c>
      <c r="Z147" s="7" t="str">
        <f t="shared" si="24"/>
        <v/>
      </c>
      <c r="AD147" s="6" t="str">
        <f t="shared" si="25"/>
        <v/>
      </c>
      <c r="AH147" s="6" t="str">
        <f t="shared" si="20"/>
        <v/>
      </c>
      <c r="AI147" s="6">
        <v>0.33</v>
      </c>
      <c r="AJ147" s="6">
        <v>0.33</v>
      </c>
      <c r="AK147" s="6">
        <v>0.33</v>
      </c>
      <c r="AL147" s="6">
        <f t="shared" si="19"/>
        <v>0.33</v>
      </c>
      <c r="AP147" s="6" t="str">
        <f t="shared" si="26"/>
        <v/>
      </c>
    </row>
    <row r="148" spans="1:42" x14ac:dyDescent="0.3">
      <c r="A148" s="6" t="s">
        <v>219</v>
      </c>
      <c r="G148" s="6" t="str">
        <f t="shared" si="18"/>
        <v/>
      </c>
      <c r="N148" s="7" t="str">
        <f t="shared" si="21"/>
        <v/>
      </c>
      <c r="R148" s="7" t="str">
        <f t="shared" si="22"/>
        <v/>
      </c>
      <c r="V148" s="7" t="str">
        <f t="shared" si="23"/>
        <v/>
      </c>
      <c r="Z148" s="7" t="str">
        <f t="shared" si="24"/>
        <v/>
      </c>
      <c r="AD148" s="6" t="str">
        <f t="shared" si="25"/>
        <v/>
      </c>
      <c r="AH148" s="6" t="str">
        <f t="shared" si="20"/>
        <v/>
      </c>
      <c r="AI148" s="6">
        <v>0.25</v>
      </c>
      <c r="AJ148" s="6">
        <v>0.26</v>
      </c>
      <c r="AK148" s="6">
        <v>0.25</v>
      </c>
      <c r="AL148" s="6">
        <f t="shared" si="19"/>
        <v>0.25</v>
      </c>
      <c r="AP148" s="6" t="str">
        <f t="shared" si="26"/>
        <v/>
      </c>
    </row>
    <row r="149" spans="1:42" x14ac:dyDescent="0.3">
      <c r="A149" s="6" t="s">
        <v>578</v>
      </c>
      <c r="G149" s="6" t="str">
        <f t="shared" si="18"/>
        <v/>
      </c>
      <c r="N149" s="7" t="str">
        <f t="shared" si="21"/>
        <v/>
      </c>
      <c r="R149" s="7" t="str">
        <f t="shared" si="22"/>
        <v/>
      </c>
      <c r="V149" s="7" t="str">
        <f t="shared" si="23"/>
        <v/>
      </c>
      <c r="Z149" s="7" t="str">
        <f t="shared" si="24"/>
        <v/>
      </c>
      <c r="AD149" s="6" t="str">
        <f t="shared" si="25"/>
        <v/>
      </c>
      <c r="AH149" s="6" t="str">
        <f t="shared" si="20"/>
        <v/>
      </c>
      <c r="AI149" s="6">
        <v>0.28999999999999998</v>
      </c>
      <c r="AJ149" s="6">
        <v>0.28999999999999998</v>
      </c>
      <c r="AK149" s="6">
        <v>0.28999999999999998</v>
      </c>
      <c r="AL149" s="6">
        <f t="shared" si="19"/>
        <v>0.28999999999999998</v>
      </c>
      <c r="AP149" s="6" t="str">
        <f t="shared" si="26"/>
        <v/>
      </c>
    </row>
    <row r="150" spans="1:42" x14ac:dyDescent="0.3">
      <c r="A150" s="6" t="s">
        <v>580</v>
      </c>
      <c r="B150" s="6">
        <v>1000000</v>
      </c>
      <c r="C150" s="6">
        <v>125</v>
      </c>
      <c r="G150" s="6" t="str">
        <f t="shared" ref="G150:G213" si="27">IFERROR(MEDIAN(D150,E150,F150),"")</f>
        <v/>
      </c>
      <c r="N150" s="7" t="str">
        <f t="shared" si="21"/>
        <v/>
      </c>
      <c r="R150" s="7" t="str">
        <f t="shared" si="22"/>
        <v/>
      </c>
      <c r="V150" s="7" t="str">
        <f t="shared" si="23"/>
        <v/>
      </c>
      <c r="Z150" s="7" t="str">
        <f t="shared" si="24"/>
        <v/>
      </c>
      <c r="AD150" s="6" t="str">
        <f t="shared" si="25"/>
        <v/>
      </c>
      <c r="AH150" s="6" t="str">
        <f t="shared" si="20"/>
        <v/>
      </c>
      <c r="AL150" s="6" t="str">
        <f t="shared" si="19"/>
        <v/>
      </c>
      <c r="AP150" s="6" t="str">
        <f t="shared" si="26"/>
        <v/>
      </c>
    </row>
    <row r="151" spans="1:42" x14ac:dyDescent="0.3">
      <c r="A151" s="6" t="s">
        <v>222</v>
      </c>
      <c r="G151" s="6" t="str">
        <f t="shared" si="27"/>
        <v/>
      </c>
      <c r="N151" s="7" t="str">
        <f t="shared" si="21"/>
        <v/>
      </c>
      <c r="R151" s="7" t="str">
        <f t="shared" si="22"/>
        <v/>
      </c>
      <c r="V151" s="7" t="str">
        <f t="shared" si="23"/>
        <v/>
      </c>
      <c r="Z151" s="7" t="str">
        <f t="shared" si="24"/>
        <v/>
      </c>
      <c r="AD151" s="6" t="str">
        <f t="shared" si="25"/>
        <v/>
      </c>
      <c r="AH151" s="6" t="str">
        <f t="shared" si="20"/>
        <v/>
      </c>
      <c r="AI151" s="6">
        <v>0.33</v>
      </c>
      <c r="AJ151" s="6">
        <v>0.33</v>
      </c>
      <c r="AK151" s="6">
        <v>0.33</v>
      </c>
      <c r="AL151" s="6">
        <f t="shared" si="19"/>
        <v>0.33</v>
      </c>
      <c r="AP151" s="6" t="str">
        <f t="shared" si="26"/>
        <v/>
      </c>
    </row>
    <row r="152" spans="1:42" x14ac:dyDescent="0.3">
      <c r="A152" s="6" t="s">
        <v>219</v>
      </c>
      <c r="G152" s="6" t="str">
        <f t="shared" si="27"/>
        <v/>
      </c>
      <c r="N152" s="7" t="str">
        <f t="shared" si="21"/>
        <v/>
      </c>
      <c r="R152" s="7" t="str">
        <f t="shared" si="22"/>
        <v/>
      </c>
      <c r="V152" s="7" t="str">
        <f t="shared" si="23"/>
        <v/>
      </c>
      <c r="Z152" s="7" t="str">
        <f t="shared" si="24"/>
        <v/>
      </c>
      <c r="AD152" s="6" t="str">
        <f t="shared" si="25"/>
        <v/>
      </c>
      <c r="AH152" s="6" t="str">
        <f t="shared" si="20"/>
        <v/>
      </c>
      <c r="AI152" s="6">
        <v>0.25</v>
      </c>
      <c r="AJ152" s="6">
        <v>0.26</v>
      </c>
      <c r="AK152" s="6">
        <v>0.26</v>
      </c>
      <c r="AL152" s="6">
        <f t="shared" si="19"/>
        <v>0.26</v>
      </c>
      <c r="AP152" s="6" t="str">
        <f t="shared" si="26"/>
        <v/>
      </c>
    </row>
    <row r="153" spans="1:42" x14ac:dyDescent="0.3">
      <c r="A153" s="6" t="s">
        <v>578</v>
      </c>
      <c r="G153" s="6" t="str">
        <f t="shared" si="27"/>
        <v/>
      </c>
      <c r="N153" s="7" t="str">
        <f t="shared" si="21"/>
        <v/>
      </c>
      <c r="R153" s="7" t="str">
        <f t="shared" si="22"/>
        <v/>
      </c>
      <c r="V153" s="7" t="str">
        <f t="shared" si="23"/>
        <v/>
      </c>
      <c r="Z153" s="7" t="str">
        <f t="shared" si="24"/>
        <v/>
      </c>
      <c r="AD153" s="6" t="str">
        <f t="shared" si="25"/>
        <v/>
      </c>
      <c r="AH153" s="6" t="str">
        <f t="shared" si="20"/>
        <v/>
      </c>
      <c r="AI153" s="6">
        <v>0.28999999999999998</v>
      </c>
      <c r="AJ153" s="6">
        <v>0.28999999999999998</v>
      </c>
      <c r="AK153" s="6">
        <v>0.28999999999999998</v>
      </c>
      <c r="AL153" s="6">
        <f t="shared" si="19"/>
        <v>0.28999999999999998</v>
      </c>
      <c r="AP153" s="6" t="str">
        <f t="shared" si="26"/>
        <v/>
      </c>
    </row>
    <row r="154" spans="1:42" x14ac:dyDescent="0.3">
      <c r="A154" s="6" t="s">
        <v>580</v>
      </c>
      <c r="B154" s="6">
        <v>1000000</v>
      </c>
      <c r="C154" s="6">
        <v>150</v>
      </c>
      <c r="G154" s="6" t="str">
        <f t="shared" si="27"/>
        <v/>
      </c>
      <c r="N154" s="7" t="str">
        <f t="shared" si="21"/>
        <v/>
      </c>
      <c r="R154" s="7" t="str">
        <f t="shared" si="22"/>
        <v/>
      </c>
      <c r="V154" s="7" t="str">
        <f t="shared" si="23"/>
        <v/>
      </c>
      <c r="Z154" s="7" t="str">
        <f t="shared" si="24"/>
        <v/>
      </c>
      <c r="AD154" s="6" t="str">
        <f t="shared" si="25"/>
        <v/>
      </c>
      <c r="AH154" s="6" t="str">
        <f t="shared" si="20"/>
        <v/>
      </c>
      <c r="AL154" s="6" t="str">
        <f t="shared" si="19"/>
        <v/>
      </c>
      <c r="AP154" s="6" t="str">
        <f t="shared" si="26"/>
        <v/>
      </c>
    </row>
    <row r="155" spans="1:42" x14ac:dyDescent="0.3">
      <c r="A155" s="6" t="s">
        <v>222</v>
      </c>
      <c r="G155" s="6" t="str">
        <f t="shared" si="27"/>
        <v/>
      </c>
      <c r="N155" s="7" t="str">
        <f t="shared" si="21"/>
        <v/>
      </c>
      <c r="R155" s="7" t="str">
        <f t="shared" si="22"/>
        <v/>
      </c>
      <c r="V155" s="7" t="str">
        <f t="shared" si="23"/>
        <v/>
      </c>
      <c r="Z155" s="7" t="str">
        <f t="shared" si="24"/>
        <v/>
      </c>
      <c r="AD155" s="6" t="str">
        <f t="shared" si="25"/>
        <v/>
      </c>
      <c r="AH155" s="6" t="str">
        <f t="shared" si="20"/>
        <v/>
      </c>
      <c r="AI155" s="6">
        <v>0.33</v>
      </c>
      <c r="AJ155" s="6">
        <v>0.33</v>
      </c>
      <c r="AK155" s="6">
        <v>0.33</v>
      </c>
      <c r="AL155" s="6">
        <f t="shared" si="19"/>
        <v>0.33</v>
      </c>
      <c r="AP155" s="6" t="str">
        <f t="shared" si="26"/>
        <v/>
      </c>
    </row>
    <row r="156" spans="1:42" x14ac:dyDescent="0.3">
      <c r="A156" s="6" t="s">
        <v>219</v>
      </c>
      <c r="G156" s="6" t="str">
        <f t="shared" si="27"/>
        <v/>
      </c>
      <c r="N156" s="7" t="str">
        <f t="shared" si="21"/>
        <v/>
      </c>
      <c r="R156" s="7" t="str">
        <f t="shared" si="22"/>
        <v/>
      </c>
      <c r="V156" s="7" t="str">
        <f t="shared" si="23"/>
        <v/>
      </c>
      <c r="Z156" s="7" t="str">
        <f t="shared" si="24"/>
        <v/>
      </c>
      <c r="AD156" s="6" t="str">
        <f t="shared" si="25"/>
        <v/>
      </c>
      <c r="AH156" s="6" t="str">
        <f t="shared" si="20"/>
        <v/>
      </c>
      <c r="AI156" s="6">
        <v>0.26</v>
      </c>
      <c r="AJ156" s="6">
        <v>0.26</v>
      </c>
      <c r="AK156" s="6">
        <v>0.26</v>
      </c>
      <c r="AL156" s="6">
        <f t="shared" si="19"/>
        <v>0.26</v>
      </c>
      <c r="AP156" s="6" t="str">
        <f t="shared" si="26"/>
        <v/>
      </c>
    </row>
    <row r="157" spans="1:42" x14ac:dyDescent="0.3">
      <c r="A157" s="6" t="s">
        <v>578</v>
      </c>
      <c r="G157" s="6" t="str">
        <f t="shared" si="27"/>
        <v/>
      </c>
      <c r="N157" s="7" t="str">
        <f t="shared" si="21"/>
        <v/>
      </c>
      <c r="R157" s="7" t="str">
        <f t="shared" si="22"/>
        <v/>
      </c>
      <c r="V157" s="7" t="str">
        <f t="shared" si="23"/>
        <v/>
      </c>
      <c r="Z157" s="7" t="str">
        <f t="shared" si="24"/>
        <v/>
      </c>
      <c r="AD157" s="6" t="str">
        <f t="shared" si="25"/>
        <v/>
      </c>
      <c r="AH157" s="6" t="str">
        <f t="shared" si="20"/>
        <v/>
      </c>
      <c r="AI157" s="6">
        <v>0.31</v>
      </c>
      <c r="AJ157" s="6">
        <v>0.3</v>
      </c>
      <c r="AK157" s="6">
        <v>0.3</v>
      </c>
      <c r="AL157" s="6">
        <f t="shared" si="19"/>
        <v>0.3</v>
      </c>
      <c r="AP157" s="6" t="str">
        <f t="shared" si="26"/>
        <v/>
      </c>
    </row>
    <row r="158" spans="1:42" x14ac:dyDescent="0.3">
      <c r="A158" s="6" t="s">
        <v>580</v>
      </c>
      <c r="B158" s="6">
        <v>10000000</v>
      </c>
      <c r="C158" s="6">
        <v>50</v>
      </c>
      <c r="G158" s="6" t="str">
        <f t="shared" si="27"/>
        <v/>
      </c>
      <c r="N158" s="7" t="str">
        <f t="shared" si="21"/>
        <v/>
      </c>
      <c r="R158" s="7" t="str">
        <f t="shared" si="22"/>
        <v/>
      </c>
      <c r="V158" s="7" t="str">
        <f t="shared" si="23"/>
        <v/>
      </c>
      <c r="Z158" s="7" t="str">
        <f t="shared" si="24"/>
        <v/>
      </c>
      <c r="AD158" s="6" t="str">
        <f t="shared" si="25"/>
        <v/>
      </c>
      <c r="AH158" s="6" t="str">
        <f t="shared" si="20"/>
        <v/>
      </c>
      <c r="AL158" s="6" t="str">
        <f t="shared" si="19"/>
        <v/>
      </c>
      <c r="AP158" s="6" t="str">
        <f t="shared" si="26"/>
        <v/>
      </c>
    </row>
    <row r="159" spans="1:42" x14ac:dyDescent="0.3">
      <c r="A159" s="6" t="s">
        <v>222</v>
      </c>
      <c r="G159" s="6" t="str">
        <f t="shared" si="27"/>
        <v/>
      </c>
      <c r="N159" s="7" t="str">
        <f t="shared" si="21"/>
        <v/>
      </c>
      <c r="R159" s="7" t="str">
        <f t="shared" si="22"/>
        <v/>
      </c>
      <c r="V159" s="7" t="str">
        <f t="shared" si="23"/>
        <v/>
      </c>
      <c r="Z159" s="7" t="str">
        <f t="shared" si="24"/>
        <v/>
      </c>
      <c r="AD159" s="6" t="str">
        <f t="shared" si="25"/>
        <v/>
      </c>
      <c r="AH159" s="6" t="str">
        <f t="shared" si="20"/>
        <v/>
      </c>
      <c r="AI159" s="6">
        <v>5.82</v>
      </c>
      <c r="AJ159" s="6">
        <v>5.77</v>
      </c>
      <c r="AK159" s="6">
        <v>5.86</v>
      </c>
      <c r="AL159" s="6">
        <f t="shared" si="19"/>
        <v>5.82</v>
      </c>
      <c r="AM159" s="6">
        <v>5.58</v>
      </c>
      <c r="AN159" s="6">
        <v>5.54</v>
      </c>
      <c r="AO159" s="6">
        <v>6.39</v>
      </c>
      <c r="AP159" s="6">
        <f t="shared" si="26"/>
        <v>5.58</v>
      </c>
    </row>
    <row r="160" spans="1:42" x14ac:dyDescent="0.3">
      <c r="A160" s="6" t="s">
        <v>219</v>
      </c>
      <c r="G160" s="6" t="str">
        <f t="shared" si="27"/>
        <v/>
      </c>
      <c r="N160" s="7" t="str">
        <f t="shared" si="21"/>
        <v/>
      </c>
      <c r="R160" s="7" t="str">
        <f t="shared" si="22"/>
        <v/>
      </c>
      <c r="V160" s="7" t="str">
        <f t="shared" si="23"/>
        <v/>
      </c>
      <c r="Z160" s="7" t="str">
        <f t="shared" si="24"/>
        <v/>
      </c>
      <c r="AD160" s="6" t="str">
        <f t="shared" si="25"/>
        <v/>
      </c>
      <c r="AH160" s="6" t="str">
        <f t="shared" si="20"/>
        <v/>
      </c>
      <c r="AI160" s="6">
        <v>4.53</v>
      </c>
      <c r="AJ160" s="6">
        <v>4.5199999999999996</v>
      </c>
      <c r="AK160" s="6">
        <v>4.57</v>
      </c>
      <c r="AL160" s="6">
        <f t="shared" si="19"/>
        <v>4.53</v>
      </c>
      <c r="AM160" s="6">
        <v>4.24</v>
      </c>
      <c r="AN160" s="6">
        <v>4.1900000000000004</v>
      </c>
      <c r="AO160" s="6">
        <v>4.26</v>
      </c>
      <c r="AP160" s="6">
        <f t="shared" si="26"/>
        <v>4.24</v>
      </c>
    </row>
    <row r="161" spans="1:42" x14ac:dyDescent="0.3">
      <c r="A161" s="6" t="s">
        <v>578</v>
      </c>
      <c r="G161" s="6" t="str">
        <f t="shared" si="27"/>
        <v/>
      </c>
      <c r="N161" s="7" t="str">
        <f t="shared" si="21"/>
        <v/>
      </c>
      <c r="R161" s="7" t="str">
        <f t="shared" si="22"/>
        <v/>
      </c>
      <c r="V161" s="7" t="str">
        <f t="shared" si="23"/>
        <v/>
      </c>
      <c r="Z161" s="7" t="str">
        <f t="shared" si="24"/>
        <v/>
      </c>
      <c r="AD161" s="6" t="str">
        <f t="shared" si="25"/>
        <v/>
      </c>
      <c r="AH161" s="6" t="str">
        <f t="shared" si="20"/>
        <v/>
      </c>
      <c r="AI161" s="6">
        <v>5.95</v>
      </c>
      <c r="AJ161" s="6">
        <v>5.82</v>
      </c>
      <c r="AK161" s="6">
        <v>5.86</v>
      </c>
      <c r="AL161" s="6">
        <f t="shared" si="19"/>
        <v>5.86</v>
      </c>
      <c r="AM161" s="6">
        <v>5.42</v>
      </c>
      <c r="AN161" s="6">
        <v>5.36</v>
      </c>
      <c r="AO161" s="6">
        <v>5.45</v>
      </c>
      <c r="AP161" s="6">
        <f t="shared" si="26"/>
        <v>5.42</v>
      </c>
    </row>
    <row r="162" spans="1:42" x14ac:dyDescent="0.3">
      <c r="A162" s="6" t="s">
        <v>580</v>
      </c>
      <c r="B162" s="6">
        <v>10000000</v>
      </c>
      <c r="C162" s="6">
        <v>105</v>
      </c>
      <c r="G162" s="6" t="str">
        <f t="shared" si="27"/>
        <v/>
      </c>
      <c r="N162" s="7" t="str">
        <f t="shared" si="21"/>
        <v/>
      </c>
      <c r="R162" s="7" t="str">
        <f t="shared" si="22"/>
        <v/>
      </c>
      <c r="V162" s="7" t="str">
        <f t="shared" si="23"/>
        <v/>
      </c>
      <c r="Z162" s="7" t="str">
        <f t="shared" si="24"/>
        <v/>
      </c>
      <c r="AD162" s="6" t="str">
        <f t="shared" si="25"/>
        <v/>
      </c>
      <c r="AH162" s="6" t="str">
        <f t="shared" si="20"/>
        <v/>
      </c>
      <c r="AL162" s="6" t="str">
        <f t="shared" si="19"/>
        <v/>
      </c>
      <c r="AP162" s="6" t="str">
        <f t="shared" si="26"/>
        <v/>
      </c>
    </row>
    <row r="163" spans="1:42" x14ac:dyDescent="0.3">
      <c r="A163" s="6" t="s">
        <v>222</v>
      </c>
      <c r="G163" s="6" t="str">
        <f t="shared" si="27"/>
        <v/>
      </c>
      <c r="N163" s="7" t="str">
        <f t="shared" si="21"/>
        <v/>
      </c>
      <c r="R163" s="7" t="str">
        <f t="shared" si="22"/>
        <v/>
      </c>
      <c r="V163" s="7" t="str">
        <f t="shared" si="23"/>
        <v/>
      </c>
      <c r="Z163" s="7" t="str">
        <f t="shared" si="24"/>
        <v/>
      </c>
      <c r="AD163" s="6" t="str">
        <f t="shared" si="25"/>
        <v/>
      </c>
      <c r="AH163" s="6" t="str">
        <f t="shared" si="20"/>
        <v/>
      </c>
      <c r="AI163" s="6">
        <v>5.86</v>
      </c>
      <c r="AJ163" s="6">
        <v>5.81</v>
      </c>
      <c r="AK163" s="6">
        <v>5.92</v>
      </c>
      <c r="AL163" s="6">
        <f t="shared" si="19"/>
        <v>5.86</v>
      </c>
      <c r="AM163" s="6">
        <v>5.61</v>
      </c>
      <c r="AN163" s="6">
        <v>5.59</v>
      </c>
      <c r="AO163" s="6">
        <v>5.69</v>
      </c>
      <c r="AP163" s="6">
        <f t="shared" si="26"/>
        <v>5.61</v>
      </c>
    </row>
    <row r="164" spans="1:42" x14ac:dyDescent="0.3">
      <c r="A164" s="6" t="s">
        <v>219</v>
      </c>
      <c r="G164" s="6" t="str">
        <f t="shared" si="27"/>
        <v/>
      </c>
      <c r="N164" s="7" t="str">
        <f t="shared" si="21"/>
        <v/>
      </c>
      <c r="R164" s="7" t="str">
        <f t="shared" si="22"/>
        <v/>
      </c>
      <c r="V164" s="7" t="str">
        <f t="shared" si="23"/>
        <v/>
      </c>
      <c r="Z164" s="7" t="str">
        <f t="shared" si="24"/>
        <v/>
      </c>
      <c r="AD164" s="6" t="str">
        <f t="shared" si="25"/>
        <v/>
      </c>
      <c r="AH164" s="6" t="str">
        <f t="shared" si="20"/>
        <v/>
      </c>
      <c r="AI164" s="6">
        <v>4.66</v>
      </c>
      <c r="AJ164" s="6">
        <v>4.63</v>
      </c>
      <c r="AK164" s="6">
        <v>4.7</v>
      </c>
      <c r="AL164" s="6">
        <f t="shared" si="19"/>
        <v>4.66</v>
      </c>
      <c r="AM164" s="6">
        <v>4.3600000000000003</v>
      </c>
      <c r="AN164" s="6">
        <v>4.3</v>
      </c>
      <c r="AO164" s="6">
        <v>4.3899999999999997</v>
      </c>
      <c r="AP164" s="6">
        <f t="shared" si="26"/>
        <v>4.3600000000000003</v>
      </c>
    </row>
    <row r="165" spans="1:42" x14ac:dyDescent="0.3">
      <c r="A165" s="6" t="s">
        <v>578</v>
      </c>
      <c r="G165" s="6" t="str">
        <f t="shared" si="27"/>
        <v/>
      </c>
      <c r="N165" s="7" t="str">
        <f t="shared" si="21"/>
        <v/>
      </c>
      <c r="R165" s="7" t="str">
        <f t="shared" si="22"/>
        <v/>
      </c>
      <c r="V165" s="7" t="str">
        <f t="shared" si="23"/>
        <v/>
      </c>
      <c r="Z165" s="7" t="str">
        <f t="shared" si="24"/>
        <v/>
      </c>
      <c r="AD165" s="6" t="str">
        <f t="shared" si="25"/>
        <v/>
      </c>
      <c r="AH165" s="6" t="str">
        <f t="shared" si="20"/>
        <v/>
      </c>
      <c r="AI165" s="6">
        <v>6.02</v>
      </c>
      <c r="AJ165" s="6">
        <v>5.89</v>
      </c>
      <c r="AK165" s="6">
        <v>5.92</v>
      </c>
      <c r="AL165" s="6">
        <f t="shared" si="19"/>
        <v>5.92</v>
      </c>
      <c r="AM165" s="6">
        <v>5.45</v>
      </c>
      <c r="AN165" s="6">
        <v>5.43</v>
      </c>
      <c r="AO165" s="6">
        <v>5.53</v>
      </c>
      <c r="AP165" s="6">
        <f t="shared" si="26"/>
        <v>5.45</v>
      </c>
    </row>
    <row r="166" spans="1:42" x14ac:dyDescent="0.3">
      <c r="A166" s="6" t="s">
        <v>580</v>
      </c>
      <c r="B166" s="6">
        <v>10000000</v>
      </c>
      <c r="C166" s="6">
        <v>125</v>
      </c>
      <c r="G166" s="6" t="str">
        <f t="shared" si="27"/>
        <v/>
      </c>
      <c r="N166" s="7" t="str">
        <f t="shared" si="21"/>
        <v/>
      </c>
      <c r="R166" s="7" t="str">
        <f t="shared" si="22"/>
        <v/>
      </c>
      <c r="V166" s="7" t="str">
        <f t="shared" si="23"/>
        <v/>
      </c>
      <c r="Z166" s="7" t="str">
        <f t="shared" si="24"/>
        <v/>
      </c>
      <c r="AD166" s="6" t="str">
        <f t="shared" si="25"/>
        <v/>
      </c>
      <c r="AH166" s="6" t="str">
        <f t="shared" si="20"/>
        <v/>
      </c>
      <c r="AL166" s="6" t="str">
        <f t="shared" si="19"/>
        <v/>
      </c>
      <c r="AP166" s="6" t="str">
        <f t="shared" si="26"/>
        <v/>
      </c>
    </row>
    <row r="167" spans="1:42" x14ac:dyDescent="0.3">
      <c r="A167" s="6" t="s">
        <v>222</v>
      </c>
      <c r="D167" s="6">
        <v>7.57</v>
      </c>
      <c r="E167" s="6">
        <v>7.59</v>
      </c>
      <c r="F167" s="6">
        <v>7.51</v>
      </c>
      <c r="G167" s="6">
        <f t="shared" si="27"/>
        <v>7.57</v>
      </c>
      <c r="N167" s="7" t="str">
        <f t="shared" si="21"/>
        <v/>
      </c>
      <c r="R167" s="7" t="str">
        <f t="shared" si="22"/>
        <v/>
      </c>
      <c r="V167" s="7" t="str">
        <f t="shared" si="23"/>
        <v/>
      </c>
      <c r="Z167" s="7" t="str">
        <f t="shared" si="24"/>
        <v/>
      </c>
      <c r="AD167" s="6" t="str">
        <f t="shared" si="25"/>
        <v/>
      </c>
      <c r="AH167" s="6" t="str">
        <f t="shared" si="20"/>
        <v/>
      </c>
      <c r="AI167" s="6">
        <v>5.89</v>
      </c>
      <c r="AJ167" s="6">
        <v>5.83</v>
      </c>
      <c r="AK167" s="6">
        <v>5.99</v>
      </c>
      <c r="AL167" s="6">
        <f t="shared" si="19"/>
        <v>5.89</v>
      </c>
      <c r="AP167" s="6" t="str">
        <f t="shared" si="26"/>
        <v/>
      </c>
    </row>
    <row r="168" spans="1:42" x14ac:dyDescent="0.3">
      <c r="A168" s="6" t="s">
        <v>219</v>
      </c>
      <c r="D168" s="6">
        <v>7.93</v>
      </c>
      <c r="E168" s="6">
        <v>7.99</v>
      </c>
      <c r="F168" s="6">
        <v>7.83</v>
      </c>
      <c r="G168" s="6">
        <f t="shared" si="27"/>
        <v>7.93</v>
      </c>
      <c r="N168" s="7" t="str">
        <f t="shared" si="21"/>
        <v/>
      </c>
      <c r="R168" s="7" t="str">
        <f t="shared" si="22"/>
        <v/>
      </c>
      <c r="V168" s="7" t="str">
        <f t="shared" si="23"/>
        <v/>
      </c>
      <c r="Z168" s="7" t="str">
        <f t="shared" si="24"/>
        <v/>
      </c>
      <c r="AD168" s="6" t="str">
        <f t="shared" si="25"/>
        <v/>
      </c>
      <c r="AH168" s="6" t="str">
        <f t="shared" si="20"/>
        <v/>
      </c>
      <c r="AI168" s="6">
        <v>4.72</v>
      </c>
      <c r="AJ168" s="6">
        <v>4.7</v>
      </c>
      <c r="AK168" s="6">
        <v>4.78</v>
      </c>
      <c r="AL168" s="6">
        <f t="shared" si="19"/>
        <v>4.72</v>
      </c>
      <c r="AP168" s="6" t="str">
        <f t="shared" si="26"/>
        <v/>
      </c>
    </row>
    <row r="169" spans="1:42" x14ac:dyDescent="0.3">
      <c r="A169" s="6" t="s">
        <v>578</v>
      </c>
      <c r="D169" s="6">
        <v>7.7</v>
      </c>
      <c r="E169" s="6">
        <v>7.73</v>
      </c>
      <c r="F169" s="6">
        <v>7.61</v>
      </c>
      <c r="G169" s="6">
        <f t="shared" si="27"/>
        <v>7.7</v>
      </c>
      <c r="N169" s="7" t="str">
        <f t="shared" si="21"/>
        <v/>
      </c>
      <c r="R169" s="7" t="str">
        <f t="shared" si="22"/>
        <v/>
      </c>
      <c r="V169" s="7" t="str">
        <f t="shared" si="23"/>
        <v/>
      </c>
      <c r="Z169" s="7" t="str">
        <f t="shared" si="24"/>
        <v/>
      </c>
      <c r="AD169" s="6" t="str">
        <f t="shared" si="25"/>
        <v/>
      </c>
      <c r="AH169" s="6" t="str">
        <f t="shared" si="20"/>
        <v/>
      </c>
      <c r="AI169" s="6">
        <v>6.02</v>
      </c>
      <c r="AJ169" s="6">
        <v>5.86</v>
      </c>
      <c r="AK169" s="6">
        <v>5.92</v>
      </c>
      <c r="AL169" s="6">
        <f t="shared" si="19"/>
        <v>5.92</v>
      </c>
      <c r="AP169" s="6" t="str">
        <f t="shared" si="26"/>
        <v/>
      </c>
    </row>
    <row r="170" spans="1:42" x14ac:dyDescent="0.3">
      <c r="A170" s="6" t="s">
        <v>580</v>
      </c>
      <c r="B170" s="6">
        <v>10000000</v>
      </c>
      <c r="C170" s="6">
        <v>150</v>
      </c>
      <c r="G170" s="6" t="str">
        <f t="shared" si="27"/>
        <v/>
      </c>
      <c r="N170" s="7" t="str">
        <f t="shared" si="21"/>
        <v/>
      </c>
      <c r="R170" s="7" t="str">
        <f t="shared" si="22"/>
        <v/>
      </c>
      <c r="V170" s="7" t="str">
        <f t="shared" si="23"/>
        <v/>
      </c>
      <c r="Z170" s="7" t="str">
        <f t="shared" si="24"/>
        <v/>
      </c>
      <c r="AD170" s="6" t="str">
        <f t="shared" si="25"/>
        <v/>
      </c>
      <c r="AH170" s="6" t="str">
        <f t="shared" si="20"/>
        <v/>
      </c>
      <c r="AL170" s="6" t="str">
        <f t="shared" si="19"/>
        <v/>
      </c>
      <c r="AP170" s="6" t="str">
        <f t="shared" si="26"/>
        <v/>
      </c>
    </row>
    <row r="171" spans="1:42" x14ac:dyDescent="0.3">
      <c r="A171" s="6" t="s">
        <v>222</v>
      </c>
      <c r="D171" s="6">
        <v>17.46</v>
      </c>
      <c r="E171" s="6">
        <v>17.510000000000002</v>
      </c>
      <c r="F171" s="6">
        <v>17.3</v>
      </c>
      <c r="G171" s="6">
        <f t="shared" si="27"/>
        <v>17.46</v>
      </c>
      <c r="N171" s="7" t="str">
        <f t="shared" si="21"/>
        <v/>
      </c>
      <c r="R171" s="7" t="str">
        <f t="shared" si="22"/>
        <v/>
      </c>
      <c r="V171" s="7" t="str">
        <f t="shared" si="23"/>
        <v/>
      </c>
      <c r="Z171" s="7" t="str">
        <f t="shared" si="24"/>
        <v/>
      </c>
      <c r="AD171" s="6" t="str">
        <f t="shared" si="25"/>
        <v/>
      </c>
      <c r="AH171" s="6" t="str">
        <f t="shared" si="20"/>
        <v/>
      </c>
      <c r="AI171" s="6">
        <v>2.09</v>
      </c>
      <c r="AJ171" s="6">
        <v>2.0699999999999998</v>
      </c>
      <c r="AK171" s="6">
        <v>2.1</v>
      </c>
      <c r="AL171" s="6">
        <f t="shared" si="19"/>
        <v>2.09</v>
      </c>
      <c r="AP171" s="6" t="str">
        <f t="shared" si="26"/>
        <v/>
      </c>
    </row>
    <row r="172" spans="1:42" x14ac:dyDescent="0.3">
      <c r="A172" s="6" t="s">
        <v>219</v>
      </c>
      <c r="D172" s="6">
        <v>17.510000000000002</v>
      </c>
      <c r="E172" s="6">
        <v>17.57</v>
      </c>
      <c r="F172" s="6">
        <v>17.23</v>
      </c>
      <c r="G172" s="6">
        <f t="shared" si="27"/>
        <v>17.510000000000002</v>
      </c>
      <c r="N172" s="7" t="str">
        <f t="shared" si="21"/>
        <v/>
      </c>
      <c r="R172" s="7" t="str">
        <f t="shared" si="22"/>
        <v/>
      </c>
      <c r="V172" s="7" t="str">
        <f t="shared" si="23"/>
        <v/>
      </c>
      <c r="Z172" s="7" t="str">
        <f t="shared" si="24"/>
        <v/>
      </c>
      <c r="AD172" s="6" t="str">
        <f t="shared" si="25"/>
        <v/>
      </c>
      <c r="AH172" s="6" t="str">
        <f t="shared" si="20"/>
        <v/>
      </c>
      <c r="AI172" s="6">
        <v>1.49</v>
      </c>
      <c r="AJ172" s="6">
        <v>1.47</v>
      </c>
      <c r="AK172" s="6">
        <v>1.48</v>
      </c>
      <c r="AL172" s="6">
        <f t="shared" si="19"/>
        <v>1.48</v>
      </c>
      <c r="AP172" s="6" t="str">
        <f t="shared" si="26"/>
        <v/>
      </c>
    </row>
    <row r="173" spans="1:42" x14ac:dyDescent="0.3">
      <c r="A173" s="6" t="s">
        <v>578</v>
      </c>
      <c r="D173" s="6">
        <v>17.14</v>
      </c>
      <c r="E173" s="6">
        <v>17.239999999999998</v>
      </c>
      <c r="F173" s="6">
        <v>16.96</v>
      </c>
      <c r="G173" s="6">
        <f t="shared" si="27"/>
        <v>17.14</v>
      </c>
      <c r="N173" s="7" t="str">
        <f t="shared" si="21"/>
        <v/>
      </c>
      <c r="R173" s="7" t="str">
        <f t="shared" si="22"/>
        <v/>
      </c>
      <c r="V173" s="7" t="str">
        <f t="shared" si="23"/>
        <v/>
      </c>
      <c r="Z173" s="7" t="str">
        <f t="shared" si="24"/>
        <v/>
      </c>
      <c r="AD173" s="6" t="str">
        <f t="shared" si="25"/>
        <v/>
      </c>
      <c r="AH173" s="6" t="str">
        <f t="shared" si="20"/>
        <v/>
      </c>
      <c r="AI173" s="6">
        <v>1.46</v>
      </c>
      <c r="AJ173" s="6">
        <v>1.43</v>
      </c>
      <c r="AK173" s="6">
        <v>1.44</v>
      </c>
      <c r="AL173" s="6">
        <f t="shared" si="19"/>
        <v>1.44</v>
      </c>
      <c r="AP173" s="6" t="str">
        <f t="shared" si="26"/>
        <v/>
      </c>
    </row>
    <row r="174" spans="1:42" x14ac:dyDescent="0.3">
      <c r="A174" s="6" t="s">
        <v>580</v>
      </c>
      <c r="B174" s="6">
        <v>20000000</v>
      </c>
      <c r="C174" s="6">
        <v>50</v>
      </c>
      <c r="G174" s="6" t="str">
        <f t="shared" si="27"/>
        <v/>
      </c>
      <c r="N174" s="7" t="str">
        <f t="shared" si="21"/>
        <v/>
      </c>
      <c r="R174" s="7" t="str">
        <f t="shared" si="22"/>
        <v/>
      </c>
      <c r="V174" s="7" t="str">
        <f t="shared" si="23"/>
        <v/>
      </c>
      <c r="Z174" s="7" t="str">
        <f t="shared" si="24"/>
        <v/>
      </c>
      <c r="AD174" s="6" t="str">
        <f t="shared" si="25"/>
        <v/>
      </c>
      <c r="AH174" s="6" t="str">
        <f t="shared" si="20"/>
        <v/>
      </c>
      <c r="AL174" s="6" t="str">
        <f t="shared" si="19"/>
        <v/>
      </c>
      <c r="AP174" s="6" t="str">
        <f t="shared" si="26"/>
        <v/>
      </c>
    </row>
    <row r="175" spans="1:42" x14ac:dyDescent="0.3">
      <c r="A175" s="6" t="s">
        <v>222</v>
      </c>
      <c r="G175" s="6" t="str">
        <f t="shared" si="27"/>
        <v/>
      </c>
      <c r="N175" s="7" t="str">
        <f t="shared" si="21"/>
        <v/>
      </c>
      <c r="O175" s="7">
        <v>17.54</v>
      </c>
      <c r="P175" s="7">
        <v>17.95</v>
      </c>
      <c r="Q175" s="7">
        <v>17.66</v>
      </c>
      <c r="R175" s="7">
        <f t="shared" ref="R175:R189" si="28">IFERROR(MEDIAN(O175,P175,Q175),"")</f>
        <v>17.66</v>
      </c>
      <c r="V175" s="7" t="str">
        <f t="shared" si="23"/>
        <v/>
      </c>
      <c r="Z175" s="7" t="str">
        <f t="shared" si="24"/>
        <v/>
      </c>
      <c r="AD175" s="6" t="str">
        <f t="shared" si="25"/>
        <v/>
      </c>
      <c r="AH175" s="6" t="str">
        <f t="shared" si="20"/>
        <v/>
      </c>
      <c r="AI175" s="6">
        <v>13.94</v>
      </c>
      <c r="AJ175" s="6">
        <v>13.83</v>
      </c>
      <c r="AK175" s="6">
        <v>13.87</v>
      </c>
      <c r="AL175" s="6">
        <f t="shared" si="19"/>
        <v>13.87</v>
      </c>
      <c r="AM175" s="6">
        <v>13.36</v>
      </c>
      <c r="AN175" s="6">
        <v>13.35</v>
      </c>
      <c r="AO175" s="6">
        <v>13.57</v>
      </c>
      <c r="AP175" s="6">
        <f t="shared" si="26"/>
        <v>13.36</v>
      </c>
    </row>
    <row r="176" spans="1:42" x14ac:dyDescent="0.3">
      <c r="A176" s="6" t="s">
        <v>219</v>
      </c>
      <c r="G176" s="6" t="str">
        <f t="shared" si="27"/>
        <v/>
      </c>
      <c r="N176" s="7" t="str">
        <f t="shared" si="21"/>
        <v/>
      </c>
      <c r="O176" s="7">
        <v>13.53</v>
      </c>
      <c r="P176" s="7">
        <v>13.82</v>
      </c>
      <c r="Q176" s="7">
        <v>13.63</v>
      </c>
      <c r="R176" s="7">
        <f t="shared" si="28"/>
        <v>13.63</v>
      </c>
      <c r="V176" s="7" t="str">
        <f t="shared" si="23"/>
        <v/>
      </c>
      <c r="Z176" s="7" t="str">
        <f t="shared" si="24"/>
        <v/>
      </c>
      <c r="AD176" s="6" t="str">
        <f t="shared" si="25"/>
        <v/>
      </c>
      <c r="AH176" s="6" t="str">
        <f t="shared" si="20"/>
        <v/>
      </c>
      <c r="AI176" s="6">
        <v>11.08</v>
      </c>
      <c r="AJ176" s="6">
        <v>11.01</v>
      </c>
      <c r="AK176" s="6">
        <v>10.95</v>
      </c>
      <c r="AL176" s="6">
        <f t="shared" si="19"/>
        <v>11.01</v>
      </c>
      <c r="AM176" s="6">
        <v>10.57</v>
      </c>
      <c r="AN176" s="6">
        <v>10.47</v>
      </c>
      <c r="AO176" s="6">
        <v>10.73</v>
      </c>
      <c r="AP176" s="6">
        <f t="shared" si="26"/>
        <v>10.57</v>
      </c>
    </row>
    <row r="177" spans="1:42" x14ac:dyDescent="0.3">
      <c r="A177" s="6" t="s">
        <v>578</v>
      </c>
      <c r="G177" s="6" t="str">
        <f t="shared" si="27"/>
        <v/>
      </c>
      <c r="N177" s="7" t="str">
        <f t="shared" si="21"/>
        <v/>
      </c>
      <c r="O177" s="7">
        <v>17.260000000000002</v>
      </c>
      <c r="P177" s="7">
        <v>17.690000000000001</v>
      </c>
      <c r="Q177" s="7">
        <v>17.420000000000002</v>
      </c>
      <c r="R177" s="7">
        <f t="shared" si="28"/>
        <v>17.420000000000002</v>
      </c>
      <c r="V177" s="7" t="str">
        <f t="shared" si="23"/>
        <v/>
      </c>
      <c r="Z177" s="7" t="str">
        <f t="shared" si="24"/>
        <v/>
      </c>
      <c r="AD177" s="6" t="str">
        <f t="shared" si="25"/>
        <v/>
      </c>
      <c r="AH177" s="6" t="str">
        <f t="shared" si="20"/>
        <v/>
      </c>
      <c r="AI177" s="6">
        <v>13.81</v>
      </c>
      <c r="AJ177" s="6">
        <v>13.52</v>
      </c>
      <c r="AK177" s="6">
        <v>13.44</v>
      </c>
      <c r="AL177" s="6">
        <f t="shared" si="19"/>
        <v>13.52</v>
      </c>
      <c r="AM177" s="6">
        <v>12.78</v>
      </c>
      <c r="AN177" s="6">
        <v>12.73</v>
      </c>
      <c r="AO177" s="6">
        <v>12.95</v>
      </c>
      <c r="AP177" s="6">
        <f t="shared" si="26"/>
        <v>12.78</v>
      </c>
    </row>
    <row r="178" spans="1:42" x14ac:dyDescent="0.3">
      <c r="A178" s="6" t="s">
        <v>580</v>
      </c>
      <c r="B178" s="6">
        <v>20000000</v>
      </c>
      <c r="C178" s="6">
        <v>105</v>
      </c>
      <c r="G178" s="6" t="str">
        <f t="shared" si="27"/>
        <v/>
      </c>
      <c r="N178" s="7" t="str">
        <f t="shared" si="21"/>
        <v/>
      </c>
      <c r="R178" s="7" t="str">
        <f t="shared" si="28"/>
        <v/>
      </c>
      <c r="V178" s="7" t="str">
        <f t="shared" si="23"/>
        <v/>
      </c>
      <c r="Z178" s="7" t="str">
        <f t="shared" si="24"/>
        <v/>
      </c>
      <c r="AD178" s="6" t="str">
        <f t="shared" si="25"/>
        <v/>
      </c>
      <c r="AH178" s="6" t="str">
        <f t="shared" si="20"/>
        <v/>
      </c>
      <c r="AL178" s="6" t="str">
        <f t="shared" si="19"/>
        <v/>
      </c>
      <c r="AP178" s="6" t="str">
        <f t="shared" si="26"/>
        <v/>
      </c>
    </row>
    <row r="179" spans="1:42" x14ac:dyDescent="0.3">
      <c r="A179" s="6" t="s">
        <v>222</v>
      </c>
      <c r="G179" s="6" t="str">
        <f t="shared" si="27"/>
        <v/>
      </c>
      <c r="N179" s="7" t="str">
        <f t="shared" si="21"/>
        <v/>
      </c>
      <c r="O179" s="7">
        <v>20.260000000000002</v>
      </c>
      <c r="P179" s="7">
        <v>20.74</v>
      </c>
      <c r="Q179" s="7">
        <v>20.39</v>
      </c>
      <c r="R179" s="7">
        <f t="shared" si="28"/>
        <v>20.39</v>
      </c>
      <c r="V179" s="7" t="str">
        <f t="shared" si="23"/>
        <v/>
      </c>
      <c r="Z179" s="7" t="str">
        <f t="shared" si="24"/>
        <v/>
      </c>
      <c r="AD179" s="6" t="str">
        <f t="shared" si="25"/>
        <v/>
      </c>
      <c r="AH179" s="6" t="str">
        <f t="shared" si="20"/>
        <v/>
      </c>
      <c r="AI179" s="6">
        <v>14.15</v>
      </c>
      <c r="AJ179" s="6">
        <v>14.3</v>
      </c>
      <c r="AK179" s="6">
        <v>14.11</v>
      </c>
      <c r="AL179" s="6">
        <f t="shared" si="19"/>
        <v>14.15</v>
      </c>
      <c r="AM179" s="6">
        <v>13.28</v>
      </c>
      <c r="AN179" s="6">
        <v>13.44</v>
      </c>
      <c r="AO179" s="6">
        <v>13.78</v>
      </c>
      <c r="AP179" s="6">
        <f t="shared" si="26"/>
        <v>13.44</v>
      </c>
    </row>
    <row r="180" spans="1:42" x14ac:dyDescent="0.3">
      <c r="A180" s="6" t="s">
        <v>219</v>
      </c>
      <c r="G180" s="6" t="str">
        <f t="shared" si="27"/>
        <v/>
      </c>
      <c r="N180" s="7" t="str">
        <f t="shared" si="21"/>
        <v/>
      </c>
      <c r="O180" s="7">
        <v>19</v>
      </c>
      <c r="P180" s="7">
        <v>18.899999999999999</v>
      </c>
      <c r="Q180" s="7">
        <v>18.62</v>
      </c>
      <c r="R180" s="7">
        <f t="shared" si="28"/>
        <v>18.899999999999999</v>
      </c>
      <c r="V180" s="7" t="str">
        <f t="shared" si="23"/>
        <v/>
      </c>
      <c r="Z180" s="7" t="str">
        <f t="shared" si="24"/>
        <v/>
      </c>
      <c r="AD180" s="6" t="str">
        <f t="shared" si="25"/>
        <v/>
      </c>
      <c r="AH180" s="6" t="str">
        <f t="shared" si="20"/>
        <v/>
      </c>
      <c r="AI180" s="6">
        <v>11.62</v>
      </c>
      <c r="AJ180" s="6">
        <v>12.24</v>
      </c>
      <c r="AK180" s="6">
        <v>11.48</v>
      </c>
      <c r="AL180" s="6">
        <f t="shared" si="19"/>
        <v>11.62</v>
      </c>
      <c r="AM180" s="6">
        <v>10.84</v>
      </c>
      <c r="AN180" s="6">
        <v>10.57</v>
      </c>
      <c r="AO180" s="6">
        <v>11.15</v>
      </c>
      <c r="AP180" s="6">
        <f t="shared" si="26"/>
        <v>10.84</v>
      </c>
    </row>
    <row r="181" spans="1:42" x14ac:dyDescent="0.3">
      <c r="A181" s="6" t="s">
        <v>578</v>
      </c>
      <c r="G181" s="6" t="str">
        <f t="shared" si="27"/>
        <v/>
      </c>
      <c r="N181" s="7" t="str">
        <f t="shared" si="21"/>
        <v/>
      </c>
      <c r="O181" s="7">
        <v>22.27</v>
      </c>
      <c r="P181" s="7">
        <v>22.48</v>
      </c>
      <c r="Q181" s="7">
        <v>22.18</v>
      </c>
      <c r="R181" s="7">
        <f t="shared" si="28"/>
        <v>22.27</v>
      </c>
      <c r="V181" s="7" t="str">
        <f t="shared" si="23"/>
        <v/>
      </c>
      <c r="Z181" s="7" t="str">
        <f t="shared" si="24"/>
        <v/>
      </c>
      <c r="AD181" s="6" t="str">
        <f t="shared" si="25"/>
        <v/>
      </c>
      <c r="AH181" s="6" t="str">
        <f t="shared" si="20"/>
        <v/>
      </c>
      <c r="AI181" s="6">
        <v>14.18</v>
      </c>
      <c r="AJ181" s="6">
        <v>14.35</v>
      </c>
      <c r="AK181" s="6">
        <v>13.8</v>
      </c>
      <c r="AL181" s="6">
        <f t="shared" si="19"/>
        <v>14.18</v>
      </c>
      <c r="AM181" s="6">
        <v>12.73</v>
      </c>
      <c r="AN181" s="6">
        <v>12.92</v>
      </c>
      <c r="AO181" s="6">
        <v>13.13</v>
      </c>
      <c r="AP181" s="6">
        <f t="shared" si="26"/>
        <v>12.92</v>
      </c>
    </row>
    <row r="182" spans="1:42" x14ac:dyDescent="0.3">
      <c r="A182" s="6" t="s">
        <v>580</v>
      </c>
      <c r="B182" s="6">
        <v>20000000</v>
      </c>
      <c r="C182" s="6">
        <v>125</v>
      </c>
      <c r="G182" s="6" t="str">
        <f t="shared" si="27"/>
        <v/>
      </c>
      <c r="N182" s="7" t="str">
        <f t="shared" si="21"/>
        <v/>
      </c>
      <c r="R182" s="7" t="str">
        <f t="shared" si="28"/>
        <v/>
      </c>
      <c r="V182" s="7" t="str">
        <f t="shared" si="23"/>
        <v/>
      </c>
      <c r="Z182" s="7" t="str">
        <f t="shared" si="24"/>
        <v/>
      </c>
      <c r="AD182" s="6" t="str">
        <f t="shared" si="25"/>
        <v/>
      </c>
      <c r="AH182" s="6" t="str">
        <f t="shared" si="20"/>
        <v/>
      </c>
      <c r="AL182" s="6" t="str">
        <f t="shared" si="19"/>
        <v/>
      </c>
      <c r="AP182" s="6" t="str">
        <f t="shared" si="26"/>
        <v/>
      </c>
    </row>
    <row r="183" spans="1:42" x14ac:dyDescent="0.3">
      <c r="A183" s="6" t="s">
        <v>222</v>
      </c>
      <c r="G183" s="6" t="str">
        <f t="shared" si="27"/>
        <v/>
      </c>
      <c r="N183" s="7" t="str">
        <f t="shared" si="21"/>
        <v/>
      </c>
      <c r="O183" s="7">
        <v>15.94</v>
      </c>
      <c r="P183" s="7">
        <v>16.14</v>
      </c>
      <c r="Q183" s="7">
        <v>15.81</v>
      </c>
      <c r="R183" s="7">
        <f t="shared" si="28"/>
        <v>15.94</v>
      </c>
      <c r="V183" s="7" t="str">
        <f t="shared" si="23"/>
        <v/>
      </c>
      <c r="Z183" s="7" t="str">
        <f t="shared" si="24"/>
        <v/>
      </c>
      <c r="AD183" s="6" t="str">
        <f t="shared" si="25"/>
        <v/>
      </c>
      <c r="AH183" s="6" t="str">
        <f t="shared" si="20"/>
        <v/>
      </c>
      <c r="AI183" s="6">
        <v>10.3</v>
      </c>
      <c r="AJ183" s="6">
        <v>10.220000000000001</v>
      </c>
      <c r="AK183" s="6">
        <v>10.37</v>
      </c>
      <c r="AL183" s="6">
        <f t="shared" si="19"/>
        <v>10.3</v>
      </c>
      <c r="AP183" s="6" t="str">
        <f t="shared" si="26"/>
        <v/>
      </c>
    </row>
    <row r="184" spans="1:42" x14ac:dyDescent="0.3">
      <c r="A184" s="6" t="s">
        <v>219</v>
      </c>
      <c r="G184" s="6" t="str">
        <f t="shared" si="27"/>
        <v/>
      </c>
      <c r="N184" s="7" t="str">
        <f t="shared" si="21"/>
        <v/>
      </c>
      <c r="O184" s="7">
        <v>14.93</v>
      </c>
      <c r="P184" s="7">
        <v>14.77</v>
      </c>
      <c r="Q184" s="7">
        <v>14.46</v>
      </c>
      <c r="R184" s="7">
        <f t="shared" si="28"/>
        <v>14.77</v>
      </c>
      <c r="V184" s="7" t="str">
        <f t="shared" si="23"/>
        <v/>
      </c>
      <c r="Z184" s="7" t="str">
        <f t="shared" si="24"/>
        <v/>
      </c>
      <c r="AD184" s="6" t="str">
        <f t="shared" si="25"/>
        <v/>
      </c>
      <c r="AH184" s="6" t="str">
        <f t="shared" si="20"/>
        <v/>
      </c>
      <c r="AI184" s="6">
        <v>8.11</v>
      </c>
      <c r="AJ184" s="6">
        <v>8.09</v>
      </c>
      <c r="AK184" s="6">
        <v>8.02</v>
      </c>
      <c r="AL184" s="6">
        <f t="shared" si="19"/>
        <v>8.09</v>
      </c>
      <c r="AP184" s="6" t="str">
        <f t="shared" si="26"/>
        <v/>
      </c>
    </row>
    <row r="185" spans="1:42" x14ac:dyDescent="0.3">
      <c r="A185" s="6" t="s">
        <v>578</v>
      </c>
      <c r="G185" s="6" t="str">
        <f t="shared" si="27"/>
        <v/>
      </c>
      <c r="N185" s="7" t="str">
        <f t="shared" si="21"/>
        <v/>
      </c>
      <c r="O185" s="7">
        <v>16.86</v>
      </c>
      <c r="P185" s="7">
        <v>17.2</v>
      </c>
      <c r="Q185" s="7">
        <v>16.95</v>
      </c>
      <c r="R185" s="7">
        <f t="shared" si="28"/>
        <v>16.95</v>
      </c>
      <c r="V185" s="7" t="str">
        <f t="shared" si="23"/>
        <v/>
      </c>
      <c r="Z185" s="7" t="str">
        <f t="shared" si="24"/>
        <v/>
      </c>
      <c r="AD185" s="6" t="str">
        <f t="shared" si="25"/>
        <v/>
      </c>
      <c r="AH185" s="6" t="str">
        <f t="shared" si="20"/>
        <v/>
      </c>
      <c r="AI185" s="6">
        <v>9.9600000000000009</v>
      </c>
      <c r="AJ185" s="6">
        <v>9.7100000000000009</v>
      </c>
      <c r="AK185" s="6">
        <v>9.64</v>
      </c>
      <c r="AL185" s="6">
        <f t="shared" si="19"/>
        <v>9.7100000000000009</v>
      </c>
      <c r="AP185" s="6" t="str">
        <f t="shared" si="26"/>
        <v/>
      </c>
    </row>
    <row r="186" spans="1:42" x14ac:dyDescent="0.3">
      <c r="A186" s="6" t="s">
        <v>580</v>
      </c>
      <c r="B186" s="6">
        <v>20000000</v>
      </c>
      <c r="C186" s="6">
        <v>150</v>
      </c>
      <c r="G186" s="6" t="str">
        <f t="shared" si="27"/>
        <v/>
      </c>
      <c r="N186" s="7" t="str">
        <f t="shared" si="21"/>
        <v/>
      </c>
      <c r="R186" s="7" t="str">
        <f t="shared" si="28"/>
        <v/>
      </c>
      <c r="V186" s="7" t="str">
        <f t="shared" si="23"/>
        <v/>
      </c>
      <c r="Z186" s="7" t="str">
        <f t="shared" si="24"/>
        <v/>
      </c>
      <c r="AD186" s="6" t="str">
        <f t="shared" si="25"/>
        <v/>
      </c>
      <c r="AH186" s="6" t="str">
        <f t="shared" si="20"/>
        <v/>
      </c>
      <c r="AL186" s="6" t="str">
        <f t="shared" si="19"/>
        <v/>
      </c>
      <c r="AP186" s="6" t="str">
        <f t="shared" si="26"/>
        <v/>
      </c>
    </row>
    <row r="187" spans="1:42" x14ac:dyDescent="0.3">
      <c r="A187" s="6" t="s">
        <v>222</v>
      </c>
      <c r="G187" s="6" t="str">
        <f t="shared" si="27"/>
        <v/>
      </c>
      <c r="N187" s="7" t="str">
        <f t="shared" si="21"/>
        <v/>
      </c>
      <c r="O187" s="7">
        <v>4.26</v>
      </c>
      <c r="P187" s="7">
        <v>4.3600000000000003</v>
      </c>
      <c r="Q187" s="7">
        <v>4.25</v>
      </c>
      <c r="R187" s="7">
        <f t="shared" si="28"/>
        <v>4.26</v>
      </c>
      <c r="V187" s="7" t="str">
        <f t="shared" si="23"/>
        <v/>
      </c>
      <c r="Z187" s="7" t="str">
        <f t="shared" si="24"/>
        <v/>
      </c>
      <c r="AD187" s="6" t="str">
        <f t="shared" si="25"/>
        <v/>
      </c>
      <c r="AH187" s="6" t="str">
        <f t="shared" si="20"/>
        <v/>
      </c>
      <c r="AI187" s="6">
        <v>3.92</v>
      </c>
      <c r="AJ187" s="6">
        <v>3.92</v>
      </c>
      <c r="AK187" s="6">
        <v>3.91</v>
      </c>
      <c r="AL187" s="6">
        <f t="shared" si="19"/>
        <v>3.92</v>
      </c>
      <c r="AP187" s="6" t="str">
        <f t="shared" si="26"/>
        <v/>
      </c>
    </row>
    <row r="188" spans="1:42" x14ac:dyDescent="0.3">
      <c r="A188" s="6" t="s">
        <v>219</v>
      </c>
      <c r="G188" s="6" t="str">
        <f t="shared" si="27"/>
        <v/>
      </c>
      <c r="N188" s="7" t="str">
        <f t="shared" si="21"/>
        <v/>
      </c>
      <c r="O188" s="7">
        <v>2.91</v>
      </c>
      <c r="P188" s="7">
        <v>2.88</v>
      </c>
      <c r="Q188" s="7">
        <v>2.79</v>
      </c>
      <c r="R188" s="7">
        <f t="shared" si="28"/>
        <v>2.88</v>
      </c>
      <c r="V188" s="7" t="str">
        <f t="shared" si="23"/>
        <v/>
      </c>
      <c r="Z188" s="7" t="str">
        <f t="shared" si="24"/>
        <v/>
      </c>
      <c r="AD188" s="6" t="str">
        <f t="shared" si="25"/>
        <v/>
      </c>
      <c r="AH188" s="6" t="str">
        <f t="shared" si="20"/>
        <v/>
      </c>
      <c r="AI188" s="6">
        <v>2.66</v>
      </c>
      <c r="AJ188" s="6">
        <v>2.67</v>
      </c>
      <c r="AK188" s="6">
        <v>2.63</v>
      </c>
      <c r="AL188" s="6">
        <f t="shared" si="19"/>
        <v>2.66</v>
      </c>
      <c r="AP188" s="6" t="str">
        <f t="shared" si="26"/>
        <v/>
      </c>
    </row>
    <row r="189" spans="1:42" x14ac:dyDescent="0.3">
      <c r="A189" s="6" t="s">
        <v>578</v>
      </c>
      <c r="G189" s="6" t="str">
        <f t="shared" si="27"/>
        <v/>
      </c>
      <c r="N189" s="7" t="str">
        <f t="shared" si="21"/>
        <v/>
      </c>
      <c r="O189" s="7">
        <v>2.89</v>
      </c>
      <c r="P189" s="7">
        <v>2.88</v>
      </c>
      <c r="Q189" s="7">
        <v>2.8</v>
      </c>
      <c r="R189" s="7">
        <f t="shared" si="28"/>
        <v>2.88</v>
      </c>
      <c r="V189" s="7" t="str">
        <f t="shared" si="23"/>
        <v/>
      </c>
      <c r="Z189" s="7" t="str">
        <f t="shared" si="24"/>
        <v/>
      </c>
      <c r="AD189" s="6" t="str">
        <f t="shared" si="25"/>
        <v/>
      </c>
      <c r="AH189" s="6" t="str">
        <f t="shared" si="20"/>
        <v/>
      </c>
      <c r="AI189" s="6">
        <v>2.6</v>
      </c>
      <c r="AJ189" s="6">
        <v>2.59</v>
      </c>
      <c r="AK189" s="6">
        <v>2.6</v>
      </c>
      <c r="AL189" s="6">
        <f t="shared" si="19"/>
        <v>2.6</v>
      </c>
      <c r="AP189" s="6" t="str">
        <f t="shared" si="26"/>
        <v/>
      </c>
    </row>
    <row r="190" spans="1:42" x14ac:dyDescent="0.3">
      <c r="A190" s="6" t="s">
        <v>580</v>
      </c>
      <c r="B190" s="6">
        <v>50000000</v>
      </c>
      <c r="C190" s="6">
        <v>50</v>
      </c>
      <c r="G190" s="6" t="str">
        <f t="shared" si="27"/>
        <v/>
      </c>
      <c r="N190" s="7" t="str">
        <f t="shared" si="21"/>
        <v/>
      </c>
      <c r="R190" s="7" t="str">
        <f t="shared" si="22"/>
        <v/>
      </c>
      <c r="V190" s="7" t="str">
        <f t="shared" si="23"/>
        <v/>
      </c>
      <c r="Z190" s="7" t="str">
        <f t="shared" si="24"/>
        <v/>
      </c>
      <c r="AD190" s="6" t="str">
        <f t="shared" si="25"/>
        <v/>
      </c>
      <c r="AH190" s="6" t="str">
        <f t="shared" si="20"/>
        <v/>
      </c>
      <c r="AL190" s="6" t="str">
        <f t="shared" si="19"/>
        <v/>
      </c>
      <c r="AP190" s="6" t="str">
        <f t="shared" si="26"/>
        <v/>
      </c>
    </row>
    <row r="191" spans="1:42" x14ac:dyDescent="0.3">
      <c r="A191" s="6" t="s">
        <v>222</v>
      </c>
      <c r="D191" s="6">
        <v>0.25</v>
      </c>
      <c r="E191" s="6">
        <v>0.25</v>
      </c>
      <c r="F191" s="6">
        <v>0.25</v>
      </c>
      <c r="G191" s="6">
        <f t="shared" si="27"/>
        <v>0.25</v>
      </c>
      <c r="N191" s="7" t="str">
        <f t="shared" si="21"/>
        <v/>
      </c>
      <c r="R191" s="7" t="str">
        <f t="shared" si="22"/>
        <v/>
      </c>
      <c r="V191" s="7" t="str">
        <f t="shared" si="23"/>
        <v/>
      </c>
      <c r="Z191" s="7" t="str">
        <f t="shared" si="24"/>
        <v/>
      </c>
      <c r="AD191" s="6" t="str">
        <f t="shared" si="25"/>
        <v/>
      </c>
      <c r="AH191" s="6" t="str">
        <f t="shared" si="20"/>
        <v/>
      </c>
      <c r="AI191" s="6">
        <v>42.02</v>
      </c>
      <c r="AJ191" s="6">
        <v>41.8</v>
      </c>
      <c r="AK191" s="6">
        <v>41.73</v>
      </c>
      <c r="AL191" s="6">
        <f t="shared" si="19"/>
        <v>41.8</v>
      </c>
      <c r="AP191" s="6" t="str">
        <f t="shared" si="26"/>
        <v/>
      </c>
    </row>
    <row r="192" spans="1:42" x14ac:dyDescent="0.3">
      <c r="A192" s="6" t="s">
        <v>219</v>
      </c>
      <c r="D192" s="6">
        <v>0.17</v>
      </c>
      <c r="E192" s="6">
        <v>0.17</v>
      </c>
      <c r="F192" s="6">
        <v>0.17</v>
      </c>
      <c r="G192" s="6">
        <f t="shared" si="27"/>
        <v>0.17</v>
      </c>
      <c r="N192" s="7" t="str">
        <f t="shared" si="21"/>
        <v/>
      </c>
      <c r="R192" s="7" t="str">
        <f t="shared" si="22"/>
        <v/>
      </c>
      <c r="V192" s="7" t="str">
        <f t="shared" si="23"/>
        <v/>
      </c>
      <c r="Z192" s="7" t="str">
        <f t="shared" si="24"/>
        <v/>
      </c>
      <c r="AD192" s="6" t="str">
        <f t="shared" si="25"/>
        <v/>
      </c>
      <c r="AH192" s="6" t="str">
        <f t="shared" si="20"/>
        <v/>
      </c>
      <c r="AI192" s="6">
        <v>33.31</v>
      </c>
      <c r="AJ192" s="6">
        <v>33.07</v>
      </c>
      <c r="AK192" s="6">
        <v>32.83</v>
      </c>
      <c r="AL192" s="6">
        <f t="shared" si="19"/>
        <v>33.07</v>
      </c>
      <c r="AP192" s="6" t="str">
        <f t="shared" si="26"/>
        <v/>
      </c>
    </row>
    <row r="193" spans="1:42" x14ac:dyDescent="0.3">
      <c r="A193" s="6" t="s">
        <v>578</v>
      </c>
      <c r="D193" s="6">
        <v>0.12</v>
      </c>
      <c r="E193" s="6">
        <v>0.11</v>
      </c>
      <c r="F193" s="6">
        <v>0.11</v>
      </c>
      <c r="G193" s="6">
        <f t="shared" si="27"/>
        <v>0.11</v>
      </c>
      <c r="N193" s="7" t="str">
        <f t="shared" si="21"/>
        <v/>
      </c>
      <c r="R193" s="7" t="str">
        <f t="shared" si="22"/>
        <v/>
      </c>
      <c r="V193" s="7" t="str">
        <f t="shared" si="23"/>
        <v/>
      </c>
      <c r="Z193" s="7" t="str">
        <f t="shared" si="24"/>
        <v/>
      </c>
      <c r="AD193" s="6" t="str">
        <f t="shared" si="25"/>
        <v/>
      </c>
      <c r="AH193" s="6" t="str">
        <f t="shared" si="20"/>
        <v/>
      </c>
      <c r="AI193" s="6">
        <v>40.630000000000003</v>
      </c>
      <c r="AJ193" s="6">
        <v>39.79</v>
      </c>
      <c r="AK193" s="6">
        <v>39.700000000000003</v>
      </c>
      <c r="AL193" s="6">
        <f t="shared" si="19"/>
        <v>39.79</v>
      </c>
      <c r="AP193" s="6" t="str">
        <f t="shared" si="26"/>
        <v/>
      </c>
    </row>
    <row r="194" spans="1:42" x14ac:dyDescent="0.3">
      <c r="A194" s="6" t="s">
        <v>580</v>
      </c>
      <c r="B194" s="6">
        <v>50000000</v>
      </c>
      <c r="C194" s="6">
        <v>105</v>
      </c>
      <c r="G194" s="6" t="str">
        <f t="shared" si="27"/>
        <v/>
      </c>
      <c r="N194" s="7" t="str">
        <f t="shared" si="21"/>
        <v/>
      </c>
      <c r="R194" s="7" t="str">
        <f t="shared" si="22"/>
        <v/>
      </c>
      <c r="V194" s="7" t="str">
        <f t="shared" si="23"/>
        <v/>
      </c>
      <c r="Z194" s="7" t="str">
        <f t="shared" si="24"/>
        <v/>
      </c>
      <c r="AD194" s="6" t="str">
        <f t="shared" si="25"/>
        <v/>
      </c>
      <c r="AH194" s="6" t="str">
        <f t="shared" si="20"/>
        <v/>
      </c>
      <c r="AL194" s="6" t="str">
        <f t="shared" si="19"/>
        <v/>
      </c>
      <c r="AP194" s="6" t="str">
        <f t="shared" si="26"/>
        <v/>
      </c>
    </row>
    <row r="195" spans="1:42" x14ac:dyDescent="0.3">
      <c r="A195" s="6" t="s">
        <v>222</v>
      </c>
      <c r="D195" s="6">
        <v>0.21</v>
      </c>
      <c r="E195" s="6">
        <v>0.21</v>
      </c>
      <c r="F195" s="6">
        <v>0.21</v>
      </c>
      <c r="G195" s="6">
        <f t="shared" si="27"/>
        <v>0.21</v>
      </c>
      <c r="N195" s="7" t="str">
        <f t="shared" si="21"/>
        <v/>
      </c>
      <c r="R195" s="7" t="str">
        <f t="shared" si="22"/>
        <v/>
      </c>
      <c r="V195" s="7" t="str">
        <f t="shared" si="23"/>
        <v/>
      </c>
      <c r="Z195" s="7" t="str">
        <f t="shared" si="24"/>
        <v/>
      </c>
      <c r="AD195" s="6" t="str">
        <f t="shared" si="25"/>
        <v/>
      </c>
      <c r="AH195" s="6" t="str">
        <f t="shared" si="20"/>
        <v/>
      </c>
      <c r="AI195" s="6">
        <v>42.97</v>
      </c>
      <c r="AJ195" s="6">
        <v>42.56</v>
      </c>
      <c r="AK195" s="6">
        <v>42.61</v>
      </c>
      <c r="AL195" s="6">
        <f t="shared" ref="AL195:AL258" si="29">IFERROR(MEDIAN(AI195,AJ195,AK195),"")</f>
        <v>42.61</v>
      </c>
      <c r="AP195" s="6" t="str">
        <f t="shared" si="26"/>
        <v/>
      </c>
    </row>
    <row r="196" spans="1:42" x14ac:dyDescent="0.3">
      <c r="A196" s="6" t="s">
        <v>219</v>
      </c>
      <c r="D196" s="6">
        <v>0.15</v>
      </c>
      <c r="E196" s="6">
        <v>0.15</v>
      </c>
      <c r="F196" s="6">
        <v>0.15</v>
      </c>
      <c r="G196" s="6">
        <f t="shared" si="27"/>
        <v>0.15</v>
      </c>
      <c r="N196" s="7" t="str">
        <f t="shared" si="21"/>
        <v/>
      </c>
      <c r="R196" s="7" t="str">
        <f t="shared" si="22"/>
        <v/>
      </c>
      <c r="V196" s="7" t="str">
        <f t="shared" si="23"/>
        <v/>
      </c>
      <c r="Z196" s="7" t="str">
        <f t="shared" si="24"/>
        <v/>
      </c>
      <c r="AD196" s="6" t="str">
        <f t="shared" si="25"/>
        <v/>
      </c>
      <c r="AH196" s="6" t="str">
        <f t="shared" si="20"/>
        <v/>
      </c>
      <c r="AI196" s="6">
        <v>34.08</v>
      </c>
      <c r="AJ196" s="6">
        <v>33.630000000000003</v>
      </c>
      <c r="AK196" s="6">
        <v>34.119999999999997</v>
      </c>
      <c r="AL196" s="6">
        <f t="shared" si="29"/>
        <v>34.08</v>
      </c>
      <c r="AP196" s="6" t="str">
        <f t="shared" si="26"/>
        <v/>
      </c>
    </row>
    <row r="197" spans="1:42" x14ac:dyDescent="0.3">
      <c r="A197" s="6" t="s">
        <v>578</v>
      </c>
      <c r="D197" s="6">
        <v>0.08</v>
      </c>
      <c r="E197" s="6">
        <v>0.08</v>
      </c>
      <c r="F197" s="6">
        <v>0.08</v>
      </c>
      <c r="G197" s="6">
        <f t="shared" si="27"/>
        <v>0.08</v>
      </c>
      <c r="N197" s="7" t="str">
        <f t="shared" si="21"/>
        <v/>
      </c>
      <c r="R197" s="7" t="str">
        <f t="shared" si="22"/>
        <v/>
      </c>
      <c r="V197" s="7" t="str">
        <f t="shared" si="23"/>
        <v/>
      </c>
      <c r="Z197" s="7" t="str">
        <f t="shared" si="24"/>
        <v/>
      </c>
      <c r="AD197" s="6" t="str">
        <f t="shared" si="25"/>
        <v/>
      </c>
      <c r="AH197" s="6" t="str">
        <f t="shared" si="20"/>
        <v/>
      </c>
      <c r="AI197" s="6">
        <v>41.08</v>
      </c>
      <c r="AJ197" s="6">
        <v>40.159999999999997</v>
      </c>
      <c r="AK197" s="6">
        <v>39.74</v>
      </c>
      <c r="AL197" s="6">
        <f t="shared" si="29"/>
        <v>40.159999999999997</v>
      </c>
      <c r="AP197" s="6" t="str">
        <f t="shared" si="26"/>
        <v/>
      </c>
    </row>
    <row r="198" spans="1:42" x14ac:dyDescent="0.3">
      <c r="A198" s="6" t="s">
        <v>580</v>
      </c>
      <c r="B198" s="6">
        <v>50000000</v>
      </c>
      <c r="C198" s="6">
        <v>125</v>
      </c>
      <c r="G198" s="6" t="str">
        <f t="shared" si="27"/>
        <v/>
      </c>
      <c r="N198" s="7" t="str">
        <f t="shared" si="21"/>
        <v/>
      </c>
      <c r="R198" s="7" t="str">
        <f t="shared" si="22"/>
        <v/>
      </c>
      <c r="V198" s="7" t="str">
        <f t="shared" si="23"/>
        <v/>
      </c>
      <c r="Z198" s="7" t="str">
        <f t="shared" si="24"/>
        <v/>
      </c>
      <c r="AD198" s="6" t="str">
        <f t="shared" si="25"/>
        <v/>
      </c>
      <c r="AH198" s="6" t="str">
        <f t="shared" si="20"/>
        <v/>
      </c>
      <c r="AL198" s="6" t="str">
        <f t="shared" si="29"/>
        <v/>
      </c>
      <c r="AP198" s="6" t="str">
        <f t="shared" si="26"/>
        <v/>
      </c>
    </row>
    <row r="199" spans="1:42" x14ac:dyDescent="0.3">
      <c r="A199" s="6" t="s">
        <v>222</v>
      </c>
      <c r="D199" s="6">
        <v>0.16</v>
      </c>
      <c r="E199" s="6">
        <v>0.16</v>
      </c>
      <c r="F199" s="6">
        <v>0.16</v>
      </c>
      <c r="G199" s="6">
        <f t="shared" si="27"/>
        <v>0.16</v>
      </c>
      <c r="N199" s="7" t="str">
        <f t="shared" si="21"/>
        <v/>
      </c>
      <c r="R199" s="7" t="str">
        <f t="shared" si="22"/>
        <v/>
      </c>
      <c r="V199" s="7" t="str">
        <f t="shared" si="23"/>
        <v/>
      </c>
      <c r="Z199" s="7" t="str">
        <f t="shared" si="24"/>
        <v/>
      </c>
      <c r="AD199" s="6" t="str">
        <f t="shared" si="25"/>
        <v/>
      </c>
      <c r="AH199" s="6" t="str">
        <f t="shared" ref="AH199:AH262" si="30">IFERROR(MEDIAN(AE199,AF199,AG199),"")</f>
        <v/>
      </c>
      <c r="AI199" s="6">
        <v>16.510000000000002</v>
      </c>
      <c r="AJ199" s="6">
        <v>16.41</v>
      </c>
      <c r="AK199" s="6">
        <v>16.87</v>
      </c>
      <c r="AL199" s="6">
        <f t="shared" si="29"/>
        <v>16.510000000000002</v>
      </c>
      <c r="AP199" s="6" t="str">
        <f t="shared" si="26"/>
        <v/>
      </c>
    </row>
    <row r="200" spans="1:42" x14ac:dyDescent="0.3">
      <c r="A200" s="6" t="s">
        <v>219</v>
      </c>
      <c r="D200" s="6">
        <v>0.1</v>
      </c>
      <c r="E200" s="6">
        <v>0.11</v>
      </c>
      <c r="F200" s="6">
        <v>0.1</v>
      </c>
      <c r="G200" s="6">
        <f t="shared" si="27"/>
        <v>0.1</v>
      </c>
      <c r="N200" s="7" t="str">
        <f t="shared" si="21"/>
        <v/>
      </c>
      <c r="R200" s="7" t="str">
        <f t="shared" si="22"/>
        <v/>
      </c>
      <c r="V200" s="7" t="str">
        <f t="shared" si="23"/>
        <v/>
      </c>
      <c r="Z200" s="7" t="str">
        <f t="shared" si="24"/>
        <v/>
      </c>
      <c r="AD200" s="6" t="str">
        <f t="shared" si="25"/>
        <v/>
      </c>
      <c r="AH200" s="6" t="str">
        <f t="shared" si="30"/>
        <v/>
      </c>
      <c r="AI200" s="6">
        <v>12.26</v>
      </c>
      <c r="AJ200" s="6">
        <v>12.14</v>
      </c>
      <c r="AK200" s="6">
        <v>12.42</v>
      </c>
      <c r="AL200" s="6">
        <f t="shared" si="29"/>
        <v>12.26</v>
      </c>
      <c r="AP200" s="6" t="str">
        <f t="shared" si="26"/>
        <v/>
      </c>
    </row>
    <row r="201" spans="1:42" x14ac:dyDescent="0.3">
      <c r="A201" s="6" t="s">
        <v>578</v>
      </c>
      <c r="D201" s="6">
        <v>0.04</v>
      </c>
      <c r="E201" s="6">
        <v>0.04</v>
      </c>
      <c r="F201" s="6">
        <v>0.04</v>
      </c>
      <c r="G201" s="6">
        <f t="shared" si="27"/>
        <v>0.04</v>
      </c>
      <c r="N201" s="7" t="str">
        <f t="shared" si="21"/>
        <v/>
      </c>
      <c r="R201" s="7" t="str">
        <f t="shared" si="22"/>
        <v/>
      </c>
      <c r="V201" s="7" t="str">
        <f t="shared" si="23"/>
        <v/>
      </c>
      <c r="Z201" s="7" t="str">
        <f t="shared" si="24"/>
        <v/>
      </c>
      <c r="AD201" s="6" t="str">
        <f t="shared" si="25"/>
        <v/>
      </c>
      <c r="AH201" s="6" t="str">
        <f t="shared" si="30"/>
        <v/>
      </c>
      <c r="AI201" s="6">
        <v>13.81</v>
      </c>
      <c r="AJ201" s="6">
        <v>13.52</v>
      </c>
      <c r="AK201" s="6">
        <v>13.72</v>
      </c>
      <c r="AL201" s="6">
        <f t="shared" si="29"/>
        <v>13.72</v>
      </c>
      <c r="AP201" s="6" t="str">
        <f t="shared" si="26"/>
        <v/>
      </c>
    </row>
    <row r="202" spans="1:42" x14ac:dyDescent="0.3">
      <c r="A202" s="6" t="s">
        <v>580</v>
      </c>
      <c r="B202" s="6">
        <v>50000000</v>
      </c>
      <c r="C202" s="6">
        <v>150</v>
      </c>
      <c r="G202" s="6" t="str">
        <f t="shared" si="27"/>
        <v/>
      </c>
      <c r="N202" s="7" t="str">
        <f t="shared" si="21"/>
        <v/>
      </c>
      <c r="R202" s="7" t="str">
        <f t="shared" si="22"/>
        <v/>
      </c>
      <c r="V202" s="7" t="str">
        <f t="shared" si="23"/>
        <v/>
      </c>
      <c r="Z202" s="7" t="str">
        <f t="shared" si="24"/>
        <v/>
      </c>
      <c r="AD202" s="6" t="str">
        <f t="shared" si="25"/>
        <v/>
      </c>
      <c r="AH202" s="6" t="str">
        <f t="shared" si="30"/>
        <v/>
      </c>
      <c r="AL202" s="6" t="str">
        <f t="shared" si="29"/>
        <v/>
      </c>
      <c r="AP202" s="6" t="str">
        <f t="shared" si="26"/>
        <v/>
      </c>
    </row>
    <row r="203" spans="1:42" x14ac:dyDescent="0.3">
      <c r="A203" s="6" t="s">
        <v>222</v>
      </c>
      <c r="D203" s="6">
        <v>6.14</v>
      </c>
      <c r="E203" s="6">
        <v>6.1</v>
      </c>
      <c r="F203" s="6">
        <v>6.13</v>
      </c>
      <c r="G203" s="6">
        <f t="shared" si="27"/>
        <v>6.13</v>
      </c>
      <c r="N203" s="7" t="str">
        <f t="shared" ref="N203:N266" si="31">IFERROR(MEDIAN(K203,L203,M203),"")</f>
        <v/>
      </c>
      <c r="R203" s="7" t="str">
        <f t="shared" ref="R203:R266" si="32">IFERROR(MEDIAN(O203,P203,Q203),"")</f>
        <v/>
      </c>
      <c r="V203" s="7" t="str">
        <f t="shared" ref="V203:V266" si="33">IFERROR(MEDIAN(S203,T203,U203),"")</f>
        <v/>
      </c>
      <c r="Z203" s="7" t="str">
        <f t="shared" ref="Z203:Z266" si="34">IFERROR(MEDIAN(W203,X203,Y203),"")</f>
        <v/>
      </c>
      <c r="AD203" s="6" t="str">
        <f t="shared" ref="AD203:AD266" si="35">IFERROR(MEDIAN(AA203,AB203,AC203),"")</f>
        <v/>
      </c>
      <c r="AH203" s="6" t="str">
        <f t="shared" si="30"/>
        <v/>
      </c>
      <c r="AI203" s="6">
        <v>9.5299999999999994</v>
      </c>
      <c r="AJ203" s="6">
        <v>9.6199999999999992</v>
      </c>
      <c r="AK203" s="6">
        <v>9.6300000000000008</v>
      </c>
      <c r="AL203" s="6">
        <f t="shared" si="29"/>
        <v>9.6199999999999992</v>
      </c>
      <c r="AP203" s="6" t="str">
        <f t="shared" si="26"/>
        <v/>
      </c>
    </row>
    <row r="204" spans="1:42" x14ac:dyDescent="0.3">
      <c r="A204" s="6" t="s">
        <v>219</v>
      </c>
      <c r="D204" s="6">
        <v>5.01</v>
      </c>
      <c r="E204" s="6">
        <v>5.08</v>
      </c>
      <c r="F204" s="6">
        <v>4.96</v>
      </c>
      <c r="G204" s="6">
        <f t="shared" si="27"/>
        <v>5.01</v>
      </c>
      <c r="N204" s="7" t="str">
        <f t="shared" si="31"/>
        <v/>
      </c>
      <c r="R204" s="7" t="str">
        <f t="shared" si="32"/>
        <v/>
      </c>
      <c r="V204" s="7" t="str">
        <f t="shared" si="33"/>
        <v/>
      </c>
      <c r="Z204" s="7" t="str">
        <f t="shared" si="34"/>
        <v/>
      </c>
      <c r="AD204" s="6" t="str">
        <f t="shared" si="35"/>
        <v/>
      </c>
      <c r="AH204" s="6" t="str">
        <f t="shared" si="30"/>
        <v/>
      </c>
      <c r="AI204" s="6">
        <v>6.27</v>
      </c>
      <c r="AJ204" s="6">
        <v>6.4</v>
      </c>
      <c r="AK204" s="6">
        <v>6.45</v>
      </c>
      <c r="AL204" s="6">
        <f t="shared" si="29"/>
        <v>6.4</v>
      </c>
      <c r="AP204" s="6" t="str">
        <f t="shared" ref="AP204:AP267" si="36">IFERROR(MEDIAN(AM204,AN204,AO204),"")</f>
        <v/>
      </c>
    </row>
    <row r="205" spans="1:42" x14ac:dyDescent="0.3">
      <c r="A205" s="6" t="s">
        <v>578</v>
      </c>
      <c r="D205" s="6">
        <v>4.53</v>
      </c>
      <c r="E205" s="6">
        <v>4.66</v>
      </c>
      <c r="F205" s="6">
        <v>4.57</v>
      </c>
      <c r="G205" s="6">
        <f t="shared" si="27"/>
        <v>4.57</v>
      </c>
      <c r="N205" s="7" t="str">
        <f t="shared" si="31"/>
        <v/>
      </c>
      <c r="R205" s="7" t="str">
        <f t="shared" si="32"/>
        <v/>
      </c>
      <c r="V205" s="7" t="str">
        <f t="shared" si="33"/>
        <v/>
      </c>
      <c r="Z205" s="7" t="str">
        <f t="shared" si="34"/>
        <v/>
      </c>
      <c r="AD205" s="6" t="str">
        <f t="shared" si="35"/>
        <v/>
      </c>
      <c r="AH205" s="6" t="str">
        <f t="shared" si="30"/>
        <v/>
      </c>
      <c r="AI205" s="6">
        <v>6.17</v>
      </c>
      <c r="AJ205" s="6">
        <v>6.31</v>
      </c>
      <c r="AK205" s="6">
        <v>6.27</v>
      </c>
      <c r="AL205" s="6">
        <f t="shared" si="29"/>
        <v>6.27</v>
      </c>
      <c r="AP205" s="6" t="str">
        <f t="shared" si="36"/>
        <v/>
      </c>
    </row>
    <row r="206" spans="1:42" x14ac:dyDescent="0.3">
      <c r="A206" s="6" t="s">
        <v>581</v>
      </c>
      <c r="B206" s="6">
        <v>10000000</v>
      </c>
      <c r="C206" s="6">
        <v>8</v>
      </c>
      <c r="G206" s="6" t="str">
        <f t="shared" si="27"/>
        <v/>
      </c>
      <c r="N206" s="7" t="str">
        <f t="shared" si="31"/>
        <v/>
      </c>
      <c r="R206" s="7" t="str">
        <f t="shared" si="32"/>
        <v/>
      </c>
      <c r="V206" s="7" t="str">
        <f t="shared" si="33"/>
        <v/>
      </c>
      <c r="Z206" s="7" t="str">
        <f t="shared" si="34"/>
        <v/>
      </c>
      <c r="AD206" s="6" t="str">
        <f t="shared" si="35"/>
        <v/>
      </c>
      <c r="AH206" s="6" t="str">
        <f t="shared" si="30"/>
        <v/>
      </c>
      <c r="AL206" s="6" t="str">
        <f t="shared" si="29"/>
        <v/>
      </c>
      <c r="AP206" s="6" t="str">
        <f t="shared" si="36"/>
        <v/>
      </c>
    </row>
    <row r="207" spans="1:42" x14ac:dyDescent="0.3">
      <c r="A207" s="6" t="s">
        <v>222</v>
      </c>
      <c r="D207" s="6">
        <v>2.35</v>
      </c>
      <c r="E207" s="6">
        <v>2.39</v>
      </c>
      <c r="F207" s="6">
        <v>2.38</v>
      </c>
      <c r="G207" s="6">
        <f t="shared" si="27"/>
        <v>2.38</v>
      </c>
      <c r="N207" s="7" t="str">
        <f t="shared" si="31"/>
        <v/>
      </c>
      <c r="R207" s="7" t="str">
        <f t="shared" si="32"/>
        <v/>
      </c>
      <c r="V207" s="7" t="str">
        <f t="shared" si="33"/>
        <v/>
      </c>
      <c r="Z207" s="7" t="str">
        <f t="shared" si="34"/>
        <v/>
      </c>
      <c r="AA207" s="6">
        <v>21.77</v>
      </c>
      <c r="AB207" s="6">
        <v>21.74</v>
      </c>
      <c r="AC207" s="6">
        <v>21.63</v>
      </c>
      <c r="AD207" s="6">
        <f t="shared" si="35"/>
        <v>21.74</v>
      </c>
      <c r="AH207" s="6" t="str">
        <f t="shared" si="30"/>
        <v/>
      </c>
      <c r="AL207" s="6" t="str">
        <f t="shared" si="29"/>
        <v/>
      </c>
      <c r="AP207" s="6" t="str">
        <f t="shared" si="36"/>
        <v/>
      </c>
    </row>
    <row r="208" spans="1:42" x14ac:dyDescent="0.3">
      <c r="A208" s="6" t="s">
        <v>219</v>
      </c>
      <c r="D208" s="6">
        <v>1.99</v>
      </c>
      <c r="E208" s="6">
        <v>2.02</v>
      </c>
      <c r="F208" s="6">
        <v>1.99</v>
      </c>
      <c r="G208" s="6">
        <f t="shared" si="27"/>
        <v>1.99</v>
      </c>
      <c r="N208" s="7" t="str">
        <f t="shared" si="31"/>
        <v/>
      </c>
      <c r="R208" s="7" t="str">
        <f t="shared" si="32"/>
        <v/>
      </c>
      <c r="V208" s="7" t="str">
        <f t="shared" si="33"/>
        <v/>
      </c>
      <c r="Z208" s="7" t="str">
        <f t="shared" si="34"/>
        <v/>
      </c>
      <c r="AA208" s="6">
        <v>24.88</v>
      </c>
      <c r="AB208" s="6">
        <v>24.54</v>
      </c>
      <c r="AC208" s="6">
        <v>24.56</v>
      </c>
      <c r="AD208" s="6">
        <f t="shared" si="35"/>
        <v>24.56</v>
      </c>
      <c r="AH208" s="6" t="str">
        <f t="shared" si="30"/>
        <v/>
      </c>
      <c r="AL208" s="6" t="str">
        <f t="shared" si="29"/>
        <v/>
      </c>
      <c r="AP208" s="6" t="str">
        <f t="shared" si="36"/>
        <v/>
      </c>
    </row>
    <row r="209" spans="1:42" x14ac:dyDescent="0.3">
      <c r="A209" s="6" t="s">
        <v>578</v>
      </c>
      <c r="D209" s="6">
        <v>1.32</v>
      </c>
      <c r="E209" s="6">
        <v>1.33</v>
      </c>
      <c r="F209" s="6">
        <v>1.31</v>
      </c>
      <c r="G209" s="6">
        <f t="shared" si="27"/>
        <v>1.32</v>
      </c>
      <c r="N209" s="7" t="str">
        <f t="shared" si="31"/>
        <v/>
      </c>
      <c r="R209" s="7" t="str">
        <f t="shared" si="32"/>
        <v/>
      </c>
      <c r="V209" s="7" t="str">
        <f t="shared" si="33"/>
        <v/>
      </c>
      <c r="Z209" s="7" t="str">
        <f t="shared" si="34"/>
        <v/>
      </c>
      <c r="AA209" s="6">
        <v>22.87</v>
      </c>
      <c r="AB209" s="6">
        <v>22.88</v>
      </c>
      <c r="AC209" s="6">
        <v>22.75</v>
      </c>
      <c r="AD209" s="6">
        <f t="shared" si="35"/>
        <v>22.87</v>
      </c>
      <c r="AH209" s="6" t="str">
        <f t="shared" si="30"/>
        <v/>
      </c>
      <c r="AL209" s="6" t="str">
        <f t="shared" si="29"/>
        <v/>
      </c>
      <c r="AP209" s="6" t="str">
        <f t="shared" si="36"/>
        <v/>
      </c>
    </row>
    <row r="210" spans="1:42" x14ac:dyDescent="0.3">
      <c r="A210" s="6" t="s">
        <v>581</v>
      </c>
      <c r="B210" s="6">
        <v>10000000</v>
      </c>
      <c r="C210" s="6">
        <v>32</v>
      </c>
      <c r="G210" s="6" t="str">
        <f t="shared" si="27"/>
        <v/>
      </c>
      <c r="N210" s="7" t="str">
        <f t="shared" si="31"/>
        <v/>
      </c>
      <c r="R210" s="7" t="str">
        <f t="shared" si="32"/>
        <v/>
      </c>
      <c r="V210" s="7" t="str">
        <f t="shared" si="33"/>
        <v/>
      </c>
      <c r="Z210" s="7" t="str">
        <f t="shared" si="34"/>
        <v/>
      </c>
      <c r="AB210" s="6" t="s">
        <v>400</v>
      </c>
      <c r="AD210" s="6" t="str">
        <f t="shared" si="35"/>
        <v/>
      </c>
      <c r="AH210" s="6" t="str">
        <f t="shared" si="30"/>
        <v/>
      </c>
      <c r="AL210" s="6" t="str">
        <f t="shared" si="29"/>
        <v/>
      </c>
      <c r="AP210" s="6" t="str">
        <f t="shared" si="36"/>
        <v/>
      </c>
    </row>
    <row r="211" spans="1:42" x14ac:dyDescent="0.3">
      <c r="A211" s="6" t="s">
        <v>222</v>
      </c>
      <c r="D211" s="6">
        <v>1.95</v>
      </c>
      <c r="E211" s="6">
        <v>1.98</v>
      </c>
      <c r="F211" s="6">
        <v>1.95</v>
      </c>
      <c r="G211" s="6">
        <f t="shared" si="27"/>
        <v>1.95</v>
      </c>
      <c r="N211" s="7" t="str">
        <f t="shared" si="31"/>
        <v/>
      </c>
      <c r="R211" s="7" t="str">
        <f t="shared" si="32"/>
        <v/>
      </c>
      <c r="V211" s="7" t="str">
        <f t="shared" si="33"/>
        <v/>
      </c>
      <c r="Z211" s="7" t="str">
        <f t="shared" si="34"/>
        <v/>
      </c>
      <c r="AA211" s="6">
        <v>25.01</v>
      </c>
      <c r="AB211" s="6">
        <v>25.1</v>
      </c>
      <c r="AC211" s="6">
        <v>25.11</v>
      </c>
      <c r="AD211" s="6">
        <f t="shared" si="35"/>
        <v>25.1</v>
      </c>
      <c r="AH211" s="6" t="str">
        <f t="shared" si="30"/>
        <v/>
      </c>
      <c r="AL211" s="6" t="str">
        <f t="shared" si="29"/>
        <v/>
      </c>
      <c r="AP211" s="6" t="str">
        <f t="shared" si="36"/>
        <v/>
      </c>
    </row>
    <row r="212" spans="1:42" x14ac:dyDescent="0.3">
      <c r="A212" s="6" t="s">
        <v>219</v>
      </c>
      <c r="D212" s="6">
        <v>1.65</v>
      </c>
      <c r="E212" s="6">
        <v>1.68</v>
      </c>
      <c r="F212" s="6">
        <v>1.64</v>
      </c>
      <c r="G212" s="6">
        <f t="shared" si="27"/>
        <v>1.65</v>
      </c>
      <c r="N212" s="7" t="str">
        <f t="shared" si="31"/>
        <v/>
      </c>
      <c r="R212" s="7" t="str">
        <f t="shared" si="32"/>
        <v/>
      </c>
      <c r="V212" s="7" t="str">
        <f t="shared" si="33"/>
        <v/>
      </c>
      <c r="Z212" s="7" t="str">
        <f t="shared" si="34"/>
        <v/>
      </c>
      <c r="AA212" s="6">
        <v>26.37</v>
      </c>
      <c r="AB212" s="6">
        <v>26.45</v>
      </c>
      <c r="AC212" s="6">
        <v>26.32</v>
      </c>
      <c r="AD212" s="6">
        <f t="shared" si="35"/>
        <v>26.37</v>
      </c>
      <c r="AH212" s="6" t="str">
        <f t="shared" si="30"/>
        <v/>
      </c>
      <c r="AL212" s="6" t="str">
        <f t="shared" si="29"/>
        <v/>
      </c>
      <c r="AP212" s="6" t="str">
        <f t="shared" si="36"/>
        <v/>
      </c>
    </row>
    <row r="213" spans="1:42" x14ac:dyDescent="0.3">
      <c r="A213" s="6" t="s">
        <v>578</v>
      </c>
      <c r="D213" s="6">
        <v>1</v>
      </c>
      <c r="E213" s="6">
        <v>0.99</v>
      </c>
      <c r="F213" s="6">
        <v>0.98</v>
      </c>
      <c r="G213" s="6">
        <f t="shared" si="27"/>
        <v>0.99</v>
      </c>
      <c r="N213" s="7" t="str">
        <f t="shared" si="31"/>
        <v/>
      </c>
      <c r="R213" s="7" t="str">
        <f t="shared" si="32"/>
        <v/>
      </c>
      <c r="V213" s="7" t="str">
        <f t="shared" si="33"/>
        <v/>
      </c>
      <c r="Z213" s="7" t="str">
        <f t="shared" si="34"/>
        <v/>
      </c>
      <c r="AA213" s="6">
        <v>23.72</v>
      </c>
      <c r="AB213" s="6">
        <v>23.56</v>
      </c>
      <c r="AC213" s="6">
        <v>23.65</v>
      </c>
      <c r="AD213" s="6">
        <f t="shared" si="35"/>
        <v>23.65</v>
      </c>
      <c r="AH213" s="6" t="str">
        <f t="shared" si="30"/>
        <v/>
      </c>
      <c r="AL213" s="6" t="str">
        <f t="shared" si="29"/>
        <v/>
      </c>
      <c r="AP213" s="6" t="str">
        <f t="shared" si="36"/>
        <v/>
      </c>
    </row>
    <row r="214" spans="1:42" x14ac:dyDescent="0.3">
      <c r="A214" s="6" t="s">
        <v>581</v>
      </c>
      <c r="B214" s="6">
        <v>20000000</v>
      </c>
      <c r="C214" s="6">
        <v>8</v>
      </c>
      <c r="G214" s="6" t="str">
        <f t="shared" ref="G214:G277" si="37">IFERROR(MEDIAN(D214,E214,F214),"")</f>
        <v/>
      </c>
      <c r="N214" s="7" t="str">
        <f t="shared" si="31"/>
        <v/>
      </c>
      <c r="R214" s="7" t="str">
        <f t="shared" si="32"/>
        <v/>
      </c>
      <c r="V214" s="7" t="str">
        <f t="shared" si="33"/>
        <v/>
      </c>
      <c r="Z214" s="7" t="str">
        <f t="shared" si="34"/>
        <v/>
      </c>
      <c r="AB214" s="6" t="s">
        <v>400</v>
      </c>
      <c r="AD214" s="6" t="str">
        <f t="shared" si="35"/>
        <v/>
      </c>
      <c r="AH214" s="6" t="str">
        <f t="shared" si="30"/>
        <v/>
      </c>
      <c r="AL214" s="6" t="str">
        <f t="shared" si="29"/>
        <v/>
      </c>
      <c r="AP214" s="6" t="str">
        <f t="shared" si="36"/>
        <v/>
      </c>
    </row>
    <row r="215" spans="1:42" x14ac:dyDescent="0.3">
      <c r="A215" s="6" t="s">
        <v>222</v>
      </c>
      <c r="D215" s="6">
        <v>1.53</v>
      </c>
      <c r="E215" s="6">
        <v>1.53</v>
      </c>
      <c r="F215" s="6">
        <v>1.52</v>
      </c>
      <c r="G215" s="6">
        <f t="shared" si="37"/>
        <v>1.53</v>
      </c>
      <c r="N215" s="7" t="str">
        <f t="shared" si="31"/>
        <v/>
      </c>
      <c r="R215" s="7" t="str">
        <f t="shared" si="32"/>
        <v/>
      </c>
      <c r="V215" s="7" t="str">
        <f t="shared" si="33"/>
        <v/>
      </c>
      <c r="Z215" s="7" t="str">
        <f t="shared" si="34"/>
        <v/>
      </c>
      <c r="AA215" s="6">
        <v>49.11</v>
      </c>
      <c r="AB215" s="6">
        <v>49.08</v>
      </c>
      <c r="AC215" s="6">
        <v>48.77</v>
      </c>
      <c r="AD215" s="6">
        <f t="shared" si="35"/>
        <v>49.08</v>
      </c>
      <c r="AH215" s="6" t="str">
        <f t="shared" si="30"/>
        <v/>
      </c>
      <c r="AL215" s="6" t="str">
        <f t="shared" si="29"/>
        <v/>
      </c>
      <c r="AP215" s="6" t="str">
        <f t="shared" si="36"/>
        <v/>
      </c>
    </row>
    <row r="216" spans="1:42" x14ac:dyDescent="0.3">
      <c r="A216" s="6" t="s">
        <v>219</v>
      </c>
      <c r="D216" s="6">
        <v>1.2</v>
      </c>
      <c r="E216" s="6">
        <v>1.21</v>
      </c>
      <c r="F216" s="6">
        <v>1.2</v>
      </c>
      <c r="G216" s="6">
        <f t="shared" si="37"/>
        <v>1.2</v>
      </c>
      <c r="N216" s="7" t="str">
        <f t="shared" si="31"/>
        <v/>
      </c>
      <c r="R216" s="7" t="str">
        <f t="shared" si="32"/>
        <v/>
      </c>
      <c r="V216" s="7" t="str">
        <f t="shared" si="33"/>
        <v/>
      </c>
      <c r="Z216" s="7" t="str">
        <f t="shared" si="34"/>
        <v/>
      </c>
      <c r="AA216" s="6">
        <v>55.2</v>
      </c>
      <c r="AB216" s="6">
        <v>55.22</v>
      </c>
      <c r="AC216" s="6">
        <v>56.92</v>
      </c>
      <c r="AD216" s="6">
        <f t="shared" si="35"/>
        <v>55.22</v>
      </c>
      <c r="AH216" s="6" t="str">
        <f t="shared" si="30"/>
        <v/>
      </c>
      <c r="AL216" s="6" t="str">
        <f t="shared" si="29"/>
        <v/>
      </c>
      <c r="AP216" s="6" t="str">
        <f t="shared" si="36"/>
        <v/>
      </c>
    </row>
    <row r="217" spans="1:42" x14ac:dyDescent="0.3">
      <c r="A217" s="6" t="s">
        <v>578</v>
      </c>
      <c r="D217" s="6">
        <v>0.62</v>
      </c>
      <c r="E217" s="6">
        <v>0.62</v>
      </c>
      <c r="F217" s="6">
        <v>0.61</v>
      </c>
      <c r="G217" s="6">
        <f t="shared" si="37"/>
        <v>0.62</v>
      </c>
      <c r="N217" s="7" t="str">
        <f t="shared" si="31"/>
        <v/>
      </c>
      <c r="R217" s="7" t="str">
        <f t="shared" si="32"/>
        <v/>
      </c>
      <c r="V217" s="7" t="str">
        <f t="shared" si="33"/>
        <v/>
      </c>
      <c r="Z217" s="7" t="str">
        <f t="shared" si="34"/>
        <v/>
      </c>
      <c r="AA217" s="6">
        <v>50.76</v>
      </c>
      <c r="AB217" s="6">
        <v>50.76</v>
      </c>
      <c r="AC217" s="6">
        <v>51.52</v>
      </c>
      <c r="AD217" s="6">
        <f t="shared" si="35"/>
        <v>50.76</v>
      </c>
      <c r="AH217" s="6" t="str">
        <f t="shared" si="30"/>
        <v/>
      </c>
      <c r="AL217" s="6" t="str">
        <f t="shared" si="29"/>
        <v/>
      </c>
      <c r="AP217" s="6" t="str">
        <f t="shared" si="36"/>
        <v/>
      </c>
    </row>
    <row r="218" spans="1:42" x14ac:dyDescent="0.3">
      <c r="A218" s="6" t="s">
        <v>581</v>
      </c>
      <c r="B218" s="6">
        <v>20000000</v>
      </c>
      <c r="C218" s="6">
        <v>32</v>
      </c>
      <c r="G218" s="6" t="str">
        <f t="shared" si="37"/>
        <v/>
      </c>
      <c r="N218" s="7" t="str">
        <f t="shared" si="31"/>
        <v/>
      </c>
      <c r="R218" s="7" t="str">
        <f t="shared" si="32"/>
        <v/>
      </c>
      <c r="V218" s="7" t="str">
        <f t="shared" si="33"/>
        <v/>
      </c>
      <c r="Z218" s="7" t="str">
        <f t="shared" si="34"/>
        <v/>
      </c>
      <c r="AB218" s="6" t="s">
        <v>400</v>
      </c>
      <c r="AD218" s="6" t="str">
        <f t="shared" si="35"/>
        <v/>
      </c>
      <c r="AH218" s="6" t="str">
        <f t="shared" si="30"/>
        <v/>
      </c>
      <c r="AL218" s="6" t="str">
        <f t="shared" si="29"/>
        <v/>
      </c>
      <c r="AP218" s="6" t="str">
        <f t="shared" si="36"/>
        <v/>
      </c>
    </row>
    <row r="219" spans="1:42" x14ac:dyDescent="0.3">
      <c r="A219" s="6" t="s">
        <v>222</v>
      </c>
      <c r="D219" s="6">
        <v>11.2</v>
      </c>
      <c r="E219" s="6">
        <v>11.32</v>
      </c>
      <c r="F219" s="6">
        <v>11.17</v>
      </c>
      <c r="G219" s="6">
        <f t="shared" si="37"/>
        <v>11.2</v>
      </c>
      <c r="N219" s="7" t="str">
        <f t="shared" si="31"/>
        <v/>
      </c>
      <c r="R219" s="7" t="str">
        <f t="shared" si="32"/>
        <v/>
      </c>
      <c r="V219" s="7" t="str">
        <f t="shared" si="33"/>
        <v/>
      </c>
      <c r="Z219" s="7" t="str">
        <f t="shared" si="34"/>
        <v/>
      </c>
      <c r="AA219" s="6">
        <v>51.47</v>
      </c>
      <c r="AB219" s="6">
        <v>51.59</v>
      </c>
      <c r="AC219" s="6">
        <v>52.41</v>
      </c>
      <c r="AD219" s="6">
        <f t="shared" si="35"/>
        <v>51.59</v>
      </c>
      <c r="AH219" s="6" t="str">
        <f t="shared" si="30"/>
        <v/>
      </c>
      <c r="AL219" s="6" t="str">
        <f t="shared" si="29"/>
        <v/>
      </c>
      <c r="AP219" s="6" t="str">
        <f t="shared" si="36"/>
        <v/>
      </c>
    </row>
    <row r="220" spans="1:42" x14ac:dyDescent="0.3">
      <c r="A220" s="6" t="s">
        <v>219</v>
      </c>
      <c r="D220" s="6">
        <v>9.41</v>
      </c>
      <c r="E220" s="6">
        <v>9.48</v>
      </c>
      <c r="F220" s="6">
        <v>9.32</v>
      </c>
      <c r="G220" s="6">
        <f t="shared" si="37"/>
        <v>9.41</v>
      </c>
      <c r="N220" s="7" t="str">
        <f t="shared" si="31"/>
        <v/>
      </c>
      <c r="R220" s="7" t="str">
        <f t="shared" si="32"/>
        <v/>
      </c>
      <c r="V220" s="7" t="str">
        <f t="shared" si="33"/>
        <v/>
      </c>
      <c r="Z220" s="7" t="str">
        <f t="shared" si="34"/>
        <v/>
      </c>
      <c r="AA220" s="6">
        <v>51.49</v>
      </c>
      <c r="AB220" s="6">
        <v>50.88</v>
      </c>
      <c r="AC220" s="6">
        <v>52.09</v>
      </c>
      <c r="AD220" s="6">
        <f t="shared" si="35"/>
        <v>51.49</v>
      </c>
      <c r="AH220" s="6" t="str">
        <f t="shared" si="30"/>
        <v/>
      </c>
      <c r="AL220" s="6" t="str">
        <f t="shared" si="29"/>
        <v/>
      </c>
      <c r="AP220" s="6" t="str">
        <f t="shared" si="36"/>
        <v/>
      </c>
    </row>
    <row r="221" spans="1:42" x14ac:dyDescent="0.3">
      <c r="A221" s="6" t="s">
        <v>578</v>
      </c>
      <c r="D221" s="6">
        <v>7.48</v>
      </c>
      <c r="E221" s="6">
        <v>7.54</v>
      </c>
      <c r="F221" s="6">
        <v>7.49</v>
      </c>
      <c r="G221" s="6">
        <f t="shared" si="37"/>
        <v>7.49</v>
      </c>
      <c r="N221" s="7" t="str">
        <f t="shared" si="31"/>
        <v/>
      </c>
      <c r="R221" s="7" t="str">
        <f t="shared" si="32"/>
        <v/>
      </c>
      <c r="V221" s="7" t="str">
        <f t="shared" si="33"/>
        <v/>
      </c>
      <c r="Z221" s="7" t="str">
        <f t="shared" si="34"/>
        <v/>
      </c>
      <c r="AA221" s="6">
        <v>47.26</v>
      </c>
      <c r="AB221" s="6">
        <v>46.71</v>
      </c>
      <c r="AC221" s="6">
        <v>47.38</v>
      </c>
      <c r="AD221" s="6">
        <f t="shared" si="35"/>
        <v>47.26</v>
      </c>
      <c r="AH221" s="6" t="str">
        <f t="shared" si="30"/>
        <v/>
      </c>
      <c r="AL221" s="6" t="str">
        <f t="shared" si="29"/>
        <v/>
      </c>
      <c r="AP221" s="6" t="str">
        <f t="shared" si="36"/>
        <v/>
      </c>
    </row>
    <row r="222" spans="1:42" x14ac:dyDescent="0.3">
      <c r="G222" s="6" t="str">
        <f t="shared" si="37"/>
        <v/>
      </c>
      <c r="N222" s="7" t="str">
        <f t="shared" si="31"/>
        <v/>
      </c>
      <c r="R222" s="7" t="str">
        <f t="shared" si="32"/>
        <v/>
      </c>
      <c r="V222" s="7" t="str">
        <f t="shared" si="33"/>
        <v/>
      </c>
      <c r="Z222" s="7" t="str">
        <f t="shared" si="34"/>
        <v/>
      </c>
      <c r="AD222" s="6" t="str">
        <f t="shared" si="35"/>
        <v/>
      </c>
      <c r="AH222" s="6" t="str">
        <f t="shared" si="30"/>
        <v/>
      </c>
      <c r="AL222" s="6" t="str">
        <f t="shared" si="29"/>
        <v/>
      </c>
      <c r="AP222" s="6" t="str">
        <f t="shared" si="36"/>
        <v/>
      </c>
    </row>
    <row r="223" spans="1:42" x14ac:dyDescent="0.3">
      <c r="D223" s="6">
        <v>4.67</v>
      </c>
      <c r="E223" s="6">
        <v>4.68</v>
      </c>
      <c r="F223" s="6">
        <v>4.68</v>
      </c>
      <c r="G223" s="6">
        <f t="shared" si="37"/>
        <v>4.68</v>
      </c>
      <c r="N223" s="7" t="str">
        <f t="shared" si="31"/>
        <v/>
      </c>
      <c r="R223" s="7" t="str">
        <f t="shared" si="32"/>
        <v/>
      </c>
      <c r="V223" s="7" t="str">
        <f t="shared" si="33"/>
        <v/>
      </c>
      <c r="Z223" s="7" t="str">
        <f t="shared" si="34"/>
        <v/>
      </c>
      <c r="AD223" s="6" t="str">
        <f t="shared" si="35"/>
        <v/>
      </c>
      <c r="AH223" s="6" t="str">
        <f t="shared" si="30"/>
        <v/>
      </c>
      <c r="AL223" s="6" t="str">
        <f t="shared" si="29"/>
        <v/>
      </c>
      <c r="AP223" s="6" t="str">
        <f t="shared" si="36"/>
        <v/>
      </c>
    </row>
    <row r="224" spans="1:42" x14ac:dyDescent="0.3">
      <c r="D224" s="6">
        <v>3.7</v>
      </c>
      <c r="E224" s="6">
        <v>3.73</v>
      </c>
      <c r="F224" s="6">
        <v>3.71</v>
      </c>
      <c r="G224" s="6">
        <f t="shared" si="37"/>
        <v>3.71</v>
      </c>
      <c r="N224" s="7" t="str">
        <f t="shared" si="31"/>
        <v/>
      </c>
      <c r="R224" s="7" t="str">
        <f t="shared" si="32"/>
        <v/>
      </c>
      <c r="V224" s="7" t="str">
        <f t="shared" si="33"/>
        <v/>
      </c>
      <c r="Z224" s="7" t="str">
        <f t="shared" si="34"/>
        <v/>
      </c>
      <c r="AD224" s="6" t="str">
        <f t="shared" si="35"/>
        <v/>
      </c>
      <c r="AH224" s="6" t="str">
        <f t="shared" si="30"/>
        <v/>
      </c>
      <c r="AL224" s="6" t="str">
        <f t="shared" si="29"/>
        <v/>
      </c>
      <c r="AP224" s="6" t="str">
        <f t="shared" si="36"/>
        <v/>
      </c>
    </row>
    <row r="225" spans="4:42" x14ac:dyDescent="0.3">
      <c r="D225" s="6">
        <v>2.2599999999999998</v>
      </c>
      <c r="E225" s="6">
        <v>2.2599999999999998</v>
      </c>
      <c r="F225" s="6">
        <v>2.23</v>
      </c>
      <c r="G225" s="6">
        <f t="shared" si="37"/>
        <v>2.2599999999999998</v>
      </c>
      <c r="N225" s="7" t="str">
        <f t="shared" si="31"/>
        <v/>
      </c>
      <c r="R225" s="7" t="str">
        <f t="shared" si="32"/>
        <v/>
      </c>
      <c r="V225" s="7" t="str">
        <f t="shared" si="33"/>
        <v/>
      </c>
      <c r="Z225" s="7" t="str">
        <f t="shared" si="34"/>
        <v/>
      </c>
      <c r="AD225" s="6" t="str">
        <f t="shared" si="35"/>
        <v/>
      </c>
      <c r="AH225" s="6" t="str">
        <f t="shared" si="30"/>
        <v/>
      </c>
      <c r="AL225" s="6" t="str">
        <f t="shared" si="29"/>
        <v/>
      </c>
      <c r="AP225" s="6" t="str">
        <f t="shared" si="36"/>
        <v/>
      </c>
    </row>
    <row r="226" spans="4:42" x14ac:dyDescent="0.3">
      <c r="G226" s="6" t="str">
        <f t="shared" si="37"/>
        <v/>
      </c>
      <c r="N226" s="7" t="str">
        <f t="shared" si="31"/>
        <v/>
      </c>
      <c r="R226" s="7" t="str">
        <f t="shared" si="32"/>
        <v/>
      </c>
      <c r="V226" s="7" t="str">
        <f t="shared" si="33"/>
        <v/>
      </c>
      <c r="Z226" s="7" t="str">
        <f t="shared" si="34"/>
        <v/>
      </c>
      <c r="AD226" s="6" t="str">
        <f t="shared" si="35"/>
        <v/>
      </c>
      <c r="AH226" s="6" t="str">
        <f t="shared" si="30"/>
        <v/>
      </c>
      <c r="AL226" s="6" t="str">
        <f t="shared" si="29"/>
        <v/>
      </c>
      <c r="AP226" s="6" t="str">
        <f t="shared" si="36"/>
        <v/>
      </c>
    </row>
    <row r="227" spans="4:42" x14ac:dyDescent="0.3">
      <c r="D227" s="6">
        <v>3.84</v>
      </c>
      <c r="E227" s="6">
        <v>3.86</v>
      </c>
      <c r="F227" s="6">
        <v>3.83</v>
      </c>
      <c r="G227" s="6">
        <f t="shared" si="37"/>
        <v>3.84</v>
      </c>
      <c r="N227" s="7" t="str">
        <f t="shared" si="31"/>
        <v/>
      </c>
      <c r="R227" s="7" t="str">
        <f t="shared" si="32"/>
        <v/>
      </c>
      <c r="V227" s="7" t="str">
        <f t="shared" si="33"/>
        <v/>
      </c>
      <c r="Z227" s="7" t="str">
        <f t="shared" si="34"/>
        <v/>
      </c>
      <c r="AD227" s="6" t="str">
        <f t="shared" si="35"/>
        <v/>
      </c>
      <c r="AH227" s="6" t="str">
        <f t="shared" si="30"/>
        <v/>
      </c>
      <c r="AL227" s="6" t="str">
        <f t="shared" si="29"/>
        <v/>
      </c>
      <c r="AP227" s="6" t="str">
        <f t="shared" si="36"/>
        <v/>
      </c>
    </row>
    <row r="228" spans="4:42" x14ac:dyDescent="0.3">
      <c r="D228" s="6">
        <v>3.25</v>
      </c>
      <c r="E228" s="6">
        <v>3.29</v>
      </c>
      <c r="F228" s="6">
        <v>3.23</v>
      </c>
      <c r="G228" s="6">
        <f t="shared" si="37"/>
        <v>3.25</v>
      </c>
      <c r="N228" s="7" t="str">
        <f t="shared" si="31"/>
        <v/>
      </c>
      <c r="R228" s="7" t="str">
        <f t="shared" si="32"/>
        <v/>
      </c>
      <c r="V228" s="7" t="str">
        <f t="shared" si="33"/>
        <v/>
      </c>
      <c r="Z228" s="7" t="str">
        <f t="shared" si="34"/>
        <v/>
      </c>
      <c r="AD228" s="6" t="str">
        <f t="shared" si="35"/>
        <v/>
      </c>
      <c r="AH228" s="6" t="str">
        <f t="shared" si="30"/>
        <v/>
      </c>
      <c r="AL228" s="6" t="str">
        <f t="shared" si="29"/>
        <v/>
      </c>
      <c r="AP228" s="6" t="str">
        <f t="shared" si="36"/>
        <v/>
      </c>
    </row>
    <row r="229" spans="4:42" x14ac:dyDescent="0.3">
      <c r="D229" s="6">
        <v>2.0499999999999998</v>
      </c>
      <c r="E229" s="6">
        <v>2.0299999999999998</v>
      </c>
      <c r="F229" s="6">
        <v>2.0099999999999998</v>
      </c>
      <c r="G229" s="6">
        <f t="shared" si="37"/>
        <v>2.0299999999999998</v>
      </c>
      <c r="N229" s="7" t="str">
        <f t="shared" si="31"/>
        <v/>
      </c>
      <c r="R229" s="7" t="str">
        <f t="shared" si="32"/>
        <v/>
      </c>
      <c r="V229" s="7" t="str">
        <f t="shared" si="33"/>
        <v/>
      </c>
      <c r="Z229" s="7" t="str">
        <f t="shared" si="34"/>
        <v/>
      </c>
      <c r="AD229" s="6" t="str">
        <f t="shared" si="35"/>
        <v/>
      </c>
      <c r="AH229" s="6" t="str">
        <f t="shared" si="30"/>
        <v/>
      </c>
      <c r="AL229" s="6" t="str">
        <f t="shared" si="29"/>
        <v/>
      </c>
      <c r="AP229" s="6" t="str">
        <f t="shared" si="36"/>
        <v/>
      </c>
    </row>
    <row r="230" spans="4:42" x14ac:dyDescent="0.3">
      <c r="G230" s="6" t="str">
        <f t="shared" si="37"/>
        <v/>
      </c>
      <c r="N230" s="7" t="str">
        <f t="shared" si="31"/>
        <v/>
      </c>
      <c r="R230" s="7" t="str">
        <f t="shared" si="32"/>
        <v/>
      </c>
      <c r="V230" s="7" t="str">
        <f t="shared" si="33"/>
        <v/>
      </c>
      <c r="Z230" s="7" t="str">
        <f t="shared" si="34"/>
        <v/>
      </c>
      <c r="AD230" s="6" t="str">
        <f t="shared" si="35"/>
        <v/>
      </c>
      <c r="AH230" s="6" t="str">
        <f t="shared" si="30"/>
        <v/>
      </c>
      <c r="AL230" s="6" t="str">
        <f t="shared" si="29"/>
        <v/>
      </c>
      <c r="AP230" s="6" t="str">
        <f t="shared" si="36"/>
        <v/>
      </c>
    </row>
    <row r="231" spans="4:42" x14ac:dyDescent="0.3">
      <c r="D231" s="6">
        <v>3.07</v>
      </c>
      <c r="E231" s="6">
        <v>3.09</v>
      </c>
      <c r="F231" s="6">
        <v>3.06</v>
      </c>
      <c r="G231" s="6">
        <f t="shared" si="37"/>
        <v>3.07</v>
      </c>
      <c r="N231" s="7" t="str">
        <f t="shared" si="31"/>
        <v/>
      </c>
      <c r="R231" s="7" t="str">
        <f t="shared" si="32"/>
        <v/>
      </c>
      <c r="V231" s="7" t="str">
        <f t="shared" si="33"/>
        <v/>
      </c>
      <c r="Z231" s="7" t="str">
        <f t="shared" si="34"/>
        <v/>
      </c>
      <c r="AD231" s="6" t="str">
        <f t="shared" si="35"/>
        <v/>
      </c>
      <c r="AH231" s="6" t="str">
        <f t="shared" si="30"/>
        <v/>
      </c>
      <c r="AL231" s="6" t="str">
        <f t="shared" si="29"/>
        <v/>
      </c>
      <c r="AP231" s="6" t="str">
        <f t="shared" si="36"/>
        <v/>
      </c>
    </row>
    <row r="232" spans="4:42" x14ac:dyDescent="0.3">
      <c r="D232" s="6">
        <v>2.35</v>
      </c>
      <c r="E232" s="6">
        <v>2.37</v>
      </c>
      <c r="F232" s="6">
        <v>2.31</v>
      </c>
      <c r="G232" s="6">
        <f t="shared" si="37"/>
        <v>2.35</v>
      </c>
      <c r="N232" s="7" t="str">
        <f t="shared" si="31"/>
        <v/>
      </c>
      <c r="R232" s="7" t="str">
        <f t="shared" si="32"/>
        <v/>
      </c>
      <c r="V232" s="7" t="str">
        <f t="shared" si="33"/>
        <v/>
      </c>
      <c r="Z232" s="7" t="str">
        <f t="shared" si="34"/>
        <v/>
      </c>
      <c r="AD232" s="6" t="str">
        <f t="shared" si="35"/>
        <v/>
      </c>
      <c r="AH232" s="6" t="str">
        <f t="shared" si="30"/>
        <v/>
      </c>
      <c r="AL232" s="6" t="str">
        <f t="shared" si="29"/>
        <v/>
      </c>
      <c r="AP232" s="6" t="str">
        <f t="shared" si="36"/>
        <v/>
      </c>
    </row>
    <row r="233" spans="4:42" x14ac:dyDescent="0.3">
      <c r="D233" s="6">
        <v>1.26</v>
      </c>
      <c r="E233" s="6">
        <v>1.27</v>
      </c>
      <c r="F233" s="6">
        <v>1.24</v>
      </c>
      <c r="G233" s="6">
        <f t="shared" si="37"/>
        <v>1.26</v>
      </c>
      <c r="N233" s="7" t="str">
        <f t="shared" si="31"/>
        <v/>
      </c>
      <c r="R233" s="7" t="str">
        <f t="shared" si="32"/>
        <v/>
      </c>
      <c r="V233" s="7" t="str">
        <f t="shared" si="33"/>
        <v/>
      </c>
      <c r="Z233" s="7" t="str">
        <f t="shared" si="34"/>
        <v/>
      </c>
      <c r="AD233" s="6" t="str">
        <f t="shared" si="35"/>
        <v/>
      </c>
      <c r="AH233" s="6" t="str">
        <f t="shared" si="30"/>
        <v/>
      </c>
      <c r="AL233" s="6" t="str">
        <f t="shared" si="29"/>
        <v/>
      </c>
      <c r="AP233" s="6" t="str">
        <f t="shared" si="36"/>
        <v/>
      </c>
    </row>
    <row r="234" spans="4:42" x14ac:dyDescent="0.3">
      <c r="G234" s="6" t="str">
        <f t="shared" si="37"/>
        <v/>
      </c>
      <c r="N234" s="7" t="str">
        <f t="shared" si="31"/>
        <v/>
      </c>
      <c r="R234" s="7" t="str">
        <f t="shared" si="32"/>
        <v/>
      </c>
      <c r="V234" s="7" t="str">
        <f t="shared" si="33"/>
        <v/>
      </c>
      <c r="Z234" s="7" t="str">
        <f t="shared" si="34"/>
        <v/>
      </c>
      <c r="AD234" s="6" t="str">
        <f t="shared" si="35"/>
        <v/>
      </c>
      <c r="AH234" s="6" t="str">
        <f t="shared" si="30"/>
        <v/>
      </c>
      <c r="AL234" s="6" t="str">
        <f t="shared" si="29"/>
        <v/>
      </c>
      <c r="AP234" s="6" t="str">
        <f t="shared" si="36"/>
        <v/>
      </c>
    </row>
    <row r="235" spans="4:42" x14ac:dyDescent="0.3">
      <c r="G235" s="6" t="str">
        <f t="shared" si="37"/>
        <v/>
      </c>
      <c r="N235" s="7" t="str">
        <f t="shared" si="31"/>
        <v/>
      </c>
      <c r="R235" s="7" t="str">
        <f t="shared" si="32"/>
        <v/>
      </c>
      <c r="V235" s="7" t="str">
        <f t="shared" si="33"/>
        <v/>
      </c>
      <c r="Z235" s="7" t="str">
        <f t="shared" si="34"/>
        <v/>
      </c>
      <c r="AD235" s="6" t="str">
        <f t="shared" si="35"/>
        <v/>
      </c>
      <c r="AH235" s="6" t="str">
        <f t="shared" si="30"/>
        <v/>
      </c>
      <c r="AL235" s="6" t="str">
        <f t="shared" si="29"/>
        <v/>
      </c>
      <c r="AP235" s="6" t="str">
        <f t="shared" si="36"/>
        <v/>
      </c>
    </row>
    <row r="236" spans="4:42" x14ac:dyDescent="0.3">
      <c r="G236" s="6" t="str">
        <f t="shared" si="37"/>
        <v/>
      </c>
      <c r="N236" s="7" t="str">
        <f t="shared" si="31"/>
        <v/>
      </c>
      <c r="R236" s="7" t="str">
        <f t="shared" si="32"/>
        <v/>
      </c>
      <c r="V236" s="7" t="str">
        <f t="shared" si="33"/>
        <v/>
      </c>
      <c r="Z236" s="7" t="str">
        <f t="shared" si="34"/>
        <v/>
      </c>
      <c r="AD236" s="6" t="str">
        <f t="shared" si="35"/>
        <v/>
      </c>
      <c r="AH236" s="6" t="str">
        <f t="shared" si="30"/>
        <v/>
      </c>
      <c r="AL236" s="6" t="str">
        <f t="shared" si="29"/>
        <v/>
      </c>
      <c r="AP236" s="6" t="str">
        <f t="shared" si="36"/>
        <v/>
      </c>
    </row>
    <row r="237" spans="4:42" x14ac:dyDescent="0.3">
      <c r="G237" s="6" t="str">
        <f t="shared" si="37"/>
        <v/>
      </c>
      <c r="N237" s="7" t="str">
        <f t="shared" si="31"/>
        <v/>
      </c>
      <c r="R237" s="7" t="str">
        <f t="shared" si="32"/>
        <v/>
      </c>
      <c r="V237" s="7" t="str">
        <f t="shared" si="33"/>
        <v/>
      </c>
      <c r="Z237" s="7" t="str">
        <f t="shared" si="34"/>
        <v/>
      </c>
      <c r="AD237" s="6" t="str">
        <f t="shared" si="35"/>
        <v/>
      </c>
      <c r="AH237" s="6" t="str">
        <f t="shared" si="30"/>
        <v/>
      </c>
      <c r="AL237" s="6" t="str">
        <f t="shared" si="29"/>
        <v/>
      </c>
      <c r="AP237" s="6" t="str">
        <f t="shared" si="36"/>
        <v/>
      </c>
    </row>
    <row r="238" spans="4:42" x14ac:dyDescent="0.3">
      <c r="G238" s="6" t="str">
        <f t="shared" si="37"/>
        <v/>
      </c>
      <c r="N238" s="7" t="str">
        <f t="shared" si="31"/>
        <v/>
      </c>
      <c r="R238" s="7" t="str">
        <f t="shared" si="32"/>
        <v/>
      </c>
      <c r="V238" s="7" t="str">
        <f t="shared" si="33"/>
        <v/>
      </c>
      <c r="Z238" s="7" t="str">
        <f t="shared" si="34"/>
        <v/>
      </c>
      <c r="AD238" s="6" t="str">
        <f t="shared" si="35"/>
        <v/>
      </c>
      <c r="AH238" s="6" t="str">
        <f t="shared" si="30"/>
        <v/>
      </c>
      <c r="AL238" s="6" t="str">
        <f t="shared" si="29"/>
        <v/>
      </c>
      <c r="AP238" s="6" t="str">
        <f t="shared" si="36"/>
        <v/>
      </c>
    </row>
    <row r="239" spans="4:42" x14ac:dyDescent="0.3">
      <c r="G239" s="6" t="str">
        <f t="shared" si="37"/>
        <v/>
      </c>
      <c r="N239" s="7" t="str">
        <f t="shared" si="31"/>
        <v/>
      </c>
      <c r="R239" s="7" t="str">
        <f t="shared" si="32"/>
        <v/>
      </c>
      <c r="V239" s="7" t="str">
        <f t="shared" si="33"/>
        <v/>
      </c>
      <c r="Z239" s="7" t="str">
        <f t="shared" si="34"/>
        <v/>
      </c>
      <c r="AD239" s="6" t="str">
        <f t="shared" si="35"/>
        <v/>
      </c>
      <c r="AH239" s="6" t="str">
        <f t="shared" si="30"/>
        <v/>
      </c>
      <c r="AL239" s="6" t="str">
        <f t="shared" si="29"/>
        <v/>
      </c>
      <c r="AP239" s="6" t="str">
        <f t="shared" si="36"/>
        <v/>
      </c>
    </row>
    <row r="240" spans="4:42" x14ac:dyDescent="0.3">
      <c r="G240" s="6" t="str">
        <f t="shared" si="37"/>
        <v/>
      </c>
      <c r="N240" s="7" t="str">
        <f t="shared" si="31"/>
        <v/>
      </c>
      <c r="R240" s="7" t="str">
        <f t="shared" si="32"/>
        <v/>
      </c>
      <c r="V240" s="7" t="str">
        <f t="shared" si="33"/>
        <v/>
      </c>
      <c r="Z240" s="7" t="str">
        <f t="shared" si="34"/>
        <v/>
      </c>
      <c r="AD240" s="6" t="str">
        <f t="shared" si="35"/>
        <v/>
      </c>
      <c r="AH240" s="6" t="str">
        <f t="shared" si="30"/>
        <v/>
      </c>
      <c r="AL240" s="6" t="str">
        <f t="shared" si="29"/>
        <v/>
      </c>
      <c r="AP240" s="6" t="str">
        <f t="shared" si="36"/>
        <v/>
      </c>
    </row>
    <row r="241" spans="7:42" x14ac:dyDescent="0.3">
      <c r="G241" s="6" t="str">
        <f t="shared" si="37"/>
        <v/>
      </c>
      <c r="N241" s="7" t="str">
        <f t="shared" si="31"/>
        <v/>
      </c>
      <c r="R241" s="7" t="str">
        <f t="shared" si="32"/>
        <v/>
      </c>
      <c r="V241" s="7" t="str">
        <f t="shared" si="33"/>
        <v/>
      </c>
      <c r="Z241" s="7" t="str">
        <f t="shared" si="34"/>
        <v/>
      </c>
      <c r="AD241" s="6" t="str">
        <f t="shared" si="35"/>
        <v/>
      </c>
      <c r="AH241" s="6" t="str">
        <f t="shared" si="30"/>
        <v/>
      </c>
      <c r="AL241" s="6" t="str">
        <f t="shared" si="29"/>
        <v/>
      </c>
      <c r="AP241" s="6" t="str">
        <f t="shared" si="36"/>
        <v/>
      </c>
    </row>
    <row r="242" spans="7:42" x14ac:dyDescent="0.3">
      <c r="G242" s="6" t="str">
        <f t="shared" si="37"/>
        <v/>
      </c>
      <c r="N242" s="7" t="str">
        <f t="shared" si="31"/>
        <v/>
      </c>
      <c r="R242" s="7" t="str">
        <f t="shared" si="32"/>
        <v/>
      </c>
      <c r="V242" s="7" t="str">
        <f t="shared" si="33"/>
        <v/>
      </c>
      <c r="Z242" s="7" t="str">
        <f t="shared" si="34"/>
        <v/>
      </c>
      <c r="AD242" s="6" t="str">
        <f t="shared" si="35"/>
        <v/>
      </c>
      <c r="AH242" s="6" t="str">
        <f t="shared" si="30"/>
        <v/>
      </c>
      <c r="AL242" s="6" t="str">
        <f t="shared" si="29"/>
        <v/>
      </c>
      <c r="AP242" s="6" t="str">
        <f t="shared" si="36"/>
        <v/>
      </c>
    </row>
    <row r="243" spans="7:42" x14ac:dyDescent="0.3">
      <c r="G243" s="6" t="str">
        <f t="shared" si="37"/>
        <v/>
      </c>
      <c r="N243" s="7" t="str">
        <f t="shared" si="31"/>
        <v/>
      </c>
      <c r="R243" s="7" t="str">
        <f t="shared" si="32"/>
        <v/>
      </c>
      <c r="V243" s="7" t="str">
        <f t="shared" si="33"/>
        <v/>
      </c>
      <c r="Z243" s="7" t="str">
        <f t="shared" si="34"/>
        <v/>
      </c>
      <c r="AD243" s="6" t="str">
        <f t="shared" si="35"/>
        <v/>
      </c>
      <c r="AH243" s="6" t="str">
        <f t="shared" si="30"/>
        <v/>
      </c>
      <c r="AL243" s="6" t="str">
        <f t="shared" si="29"/>
        <v/>
      </c>
      <c r="AP243" s="6" t="str">
        <f t="shared" si="36"/>
        <v/>
      </c>
    </row>
    <row r="244" spans="7:42" x14ac:dyDescent="0.3">
      <c r="G244" s="6" t="str">
        <f t="shared" si="37"/>
        <v/>
      </c>
      <c r="N244" s="7" t="str">
        <f t="shared" si="31"/>
        <v/>
      </c>
      <c r="R244" s="7" t="str">
        <f t="shared" si="32"/>
        <v/>
      </c>
      <c r="V244" s="7" t="str">
        <f t="shared" si="33"/>
        <v/>
      </c>
      <c r="Z244" s="7" t="str">
        <f t="shared" si="34"/>
        <v/>
      </c>
      <c r="AD244" s="6" t="str">
        <f t="shared" si="35"/>
        <v/>
      </c>
      <c r="AH244" s="6" t="str">
        <f t="shared" si="30"/>
        <v/>
      </c>
      <c r="AL244" s="6" t="str">
        <f t="shared" si="29"/>
        <v/>
      </c>
      <c r="AP244" s="6" t="str">
        <f t="shared" si="36"/>
        <v/>
      </c>
    </row>
    <row r="245" spans="7:42" x14ac:dyDescent="0.3">
      <c r="G245" s="6" t="str">
        <f t="shared" si="37"/>
        <v/>
      </c>
      <c r="N245" s="7" t="str">
        <f t="shared" si="31"/>
        <v/>
      </c>
      <c r="R245" s="7" t="str">
        <f t="shared" si="32"/>
        <v/>
      </c>
      <c r="V245" s="7" t="str">
        <f t="shared" si="33"/>
        <v/>
      </c>
      <c r="Z245" s="7" t="str">
        <f t="shared" si="34"/>
        <v/>
      </c>
      <c r="AD245" s="6" t="str">
        <f t="shared" si="35"/>
        <v/>
      </c>
      <c r="AH245" s="6" t="str">
        <f t="shared" si="30"/>
        <v/>
      </c>
      <c r="AL245" s="6" t="str">
        <f t="shared" si="29"/>
        <v/>
      </c>
      <c r="AP245" s="6" t="str">
        <f t="shared" si="36"/>
        <v/>
      </c>
    </row>
    <row r="246" spans="7:42" x14ac:dyDescent="0.3">
      <c r="G246" s="6" t="str">
        <f t="shared" si="37"/>
        <v/>
      </c>
      <c r="N246" s="7" t="str">
        <f t="shared" si="31"/>
        <v/>
      </c>
      <c r="R246" s="7" t="str">
        <f t="shared" si="32"/>
        <v/>
      </c>
      <c r="V246" s="7" t="str">
        <f t="shared" si="33"/>
        <v/>
      </c>
      <c r="Z246" s="7" t="str">
        <f t="shared" si="34"/>
        <v/>
      </c>
      <c r="AD246" s="6" t="str">
        <f t="shared" si="35"/>
        <v/>
      </c>
      <c r="AH246" s="6" t="str">
        <f t="shared" si="30"/>
        <v/>
      </c>
      <c r="AL246" s="6" t="str">
        <f t="shared" si="29"/>
        <v/>
      </c>
      <c r="AP246" s="6" t="str">
        <f t="shared" si="36"/>
        <v/>
      </c>
    </row>
    <row r="247" spans="7:42" x14ac:dyDescent="0.3">
      <c r="G247" s="6" t="str">
        <f t="shared" si="37"/>
        <v/>
      </c>
      <c r="N247" s="7" t="str">
        <f t="shared" si="31"/>
        <v/>
      </c>
      <c r="R247" s="7" t="str">
        <f t="shared" si="32"/>
        <v/>
      </c>
      <c r="V247" s="7" t="str">
        <f t="shared" si="33"/>
        <v/>
      </c>
      <c r="Z247" s="7" t="str">
        <f t="shared" si="34"/>
        <v/>
      </c>
      <c r="AD247" s="6" t="str">
        <f t="shared" si="35"/>
        <v/>
      </c>
      <c r="AH247" s="6" t="str">
        <f t="shared" si="30"/>
        <v/>
      </c>
      <c r="AL247" s="6" t="str">
        <f t="shared" si="29"/>
        <v/>
      </c>
      <c r="AP247" s="6" t="str">
        <f t="shared" si="36"/>
        <v/>
      </c>
    </row>
    <row r="248" spans="7:42" x14ac:dyDescent="0.3">
      <c r="G248" s="6" t="str">
        <f t="shared" si="37"/>
        <v/>
      </c>
      <c r="N248" s="7" t="str">
        <f t="shared" si="31"/>
        <v/>
      </c>
      <c r="R248" s="7" t="str">
        <f t="shared" si="32"/>
        <v/>
      </c>
      <c r="V248" s="7" t="str">
        <f t="shared" si="33"/>
        <v/>
      </c>
      <c r="Z248" s="7" t="str">
        <f t="shared" si="34"/>
        <v/>
      </c>
      <c r="AD248" s="6" t="str">
        <f t="shared" si="35"/>
        <v/>
      </c>
      <c r="AH248" s="6" t="str">
        <f t="shared" si="30"/>
        <v/>
      </c>
      <c r="AL248" s="6" t="str">
        <f t="shared" si="29"/>
        <v/>
      </c>
      <c r="AP248" s="6" t="str">
        <f t="shared" si="36"/>
        <v/>
      </c>
    </row>
    <row r="249" spans="7:42" x14ac:dyDescent="0.3">
      <c r="G249" s="6" t="str">
        <f t="shared" si="37"/>
        <v/>
      </c>
      <c r="N249" s="7" t="str">
        <f t="shared" si="31"/>
        <v/>
      </c>
      <c r="R249" s="7" t="str">
        <f t="shared" si="32"/>
        <v/>
      </c>
      <c r="V249" s="7" t="str">
        <f t="shared" si="33"/>
        <v/>
      </c>
      <c r="Z249" s="7" t="str">
        <f t="shared" si="34"/>
        <v/>
      </c>
      <c r="AD249" s="6" t="str">
        <f t="shared" si="35"/>
        <v/>
      </c>
      <c r="AH249" s="6" t="str">
        <f t="shared" si="30"/>
        <v/>
      </c>
      <c r="AL249" s="6" t="str">
        <f t="shared" si="29"/>
        <v/>
      </c>
      <c r="AP249" s="6" t="str">
        <f t="shared" si="36"/>
        <v/>
      </c>
    </row>
    <row r="250" spans="7:42" x14ac:dyDescent="0.3">
      <c r="G250" s="6" t="str">
        <f t="shared" si="37"/>
        <v/>
      </c>
      <c r="N250" s="7" t="str">
        <f t="shared" si="31"/>
        <v/>
      </c>
      <c r="R250" s="7" t="str">
        <f t="shared" si="32"/>
        <v/>
      </c>
      <c r="V250" s="7" t="str">
        <f t="shared" si="33"/>
        <v/>
      </c>
      <c r="Z250" s="7" t="str">
        <f t="shared" si="34"/>
        <v/>
      </c>
      <c r="AD250" s="6" t="str">
        <f t="shared" si="35"/>
        <v/>
      </c>
      <c r="AH250" s="6" t="str">
        <f t="shared" si="30"/>
        <v/>
      </c>
      <c r="AL250" s="6" t="str">
        <f t="shared" si="29"/>
        <v/>
      </c>
      <c r="AP250" s="6" t="str">
        <f t="shared" si="36"/>
        <v/>
      </c>
    </row>
    <row r="251" spans="7:42" x14ac:dyDescent="0.3">
      <c r="G251" s="6" t="str">
        <f t="shared" si="37"/>
        <v/>
      </c>
      <c r="N251" s="7" t="str">
        <f t="shared" si="31"/>
        <v/>
      </c>
      <c r="R251" s="7" t="str">
        <f t="shared" si="32"/>
        <v/>
      </c>
      <c r="V251" s="7" t="str">
        <f t="shared" si="33"/>
        <v/>
      </c>
      <c r="Z251" s="7" t="str">
        <f t="shared" si="34"/>
        <v/>
      </c>
      <c r="AD251" s="6" t="str">
        <f t="shared" si="35"/>
        <v/>
      </c>
      <c r="AH251" s="6" t="str">
        <f t="shared" si="30"/>
        <v/>
      </c>
      <c r="AL251" s="6" t="str">
        <f t="shared" si="29"/>
        <v/>
      </c>
      <c r="AP251" s="6" t="str">
        <f t="shared" si="36"/>
        <v/>
      </c>
    </row>
    <row r="252" spans="7:42" x14ac:dyDescent="0.3">
      <c r="G252" s="6" t="str">
        <f t="shared" si="37"/>
        <v/>
      </c>
      <c r="N252" s="7" t="str">
        <f t="shared" si="31"/>
        <v/>
      </c>
      <c r="R252" s="7" t="str">
        <f t="shared" si="32"/>
        <v/>
      </c>
      <c r="V252" s="7" t="str">
        <f t="shared" si="33"/>
        <v/>
      </c>
      <c r="Z252" s="7" t="str">
        <f t="shared" si="34"/>
        <v/>
      </c>
      <c r="AD252" s="6" t="str">
        <f t="shared" si="35"/>
        <v/>
      </c>
      <c r="AH252" s="6" t="str">
        <f t="shared" si="30"/>
        <v/>
      </c>
      <c r="AL252" s="6" t="str">
        <f t="shared" si="29"/>
        <v/>
      </c>
      <c r="AP252" s="6" t="str">
        <f t="shared" si="36"/>
        <v/>
      </c>
    </row>
    <row r="253" spans="7:42" x14ac:dyDescent="0.3">
      <c r="G253" s="6" t="str">
        <f t="shared" si="37"/>
        <v/>
      </c>
      <c r="N253" s="7" t="str">
        <f t="shared" si="31"/>
        <v/>
      </c>
      <c r="R253" s="7" t="str">
        <f t="shared" si="32"/>
        <v/>
      </c>
      <c r="V253" s="7" t="str">
        <f t="shared" si="33"/>
        <v/>
      </c>
      <c r="Z253" s="7" t="str">
        <f t="shared" si="34"/>
        <v/>
      </c>
      <c r="AD253" s="6" t="str">
        <f t="shared" si="35"/>
        <v/>
      </c>
      <c r="AH253" s="6" t="str">
        <f t="shared" si="30"/>
        <v/>
      </c>
      <c r="AL253" s="6" t="str">
        <f t="shared" si="29"/>
        <v/>
      </c>
      <c r="AP253" s="6" t="str">
        <f t="shared" si="36"/>
        <v/>
      </c>
    </row>
    <row r="254" spans="7:42" x14ac:dyDescent="0.3">
      <c r="G254" s="6" t="str">
        <f t="shared" si="37"/>
        <v/>
      </c>
      <c r="N254" s="7" t="str">
        <f t="shared" si="31"/>
        <v/>
      </c>
      <c r="R254" s="7" t="str">
        <f t="shared" si="32"/>
        <v/>
      </c>
      <c r="V254" s="7" t="str">
        <f t="shared" si="33"/>
        <v/>
      </c>
      <c r="Z254" s="7" t="str">
        <f t="shared" si="34"/>
        <v/>
      </c>
      <c r="AD254" s="6" t="str">
        <f t="shared" si="35"/>
        <v/>
      </c>
      <c r="AH254" s="6" t="str">
        <f t="shared" si="30"/>
        <v/>
      </c>
      <c r="AL254" s="6" t="str">
        <f t="shared" si="29"/>
        <v/>
      </c>
      <c r="AP254" s="6" t="str">
        <f t="shared" si="36"/>
        <v/>
      </c>
    </row>
    <row r="255" spans="7:42" x14ac:dyDescent="0.3">
      <c r="G255" s="6" t="str">
        <f t="shared" si="37"/>
        <v/>
      </c>
      <c r="N255" s="7" t="str">
        <f t="shared" si="31"/>
        <v/>
      </c>
      <c r="R255" s="7" t="str">
        <f t="shared" si="32"/>
        <v/>
      </c>
      <c r="V255" s="7" t="str">
        <f t="shared" si="33"/>
        <v/>
      </c>
      <c r="Z255" s="7" t="str">
        <f t="shared" si="34"/>
        <v/>
      </c>
      <c r="AD255" s="6" t="str">
        <f t="shared" si="35"/>
        <v/>
      </c>
      <c r="AH255" s="6" t="str">
        <f t="shared" si="30"/>
        <v/>
      </c>
      <c r="AL255" s="6" t="str">
        <f t="shared" si="29"/>
        <v/>
      </c>
      <c r="AP255" s="6" t="str">
        <f t="shared" si="36"/>
        <v/>
      </c>
    </row>
    <row r="256" spans="7:42" x14ac:dyDescent="0.3">
      <c r="G256" s="6" t="str">
        <f t="shared" si="37"/>
        <v/>
      </c>
      <c r="N256" s="7" t="str">
        <f t="shared" si="31"/>
        <v/>
      </c>
      <c r="R256" s="7" t="str">
        <f t="shared" si="32"/>
        <v/>
      </c>
      <c r="V256" s="7" t="str">
        <f t="shared" si="33"/>
        <v/>
      </c>
      <c r="Z256" s="7" t="str">
        <f t="shared" si="34"/>
        <v/>
      </c>
      <c r="AD256" s="6" t="str">
        <f t="shared" si="35"/>
        <v/>
      </c>
      <c r="AH256" s="6" t="str">
        <f t="shared" si="30"/>
        <v/>
      </c>
      <c r="AL256" s="6" t="str">
        <f t="shared" si="29"/>
        <v/>
      </c>
      <c r="AP256" s="6" t="str">
        <f t="shared" si="36"/>
        <v/>
      </c>
    </row>
    <row r="257" spans="4:42" x14ac:dyDescent="0.3">
      <c r="G257" s="6" t="str">
        <f t="shared" si="37"/>
        <v/>
      </c>
      <c r="N257" s="7" t="str">
        <f t="shared" si="31"/>
        <v/>
      </c>
      <c r="R257" s="7" t="str">
        <f t="shared" si="32"/>
        <v/>
      </c>
      <c r="V257" s="7" t="str">
        <f t="shared" si="33"/>
        <v/>
      </c>
      <c r="Z257" s="7" t="str">
        <f t="shared" si="34"/>
        <v/>
      </c>
      <c r="AD257" s="6" t="str">
        <f t="shared" si="35"/>
        <v/>
      </c>
      <c r="AH257" s="6" t="str">
        <f t="shared" si="30"/>
        <v/>
      </c>
      <c r="AL257" s="6" t="str">
        <f t="shared" si="29"/>
        <v/>
      </c>
      <c r="AP257" s="6" t="str">
        <f t="shared" si="36"/>
        <v/>
      </c>
    </row>
    <row r="258" spans="4:42" x14ac:dyDescent="0.3">
      <c r="G258" s="6" t="str">
        <f t="shared" si="37"/>
        <v/>
      </c>
      <c r="N258" s="7" t="str">
        <f t="shared" si="31"/>
        <v/>
      </c>
      <c r="R258" s="7" t="str">
        <f t="shared" si="32"/>
        <v/>
      </c>
      <c r="V258" s="7" t="str">
        <f t="shared" si="33"/>
        <v/>
      </c>
      <c r="Z258" s="7" t="str">
        <f t="shared" si="34"/>
        <v/>
      </c>
      <c r="AD258" s="6" t="str">
        <f t="shared" si="35"/>
        <v/>
      </c>
      <c r="AH258" s="6" t="str">
        <f t="shared" si="30"/>
        <v/>
      </c>
      <c r="AL258" s="6" t="str">
        <f t="shared" si="29"/>
        <v/>
      </c>
      <c r="AP258" s="6" t="str">
        <f t="shared" si="36"/>
        <v/>
      </c>
    </row>
    <row r="259" spans="4:42" x14ac:dyDescent="0.3">
      <c r="G259" s="6" t="str">
        <f t="shared" si="37"/>
        <v/>
      </c>
      <c r="N259" s="7" t="str">
        <f t="shared" si="31"/>
        <v/>
      </c>
      <c r="R259" s="7" t="str">
        <f t="shared" si="32"/>
        <v/>
      </c>
      <c r="V259" s="7" t="str">
        <f t="shared" si="33"/>
        <v/>
      </c>
      <c r="Z259" s="7" t="str">
        <f t="shared" si="34"/>
        <v/>
      </c>
      <c r="AD259" s="6" t="str">
        <f t="shared" si="35"/>
        <v/>
      </c>
      <c r="AH259" s="6" t="str">
        <f t="shared" si="30"/>
        <v/>
      </c>
      <c r="AL259" s="6" t="str">
        <f t="shared" ref="AL259:AL322" si="38">IFERROR(MEDIAN(AI259,AJ259,AK259),"")</f>
        <v/>
      </c>
      <c r="AP259" s="6" t="str">
        <f t="shared" si="36"/>
        <v/>
      </c>
    </row>
    <row r="260" spans="4:42" x14ac:dyDescent="0.3">
      <c r="G260" s="6" t="str">
        <f t="shared" si="37"/>
        <v/>
      </c>
      <c r="N260" s="7" t="str">
        <f t="shared" si="31"/>
        <v/>
      </c>
      <c r="R260" s="7" t="str">
        <f t="shared" si="32"/>
        <v/>
      </c>
      <c r="V260" s="7" t="str">
        <f t="shared" si="33"/>
        <v/>
      </c>
      <c r="Z260" s="7" t="str">
        <f t="shared" si="34"/>
        <v/>
      </c>
      <c r="AD260" s="6" t="str">
        <f t="shared" si="35"/>
        <v/>
      </c>
      <c r="AH260" s="6" t="str">
        <f t="shared" si="30"/>
        <v/>
      </c>
      <c r="AL260" s="6" t="str">
        <f t="shared" si="38"/>
        <v/>
      </c>
      <c r="AP260" s="6" t="str">
        <f t="shared" si="36"/>
        <v/>
      </c>
    </row>
    <row r="261" spans="4:42" x14ac:dyDescent="0.3">
      <c r="G261" s="6" t="str">
        <f t="shared" si="37"/>
        <v/>
      </c>
      <c r="N261" s="7" t="str">
        <f t="shared" si="31"/>
        <v/>
      </c>
      <c r="R261" s="7" t="str">
        <f t="shared" si="32"/>
        <v/>
      </c>
      <c r="V261" s="7" t="str">
        <f t="shared" si="33"/>
        <v/>
      </c>
      <c r="Z261" s="7" t="str">
        <f t="shared" si="34"/>
        <v/>
      </c>
      <c r="AD261" s="6" t="str">
        <f t="shared" si="35"/>
        <v/>
      </c>
      <c r="AH261" s="6" t="str">
        <f t="shared" si="30"/>
        <v/>
      </c>
      <c r="AL261" s="6" t="str">
        <f t="shared" si="38"/>
        <v/>
      </c>
      <c r="AP261" s="6" t="str">
        <f t="shared" si="36"/>
        <v/>
      </c>
    </row>
    <row r="262" spans="4:42" x14ac:dyDescent="0.3">
      <c r="G262" s="6" t="str">
        <f t="shared" si="37"/>
        <v/>
      </c>
      <c r="N262" s="7" t="str">
        <f t="shared" si="31"/>
        <v/>
      </c>
      <c r="R262" s="7" t="str">
        <f t="shared" si="32"/>
        <v/>
      </c>
      <c r="V262" s="7" t="str">
        <f t="shared" si="33"/>
        <v/>
      </c>
      <c r="Z262" s="7" t="str">
        <f t="shared" si="34"/>
        <v/>
      </c>
      <c r="AD262" s="6" t="str">
        <f t="shared" si="35"/>
        <v/>
      </c>
      <c r="AH262" s="6" t="str">
        <f t="shared" si="30"/>
        <v/>
      </c>
      <c r="AL262" s="6" t="str">
        <f t="shared" si="38"/>
        <v/>
      </c>
      <c r="AP262" s="6" t="str">
        <f t="shared" si="36"/>
        <v/>
      </c>
    </row>
    <row r="263" spans="4:42" x14ac:dyDescent="0.3">
      <c r="G263" s="6" t="str">
        <f t="shared" si="37"/>
        <v/>
      </c>
      <c r="N263" s="7" t="str">
        <f t="shared" si="31"/>
        <v/>
      </c>
      <c r="R263" s="7" t="str">
        <f t="shared" si="32"/>
        <v/>
      </c>
      <c r="V263" s="7" t="str">
        <f t="shared" si="33"/>
        <v/>
      </c>
      <c r="Z263" s="7" t="str">
        <f t="shared" si="34"/>
        <v/>
      </c>
      <c r="AD263" s="6" t="str">
        <f t="shared" si="35"/>
        <v/>
      </c>
      <c r="AH263" s="6" t="str">
        <f t="shared" ref="AH263:AH326" si="39">IFERROR(MEDIAN(AE263,AF263,AG263),"")</f>
        <v/>
      </c>
      <c r="AL263" s="6" t="str">
        <f t="shared" si="38"/>
        <v/>
      </c>
      <c r="AP263" s="6" t="str">
        <f t="shared" si="36"/>
        <v/>
      </c>
    </row>
    <row r="264" spans="4:42" x14ac:dyDescent="0.3">
      <c r="G264" s="6" t="str">
        <f t="shared" si="37"/>
        <v/>
      </c>
      <c r="N264" s="7" t="str">
        <f t="shared" si="31"/>
        <v/>
      </c>
      <c r="R264" s="7" t="str">
        <f t="shared" si="32"/>
        <v/>
      </c>
      <c r="V264" s="7" t="str">
        <f t="shared" si="33"/>
        <v/>
      </c>
      <c r="Z264" s="7" t="str">
        <f t="shared" si="34"/>
        <v/>
      </c>
      <c r="AD264" s="6" t="str">
        <f t="shared" si="35"/>
        <v/>
      </c>
      <c r="AH264" s="6" t="str">
        <f t="shared" si="39"/>
        <v/>
      </c>
      <c r="AL264" s="6" t="str">
        <f t="shared" si="38"/>
        <v/>
      </c>
      <c r="AP264" s="6" t="str">
        <f t="shared" si="36"/>
        <v/>
      </c>
    </row>
    <row r="265" spans="4:42" x14ac:dyDescent="0.3">
      <c r="G265" s="6" t="str">
        <f t="shared" si="37"/>
        <v/>
      </c>
      <c r="N265" s="7" t="str">
        <f t="shared" si="31"/>
        <v/>
      </c>
      <c r="R265" s="7" t="str">
        <f t="shared" si="32"/>
        <v/>
      </c>
      <c r="V265" s="7" t="str">
        <f t="shared" si="33"/>
        <v/>
      </c>
      <c r="Z265" s="7" t="str">
        <f t="shared" si="34"/>
        <v/>
      </c>
      <c r="AD265" s="6" t="str">
        <f t="shared" si="35"/>
        <v/>
      </c>
      <c r="AH265" s="6" t="str">
        <f t="shared" si="39"/>
        <v/>
      </c>
      <c r="AL265" s="6" t="str">
        <f t="shared" si="38"/>
        <v/>
      </c>
      <c r="AP265" s="6" t="str">
        <f t="shared" si="36"/>
        <v/>
      </c>
    </row>
    <row r="266" spans="4:42" x14ac:dyDescent="0.3">
      <c r="G266" s="6" t="str">
        <f t="shared" si="37"/>
        <v/>
      </c>
      <c r="N266" s="7" t="str">
        <f t="shared" si="31"/>
        <v/>
      </c>
      <c r="R266" s="7" t="str">
        <f t="shared" si="32"/>
        <v/>
      </c>
      <c r="V266" s="7" t="str">
        <f t="shared" si="33"/>
        <v/>
      </c>
      <c r="Z266" s="7" t="str">
        <f t="shared" si="34"/>
        <v/>
      </c>
      <c r="AD266" s="6" t="str">
        <f t="shared" si="35"/>
        <v/>
      </c>
      <c r="AH266" s="6" t="str">
        <f t="shared" si="39"/>
        <v/>
      </c>
      <c r="AL266" s="6" t="str">
        <f t="shared" si="38"/>
        <v/>
      </c>
      <c r="AP266" s="6" t="str">
        <f t="shared" si="36"/>
        <v/>
      </c>
    </row>
    <row r="267" spans="4:42" x14ac:dyDescent="0.3">
      <c r="D267" s="6">
        <v>25.41</v>
      </c>
      <c r="E267" s="6">
        <v>25.55</v>
      </c>
      <c r="F267" s="6">
        <v>25.49</v>
      </c>
      <c r="G267" s="6">
        <f t="shared" si="37"/>
        <v>25.49</v>
      </c>
      <c r="N267" s="7" t="str">
        <f t="shared" ref="N267:N330" si="40">IFERROR(MEDIAN(K267,L267,M267),"")</f>
        <v/>
      </c>
      <c r="R267" s="7" t="str">
        <f t="shared" ref="R267:R330" si="41">IFERROR(MEDIAN(O267,P267,Q267),"")</f>
        <v/>
      </c>
      <c r="V267" s="7" t="str">
        <f t="shared" ref="V267:V330" si="42">IFERROR(MEDIAN(S267,T267,U267),"")</f>
        <v/>
      </c>
      <c r="Z267" s="7" t="str">
        <f t="shared" ref="Z267:Z330" si="43">IFERROR(MEDIAN(W267,X267,Y267),"")</f>
        <v/>
      </c>
      <c r="AD267" s="6" t="str">
        <f t="shared" ref="AD267:AD330" si="44">IFERROR(MEDIAN(AA267,AB267,AC267),"")</f>
        <v/>
      </c>
      <c r="AH267" s="6" t="str">
        <f t="shared" si="39"/>
        <v/>
      </c>
      <c r="AL267" s="6" t="str">
        <f t="shared" si="38"/>
        <v/>
      </c>
      <c r="AP267" s="6" t="str">
        <f t="shared" si="36"/>
        <v/>
      </c>
    </row>
    <row r="268" spans="4:42" x14ac:dyDescent="0.3">
      <c r="D268" s="6">
        <v>19.760000000000002</v>
      </c>
      <c r="E268" s="6">
        <v>19.97</v>
      </c>
      <c r="F268" s="6">
        <v>19.62</v>
      </c>
      <c r="G268" s="6">
        <f t="shared" si="37"/>
        <v>19.760000000000002</v>
      </c>
      <c r="N268" s="7" t="str">
        <f t="shared" si="40"/>
        <v/>
      </c>
      <c r="R268" s="7" t="str">
        <f t="shared" si="41"/>
        <v/>
      </c>
      <c r="V268" s="7" t="str">
        <f t="shared" si="42"/>
        <v/>
      </c>
      <c r="Z268" s="7" t="str">
        <f t="shared" si="43"/>
        <v/>
      </c>
      <c r="AD268" s="6" t="str">
        <f t="shared" si="44"/>
        <v/>
      </c>
      <c r="AH268" s="6" t="str">
        <f t="shared" si="39"/>
        <v/>
      </c>
      <c r="AL268" s="6" t="str">
        <f t="shared" si="38"/>
        <v/>
      </c>
      <c r="AP268" s="6" t="str">
        <f t="shared" ref="AP268:AP331" si="45">IFERROR(MEDIAN(AM268,AN268,AO268),"")</f>
        <v/>
      </c>
    </row>
    <row r="269" spans="4:42" x14ac:dyDescent="0.3">
      <c r="D269" s="6">
        <v>13.31</v>
      </c>
      <c r="E269" s="6">
        <v>13.5</v>
      </c>
      <c r="F269" s="6">
        <v>13.31</v>
      </c>
      <c r="G269" s="6">
        <f t="shared" si="37"/>
        <v>13.31</v>
      </c>
      <c r="N269" s="7" t="str">
        <f t="shared" si="40"/>
        <v/>
      </c>
      <c r="R269" s="7" t="str">
        <f t="shared" si="41"/>
        <v/>
      </c>
      <c r="V269" s="7" t="str">
        <f t="shared" si="42"/>
        <v/>
      </c>
      <c r="Z269" s="7" t="str">
        <f t="shared" si="43"/>
        <v/>
      </c>
      <c r="AD269" s="6" t="str">
        <f t="shared" si="44"/>
        <v/>
      </c>
      <c r="AH269" s="6" t="str">
        <f t="shared" si="39"/>
        <v/>
      </c>
      <c r="AL269" s="6" t="str">
        <f t="shared" si="38"/>
        <v/>
      </c>
      <c r="AP269" s="6" t="str">
        <f t="shared" si="45"/>
        <v/>
      </c>
    </row>
    <row r="270" spans="4:42" x14ac:dyDescent="0.3">
      <c r="G270" s="6" t="str">
        <f t="shared" si="37"/>
        <v/>
      </c>
      <c r="N270" s="7" t="str">
        <f t="shared" si="40"/>
        <v/>
      </c>
      <c r="R270" s="7" t="str">
        <f t="shared" si="41"/>
        <v/>
      </c>
      <c r="V270" s="7" t="str">
        <f t="shared" si="42"/>
        <v/>
      </c>
      <c r="Z270" s="7" t="str">
        <f t="shared" si="43"/>
        <v/>
      </c>
      <c r="AD270" s="6" t="str">
        <f t="shared" si="44"/>
        <v/>
      </c>
      <c r="AH270" s="6" t="str">
        <f t="shared" si="39"/>
        <v/>
      </c>
      <c r="AL270" s="6" t="str">
        <f t="shared" si="38"/>
        <v/>
      </c>
      <c r="AP270" s="6" t="str">
        <f t="shared" si="45"/>
        <v/>
      </c>
    </row>
    <row r="271" spans="4:42" x14ac:dyDescent="0.3">
      <c r="D271" s="6">
        <v>11</v>
      </c>
      <c r="E271" s="6">
        <v>11.03</v>
      </c>
      <c r="F271" s="6">
        <v>11.12</v>
      </c>
      <c r="G271" s="6">
        <f t="shared" si="37"/>
        <v>11.03</v>
      </c>
      <c r="N271" s="7" t="str">
        <f t="shared" si="40"/>
        <v/>
      </c>
      <c r="R271" s="7" t="str">
        <f t="shared" si="41"/>
        <v/>
      </c>
      <c r="V271" s="7" t="str">
        <f t="shared" si="42"/>
        <v/>
      </c>
      <c r="Z271" s="7" t="str">
        <f t="shared" si="43"/>
        <v/>
      </c>
      <c r="AD271" s="6" t="str">
        <f t="shared" si="44"/>
        <v/>
      </c>
      <c r="AH271" s="6" t="str">
        <f t="shared" si="39"/>
        <v/>
      </c>
      <c r="AL271" s="6" t="str">
        <f t="shared" si="38"/>
        <v/>
      </c>
      <c r="AP271" s="6" t="str">
        <f t="shared" si="45"/>
        <v/>
      </c>
    </row>
    <row r="272" spans="4:42" x14ac:dyDescent="0.3">
      <c r="D272" s="6">
        <v>9</v>
      </c>
      <c r="E272" s="6">
        <v>9.0500000000000007</v>
      </c>
      <c r="F272" s="6">
        <v>9</v>
      </c>
      <c r="G272" s="6">
        <f t="shared" si="37"/>
        <v>9</v>
      </c>
      <c r="N272" s="7" t="str">
        <f t="shared" si="40"/>
        <v/>
      </c>
      <c r="R272" s="7" t="str">
        <f t="shared" si="41"/>
        <v/>
      </c>
      <c r="V272" s="7" t="str">
        <f t="shared" si="42"/>
        <v/>
      </c>
      <c r="Z272" s="7" t="str">
        <f t="shared" si="43"/>
        <v/>
      </c>
      <c r="AD272" s="6" t="str">
        <f t="shared" si="44"/>
        <v/>
      </c>
      <c r="AH272" s="6" t="str">
        <f t="shared" si="39"/>
        <v/>
      </c>
      <c r="AL272" s="6" t="str">
        <f t="shared" si="38"/>
        <v/>
      </c>
      <c r="AP272" s="6" t="str">
        <f t="shared" si="45"/>
        <v/>
      </c>
    </row>
    <row r="273" spans="4:42" x14ac:dyDescent="0.3">
      <c r="D273" s="6">
        <v>5.61</v>
      </c>
      <c r="E273" s="6">
        <v>5.54</v>
      </c>
      <c r="F273" s="6">
        <v>5.49</v>
      </c>
      <c r="G273" s="6">
        <f t="shared" si="37"/>
        <v>5.54</v>
      </c>
      <c r="N273" s="7" t="str">
        <f t="shared" si="40"/>
        <v/>
      </c>
      <c r="R273" s="7" t="str">
        <f t="shared" si="41"/>
        <v/>
      </c>
      <c r="V273" s="7" t="str">
        <f t="shared" si="42"/>
        <v/>
      </c>
      <c r="Z273" s="7" t="str">
        <f t="shared" si="43"/>
        <v/>
      </c>
      <c r="AD273" s="6" t="str">
        <f t="shared" si="44"/>
        <v/>
      </c>
      <c r="AH273" s="6" t="str">
        <f t="shared" si="39"/>
        <v/>
      </c>
      <c r="AL273" s="6" t="str">
        <f t="shared" si="38"/>
        <v/>
      </c>
      <c r="AP273" s="6" t="str">
        <f t="shared" si="45"/>
        <v/>
      </c>
    </row>
    <row r="274" spans="4:42" x14ac:dyDescent="0.3">
      <c r="G274" s="6" t="str">
        <f t="shared" si="37"/>
        <v/>
      </c>
      <c r="N274" s="7" t="str">
        <f t="shared" si="40"/>
        <v/>
      </c>
      <c r="R274" s="7" t="str">
        <f t="shared" si="41"/>
        <v/>
      </c>
      <c r="V274" s="7" t="str">
        <f t="shared" si="42"/>
        <v/>
      </c>
      <c r="Z274" s="7" t="str">
        <f t="shared" si="43"/>
        <v/>
      </c>
      <c r="AD274" s="6" t="str">
        <f t="shared" si="44"/>
        <v/>
      </c>
      <c r="AH274" s="6" t="str">
        <f t="shared" si="39"/>
        <v/>
      </c>
      <c r="AL274" s="6" t="str">
        <f t="shared" si="38"/>
        <v/>
      </c>
      <c r="AP274" s="6" t="str">
        <f t="shared" si="45"/>
        <v/>
      </c>
    </row>
    <row r="275" spans="4:42" x14ac:dyDescent="0.3">
      <c r="D275" s="6">
        <v>9.31</v>
      </c>
      <c r="E275" s="6">
        <v>9.2100000000000009</v>
      </c>
      <c r="F275" s="6">
        <v>9.2799999999999994</v>
      </c>
      <c r="G275" s="6">
        <f t="shared" si="37"/>
        <v>9.2799999999999994</v>
      </c>
      <c r="N275" s="7" t="str">
        <f t="shared" si="40"/>
        <v/>
      </c>
      <c r="R275" s="7" t="str">
        <f t="shared" si="41"/>
        <v/>
      </c>
      <c r="V275" s="7" t="str">
        <f t="shared" si="42"/>
        <v/>
      </c>
      <c r="Z275" s="7" t="str">
        <f t="shared" si="43"/>
        <v/>
      </c>
      <c r="AD275" s="6" t="str">
        <f t="shared" si="44"/>
        <v/>
      </c>
      <c r="AH275" s="6" t="str">
        <f t="shared" si="39"/>
        <v/>
      </c>
      <c r="AL275" s="6" t="str">
        <f t="shared" si="38"/>
        <v/>
      </c>
      <c r="AP275" s="6" t="str">
        <f t="shared" si="45"/>
        <v/>
      </c>
    </row>
    <row r="276" spans="4:42" x14ac:dyDescent="0.3">
      <c r="D276" s="6">
        <v>7.76</v>
      </c>
      <c r="E276" s="6">
        <v>7.81</v>
      </c>
      <c r="F276" s="6">
        <v>7.68</v>
      </c>
      <c r="G276" s="6">
        <f t="shared" si="37"/>
        <v>7.76</v>
      </c>
      <c r="N276" s="7" t="str">
        <f t="shared" si="40"/>
        <v/>
      </c>
      <c r="R276" s="7" t="str">
        <f t="shared" si="41"/>
        <v/>
      </c>
      <c r="V276" s="7" t="str">
        <f t="shared" si="42"/>
        <v/>
      </c>
      <c r="Z276" s="7" t="str">
        <f t="shared" si="43"/>
        <v/>
      </c>
      <c r="AD276" s="6" t="str">
        <f t="shared" si="44"/>
        <v/>
      </c>
      <c r="AH276" s="6" t="str">
        <f t="shared" si="39"/>
        <v/>
      </c>
      <c r="AL276" s="6" t="str">
        <f t="shared" si="38"/>
        <v/>
      </c>
      <c r="AP276" s="6" t="str">
        <f t="shared" si="45"/>
        <v/>
      </c>
    </row>
    <row r="277" spans="4:42" x14ac:dyDescent="0.3">
      <c r="D277" s="6">
        <v>5.26</v>
      </c>
      <c r="E277" s="6">
        <v>5.16</v>
      </c>
      <c r="F277" s="6">
        <v>5.12</v>
      </c>
      <c r="G277" s="6">
        <f t="shared" si="37"/>
        <v>5.16</v>
      </c>
      <c r="N277" s="7" t="str">
        <f t="shared" si="40"/>
        <v/>
      </c>
      <c r="R277" s="7" t="str">
        <f t="shared" si="41"/>
        <v/>
      </c>
      <c r="V277" s="7" t="str">
        <f t="shared" si="42"/>
        <v/>
      </c>
      <c r="Z277" s="7" t="str">
        <f t="shared" si="43"/>
        <v/>
      </c>
      <c r="AD277" s="6" t="str">
        <f t="shared" si="44"/>
        <v/>
      </c>
      <c r="AH277" s="6" t="str">
        <f t="shared" si="39"/>
        <v/>
      </c>
      <c r="AL277" s="6" t="str">
        <f t="shared" si="38"/>
        <v/>
      </c>
      <c r="AP277" s="6" t="str">
        <f t="shared" si="45"/>
        <v/>
      </c>
    </row>
    <row r="278" spans="4:42" x14ac:dyDescent="0.3">
      <c r="G278" s="6" t="str">
        <f t="shared" ref="G278:G341" si="46">IFERROR(MEDIAN(D278,E278,F278),"")</f>
        <v/>
      </c>
      <c r="N278" s="7" t="str">
        <f t="shared" si="40"/>
        <v/>
      </c>
      <c r="R278" s="7" t="str">
        <f t="shared" si="41"/>
        <v/>
      </c>
      <c r="V278" s="7" t="str">
        <f t="shared" si="42"/>
        <v/>
      </c>
      <c r="Z278" s="7" t="str">
        <f t="shared" si="43"/>
        <v/>
      </c>
      <c r="AD278" s="6" t="str">
        <f t="shared" si="44"/>
        <v/>
      </c>
      <c r="AH278" s="6" t="str">
        <f t="shared" si="39"/>
        <v/>
      </c>
      <c r="AL278" s="6" t="str">
        <f t="shared" si="38"/>
        <v/>
      </c>
      <c r="AP278" s="6" t="str">
        <f t="shared" si="45"/>
        <v/>
      </c>
    </row>
    <row r="279" spans="4:42" x14ac:dyDescent="0.3">
      <c r="D279" s="6">
        <v>7.61</v>
      </c>
      <c r="E279" s="6">
        <v>7.5</v>
      </c>
      <c r="F279" s="6">
        <v>7.56</v>
      </c>
      <c r="G279" s="6">
        <f t="shared" si="46"/>
        <v>7.56</v>
      </c>
      <c r="N279" s="7" t="str">
        <f t="shared" si="40"/>
        <v/>
      </c>
      <c r="R279" s="7" t="str">
        <f t="shared" si="41"/>
        <v/>
      </c>
      <c r="V279" s="7" t="str">
        <f t="shared" si="42"/>
        <v/>
      </c>
      <c r="Z279" s="7" t="str">
        <f t="shared" si="43"/>
        <v/>
      </c>
      <c r="AD279" s="6" t="str">
        <f t="shared" si="44"/>
        <v/>
      </c>
      <c r="AH279" s="6" t="str">
        <f t="shared" si="39"/>
        <v/>
      </c>
      <c r="AL279" s="6" t="str">
        <f t="shared" si="38"/>
        <v/>
      </c>
      <c r="AP279" s="6" t="str">
        <f t="shared" si="45"/>
        <v/>
      </c>
    </row>
    <row r="280" spans="4:42" x14ac:dyDescent="0.3">
      <c r="D280" s="6">
        <v>5.84</v>
      </c>
      <c r="E280" s="6">
        <v>5.73</v>
      </c>
      <c r="F280" s="6">
        <v>5.76</v>
      </c>
      <c r="G280" s="6">
        <f t="shared" si="46"/>
        <v>5.76</v>
      </c>
      <c r="N280" s="7" t="str">
        <f t="shared" si="40"/>
        <v/>
      </c>
      <c r="R280" s="7" t="str">
        <f t="shared" si="41"/>
        <v/>
      </c>
      <c r="V280" s="7" t="str">
        <f t="shared" si="42"/>
        <v/>
      </c>
      <c r="Z280" s="7" t="str">
        <f t="shared" si="43"/>
        <v/>
      </c>
      <c r="AD280" s="6" t="str">
        <f t="shared" si="44"/>
        <v/>
      </c>
      <c r="AH280" s="6" t="str">
        <f t="shared" si="39"/>
        <v/>
      </c>
      <c r="AL280" s="6" t="str">
        <f t="shared" si="38"/>
        <v/>
      </c>
      <c r="AP280" s="6" t="str">
        <f t="shared" si="45"/>
        <v/>
      </c>
    </row>
    <row r="281" spans="4:42" x14ac:dyDescent="0.3">
      <c r="D281" s="6">
        <v>3.22</v>
      </c>
      <c r="E281" s="6">
        <v>3.19</v>
      </c>
      <c r="F281" s="6">
        <v>3.33</v>
      </c>
      <c r="G281" s="6">
        <f t="shared" si="46"/>
        <v>3.22</v>
      </c>
      <c r="N281" s="7" t="str">
        <f t="shared" si="40"/>
        <v/>
      </c>
      <c r="R281" s="7" t="str">
        <f t="shared" si="41"/>
        <v/>
      </c>
      <c r="V281" s="7" t="str">
        <f t="shared" si="42"/>
        <v/>
      </c>
      <c r="Z281" s="7" t="str">
        <f t="shared" si="43"/>
        <v/>
      </c>
      <c r="AD281" s="6" t="str">
        <f t="shared" si="44"/>
        <v/>
      </c>
      <c r="AH281" s="6" t="str">
        <f t="shared" si="39"/>
        <v/>
      </c>
      <c r="AL281" s="6" t="str">
        <f t="shared" si="38"/>
        <v/>
      </c>
      <c r="AP281" s="6" t="str">
        <f t="shared" si="45"/>
        <v/>
      </c>
    </row>
    <row r="282" spans="4:42" x14ac:dyDescent="0.3">
      <c r="G282" s="6" t="str">
        <f t="shared" si="46"/>
        <v/>
      </c>
      <c r="N282" s="7" t="str">
        <f t="shared" si="40"/>
        <v/>
      </c>
      <c r="R282" s="7" t="str">
        <f t="shared" si="41"/>
        <v/>
      </c>
      <c r="V282" s="7" t="str">
        <f t="shared" si="42"/>
        <v/>
      </c>
      <c r="Z282" s="7" t="str">
        <f t="shared" si="43"/>
        <v/>
      </c>
      <c r="AD282" s="6" t="str">
        <f t="shared" si="44"/>
        <v/>
      </c>
      <c r="AH282" s="6" t="str">
        <f t="shared" si="39"/>
        <v/>
      </c>
      <c r="AL282" s="6" t="str">
        <f t="shared" si="38"/>
        <v/>
      </c>
      <c r="AP282" s="6" t="str">
        <f t="shared" si="45"/>
        <v/>
      </c>
    </row>
    <row r="283" spans="4:42" x14ac:dyDescent="0.3">
      <c r="G283" s="6" t="str">
        <f t="shared" si="46"/>
        <v/>
      </c>
      <c r="N283" s="7" t="str">
        <f t="shared" si="40"/>
        <v/>
      </c>
      <c r="R283" s="7" t="str">
        <f t="shared" si="41"/>
        <v/>
      </c>
      <c r="V283" s="7" t="str">
        <f t="shared" si="42"/>
        <v/>
      </c>
      <c r="Z283" s="7" t="str">
        <f t="shared" si="43"/>
        <v/>
      </c>
      <c r="AD283" s="6" t="str">
        <f t="shared" si="44"/>
        <v/>
      </c>
      <c r="AH283" s="6" t="str">
        <f t="shared" si="39"/>
        <v/>
      </c>
      <c r="AL283" s="6" t="str">
        <f t="shared" si="38"/>
        <v/>
      </c>
      <c r="AP283" s="6" t="str">
        <f t="shared" si="45"/>
        <v/>
      </c>
    </row>
    <row r="284" spans="4:42" x14ac:dyDescent="0.3">
      <c r="G284" s="6" t="str">
        <f t="shared" si="46"/>
        <v/>
      </c>
      <c r="N284" s="7" t="str">
        <f t="shared" si="40"/>
        <v/>
      </c>
      <c r="R284" s="7" t="str">
        <f t="shared" si="41"/>
        <v/>
      </c>
      <c r="V284" s="7" t="str">
        <f t="shared" si="42"/>
        <v/>
      </c>
      <c r="Z284" s="7" t="str">
        <f t="shared" si="43"/>
        <v/>
      </c>
      <c r="AD284" s="6" t="str">
        <f t="shared" si="44"/>
        <v/>
      </c>
      <c r="AH284" s="6" t="str">
        <f t="shared" si="39"/>
        <v/>
      </c>
      <c r="AL284" s="6" t="str">
        <f t="shared" si="38"/>
        <v/>
      </c>
      <c r="AP284" s="6" t="str">
        <f t="shared" si="45"/>
        <v/>
      </c>
    </row>
    <row r="285" spans="4:42" x14ac:dyDescent="0.3">
      <c r="G285" s="6" t="str">
        <f t="shared" si="46"/>
        <v/>
      </c>
      <c r="N285" s="7" t="str">
        <f t="shared" si="40"/>
        <v/>
      </c>
      <c r="R285" s="7" t="str">
        <f t="shared" si="41"/>
        <v/>
      </c>
      <c r="V285" s="7" t="str">
        <f t="shared" si="42"/>
        <v/>
      </c>
      <c r="Z285" s="7" t="str">
        <f t="shared" si="43"/>
        <v/>
      </c>
      <c r="AD285" s="6" t="str">
        <f t="shared" si="44"/>
        <v/>
      </c>
      <c r="AH285" s="6" t="str">
        <f t="shared" si="39"/>
        <v/>
      </c>
      <c r="AL285" s="6" t="str">
        <f t="shared" si="38"/>
        <v/>
      </c>
      <c r="AP285" s="6" t="str">
        <f t="shared" si="45"/>
        <v/>
      </c>
    </row>
    <row r="286" spans="4:42" x14ac:dyDescent="0.3">
      <c r="G286" s="6" t="str">
        <f t="shared" si="46"/>
        <v/>
      </c>
      <c r="N286" s="7" t="str">
        <f t="shared" si="40"/>
        <v/>
      </c>
      <c r="R286" s="7" t="str">
        <f t="shared" si="41"/>
        <v/>
      </c>
      <c r="V286" s="7" t="str">
        <f t="shared" si="42"/>
        <v/>
      </c>
      <c r="Z286" s="7" t="str">
        <f t="shared" si="43"/>
        <v/>
      </c>
      <c r="AD286" s="6" t="str">
        <f t="shared" si="44"/>
        <v/>
      </c>
      <c r="AH286" s="6" t="str">
        <f t="shared" si="39"/>
        <v/>
      </c>
      <c r="AL286" s="6" t="str">
        <f t="shared" si="38"/>
        <v/>
      </c>
      <c r="AP286" s="6" t="str">
        <f t="shared" si="45"/>
        <v/>
      </c>
    </row>
    <row r="287" spans="4:42" x14ac:dyDescent="0.3">
      <c r="G287" s="6" t="str">
        <f t="shared" si="46"/>
        <v/>
      </c>
      <c r="N287" s="7" t="str">
        <f t="shared" si="40"/>
        <v/>
      </c>
      <c r="R287" s="7" t="str">
        <f t="shared" si="41"/>
        <v/>
      </c>
      <c r="V287" s="7" t="str">
        <f t="shared" si="42"/>
        <v/>
      </c>
      <c r="Z287" s="7" t="str">
        <f t="shared" si="43"/>
        <v/>
      </c>
      <c r="AD287" s="6" t="str">
        <f t="shared" si="44"/>
        <v/>
      </c>
      <c r="AH287" s="6" t="str">
        <f t="shared" si="39"/>
        <v/>
      </c>
      <c r="AL287" s="6" t="str">
        <f t="shared" si="38"/>
        <v/>
      </c>
      <c r="AP287" s="6" t="str">
        <f t="shared" si="45"/>
        <v/>
      </c>
    </row>
    <row r="288" spans="4:42" x14ac:dyDescent="0.3">
      <c r="G288" s="6" t="str">
        <f t="shared" si="46"/>
        <v/>
      </c>
      <c r="N288" s="7" t="str">
        <f t="shared" si="40"/>
        <v/>
      </c>
      <c r="R288" s="7" t="str">
        <f t="shared" si="41"/>
        <v/>
      </c>
      <c r="V288" s="7" t="str">
        <f t="shared" si="42"/>
        <v/>
      </c>
      <c r="Z288" s="7" t="str">
        <f t="shared" si="43"/>
        <v/>
      </c>
      <c r="AD288" s="6" t="str">
        <f t="shared" si="44"/>
        <v/>
      </c>
      <c r="AH288" s="6" t="str">
        <f t="shared" si="39"/>
        <v/>
      </c>
      <c r="AL288" s="6" t="str">
        <f t="shared" si="38"/>
        <v/>
      </c>
      <c r="AP288" s="6" t="str">
        <f t="shared" si="45"/>
        <v/>
      </c>
    </row>
    <row r="289" spans="4:42" x14ac:dyDescent="0.3">
      <c r="G289" s="6" t="str">
        <f t="shared" si="46"/>
        <v/>
      </c>
      <c r="N289" s="7" t="str">
        <f t="shared" si="40"/>
        <v/>
      </c>
      <c r="R289" s="7" t="str">
        <f t="shared" si="41"/>
        <v/>
      </c>
      <c r="V289" s="7" t="str">
        <f t="shared" si="42"/>
        <v/>
      </c>
      <c r="Z289" s="7" t="str">
        <f t="shared" si="43"/>
        <v/>
      </c>
      <c r="AD289" s="6" t="str">
        <f t="shared" si="44"/>
        <v/>
      </c>
      <c r="AH289" s="6" t="str">
        <f t="shared" si="39"/>
        <v/>
      </c>
      <c r="AL289" s="6" t="str">
        <f t="shared" si="38"/>
        <v/>
      </c>
      <c r="AP289" s="6" t="str">
        <f t="shared" si="45"/>
        <v/>
      </c>
    </row>
    <row r="290" spans="4:42" x14ac:dyDescent="0.3">
      <c r="G290" s="6" t="str">
        <f t="shared" si="46"/>
        <v/>
      </c>
      <c r="N290" s="7" t="str">
        <f t="shared" si="40"/>
        <v/>
      </c>
      <c r="R290" s="7" t="str">
        <f t="shared" si="41"/>
        <v/>
      </c>
      <c r="V290" s="7" t="str">
        <f t="shared" si="42"/>
        <v/>
      </c>
      <c r="Z290" s="7" t="str">
        <f t="shared" si="43"/>
        <v/>
      </c>
      <c r="AD290" s="6" t="str">
        <f t="shared" si="44"/>
        <v/>
      </c>
      <c r="AH290" s="6" t="str">
        <f t="shared" si="39"/>
        <v/>
      </c>
      <c r="AL290" s="6" t="str">
        <f t="shared" si="38"/>
        <v/>
      </c>
      <c r="AP290" s="6" t="str">
        <f t="shared" si="45"/>
        <v/>
      </c>
    </row>
    <row r="291" spans="4:42" x14ac:dyDescent="0.3">
      <c r="G291" s="6" t="str">
        <f t="shared" si="46"/>
        <v/>
      </c>
      <c r="N291" s="7" t="str">
        <f t="shared" si="40"/>
        <v/>
      </c>
      <c r="R291" s="7" t="str">
        <f t="shared" si="41"/>
        <v/>
      </c>
      <c r="V291" s="7" t="str">
        <f t="shared" si="42"/>
        <v/>
      </c>
      <c r="Z291" s="7" t="str">
        <f t="shared" si="43"/>
        <v/>
      </c>
      <c r="AD291" s="6" t="str">
        <f t="shared" si="44"/>
        <v/>
      </c>
      <c r="AH291" s="6" t="str">
        <f t="shared" si="39"/>
        <v/>
      </c>
      <c r="AL291" s="6" t="str">
        <f t="shared" si="38"/>
        <v/>
      </c>
      <c r="AP291" s="6" t="str">
        <f t="shared" si="45"/>
        <v/>
      </c>
    </row>
    <row r="292" spans="4:42" x14ac:dyDescent="0.3">
      <c r="G292" s="6" t="str">
        <f t="shared" si="46"/>
        <v/>
      </c>
      <c r="N292" s="7" t="str">
        <f t="shared" si="40"/>
        <v/>
      </c>
      <c r="R292" s="7" t="str">
        <f t="shared" si="41"/>
        <v/>
      </c>
      <c r="V292" s="7" t="str">
        <f t="shared" si="42"/>
        <v/>
      </c>
      <c r="Z292" s="7" t="str">
        <f t="shared" si="43"/>
        <v/>
      </c>
      <c r="AD292" s="6" t="str">
        <f t="shared" si="44"/>
        <v/>
      </c>
      <c r="AH292" s="6" t="str">
        <f t="shared" si="39"/>
        <v/>
      </c>
      <c r="AL292" s="6" t="str">
        <f t="shared" si="38"/>
        <v/>
      </c>
      <c r="AP292" s="6" t="str">
        <f t="shared" si="45"/>
        <v/>
      </c>
    </row>
    <row r="293" spans="4:42" x14ac:dyDescent="0.3">
      <c r="G293" s="6" t="str">
        <f t="shared" si="46"/>
        <v/>
      </c>
      <c r="N293" s="7" t="str">
        <f t="shared" si="40"/>
        <v/>
      </c>
      <c r="R293" s="7" t="str">
        <f t="shared" si="41"/>
        <v/>
      </c>
      <c r="V293" s="7" t="str">
        <f t="shared" si="42"/>
        <v/>
      </c>
      <c r="Z293" s="7" t="str">
        <f t="shared" si="43"/>
        <v/>
      </c>
      <c r="AD293" s="6" t="str">
        <f t="shared" si="44"/>
        <v/>
      </c>
      <c r="AH293" s="6" t="str">
        <f t="shared" si="39"/>
        <v/>
      </c>
      <c r="AL293" s="6" t="str">
        <f t="shared" si="38"/>
        <v/>
      </c>
      <c r="AP293" s="6" t="str">
        <f t="shared" si="45"/>
        <v/>
      </c>
    </row>
    <row r="294" spans="4:42" x14ac:dyDescent="0.3">
      <c r="G294" s="6" t="str">
        <f t="shared" si="46"/>
        <v/>
      </c>
      <c r="N294" s="7" t="str">
        <f t="shared" si="40"/>
        <v/>
      </c>
      <c r="R294" s="7" t="str">
        <f t="shared" si="41"/>
        <v/>
      </c>
      <c r="V294" s="7" t="str">
        <f t="shared" si="42"/>
        <v/>
      </c>
      <c r="Z294" s="7" t="str">
        <f t="shared" si="43"/>
        <v/>
      </c>
      <c r="AD294" s="6" t="str">
        <f t="shared" si="44"/>
        <v/>
      </c>
      <c r="AH294" s="6" t="str">
        <f t="shared" si="39"/>
        <v/>
      </c>
      <c r="AL294" s="6" t="str">
        <f t="shared" si="38"/>
        <v/>
      </c>
      <c r="AP294" s="6" t="str">
        <f t="shared" si="45"/>
        <v/>
      </c>
    </row>
    <row r="295" spans="4:42" x14ac:dyDescent="0.3">
      <c r="G295" s="6" t="str">
        <f t="shared" si="46"/>
        <v/>
      </c>
      <c r="N295" s="7" t="str">
        <f t="shared" si="40"/>
        <v/>
      </c>
      <c r="R295" s="7" t="str">
        <f t="shared" si="41"/>
        <v/>
      </c>
      <c r="V295" s="7" t="str">
        <f t="shared" si="42"/>
        <v/>
      </c>
      <c r="Z295" s="7" t="str">
        <f t="shared" si="43"/>
        <v/>
      </c>
      <c r="AD295" s="6" t="str">
        <f t="shared" si="44"/>
        <v/>
      </c>
      <c r="AH295" s="6" t="str">
        <f t="shared" si="39"/>
        <v/>
      </c>
      <c r="AL295" s="6" t="str">
        <f t="shared" si="38"/>
        <v/>
      </c>
      <c r="AP295" s="6" t="str">
        <f t="shared" si="45"/>
        <v/>
      </c>
    </row>
    <row r="296" spans="4:42" x14ac:dyDescent="0.3">
      <c r="G296" s="6" t="str">
        <f t="shared" si="46"/>
        <v/>
      </c>
      <c r="N296" s="7" t="str">
        <f t="shared" si="40"/>
        <v/>
      </c>
      <c r="R296" s="7" t="str">
        <f t="shared" si="41"/>
        <v/>
      </c>
      <c r="V296" s="7" t="str">
        <f t="shared" si="42"/>
        <v/>
      </c>
      <c r="Z296" s="7" t="str">
        <f t="shared" si="43"/>
        <v/>
      </c>
      <c r="AD296" s="6" t="str">
        <f t="shared" si="44"/>
        <v/>
      </c>
      <c r="AH296" s="6" t="str">
        <f t="shared" si="39"/>
        <v/>
      </c>
      <c r="AL296" s="6" t="str">
        <f t="shared" si="38"/>
        <v/>
      </c>
      <c r="AP296" s="6" t="str">
        <f t="shared" si="45"/>
        <v/>
      </c>
    </row>
    <row r="297" spans="4:42" x14ac:dyDescent="0.3">
      <c r="G297" s="6" t="str">
        <f t="shared" si="46"/>
        <v/>
      </c>
      <c r="N297" s="7" t="str">
        <f t="shared" si="40"/>
        <v/>
      </c>
      <c r="R297" s="7" t="str">
        <f t="shared" si="41"/>
        <v/>
      </c>
      <c r="V297" s="7" t="str">
        <f t="shared" si="42"/>
        <v/>
      </c>
      <c r="Z297" s="7" t="str">
        <f t="shared" si="43"/>
        <v/>
      </c>
      <c r="AD297" s="6" t="str">
        <f t="shared" si="44"/>
        <v/>
      </c>
      <c r="AH297" s="6" t="str">
        <f t="shared" si="39"/>
        <v/>
      </c>
      <c r="AL297" s="6" t="str">
        <f t="shared" si="38"/>
        <v/>
      </c>
      <c r="AP297" s="6" t="str">
        <f t="shared" si="45"/>
        <v/>
      </c>
    </row>
    <row r="298" spans="4:42" x14ac:dyDescent="0.3">
      <c r="G298" s="6" t="str">
        <f t="shared" si="46"/>
        <v/>
      </c>
      <c r="N298" s="7" t="str">
        <f t="shared" si="40"/>
        <v/>
      </c>
      <c r="R298" s="7" t="str">
        <f t="shared" si="41"/>
        <v/>
      </c>
      <c r="V298" s="7" t="str">
        <f t="shared" si="42"/>
        <v/>
      </c>
      <c r="Z298" s="7" t="str">
        <f t="shared" si="43"/>
        <v/>
      </c>
      <c r="AD298" s="6" t="str">
        <f t="shared" si="44"/>
        <v/>
      </c>
      <c r="AH298" s="6" t="str">
        <f t="shared" si="39"/>
        <v/>
      </c>
      <c r="AL298" s="6" t="str">
        <f t="shared" si="38"/>
        <v/>
      </c>
      <c r="AP298" s="6" t="str">
        <f t="shared" si="45"/>
        <v/>
      </c>
    </row>
    <row r="299" spans="4:42" x14ac:dyDescent="0.3">
      <c r="D299" s="6">
        <v>0.03</v>
      </c>
      <c r="E299" s="6">
        <v>0.03</v>
      </c>
      <c r="F299" s="6">
        <v>0.03</v>
      </c>
      <c r="G299" s="6">
        <f t="shared" si="46"/>
        <v>0.03</v>
      </c>
      <c r="N299" s="7" t="str">
        <f t="shared" si="40"/>
        <v/>
      </c>
      <c r="R299" s="7" t="str">
        <f t="shared" si="41"/>
        <v/>
      </c>
      <c r="V299" s="7" t="str">
        <f t="shared" si="42"/>
        <v/>
      </c>
      <c r="Z299" s="7" t="str">
        <f t="shared" si="43"/>
        <v/>
      </c>
      <c r="AD299" s="6" t="str">
        <f t="shared" si="44"/>
        <v/>
      </c>
      <c r="AH299" s="6" t="str">
        <f t="shared" si="39"/>
        <v/>
      </c>
      <c r="AL299" s="6" t="str">
        <f t="shared" si="38"/>
        <v/>
      </c>
      <c r="AP299" s="6" t="str">
        <f t="shared" si="45"/>
        <v/>
      </c>
    </row>
    <row r="300" spans="4:42" x14ac:dyDescent="0.3">
      <c r="D300" s="6">
        <v>0.02</v>
      </c>
      <c r="E300" s="6">
        <v>0.02</v>
      </c>
      <c r="F300" s="6">
        <v>0.02</v>
      </c>
      <c r="G300" s="6">
        <f t="shared" si="46"/>
        <v>0.02</v>
      </c>
      <c r="N300" s="7" t="str">
        <f t="shared" si="40"/>
        <v/>
      </c>
      <c r="R300" s="7" t="str">
        <f t="shared" si="41"/>
        <v/>
      </c>
      <c r="V300" s="7" t="str">
        <f t="shared" si="42"/>
        <v/>
      </c>
      <c r="Z300" s="7" t="str">
        <f t="shared" si="43"/>
        <v/>
      </c>
      <c r="AD300" s="6" t="str">
        <f t="shared" si="44"/>
        <v/>
      </c>
      <c r="AH300" s="6" t="str">
        <f t="shared" si="39"/>
        <v/>
      </c>
      <c r="AL300" s="6" t="str">
        <f t="shared" si="38"/>
        <v/>
      </c>
      <c r="AP300" s="6" t="str">
        <f t="shared" si="45"/>
        <v/>
      </c>
    </row>
    <row r="301" spans="4:42" x14ac:dyDescent="0.3">
      <c r="D301" s="6">
        <v>0.02</v>
      </c>
      <c r="E301" s="6">
        <v>0.02</v>
      </c>
      <c r="F301" s="6">
        <v>0.02</v>
      </c>
      <c r="G301" s="6">
        <f t="shared" si="46"/>
        <v>0.02</v>
      </c>
      <c r="N301" s="7" t="str">
        <f t="shared" si="40"/>
        <v/>
      </c>
      <c r="R301" s="7" t="str">
        <f t="shared" si="41"/>
        <v/>
      </c>
      <c r="V301" s="7" t="str">
        <f t="shared" si="42"/>
        <v/>
      </c>
      <c r="Z301" s="7" t="str">
        <f t="shared" si="43"/>
        <v/>
      </c>
      <c r="AD301" s="6" t="str">
        <f t="shared" si="44"/>
        <v/>
      </c>
      <c r="AH301" s="6" t="str">
        <f t="shared" si="39"/>
        <v/>
      </c>
      <c r="AL301" s="6" t="str">
        <f t="shared" si="38"/>
        <v/>
      </c>
      <c r="AP301" s="6" t="str">
        <f t="shared" si="45"/>
        <v/>
      </c>
    </row>
    <row r="302" spans="4:42" x14ac:dyDescent="0.3">
      <c r="G302" s="6" t="str">
        <f t="shared" si="46"/>
        <v/>
      </c>
      <c r="N302" s="7" t="str">
        <f t="shared" si="40"/>
        <v/>
      </c>
      <c r="R302" s="7" t="str">
        <f t="shared" si="41"/>
        <v/>
      </c>
      <c r="V302" s="7" t="str">
        <f t="shared" si="42"/>
        <v/>
      </c>
      <c r="Z302" s="7" t="str">
        <f t="shared" si="43"/>
        <v/>
      </c>
      <c r="AD302" s="6" t="str">
        <f t="shared" si="44"/>
        <v/>
      </c>
      <c r="AH302" s="6" t="str">
        <f t="shared" si="39"/>
        <v/>
      </c>
      <c r="AL302" s="6" t="str">
        <f t="shared" si="38"/>
        <v/>
      </c>
      <c r="AP302" s="6" t="str">
        <f t="shared" si="45"/>
        <v/>
      </c>
    </row>
    <row r="303" spans="4:42" x14ac:dyDescent="0.3">
      <c r="D303" s="6">
        <v>0.03</v>
      </c>
      <c r="E303" s="6">
        <v>0.03</v>
      </c>
      <c r="F303" s="6">
        <v>0.03</v>
      </c>
      <c r="G303" s="6">
        <f t="shared" si="46"/>
        <v>0.03</v>
      </c>
      <c r="N303" s="7" t="str">
        <f t="shared" si="40"/>
        <v/>
      </c>
      <c r="R303" s="7" t="str">
        <f t="shared" si="41"/>
        <v/>
      </c>
      <c r="V303" s="7" t="str">
        <f t="shared" si="42"/>
        <v/>
      </c>
      <c r="Z303" s="7" t="str">
        <f t="shared" si="43"/>
        <v/>
      </c>
      <c r="AD303" s="6" t="str">
        <f t="shared" si="44"/>
        <v/>
      </c>
      <c r="AH303" s="6" t="str">
        <f t="shared" si="39"/>
        <v/>
      </c>
      <c r="AL303" s="6" t="str">
        <f t="shared" si="38"/>
        <v/>
      </c>
      <c r="AP303" s="6" t="str">
        <f t="shared" si="45"/>
        <v/>
      </c>
    </row>
    <row r="304" spans="4:42" x14ac:dyDescent="0.3">
      <c r="D304" s="6">
        <v>0.02</v>
      </c>
      <c r="E304" s="6">
        <v>0.02</v>
      </c>
      <c r="F304" s="6">
        <v>0.02</v>
      </c>
      <c r="G304" s="6">
        <f t="shared" si="46"/>
        <v>0.02</v>
      </c>
      <c r="N304" s="7" t="str">
        <f t="shared" si="40"/>
        <v/>
      </c>
      <c r="R304" s="7" t="str">
        <f t="shared" si="41"/>
        <v/>
      </c>
      <c r="V304" s="7" t="str">
        <f t="shared" si="42"/>
        <v/>
      </c>
      <c r="Z304" s="7" t="str">
        <f t="shared" si="43"/>
        <v/>
      </c>
      <c r="AD304" s="6" t="str">
        <f t="shared" si="44"/>
        <v/>
      </c>
      <c r="AH304" s="6" t="str">
        <f t="shared" si="39"/>
        <v/>
      </c>
      <c r="AL304" s="6" t="str">
        <f t="shared" si="38"/>
        <v/>
      </c>
      <c r="AP304" s="6" t="str">
        <f t="shared" si="45"/>
        <v/>
      </c>
    </row>
    <row r="305" spans="4:42" x14ac:dyDescent="0.3">
      <c r="D305" s="6">
        <v>0.02</v>
      </c>
      <c r="E305" s="6">
        <v>0.03</v>
      </c>
      <c r="F305" s="6">
        <v>0.02</v>
      </c>
      <c r="G305" s="6">
        <f t="shared" si="46"/>
        <v>0.02</v>
      </c>
      <c r="N305" s="7" t="str">
        <f t="shared" si="40"/>
        <v/>
      </c>
      <c r="R305" s="7" t="str">
        <f t="shared" si="41"/>
        <v/>
      </c>
      <c r="V305" s="7" t="str">
        <f t="shared" si="42"/>
        <v/>
      </c>
      <c r="Z305" s="7" t="str">
        <f t="shared" si="43"/>
        <v/>
      </c>
      <c r="AD305" s="6" t="str">
        <f t="shared" si="44"/>
        <v/>
      </c>
      <c r="AH305" s="6" t="str">
        <f t="shared" si="39"/>
        <v/>
      </c>
      <c r="AL305" s="6" t="str">
        <f t="shared" si="38"/>
        <v/>
      </c>
      <c r="AP305" s="6" t="str">
        <f t="shared" si="45"/>
        <v/>
      </c>
    </row>
    <row r="306" spans="4:42" x14ac:dyDescent="0.3">
      <c r="G306" s="6" t="str">
        <f t="shared" si="46"/>
        <v/>
      </c>
      <c r="N306" s="7" t="str">
        <f t="shared" si="40"/>
        <v/>
      </c>
      <c r="R306" s="7" t="str">
        <f t="shared" si="41"/>
        <v/>
      </c>
      <c r="V306" s="7" t="str">
        <f t="shared" si="42"/>
        <v/>
      </c>
      <c r="Z306" s="7" t="str">
        <f t="shared" si="43"/>
        <v/>
      </c>
      <c r="AD306" s="6" t="str">
        <f t="shared" si="44"/>
        <v/>
      </c>
      <c r="AH306" s="6" t="str">
        <f t="shared" si="39"/>
        <v/>
      </c>
      <c r="AL306" s="6" t="str">
        <f t="shared" si="38"/>
        <v/>
      </c>
      <c r="AP306" s="6" t="str">
        <f t="shared" si="45"/>
        <v/>
      </c>
    </row>
    <row r="307" spans="4:42" x14ac:dyDescent="0.3">
      <c r="D307" s="6">
        <v>0.03</v>
      </c>
      <c r="E307" s="6">
        <v>0.03</v>
      </c>
      <c r="F307" s="6">
        <v>0.03</v>
      </c>
      <c r="G307" s="6">
        <f t="shared" si="46"/>
        <v>0.03</v>
      </c>
      <c r="N307" s="7" t="str">
        <f t="shared" si="40"/>
        <v/>
      </c>
      <c r="R307" s="7" t="str">
        <f t="shared" si="41"/>
        <v/>
      </c>
      <c r="V307" s="7" t="str">
        <f t="shared" si="42"/>
        <v/>
      </c>
      <c r="Z307" s="7" t="str">
        <f t="shared" si="43"/>
        <v/>
      </c>
      <c r="AD307" s="6" t="str">
        <f t="shared" si="44"/>
        <v/>
      </c>
      <c r="AH307" s="6" t="str">
        <f t="shared" si="39"/>
        <v/>
      </c>
      <c r="AL307" s="6" t="str">
        <f t="shared" si="38"/>
        <v/>
      </c>
      <c r="AP307" s="6" t="str">
        <f t="shared" si="45"/>
        <v/>
      </c>
    </row>
    <row r="308" spans="4:42" x14ac:dyDescent="0.3">
      <c r="D308" s="6">
        <v>0.02</v>
      </c>
      <c r="E308" s="6">
        <v>0.02</v>
      </c>
      <c r="F308" s="6">
        <v>0.02</v>
      </c>
      <c r="G308" s="6">
        <f t="shared" si="46"/>
        <v>0.02</v>
      </c>
      <c r="N308" s="7" t="str">
        <f t="shared" si="40"/>
        <v/>
      </c>
      <c r="R308" s="7" t="str">
        <f t="shared" si="41"/>
        <v/>
      </c>
      <c r="V308" s="7" t="str">
        <f t="shared" si="42"/>
        <v/>
      </c>
      <c r="Z308" s="7" t="str">
        <f t="shared" si="43"/>
        <v/>
      </c>
      <c r="AD308" s="6" t="str">
        <f t="shared" si="44"/>
        <v/>
      </c>
      <c r="AH308" s="6" t="str">
        <f t="shared" si="39"/>
        <v/>
      </c>
      <c r="AL308" s="6" t="str">
        <f t="shared" si="38"/>
        <v/>
      </c>
      <c r="AP308" s="6" t="str">
        <f t="shared" si="45"/>
        <v/>
      </c>
    </row>
    <row r="309" spans="4:42" x14ac:dyDescent="0.3">
      <c r="D309" s="6">
        <v>0.03</v>
      </c>
      <c r="E309" s="6">
        <v>0.03</v>
      </c>
      <c r="F309" s="6">
        <v>0.03</v>
      </c>
      <c r="G309" s="6">
        <f t="shared" si="46"/>
        <v>0.03</v>
      </c>
      <c r="N309" s="7" t="str">
        <f t="shared" si="40"/>
        <v/>
      </c>
      <c r="R309" s="7" t="str">
        <f t="shared" si="41"/>
        <v/>
      </c>
      <c r="V309" s="7" t="str">
        <f t="shared" si="42"/>
        <v/>
      </c>
      <c r="Z309" s="7" t="str">
        <f t="shared" si="43"/>
        <v/>
      </c>
      <c r="AD309" s="6" t="str">
        <f t="shared" si="44"/>
        <v/>
      </c>
      <c r="AH309" s="6" t="str">
        <f t="shared" si="39"/>
        <v/>
      </c>
      <c r="AL309" s="6" t="str">
        <f t="shared" si="38"/>
        <v/>
      </c>
      <c r="AP309" s="6" t="str">
        <f t="shared" si="45"/>
        <v/>
      </c>
    </row>
    <row r="310" spans="4:42" x14ac:dyDescent="0.3">
      <c r="G310" s="6" t="str">
        <f t="shared" si="46"/>
        <v/>
      </c>
      <c r="N310" s="7" t="str">
        <f t="shared" si="40"/>
        <v/>
      </c>
      <c r="R310" s="7" t="str">
        <f t="shared" si="41"/>
        <v/>
      </c>
      <c r="V310" s="7" t="str">
        <f t="shared" si="42"/>
        <v/>
      </c>
      <c r="Z310" s="7" t="str">
        <f t="shared" si="43"/>
        <v/>
      </c>
      <c r="AD310" s="6" t="str">
        <f t="shared" si="44"/>
        <v/>
      </c>
      <c r="AH310" s="6" t="str">
        <f t="shared" si="39"/>
        <v/>
      </c>
      <c r="AL310" s="6" t="str">
        <f t="shared" si="38"/>
        <v/>
      </c>
      <c r="AP310" s="6" t="str">
        <f t="shared" si="45"/>
        <v/>
      </c>
    </row>
    <row r="311" spans="4:42" x14ac:dyDescent="0.3">
      <c r="D311" s="6">
        <v>0.03</v>
      </c>
      <c r="E311" s="6">
        <v>0.03</v>
      </c>
      <c r="F311" s="6">
        <v>0.03</v>
      </c>
      <c r="G311" s="6">
        <f t="shared" si="46"/>
        <v>0.03</v>
      </c>
      <c r="N311" s="7" t="str">
        <f t="shared" si="40"/>
        <v/>
      </c>
      <c r="R311" s="7" t="str">
        <f t="shared" si="41"/>
        <v/>
      </c>
      <c r="V311" s="7" t="str">
        <f t="shared" si="42"/>
        <v/>
      </c>
      <c r="Z311" s="7" t="str">
        <f t="shared" si="43"/>
        <v/>
      </c>
      <c r="AD311" s="6" t="str">
        <f t="shared" si="44"/>
        <v/>
      </c>
      <c r="AH311" s="6" t="str">
        <f t="shared" si="39"/>
        <v/>
      </c>
      <c r="AL311" s="6" t="str">
        <f t="shared" si="38"/>
        <v/>
      </c>
      <c r="AP311" s="6" t="str">
        <f t="shared" si="45"/>
        <v/>
      </c>
    </row>
    <row r="312" spans="4:42" x14ac:dyDescent="0.3">
      <c r="D312" s="6">
        <v>0.03</v>
      </c>
      <c r="E312" s="6">
        <v>0.03</v>
      </c>
      <c r="F312" s="6">
        <v>0.03</v>
      </c>
      <c r="G312" s="6">
        <f t="shared" si="46"/>
        <v>0.03</v>
      </c>
      <c r="N312" s="7" t="str">
        <f t="shared" si="40"/>
        <v/>
      </c>
      <c r="R312" s="7" t="str">
        <f t="shared" si="41"/>
        <v/>
      </c>
      <c r="V312" s="7" t="str">
        <f t="shared" si="42"/>
        <v/>
      </c>
      <c r="Z312" s="7" t="str">
        <f t="shared" si="43"/>
        <v/>
      </c>
      <c r="AD312" s="6" t="str">
        <f t="shared" si="44"/>
        <v/>
      </c>
      <c r="AH312" s="6" t="str">
        <f t="shared" si="39"/>
        <v/>
      </c>
      <c r="AL312" s="6" t="str">
        <f t="shared" si="38"/>
        <v/>
      </c>
      <c r="AP312" s="6" t="str">
        <f t="shared" si="45"/>
        <v/>
      </c>
    </row>
    <row r="313" spans="4:42" x14ac:dyDescent="0.3">
      <c r="D313" s="6">
        <v>0.03</v>
      </c>
      <c r="E313" s="6">
        <v>0.03</v>
      </c>
      <c r="F313" s="6">
        <v>0.03</v>
      </c>
      <c r="G313" s="6">
        <f t="shared" si="46"/>
        <v>0.03</v>
      </c>
      <c r="N313" s="7" t="str">
        <f t="shared" si="40"/>
        <v/>
      </c>
      <c r="R313" s="7" t="str">
        <f t="shared" si="41"/>
        <v/>
      </c>
      <c r="V313" s="7" t="str">
        <f t="shared" si="42"/>
        <v/>
      </c>
      <c r="Z313" s="7" t="str">
        <f t="shared" si="43"/>
        <v/>
      </c>
      <c r="AD313" s="6" t="str">
        <f t="shared" si="44"/>
        <v/>
      </c>
      <c r="AH313" s="6" t="str">
        <f t="shared" si="39"/>
        <v/>
      </c>
      <c r="AL313" s="6" t="str">
        <f t="shared" si="38"/>
        <v/>
      </c>
      <c r="AP313" s="6" t="str">
        <f t="shared" si="45"/>
        <v/>
      </c>
    </row>
    <row r="314" spans="4:42" x14ac:dyDescent="0.3">
      <c r="G314" s="6" t="str">
        <f t="shared" si="46"/>
        <v/>
      </c>
      <c r="N314" s="7" t="str">
        <f t="shared" si="40"/>
        <v/>
      </c>
      <c r="R314" s="7" t="str">
        <f t="shared" si="41"/>
        <v/>
      </c>
      <c r="V314" s="7" t="str">
        <f t="shared" si="42"/>
        <v/>
      </c>
      <c r="Z314" s="7" t="str">
        <f t="shared" si="43"/>
        <v/>
      </c>
      <c r="AD314" s="6" t="str">
        <f t="shared" si="44"/>
        <v/>
      </c>
      <c r="AH314" s="6" t="str">
        <f t="shared" si="39"/>
        <v/>
      </c>
      <c r="AL314" s="6" t="str">
        <f t="shared" si="38"/>
        <v/>
      </c>
      <c r="AP314" s="6" t="str">
        <f t="shared" si="45"/>
        <v/>
      </c>
    </row>
    <row r="315" spans="4:42" x14ac:dyDescent="0.3">
      <c r="D315" s="6">
        <v>0.41</v>
      </c>
      <c r="E315" s="6">
        <v>0.41</v>
      </c>
      <c r="F315" s="6">
        <v>0.41</v>
      </c>
      <c r="G315" s="6">
        <f t="shared" si="46"/>
        <v>0.41</v>
      </c>
      <c r="N315" s="7" t="str">
        <f t="shared" si="40"/>
        <v/>
      </c>
      <c r="R315" s="7" t="str">
        <f t="shared" si="41"/>
        <v/>
      </c>
      <c r="V315" s="7" t="str">
        <f t="shared" si="42"/>
        <v/>
      </c>
      <c r="Z315" s="7" t="str">
        <f t="shared" si="43"/>
        <v/>
      </c>
      <c r="AD315" s="6" t="str">
        <f t="shared" si="44"/>
        <v/>
      </c>
      <c r="AH315" s="6" t="str">
        <f t="shared" si="39"/>
        <v/>
      </c>
      <c r="AL315" s="6" t="str">
        <f t="shared" si="38"/>
        <v/>
      </c>
      <c r="AP315" s="6" t="str">
        <f t="shared" si="45"/>
        <v/>
      </c>
    </row>
    <row r="316" spans="4:42" x14ac:dyDescent="0.3">
      <c r="D316" s="6">
        <v>0.36</v>
      </c>
      <c r="E316" s="6">
        <v>0.36</v>
      </c>
      <c r="F316" s="6">
        <v>0.36</v>
      </c>
      <c r="G316" s="6">
        <f t="shared" si="46"/>
        <v>0.36</v>
      </c>
      <c r="N316" s="7" t="str">
        <f t="shared" si="40"/>
        <v/>
      </c>
      <c r="R316" s="7" t="str">
        <f t="shared" si="41"/>
        <v/>
      </c>
      <c r="V316" s="7" t="str">
        <f t="shared" si="42"/>
        <v/>
      </c>
      <c r="Z316" s="7" t="str">
        <f t="shared" si="43"/>
        <v/>
      </c>
      <c r="AD316" s="6" t="str">
        <f t="shared" si="44"/>
        <v/>
      </c>
      <c r="AH316" s="6" t="str">
        <f t="shared" si="39"/>
        <v/>
      </c>
      <c r="AL316" s="6" t="str">
        <f t="shared" si="38"/>
        <v/>
      </c>
      <c r="AP316" s="6" t="str">
        <f t="shared" si="45"/>
        <v/>
      </c>
    </row>
    <row r="317" spans="4:42" x14ac:dyDescent="0.3">
      <c r="D317" s="6">
        <v>0.39</v>
      </c>
      <c r="E317" s="6">
        <v>0.39</v>
      </c>
      <c r="F317" s="6">
        <v>0.39</v>
      </c>
      <c r="G317" s="6">
        <f t="shared" si="46"/>
        <v>0.39</v>
      </c>
      <c r="N317" s="7" t="str">
        <f t="shared" si="40"/>
        <v/>
      </c>
      <c r="R317" s="7" t="str">
        <f t="shared" si="41"/>
        <v/>
      </c>
      <c r="V317" s="7" t="str">
        <f t="shared" si="42"/>
        <v/>
      </c>
      <c r="Z317" s="7" t="str">
        <f t="shared" si="43"/>
        <v/>
      </c>
      <c r="AD317" s="6" t="str">
        <f t="shared" si="44"/>
        <v/>
      </c>
      <c r="AH317" s="6" t="str">
        <f t="shared" si="39"/>
        <v/>
      </c>
      <c r="AL317" s="6" t="str">
        <f t="shared" si="38"/>
        <v/>
      </c>
      <c r="AP317" s="6" t="str">
        <f t="shared" si="45"/>
        <v/>
      </c>
    </row>
    <row r="318" spans="4:42" x14ac:dyDescent="0.3">
      <c r="G318" s="6" t="str">
        <f t="shared" si="46"/>
        <v/>
      </c>
      <c r="N318" s="7" t="str">
        <f t="shared" si="40"/>
        <v/>
      </c>
      <c r="R318" s="7" t="str">
        <f t="shared" si="41"/>
        <v/>
      </c>
      <c r="V318" s="7" t="str">
        <f t="shared" si="42"/>
        <v/>
      </c>
      <c r="Z318" s="7" t="str">
        <f t="shared" si="43"/>
        <v/>
      </c>
      <c r="AD318" s="6" t="str">
        <f t="shared" si="44"/>
        <v/>
      </c>
      <c r="AH318" s="6" t="str">
        <f t="shared" si="39"/>
        <v/>
      </c>
      <c r="AL318" s="6" t="str">
        <f t="shared" si="38"/>
        <v/>
      </c>
      <c r="AP318" s="6" t="str">
        <f t="shared" si="45"/>
        <v/>
      </c>
    </row>
    <row r="319" spans="4:42" x14ac:dyDescent="0.3">
      <c r="D319" s="6">
        <v>0.42</v>
      </c>
      <c r="E319" s="6">
        <v>0.42</v>
      </c>
      <c r="F319" s="6">
        <v>0.42</v>
      </c>
      <c r="G319" s="6">
        <f t="shared" si="46"/>
        <v>0.42</v>
      </c>
      <c r="N319" s="7" t="str">
        <f t="shared" si="40"/>
        <v/>
      </c>
      <c r="R319" s="7" t="str">
        <f t="shared" si="41"/>
        <v/>
      </c>
      <c r="V319" s="7" t="str">
        <f t="shared" si="42"/>
        <v/>
      </c>
      <c r="Z319" s="7" t="str">
        <f t="shared" si="43"/>
        <v/>
      </c>
      <c r="AD319" s="6" t="str">
        <f t="shared" si="44"/>
        <v/>
      </c>
      <c r="AH319" s="6" t="str">
        <f t="shared" si="39"/>
        <v/>
      </c>
      <c r="AL319" s="6" t="str">
        <f t="shared" si="38"/>
        <v/>
      </c>
      <c r="AP319" s="6" t="str">
        <f t="shared" si="45"/>
        <v/>
      </c>
    </row>
    <row r="320" spans="4:42" x14ac:dyDescent="0.3">
      <c r="D320" s="6">
        <v>0.37</v>
      </c>
      <c r="E320" s="6">
        <v>0.37</v>
      </c>
      <c r="F320" s="6">
        <v>0.37</v>
      </c>
      <c r="G320" s="6">
        <f t="shared" si="46"/>
        <v>0.37</v>
      </c>
      <c r="N320" s="7" t="str">
        <f t="shared" si="40"/>
        <v/>
      </c>
      <c r="R320" s="7" t="str">
        <f t="shared" si="41"/>
        <v/>
      </c>
      <c r="V320" s="7" t="str">
        <f t="shared" si="42"/>
        <v/>
      </c>
      <c r="Z320" s="7" t="str">
        <f t="shared" si="43"/>
        <v/>
      </c>
      <c r="AD320" s="6" t="str">
        <f t="shared" si="44"/>
        <v/>
      </c>
      <c r="AH320" s="6" t="str">
        <f t="shared" si="39"/>
        <v/>
      </c>
      <c r="AL320" s="6" t="str">
        <f t="shared" si="38"/>
        <v/>
      </c>
      <c r="AP320" s="6" t="str">
        <f t="shared" si="45"/>
        <v/>
      </c>
    </row>
    <row r="321" spans="4:42" x14ac:dyDescent="0.3">
      <c r="D321" s="6">
        <v>0.4</v>
      </c>
      <c r="E321" s="6">
        <v>0.41</v>
      </c>
      <c r="F321" s="6">
        <v>0.4</v>
      </c>
      <c r="G321" s="6">
        <f t="shared" si="46"/>
        <v>0.4</v>
      </c>
      <c r="N321" s="7" t="str">
        <f t="shared" si="40"/>
        <v/>
      </c>
      <c r="R321" s="7" t="str">
        <f t="shared" si="41"/>
        <v/>
      </c>
      <c r="V321" s="7" t="str">
        <f t="shared" si="42"/>
        <v/>
      </c>
      <c r="Z321" s="7" t="str">
        <f t="shared" si="43"/>
        <v/>
      </c>
      <c r="AD321" s="6" t="str">
        <f t="shared" si="44"/>
        <v/>
      </c>
      <c r="AH321" s="6" t="str">
        <f t="shared" si="39"/>
        <v/>
      </c>
      <c r="AL321" s="6" t="str">
        <f t="shared" si="38"/>
        <v/>
      </c>
      <c r="AP321" s="6" t="str">
        <f t="shared" si="45"/>
        <v/>
      </c>
    </row>
    <row r="322" spans="4:42" x14ac:dyDescent="0.3">
      <c r="G322" s="6" t="str">
        <f t="shared" si="46"/>
        <v/>
      </c>
      <c r="N322" s="7" t="str">
        <f t="shared" si="40"/>
        <v/>
      </c>
      <c r="R322" s="7" t="str">
        <f t="shared" si="41"/>
        <v/>
      </c>
      <c r="V322" s="7" t="str">
        <f t="shared" si="42"/>
        <v/>
      </c>
      <c r="Z322" s="7" t="str">
        <f t="shared" si="43"/>
        <v/>
      </c>
      <c r="AD322" s="6" t="str">
        <f t="shared" si="44"/>
        <v/>
      </c>
      <c r="AH322" s="6" t="str">
        <f t="shared" si="39"/>
        <v/>
      </c>
      <c r="AL322" s="6" t="str">
        <f t="shared" si="38"/>
        <v/>
      </c>
      <c r="AP322" s="6" t="str">
        <f t="shared" si="45"/>
        <v/>
      </c>
    </row>
    <row r="323" spans="4:42" x14ac:dyDescent="0.3">
      <c r="D323" s="6">
        <v>0.43</v>
      </c>
      <c r="E323" s="6">
        <v>0.43</v>
      </c>
      <c r="F323" s="6">
        <v>0.43</v>
      </c>
      <c r="G323" s="6">
        <f t="shared" si="46"/>
        <v>0.43</v>
      </c>
      <c r="N323" s="7" t="str">
        <f t="shared" si="40"/>
        <v/>
      </c>
      <c r="R323" s="7" t="str">
        <f t="shared" si="41"/>
        <v/>
      </c>
      <c r="V323" s="7" t="str">
        <f t="shared" si="42"/>
        <v/>
      </c>
      <c r="Z323" s="7" t="str">
        <f t="shared" si="43"/>
        <v/>
      </c>
      <c r="AD323" s="6" t="str">
        <f t="shared" si="44"/>
        <v/>
      </c>
      <c r="AH323" s="6" t="str">
        <f t="shared" si="39"/>
        <v/>
      </c>
      <c r="AL323" s="6" t="str">
        <f t="shared" ref="AL323:AL386" si="47">IFERROR(MEDIAN(AI323,AJ323,AK323),"")</f>
        <v/>
      </c>
      <c r="AP323" s="6" t="str">
        <f t="shared" si="45"/>
        <v/>
      </c>
    </row>
    <row r="324" spans="4:42" x14ac:dyDescent="0.3">
      <c r="D324" s="6">
        <v>0.36</v>
      </c>
      <c r="E324" s="6">
        <v>0.37</v>
      </c>
      <c r="F324" s="6">
        <v>0.36</v>
      </c>
      <c r="G324" s="6">
        <f t="shared" si="46"/>
        <v>0.36</v>
      </c>
      <c r="N324" s="7" t="str">
        <f t="shared" si="40"/>
        <v/>
      </c>
      <c r="R324" s="7" t="str">
        <f t="shared" si="41"/>
        <v/>
      </c>
      <c r="V324" s="7" t="str">
        <f t="shared" si="42"/>
        <v/>
      </c>
      <c r="Z324" s="7" t="str">
        <f t="shared" si="43"/>
        <v/>
      </c>
      <c r="AD324" s="6" t="str">
        <f t="shared" si="44"/>
        <v/>
      </c>
      <c r="AH324" s="6" t="str">
        <f t="shared" si="39"/>
        <v/>
      </c>
      <c r="AL324" s="6" t="str">
        <f t="shared" si="47"/>
        <v/>
      </c>
      <c r="AP324" s="6" t="str">
        <f t="shared" si="45"/>
        <v/>
      </c>
    </row>
    <row r="325" spans="4:42" x14ac:dyDescent="0.3">
      <c r="D325" s="6">
        <v>0.4</v>
      </c>
      <c r="E325" s="6">
        <v>0.41</v>
      </c>
      <c r="F325" s="6">
        <v>0.4</v>
      </c>
      <c r="G325" s="6">
        <f t="shared" si="46"/>
        <v>0.4</v>
      </c>
      <c r="N325" s="7" t="str">
        <f t="shared" si="40"/>
        <v/>
      </c>
      <c r="R325" s="7" t="str">
        <f t="shared" si="41"/>
        <v/>
      </c>
      <c r="V325" s="7" t="str">
        <f t="shared" si="42"/>
        <v/>
      </c>
      <c r="Z325" s="7" t="str">
        <f t="shared" si="43"/>
        <v/>
      </c>
      <c r="AD325" s="6" t="str">
        <f t="shared" si="44"/>
        <v/>
      </c>
      <c r="AH325" s="6" t="str">
        <f t="shared" si="39"/>
        <v/>
      </c>
      <c r="AL325" s="6" t="str">
        <f t="shared" si="47"/>
        <v/>
      </c>
      <c r="AP325" s="6" t="str">
        <f t="shared" si="45"/>
        <v/>
      </c>
    </row>
    <row r="326" spans="4:42" x14ac:dyDescent="0.3">
      <c r="G326" s="6" t="str">
        <f t="shared" si="46"/>
        <v/>
      </c>
      <c r="N326" s="7" t="str">
        <f t="shared" si="40"/>
        <v/>
      </c>
      <c r="R326" s="7" t="str">
        <f t="shared" si="41"/>
        <v/>
      </c>
      <c r="V326" s="7" t="str">
        <f t="shared" si="42"/>
        <v/>
      </c>
      <c r="Z326" s="7" t="str">
        <f t="shared" si="43"/>
        <v/>
      </c>
      <c r="AD326" s="6" t="str">
        <f t="shared" si="44"/>
        <v/>
      </c>
      <c r="AH326" s="6" t="str">
        <f t="shared" si="39"/>
        <v/>
      </c>
      <c r="AL326" s="6" t="str">
        <f t="shared" si="47"/>
        <v/>
      </c>
      <c r="AP326" s="6" t="str">
        <f t="shared" si="45"/>
        <v/>
      </c>
    </row>
    <row r="327" spans="4:42" x14ac:dyDescent="0.3">
      <c r="D327" s="6">
        <v>0.45</v>
      </c>
      <c r="E327" s="6">
        <v>0.46</v>
      </c>
      <c r="F327" s="6">
        <v>0.44</v>
      </c>
      <c r="G327" s="6">
        <f t="shared" si="46"/>
        <v>0.45</v>
      </c>
      <c r="N327" s="7" t="str">
        <f t="shared" si="40"/>
        <v/>
      </c>
      <c r="R327" s="7" t="str">
        <f t="shared" si="41"/>
        <v/>
      </c>
      <c r="V327" s="7" t="str">
        <f t="shared" si="42"/>
        <v/>
      </c>
      <c r="Z327" s="7" t="str">
        <f t="shared" si="43"/>
        <v/>
      </c>
      <c r="AD327" s="6" t="str">
        <f t="shared" si="44"/>
        <v/>
      </c>
      <c r="AH327" s="6" t="str">
        <f t="shared" ref="AH327:AH390" si="48">IFERROR(MEDIAN(AE327,AF327,AG327),"")</f>
        <v/>
      </c>
      <c r="AL327" s="6" t="str">
        <f t="shared" si="47"/>
        <v/>
      </c>
      <c r="AP327" s="6" t="str">
        <f t="shared" si="45"/>
        <v/>
      </c>
    </row>
    <row r="328" spans="4:42" x14ac:dyDescent="0.3">
      <c r="D328" s="6">
        <v>0.38</v>
      </c>
      <c r="E328" s="6">
        <v>0.38</v>
      </c>
      <c r="F328" s="6">
        <v>0.37</v>
      </c>
      <c r="G328" s="6">
        <f t="shared" si="46"/>
        <v>0.38</v>
      </c>
      <c r="N328" s="7" t="str">
        <f t="shared" si="40"/>
        <v/>
      </c>
      <c r="R328" s="7" t="str">
        <f t="shared" si="41"/>
        <v/>
      </c>
      <c r="V328" s="7" t="str">
        <f t="shared" si="42"/>
        <v/>
      </c>
      <c r="Z328" s="7" t="str">
        <f t="shared" si="43"/>
        <v/>
      </c>
      <c r="AD328" s="6" t="str">
        <f t="shared" si="44"/>
        <v/>
      </c>
      <c r="AH328" s="6" t="str">
        <f t="shared" si="48"/>
        <v/>
      </c>
      <c r="AL328" s="6" t="str">
        <f t="shared" si="47"/>
        <v/>
      </c>
      <c r="AP328" s="6" t="str">
        <f t="shared" si="45"/>
        <v/>
      </c>
    </row>
    <row r="329" spans="4:42" x14ac:dyDescent="0.3">
      <c r="D329" s="6">
        <v>0.42</v>
      </c>
      <c r="E329" s="6">
        <v>0.42</v>
      </c>
      <c r="F329" s="6">
        <v>0.42</v>
      </c>
      <c r="G329" s="6">
        <f t="shared" si="46"/>
        <v>0.42</v>
      </c>
      <c r="N329" s="7" t="str">
        <f t="shared" si="40"/>
        <v/>
      </c>
      <c r="R329" s="7" t="str">
        <f t="shared" si="41"/>
        <v/>
      </c>
      <c r="V329" s="7" t="str">
        <f t="shared" si="42"/>
        <v/>
      </c>
      <c r="Z329" s="7" t="str">
        <f t="shared" si="43"/>
        <v/>
      </c>
      <c r="AD329" s="6" t="str">
        <f t="shared" si="44"/>
        <v/>
      </c>
      <c r="AH329" s="6" t="str">
        <f t="shared" si="48"/>
        <v/>
      </c>
      <c r="AL329" s="6" t="str">
        <f t="shared" si="47"/>
        <v/>
      </c>
      <c r="AP329" s="6" t="str">
        <f t="shared" si="45"/>
        <v/>
      </c>
    </row>
    <row r="330" spans="4:42" x14ac:dyDescent="0.3">
      <c r="G330" s="6" t="str">
        <f t="shared" si="46"/>
        <v/>
      </c>
      <c r="N330" s="7" t="str">
        <f t="shared" si="40"/>
        <v/>
      </c>
      <c r="R330" s="7" t="str">
        <f t="shared" si="41"/>
        <v/>
      </c>
      <c r="V330" s="7" t="str">
        <f t="shared" si="42"/>
        <v/>
      </c>
      <c r="Z330" s="7" t="str">
        <f t="shared" si="43"/>
        <v/>
      </c>
      <c r="AD330" s="6" t="str">
        <f t="shared" si="44"/>
        <v/>
      </c>
      <c r="AH330" s="6" t="str">
        <f t="shared" si="48"/>
        <v/>
      </c>
      <c r="AL330" s="6" t="str">
        <f t="shared" si="47"/>
        <v/>
      </c>
      <c r="AP330" s="6" t="str">
        <f t="shared" si="45"/>
        <v/>
      </c>
    </row>
    <row r="331" spans="4:42" x14ac:dyDescent="0.3">
      <c r="D331" s="6">
        <v>7.49</v>
      </c>
      <c r="E331" s="6">
        <v>7.39</v>
      </c>
      <c r="F331" s="6">
        <v>7.43</v>
      </c>
      <c r="G331" s="6">
        <f t="shared" si="46"/>
        <v>7.43</v>
      </c>
      <c r="N331" s="7" t="str">
        <f t="shared" ref="N331:N394" si="49">IFERROR(MEDIAN(K331,L331,M331),"")</f>
        <v/>
      </c>
      <c r="R331" s="7" t="str">
        <f t="shared" ref="R331:R394" si="50">IFERROR(MEDIAN(O331,P331,Q331),"")</f>
        <v/>
      </c>
      <c r="V331" s="7" t="str">
        <f t="shared" ref="V331:V394" si="51">IFERROR(MEDIAN(S331,T331,U331),"")</f>
        <v/>
      </c>
      <c r="Z331" s="7" t="str">
        <f t="shared" ref="Z331:Z394" si="52">IFERROR(MEDIAN(W331,X331,Y331),"")</f>
        <v/>
      </c>
      <c r="AD331" s="6" t="str">
        <f t="shared" ref="AD331:AD394" si="53">IFERROR(MEDIAN(AA331,AB331,AC331),"")</f>
        <v/>
      </c>
      <c r="AH331" s="6" t="str">
        <f t="shared" si="48"/>
        <v/>
      </c>
      <c r="AL331" s="6" t="str">
        <f t="shared" si="47"/>
        <v/>
      </c>
      <c r="AP331" s="6" t="str">
        <f t="shared" si="45"/>
        <v/>
      </c>
    </row>
    <row r="332" spans="4:42" x14ac:dyDescent="0.3">
      <c r="D332" s="6">
        <v>6.52</v>
      </c>
      <c r="E332" s="6">
        <v>6.46</v>
      </c>
      <c r="F332" s="6">
        <v>6.41</v>
      </c>
      <c r="G332" s="6">
        <f t="shared" si="46"/>
        <v>6.46</v>
      </c>
      <c r="N332" s="7" t="str">
        <f t="shared" si="49"/>
        <v/>
      </c>
      <c r="R332" s="7" t="str">
        <f t="shared" si="50"/>
        <v/>
      </c>
      <c r="V332" s="7" t="str">
        <f t="shared" si="51"/>
        <v/>
      </c>
      <c r="Z332" s="7" t="str">
        <f t="shared" si="52"/>
        <v/>
      </c>
      <c r="AD332" s="6" t="str">
        <f t="shared" si="53"/>
        <v/>
      </c>
      <c r="AH332" s="6" t="str">
        <f t="shared" si="48"/>
        <v/>
      </c>
      <c r="AL332" s="6" t="str">
        <f t="shared" si="47"/>
        <v/>
      </c>
      <c r="AP332" s="6" t="str">
        <f t="shared" ref="AP332:AP395" si="54">IFERROR(MEDIAN(AM332,AN332,AO332),"")</f>
        <v/>
      </c>
    </row>
    <row r="333" spans="4:42" x14ac:dyDescent="0.3">
      <c r="D333" s="6">
        <v>7.67</v>
      </c>
      <c r="E333" s="6">
        <v>7.55</v>
      </c>
      <c r="F333" s="6">
        <v>7.58</v>
      </c>
      <c r="G333" s="6">
        <f t="shared" si="46"/>
        <v>7.58</v>
      </c>
      <c r="N333" s="7" t="str">
        <f t="shared" si="49"/>
        <v/>
      </c>
      <c r="R333" s="7" t="str">
        <f t="shared" si="50"/>
        <v/>
      </c>
      <c r="V333" s="7" t="str">
        <f t="shared" si="51"/>
        <v/>
      </c>
      <c r="Z333" s="7" t="str">
        <f t="shared" si="52"/>
        <v/>
      </c>
      <c r="AD333" s="6" t="str">
        <f t="shared" si="53"/>
        <v/>
      </c>
      <c r="AH333" s="6" t="str">
        <f t="shared" si="48"/>
        <v/>
      </c>
      <c r="AL333" s="6" t="str">
        <f t="shared" si="47"/>
        <v/>
      </c>
      <c r="AP333" s="6" t="str">
        <f t="shared" si="54"/>
        <v/>
      </c>
    </row>
    <row r="334" spans="4:42" x14ac:dyDescent="0.3">
      <c r="G334" s="6" t="str">
        <f t="shared" si="46"/>
        <v/>
      </c>
      <c r="N334" s="7" t="str">
        <f t="shared" si="49"/>
        <v/>
      </c>
      <c r="R334" s="7" t="str">
        <f t="shared" si="50"/>
        <v/>
      </c>
      <c r="V334" s="7" t="str">
        <f t="shared" si="51"/>
        <v/>
      </c>
      <c r="Z334" s="7" t="str">
        <f t="shared" si="52"/>
        <v/>
      </c>
      <c r="AD334" s="6" t="str">
        <f t="shared" si="53"/>
        <v/>
      </c>
      <c r="AH334" s="6" t="str">
        <f t="shared" si="48"/>
        <v/>
      </c>
      <c r="AL334" s="6" t="str">
        <f t="shared" si="47"/>
        <v/>
      </c>
      <c r="AP334" s="6" t="str">
        <f t="shared" si="54"/>
        <v/>
      </c>
    </row>
    <row r="335" spans="4:42" x14ac:dyDescent="0.3">
      <c r="D335" s="6">
        <v>7.91</v>
      </c>
      <c r="E335" s="6">
        <v>7.81</v>
      </c>
      <c r="F335" s="6">
        <v>7.83</v>
      </c>
      <c r="G335" s="6">
        <f t="shared" si="46"/>
        <v>7.83</v>
      </c>
      <c r="N335" s="7" t="str">
        <f t="shared" si="49"/>
        <v/>
      </c>
      <c r="R335" s="7" t="str">
        <f t="shared" si="50"/>
        <v/>
      </c>
      <c r="V335" s="7" t="str">
        <f t="shared" si="51"/>
        <v/>
      </c>
      <c r="Z335" s="7" t="str">
        <f t="shared" si="52"/>
        <v/>
      </c>
      <c r="AD335" s="6" t="str">
        <f t="shared" si="53"/>
        <v/>
      </c>
      <c r="AH335" s="6" t="str">
        <f t="shared" si="48"/>
        <v/>
      </c>
      <c r="AL335" s="6" t="str">
        <f t="shared" si="47"/>
        <v/>
      </c>
      <c r="AP335" s="6" t="str">
        <f t="shared" si="54"/>
        <v/>
      </c>
    </row>
    <row r="336" spans="4:42" x14ac:dyDescent="0.3">
      <c r="D336" s="6">
        <v>6.61</v>
      </c>
      <c r="E336" s="6">
        <v>6.51</v>
      </c>
      <c r="F336" s="6">
        <v>6.49</v>
      </c>
      <c r="G336" s="6">
        <f t="shared" si="46"/>
        <v>6.51</v>
      </c>
      <c r="N336" s="7" t="str">
        <f t="shared" si="49"/>
        <v/>
      </c>
      <c r="R336" s="7" t="str">
        <f t="shared" si="50"/>
        <v/>
      </c>
      <c r="V336" s="7" t="str">
        <f t="shared" si="51"/>
        <v/>
      </c>
      <c r="Z336" s="7" t="str">
        <f t="shared" si="52"/>
        <v/>
      </c>
      <c r="AD336" s="6" t="str">
        <f t="shared" si="53"/>
        <v/>
      </c>
      <c r="AH336" s="6" t="str">
        <f t="shared" si="48"/>
        <v/>
      </c>
      <c r="AL336" s="6" t="str">
        <f t="shared" si="47"/>
        <v/>
      </c>
      <c r="AP336" s="6" t="str">
        <f t="shared" si="54"/>
        <v/>
      </c>
    </row>
    <row r="337" spans="4:42" x14ac:dyDescent="0.3">
      <c r="D337" s="6">
        <v>8.02</v>
      </c>
      <c r="E337" s="6">
        <v>7.88</v>
      </c>
      <c r="F337" s="6">
        <v>7.86</v>
      </c>
      <c r="G337" s="6">
        <f t="shared" si="46"/>
        <v>7.88</v>
      </c>
      <c r="N337" s="7" t="str">
        <f t="shared" si="49"/>
        <v/>
      </c>
      <c r="R337" s="7" t="str">
        <f t="shared" si="50"/>
        <v/>
      </c>
      <c r="V337" s="7" t="str">
        <f t="shared" si="51"/>
        <v/>
      </c>
      <c r="Z337" s="7" t="str">
        <f t="shared" si="52"/>
        <v/>
      </c>
      <c r="AD337" s="6" t="str">
        <f t="shared" si="53"/>
        <v/>
      </c>
      <c r="AH337" s="6" t="str">
        <f t="shared" si="48"/>
        <v/>
      </c>
      <c r="AL337" s="6" t="str">
        <f t="shared" si="47"/>
        <v/>
      </c>
      <c r="AP337" s="6" t="str">
        <f t="shared" si="54"/>
        <v/>
      </c>
    </row>
    <row r="338" spans="4:42" x14ac:dyDescent="0.3">
      <c r="G338" s="6" t="str">
        <f t="shared" si="46"/>
        <v/>
      </c>
      <c r="N338" s="7" t="str">
        <f t="shared" si="49"/>
        <v/>
      </c>
      <c r="R338" s="7" t="str">
        <f t="shared" si="50"/>
        <v/>
      </c>
      <c r="V338" s="7" t="str">
        <f t="shared" si="51"/>
        <v/>
      </c>
      <c r="Z338" s="7" t="str">
        <f t="shared" si="52"/>
        <v/>
      </c>
      <c r="AD338" s="6" t="str">
        <f t="shared" si="53"/>
        <v/>
      </c>
      <c r="AH338" s="6" t="str">
        <f t="shared" si="48"/>
        <v/>
      </c>
      <c r="AL338" s="6" t="str">
        <f t="shared" si="47"/>
        <v/>
      </c>
      <c r="AP338" s="6" t="str">
        <f t="shared" si="54"/>
        <v/>
      </c>
    </row>
    <row r="339" spans="4:42" x14ac:dyDescent="0.3">
      <c r="D339" s="6">
        <v>8.24</v>
      </c>
      <c r="E339" s="6">
        <v>8.1199999999999992</v>
      </c>
      <c r="F339" s="6">
        <v>8.15</v>
      </c>
      <c r="G339" s="6">
        <f t="shared" si="46"/>
        <v>8.15</v>
      </c>
      <c r="N339" s="7" t="str">
        <f t="shared" si="49"/>
        <v/>
      </c>
      <c r="R339" s="7" t="str">
        <f t="shared" si="50"/>
        <v/>
      </c>
      <c r="V339" s="7" t="str">
        <f t="shared" si="51"/>
        <v/>
      </c>
      <c r="Z339" s="7" t="str">
        <f t="shared" si="52"/>
        <v/>
      </c>
      <c r="AD339" s="6" t="str">
        <f t="shared" si="53"/>
        <v/>
      </c>
      <c r="AH339" s="6" t="str">
        <f t="shared" si="48"/>
        <v/>
      </c>
      <c r="AL339" s="6" t="str">
        <f t="shared" si="47"/>
        <v/>
      </c>
      <c r="AP339" s="6" t="str">
        <f t="shared" si="54"/>
        <v/>
      </c>
    </row>
    <row r="340" spans="4:42" x14ac:dyDescent="0.3">
      <c r="D340" s="6">
        <v>6.73</v>
      </c>
      <c r="E340" s="6">
        <v>6.64</v>
      </c>
      <c r="F340" s="6">
        <v>6.63</v>
      </c>
      <c r="G340" s="6">
        <f t="shared" si="46"/>
        <v>6.64</v>
      </c>
      <c r="N340" s="7" t="str">
        <f t="shared" si="49"/>
        <v/>
      </c>
      <c r="R340" s="7" t="str">
        <f t="shared" si="50"/>
        <v/>
      </c>
      <c r="V340" s="7" t="str">
        <f t="shared" si="51"/>
        <v/>
      </c>
      <c r="Z340" s="7" t="str">
        <f t="shared" si="52"/>
        <v/>
      </c>
      <c r="AD340" s="6" t="str">
        <f t="shared" si="53"/>
        <v/>
      </c>
      <c r="AH340" s="6" t="str">
        <f t="shared" si="48"/>
        <v/>
      </c>
      <c r="AL340" s="6" t="str">
        <f t="shared" si="47"/>
        <v/>
      </c>
      <c r="AP340" s="6" t="str">
        <f t="shared" si="54"/>
        <v/>
      </c>
    </row>
    <row r="341" spans="4:42" x14ac:dyDescent="0.3">
      <c r="D341" s="6">
        <v>8.17</v>
      </c>
      <c r="E341" s="6">
        <v>7.98</v>
      </c>
      <c r="F341" s="6">
        <v>8.07</v>
      </c>
      <c r="G341" s="6">
        <f t="shared" si="46"/>
        <v>8.07</v>
      </c>
      <c r="N341" s="7" t="str">
        <f t="shared" si="49"/>
        <v/>
      </c>
      <c r="R341" s="7" t="str">
        <f t="shared" si="50"/>
        <v/>
      </c>
      <c r="V341" s="7" t="str">
        <f t="shared" si="51"/>
        <v/>
      </c>
      <c r="Z341" s="7" t="str">
        <f t="shared" si="52"/>
        <v/>
      </c>
      <c r="AD341" s="6" t="str">
        <f t="shared" si="53"/>
        <v/>
      </c>
      <c r="AH341" s="6" t="str">
        <f t="shared" si="48"/>
        <v/>
      </c>
      <c r="AL341" s="6" t="str">
        <f t="shared" si="47"/>
        <v/>
      </c>
      <c r="AP341" s="6" t="str">
        <f t="shared" si="54"/>
        <v/>
      </c>
    </row>
    <row r="342" spans="4:42" x14ac:dyDescent="0.3">
      <c r="G342" s="6" t="str">
        <f t="shared" ref="G342:G405" si="55">IFERROR(MEDIAN(D342,E342,F342),"")</f>
        <v/>
      </c>
      <c r="N342" s="7" t="str">
        <f t="shared" si="49"/>
        <v/>
      </c>
      <c r="R342" s="7" t="str">
        <f t="shared" si="50"/>
        <v/>
      </c>
      <c r="V342" s="7" t="str">
        <f t="shared" si="51"/>
        <v/>
      </c>
      <c r="Z342" s="7" t="str">
        <f t="shared" si="52"/>
        <v/>
      </c>
      <c r="AD342" s="6" t="str">
        <f t="shared" si="53"/>
        <v/>
      </c>
      <c r="AH342" s="6" t="str">
        <f t="shared" si="48"/>
        <v/>
      </c>
      <c r="AL342" s="6" t="str">
        <f t="shared" si="47"/>
        <v/>
      </c>
      <c r="AP342" s="6" t="str">
        <f t="shared" si="54"/>
        <v/>
      </c>
    </row>
    <row r="343" spans="4:42" x14ac:dyDescent="0.3">
      <c r="D343" s="6">
        <v>2.1</v>
      </c>
      <c r="E343" s="6">
        <v>2.1</v>
      </c>
      <c r="F343" s="6">
        <v>2.1</v>
      </c>
      <c r="G343" s="6">
        <f t="shared" si="55"/>
        <v>2.1</v>
      </c>
      <c r="N343" s="7" t="str">
        <f t="shared" si="49"/>
        <v/>
      </c>
      <c r="R343" s="7" t="str">
        <f t="shared" si="50"/>
        <v/>
      </c>
      <c r="V343" s="7" t="str">
        <f t="shared" si="51"/>
        <v/>
      </c>
      <c r="Z343" s="7" t="str">
        <f t="shared" si="52"/>
        <v/>
      </c>
      <c r="AD343" s="6" t="str">
        <f t="shared" si="53"/>
        <v/>
      </c>
      <c r="AH343" s="6" t="str">
        <f t="shared" si="48"/>
        <v/>
      </c>
      <c r="AL343" s="6" t="str">
        <f t="shared" si="47"/>
        <v/>
      </c>
      <c r="AP343" s="6" t="str">
        <f t="shared" si="54"/>
        <v/>
      </c>
    </row>
    <row r="344" spans="4:42" x14ac:dyDescent="0.3">
      <c r="D344" s="6">
        <v>1.66</v>
      </c>
      <c r="E344" s="6">
        <v>1.63</v>
      </c>
      <c r="F344" s="6">
        <v>1.66</v>
      </c>
      <c r="G344" s="6">
        <f t="shared" si="55"/>
        <v>1.66</v>
      </c>
      <c r="N344" s="7" t="str">
        <f t="shared" si="49"/>
        <v/>
      </c>
      <c r="R344" s="7" t="str">
        <f t="shared" si="50"/>
        <v/>
      </c>
      <c r="V344" s="7" t="str">
        <f t="shared" si="51"/>
        <v/>
      </c>
      <c r="Z344" s="7" t="str">
        <f t="shared" si="52"/>
        <v/>
      </c>
      <c r="AD344" s="6" t="str">
        <f t="shared" si="53"/>
        <v/>
      </c>
      <c r="AH344" s="6" t="str">
        <f t="shared" si="48"/>
        <v/>
      </c>
      <c r="AL344" s="6" t="str">
        <f t="shared" si="47"/>
        <v/>
      </c>
      <c r="AP344" s="6" t="str">
        <f t="shared" si="54"/>
        <v/>
      </c>
    </row>
    <row r="345" spans="4:42" x14ac:dyDescent="0.3">
      <c r="D345" s="6">
        <v>1.68</v>
      </c>
      <c r="E345" s="6">
        <v>1.65</v>
      </c>
      <c r="F345" s="6">
        <v>1.68</v>
      </c>
      <c r="G345" s="6">
        <f t="shared" si="55"/>
        <v>1.68</v>
      </c>
      <c r="N345" s="7" t="str">
        <f t="shared" si="49"/>
        <v/>
      </c>
      <c r="R345" s="7" t="str">
        <f t="shared" si="50"/>
        <v/>
      </c>
      <c r="V345" s="7" t="str">
        <f t="shared" si="51"/>
        <v/>
      </c>
      <c r="Z345" s="7" t="str">
        <f t="shared" si="52"/>
        <v/>
      </c>
      <c r="AD345" s="6" t="str">
        <f t="shared" si="53"/>
        <v/>
      </c>
      <c r="AH345" s="6" t="str">
        <f t="shared" si="48"/>
        <v/>
      </c>
      <c r="AL345" s="6" t="str">
        <f t="shared" si="47"/>
        <v/>
      </c>
      <c r="AP345" s="6" t="str">
        <f t="shared" si="54"/>
        <v/>
      </c>
    </row>
    <row r="346" spans="4:42" x14ac:dyDescent="0.3">
      <c r="G346" s="6" t="str">
        <f t="shared" si="55"/>
        <v/>
      </c>
      <c r="N346" s="7" t="str">
        <f t="shared" si="49"/>
        <v/>
      </c>
      <c r="R346" s="7" t="str">
        <f t="shared" si="50"/>
        <v/>
      </c>
      <c r="V346" s="7" t="str">
        <f t="shared" si="51"/>
        <v/>
      </c>
      <c r="Z346" s="7" t="str">
        <f t="shared" si="52"/>
        <v/>
      </c>
      <c r="AD346" s="6" t="str">
        <f t="shared" si="53"/>
        <v/>
      </c>
      <c r="AH346" s="6" t="str">
        <f t="shared" si="48"/>
        <v/>
      </c>
      <c r="AL346" s="6" t="str">
        <f t="shared" si="47"/>
        <v/>
      </c>
      <c r="AP346" s="6" t="str">
        <f t="shared" si="54"/>
        <v/>
      </c>
    </row>
    <row r="347" spans="4:42" x14ac:dyDescent="0.3">
      <c r="D347" s="6">
        <v>17.079999999999998</v>
      </c>
      <c r="E347" s="6">
        <v>16.739999999999998</v>
      </c>
      <c r="F347" s="6">
        <v>16.87</v>
      </c>
      <c r="G347" s="6">
        <f t="shared" si="55"/>
        <v>16.87</v>
      </c>
      <c r="N347" s="7" t="str">
        <f t="shared" si="49"/>
        <v/>
      </c>
      <c r="R347" s="7" t="str">
        <f t="shared" si="50"/>
        <v/>
      </c>
      <c r="V347" s="7" t="str">
        <f t="shared" si="51"/>
        <v/>
      </c>
      <c r="Z347" s="7" t="str">
        <f t="shared" si="52"/>
        <v/>
      </c>
      <c r="AD347" s="6" t="str">
        <f t="shared" si="53"/>
        <v/>
      </c>
      <c r="AH347" s="6" t="str">
        <f t="shared" si="48"/>
        <v/>
      </c>
      <c r="AL347" s="6" t="str">
        <f t="shared" si="47"/>
        <v/>
      </c>
      <c r="AP347" s="6" t="str">
        <f t="shared" si="54"/>
        <v/>
      </c>
    </row>
    <row r="348" spans="4:42" x14ac:dyDescent="0.3">
      <c r="D348" s="6">
        <v>14.59</v>
      </c>
      <c r="E348" s="6">
        <v>14.35</v>
      </c>
      <c r="F348" s="6">
        <v>14.36</v>
      </c>
      <c r="G348" s="6">
        <f t="shared" si="55"/>
        <v>14.36</v>
      </c>
      <c r="N348" s="7" t="str">
        <f t="shared" si="49"/>
        <v/>
      </c>
      <c r="R348" s="7" t="str">
        <f t="shared" si="50"/>
        <v/>
      </c>
      <c r="V348" s="7" t="str">
        <f t="shared" si="51"/>
        <v/>
      </c>
      <c r="Z348" s="7" t="str">
        <f t="shared" si="52"/>
        <v/>
      </c>
      <c r="AD348" s="6" t="str">
        <f t="shared" si="53"/>
        <v/>
      </c>
      <c r="AH348" s="6" t="str">
        <f t="shared" si="48"/>
        <v/>
      </c>
      <c r="AL348" s="6" t="str">
        <f t="shared" si="47"/>
        <v/>
      </c>
      <c r="AP348" s="6" t="str">
        <f t="shared" si="54"/>
        <v/>
      </c>
    </row>
    <row r="349" spans="4:42" x14ac:dyDescent="0.3">
      <c r="D349" s="6">
        <v>16.97</v>
      </c>
      <c r="E349" s="6">
        <v>16.62</v>
      </c>
      <c r="F349" s="6">
        <v>16.690000000000001</v>
      </c>
      <c r="G349" s="6">
        <f t="shared" si="55"/>
        <v>16.690000000000001</v>
      </c>
      <c r="N349" s="7" t="str">
        <f t="shared" si="49"/>
        <v/>
      </c>
      <c r="R349" s="7" t="str">
        <f t="shared" si="50"/>
        <v/>
      </c>
      <c r="V349" s="7" t="str">
        <f t="shared" si="51"/>
        <v/>
      </c>
      <c r="Z349" s="7" t="str">
        <f t="shared" si="52"/>
        <v/>
      </c>
      <c r="AD349" s="6" t="str">
        <f t="shared" si="53"/>
        <v/>
      </c>
      <c r="AH349" s="6" t="str">
        <f t="shared" si="48"/>
        <v/>
      </c>
      <c r="AL349" s="6" t="str">
        <f t="shared" si="47"/>
        <v/>
      </c>
      <c r="AP349" s="6" t="str">
        <f t="shared" si="54"/>
        <v/>
      </c>
    </row>
    <row r="350" spans="4:42" x14ac:dyDescent="0.3">
      <c r="G350" s="6" t="str">
        <f t="shared" si="55"/>
        <v/>
      </c>
      <c r="N350" s="7" t="str">
        <f t="shared" si="49"/>
        <v/>
      </c>
      <c r="R350" s="7" t="str">
        <f t="shared" si="50"/>
        <v/>
      </c>
      <c r="V350" s="7" t="str">
        <f t="shared" si="51"/>
        <v/>
      </c>
      <c r="Z350" s="7" t="str">
        <f t="shared" si="52"/>
        <v/>
      </c>
      <c r="AD350" s="6" t="str">
        <f t="shared" si="53"/>
        <v/>
      </c>
      <c r="AH350" s="6" t="str">
        <f t="shared" si="48"/>
        <v/>
      </c>
      <c r="AL350" s="6" t="str">
        <f t="shared" si="47"/>
        <v/>
      </c>
      <c r="AP350" s="6" t="str">
        <f t="shared" si="54"/>
        <v/>
      </c>
    </row>
    <row r="351" spans="4:42" x14ac:dyDescent="0.3">
      <c r="D351" s="6">
        <v>17.690000000000001</v>
      </c>
      <c r="E351" s="6">
        <v>17.29</v>
      </c>
      <c r="F351" s="6">
        <v>17.45</v>
      </c>
      <c r="G351" s="6">
        <f t="shared" si="55"/>
        <v>17.45</v>
      </c>
      <c r="N351" s="7" t="str">
        <f t="shared" si="49"/>
        <v/>
      </c>
      <c r="R351" s="7" t="str">
        <f t="shared" si="50"/>
        <v/>
      </c>
      <c r="V351" s="7" t="str">
        <f t="shared" si="51"/>
        <v/>
      </c>
      <c r="Z351" s="7" t="str">
        <f t="shared" si="52"/>
        <v/>
      </c>
      <c r="AD351" s="6" t="str">
        <f t="shared" si="53"/>
        <v/>
      </c>
      <c r="AH351" s="6" t="str">
        <f t="shared" si="48"/>
        <v/>
      </c>
      <c r="AL351" s="6" t="str">
        <f t="shared" si="47"/>
        <v/>
      </c>
      <c r="AP351" s="6" t="str">
        <f t="shared" si="54"/>
        <v/>
      </c>
    </row>
    <row r="352" spans="4:42" x14ac:dyDescent="0.3">
      <c r="D352" s="6">
        <v>14.85</v>
      </c>
      <c r="E352" s="6">
        <v>14.63</v>
      </c>
      <c r="F352" s="6">
        <v>14.59</v>
      </c>
      <c r="G352" s="6">
        <f t="shared" si="55"/>
        <v>14.63</v>
      </c>
      <c r="N352" s="7" t="str">
        <f t="shared" si="49"/>
        <v/>
      </c>
      <c r="R352" s="7" t="str">
        <f t="shared" si="50"/>
        <v/>
      </c>
      <c r="V352" s="7" t="str">
        <f t="shared" si="51"/>
        <v/>
      </c>
      <c r="Z352" s="7" t="str">
        <f t="shared" si="52"/>
        <v/>
      </c>
      <c r="AD352" s="6" t="str">
        <f t="shared" si="53"/>
        <v/>
      </c>
      <c r="AH352" s="6" t="str">
        <f t="shared" si="48"/>
        <v/>
      </c>
      <c r="AL352" s="6" t="str">
        <f t="shared" si="47"/>
        <v/>
      </c>
      <c r="AP352" s="6" t="str">
        <f t="shared" si="54"/>
        <v/>
      </c>
    </row>
    <row r="353" spans="4:42" x14ac:dyDescent="0.3">
      <c r="D353" s="6">
        <v>17.190000000000001</v>
      </c>
      <c r="E353" s="6">
        <v>16.84</v>
      </c>
      <c r="F353" s="6">
        <v>16.89</v>
      </c>
      <c r="G353" s="6">
        <f t="shared" si="55"/>
        <v>16.89</v>
      </c>
      <c r="N353" s="7" t="str">
        <f t="shared" si="49"/>
        <v/>
      </c>
      <c r="R353" s="7" t="str">
        <f t="shared" si="50"/>
        <v/>
      </c>
      <c r="V353" s="7" t="str">
        <f t="shared" si="51"/>
        <v/>
      </c>
      <c r="Z353" s="7" t="str">
        <f t="shared" si="52"/>
        <v/>
      </c>
      <c r="AD353" s="6" t="str">
        <f t="shared" si="53"/>
        <v/>
      </c>
      <c r="AH353" s="6" t="str">
        <f t="shared" si="48"/>
        <v/>
      </c>
      <c r="AL353" s="6" t="str">
        <f t="shared" si="47"/>
        <v/>
      </c>
      <c r="AP353" s="6" t="str">
        <f t="shared" si="54"/>
        <v/>
      </c>
    </row>
    <row r="354" spans="4:42" x14ac:dyDescent="0.3">
      <c r="G354" s="6" t="str">
        <f t="shared" si="55"/>
        <v/>
      </c>
      <c r="N354" s="7" t="str">
        <f t="shared" si="49"/>
        <v/>
      </c>
      <c r="R354" s="7" t="str">
        <f t="shared" si="50"/>
        <v/>
      </c>
      <c r="V354" s="7" t="str">
        <f t="shared" si="51"/>
        <v/>
      </c>
      <c r="Z354" s="7" t="str">
        <f t="shared" si="52"/>
        <v/>
      </c>
      <c r="AD354" s="6" t="str">
        <f t="shared" si="53"/>
        <v/>
      </c>
      <c r="AH354" s="6" t="str">
        <f t="shared" si="48"/>
        <v/>
      </c>
      <c r="AL354" s="6" t="str">
        <f t="shared" si="47"/>
        <v/>
      </c>
      <c r="AP354" s="6" t="str">
        <f t="shared" si="54"/>
        <v/>
      </c>
    </row>
    <row r="355" spans="4:42" x14ac:dyDescent="0.3">
      <c r="D355" s="6">
        <v>13.19</v>
      </c>
      <c r="E355" s="6">
        <v>12.92</v>
      </c>
      <c r="F355" s="6">
        <v>13.04</v>
      </c>
      <c r="G355" s="6">
        <f t="shared" si="55"/>
        <v>13.04</v>
      </c>
      <c r="N355" s="7" t="str">
        <f t="shared" si="49"/>
        <v/>
      </c>
      <c r="R355" s="7" t="str">
        <f t="shared" si="50"/>
        <v/>
      </c>
      <c r="V355" s="7" t="str">
        <f t="shared" si="51"/>
        <v/>
      </c>
      <c r="Z355" s="7" t="str">
        <f t="shared" si="52"/>
        <v/>
      </c>
      <c r="AD355" s="6" t="str">
        <f t="shared" si="53"/>
        <v/>
      </c>
      <c r="AH355" s="6" t="str">
        <f t="shared" si="48"/>
        <v/>
      </c>
      <c r="AL355" s="6" t="str">
        <f t="shared" si="47"/>
        <v/>
      </c>
      <c r="AP355" s="6" t="str">
        <f t="shared" si="54"/>
        <v/>
      </c>
    </row>
    <row r="356" spans="4:42" x14ac:dyDescent="0.3">
      <c r="D356" s="6">
        <v>10.78</v>
      </c>
      <c r="E356" s="6">
        <v>10.58</v>
      </c>
      <c r="F356" s="6">
        <v>10.59</v>
      </c>
      <c r="G356" s="6">
        <f t="shared" si="55"/>
        <v>10.59</v>
      </c>
      <c r="N356" s="7" t="str">
        <f t="shared" si="49"/>
        <v/>
      </c>
      <c r="R356" s="7" t="str">
        <f t="shared" si="50"/>
        <v/>
      </c>
      <c r="V356" s="7" t="str">
        <f t="shared" si="51"/>
        <v/>
      </c>
      <c r="Z356" s="7" t="str">
        <f t="shared" si="52"/>
        <v/>
      </c>
      <c r="AD356" s="6" t="str">
        <f t="shared" si="53"/>
        <v/>
      </c>
      <c r="AH356" s="6" t="str">
        <f t="shared" si="48"/>
        <v/>
      </c>
      <c r="AL356" s="6" t="str">
        <f t="shared" si="47"/>
        <v/>
      </c>
      <c r="AP356" s="6" t="str">
        <f t="shared" si="54"/>
        <v/>
      </c>
    </row>
    <row r="357" spans="4:42" x14ac:dyDescent="0.3">
      <c r="D357" s="6">
        <v>12.51</v>
      </c>
      <c r="E357" s="6">
        <v>12.28</v>
      </c>
      <c r="F357" s="6">
        <v>12.37</v>
      </c>
      <c r="G357" s="6">
        <f t="shared" si="55"/>
        <v>12.37</v>
      </c>
      <c r="N357" s="7" t="str">
        <f t="shared" si="49"/>
        <v/>
      </c>
      <c r="R357" s="7" t="str">
        <f t="shared" si="50"/>
        <v/>
      </c>
      <c r="V357" s="7" t="str">
        <f t="shared" si="51"/>
        <v/>
      </c>
      <c r="Z357" s="7" t="str">
        <f t="shared" si="52"/>
        <v/>
      </c>
      <c r="AD357" s="6" t="str">
        <f t="shared" si="53"/>
        <v/>
      </c>
      <c r="AH357" s="6" t="str">
        <f t="shared" si="48"/>
        <v/>
      </c>
      <c r="AL357" s="6" t="str">
        <f t="shared" si="47"/>
        <v/>
      </c>
      <c r="AP357" s="6" t="str">
        <f t="shared" si="54"/>
        <v/>
      </c>
    </row>
    <row r="358" spans="4:42" x14ac:dyDescent="0.3">
      <c r="G358" s="6" t="str">
        <f t="shared" si="55"/>
        <v/>
      </c>
      <c r="N358" s="7" t="str">
        <f t="shared" si="49"/>
        <v/>
      </c>
      <c r="R358" s="7" t="str">
        <f t="shared" si="50"/>
        <v/>
      </c>
      <c r="V358" s="7" t="str">
        <f t="shared" si="51"/>
        <v/>
      </c>
      <c r="Z358" s="7" t="str">
        <f t="shared" si="52"/>
        <v/>
      </c>
      <c r="AD358" s="6" t="str">
        <f t="shared" si="53"/>
        <v/>
      </c>
      <c r="AH358" s="6" t="str">
        <f t="shared" si="48"/>
        <v/>
      </c>
      <c r="AL358" s="6" t="str">
        <f t="shared" si="47"/>
        <v/>
      </c>
      <c r="AP358" s="6" t="str">
        <f t="shared" si="54"/>
        <v/>
      </c>
    </row>
    <row r="359" spans="4:42" x14ac:dyDescent="0.3">
      <c r="D359" s="6">
        <v>3.81</v>
      </c>
      <c r="E359" s="6">
        <v>3.77</v>
      </c>
      <c r="F359" s="6">
        <v>3.78</v>
      </c>
      <c r="G359" s="6">
        <f t="shared" si="55"/>
        <v>3.78</v>
      </c>
      <c r="N359" s="7" t="str">
        <f t="shared" si="49"/>
        <v/>
      </c>
      <c r="R359" s="7" t="str">
        <f t="shared" si="50"/>
        <v/>
      </c>
      <c r="V359" s="7" t="str">
        <f t="shared" si="51"/>
        <v/>
      </c>
      <c r="Z359" s="7" t="str">
        <f t="shared" si="52"/>
        <v/>
      </c>
      <c r="AD359" s="6" t="str">
        <f t="shared" si="53"/>
        <v/>
      </c>
      <c r="AH359" s="6" t="str">
        <f t="shared" si="48"/>
        <v/>
      </c>
      <c r="AL359" s="6" t="str">
        <f t="shared" si="47"/>
        <v/>
      </c>
      <c r="AP359" s="6" t="str">
        <f t="shared" si="54"/>
        <v/>
      </c>
    </row>
    <row r="360" spans="4:42" x14ac:dyDescent="0.3">
      <c r="D360" s="6">
        <v>2.92</v>
      </c>
      <c r="E360" s="6">
        <v>2.87</v>
      </c>
      <c r="F360" s="6">
        <v>2.86</v>
      </c>
      <c r="G360" s="6">
        <f t="shared" si="55"/>
        <v>2.87</v>
      </c>
      <c r="N360" s="7" t="str">
        <f t="shared" si="49"/>
        <v/>
      </c>
      <c r="R360" s="7" t="str">
        <f t="shared" si="50"/>
        <v/>
      </c>
      <c r="V360" s="7" t="str">
        <f t="shared" si="51"/>
        <v/>
      </c>
      <c r="Z360" s="7" t="str">
        <f t="shared" si="52"/>
        <v/>
      </c>
      <c r="AD360" s="6" t="str">
        <f t="shared" si="53"/>
        <v/>
      </c>
      <c r="AH360" s="6" t="str">
        <f t="shared" si="48"/>
        <v/>
      </c>
      <c r="AL360" s="6" t="str">
        <f t="shared" si="47"/>
        <v/>
      </c>
      <c r="AP360" s="6" t="str">
        <f t="shared" si="54"/>
        <v/>
      </c>
    </row>
    <row r="361" spans="4:42" x14ac:dyDescent="0.3">
      <c r="D361" s="6">
        <v>2.92</v>
      </c>
      <c r="E361" s="6">
        <v>2.86</v>
      </c>
      <c r="F361" s="6">
        <v>2.88</v>
      </c>
      <c r="G361" s="6">
        <f t="shared" si="55"/>
        <v>2.88</v>
      </c>
      <c r="N361" s="7" t="str">
        <f t="shared" si="49"/>
        <v/>
      </c>
      <c r="R361" s="7" t="str">
        <f t="shared" si="50"/>
        <v/>
      </c>
      <c r="V361" s="7" t="str">
        <f t="shared" si="51"/>
        <v/>
      </c>
      <c r="Z361" s="7" t="str">
        <f t="shared" si="52"/>
        <v/>
      </c>
      <c r="AD361" s="6" t="str">
        <f t="shared" si="53"/>
        <v/>
      </c>
      <c r="AH361" s="6" t="str">
        <f t="shared" si="48"/>
        <v/>
      </c>
      <c r="AL361" s="6" t="str">
        <f t="shared" si="47"/>
        <v/>
      </c>
      <c r="AP361" s="6" t="str">
        <f t="shared" si="54"/>
        <v/>
      </c>
    </row>
    <row r="362" spans="4:42" x14ac:dyDescent="0.3">
      <c r="G362" s="6" t="str">
        <f t="shared" si="55"/>
        <v/>
      </c>
      <c r="N362" s="7" t="str">
        <f t="shared" si="49"/>
        <v/>
      </c>
      <c r="R362" s="7" t="str">
        <f t="shared" si="50"/>
        <v/>
      </c>
      <c r="V362" s="7" t="str">
        <f t="shared" si="51"/>
        <v/>
      </c>
      <c r="Z362" s="7" t="str">
        <f t="shared" si="52"/>
        <v/>
      </c>
      <c r="AD362" s="6" t="str">
        <f t="shared" si="53"/>
        <v/>
      </c>
      <c r="AH362" s="6" t="str">
        <f t="shared" si="48"/>
        <v/>
      </c>
      <c r="AL362" s="6" t="str">
        <f t="shared" si="47"/>
        <v/>
      </c>
      <c r="AP362" s="6" t="str">
        <f t="shared" si="54"/>
        <v/>
      </c>
    </row>
    <row r="363" spans="4:42" x14ac:dyDescent="0.3">
      <c r="G363" s="6" t="str">
        <f t="shared" si="55"/>
        <v/>
      </c>
      <c r="N363" s="7" t="str">
        <f t="shared" si="49"/>
        <v/>
      </c>
      <c r="R363" s="7" t="str">
        <f t="shared" si="50"/>
        <v/>
      </c>
      <c r="V363" s="7" t="str">
        <f t="shared" si="51"/>
        <v/>
      </c>
      <c r="Z363" s="7" t="str">
        <f t="shared" si="52"/>
        <v/>
      </c>
      <c r="AD363" s="6" t="str">
        <f t="shared" si="53"/>
        <v/>
      </c>
      <c r="AH363" s="6" t="str">
        <f t="shared" si="48"/>
        <v/>
      </c>
      <c r="AL363" s="6" t="str">
        <f t="shared" si="47"/>
        <v/>
      </c>
      <c r="AP363" s="6" t="str">
        <f t="shared" si="54"/>
        <v/>
      </c>
    </row>
    <row r="364" spans="4:42" x14ac:dyDescent="0.3">
      <c r="G364" s="6" t="str">
        <f t="shared" si="55"/>
        <v/>
      </c>
      <c r="N364" s="7" t="str">
        <f t="shared" si="49"/>
        <v/>
      </c>
      <c r="R364" s="7" t="str">
        <f t="shared" si="50"/>
        <v/>
      </c>
      <c r="V364" s="7" t="str">
        <f t="shared" si="51"/>
        <v/>
      </c>
      <c r="Z364" s="7" t="str">
        <f t="shared" si="52"/>
        <v/>
      </c>
      <c r="AD364" s="6" t="str">
        <f t="shared" si="53"/>
        <v/>
      </c>
      <c r="AH364" s="6" t="str">
        <f t="shared" si="48"/>
        <v/>
      </c>
      <c r="AL364" s="6" t="str">
        <f t="shared" si="47"/>
        <v/>
      </c>
      <c r="AP364" s="6" t="str">
        <f t="shared" si="54"/>
        <v/>
      </c>
    </row>
    <row r="365" spans="4:42" x14ac:dyDescent="0.3">
      <c r="G365" s="6" t="str">
        <f t="shared" si="55"/>
        <v/>
      </c>
      <c r="N365" s="7" t="str">
        <f t="shared" si="49"/>
        <v/>
      </c>
      <c r="R365" s="7" t="str">
        <f t="shared" si="50"/>
        <v/>
      </c>
      <c r="V365" s="7" t="str">
        <f t="shared" si="51"/>
        <v/>
      </c>
      <c r="Z365" s="7" t="str">
        <f t="shared" si="52"/>
        <v/>
      </c>
      <c r="AD365" s="6" t="str">
        <f t="shared" si="53"/>
        <v/>
      </c>
      <c r="AH365" s="6" t="str">
        <f t="shared" si="48"/>
        <v/>
      </c>
      <c r="AL365" s="6" t="str">
        <f t="shared" si="47"/>
        <v/>
      </c>
      <c r="AP365" s="6" t="str">
        <f t="shared" si="54"/>
        <v/>
      </c>
    </row>
    <row r="366" spans="4:42" x14ac:dyDescent="0.3">
      <c r="G366" s="6" t="str">
        <f t="shared" si="55"/>
        <v/>
      </c>
      <c r="N366" s="7" t="str">
        <f t="shared" si="49"/>
        <v/>
      </c>
      <c r="R366" s="7" t="str">
        <f t="shared" si="50"/>
        <v/>
      </c>
      <c r="V366" s="7" t="str">
        <f t="shared" si="51"/>
        <v/>
      </c>
      <c r="Z366" s="7" t="str">
        <f t="shared" si="52"/>
        <v/>
      </c>
      <c r="AD366" s="6" t="str">
        <f t="shared" si="53"/>
        <v/>
      </c>
      <c r="AH366" s="6" t="str">
        <f t="shared" si="48"/>
        <v/>
      </c>
      <c r="AL366" s="6" t="str">
        <f t="shared" si="47"/>
        <v/>
      </c>
      <c r="AP366" s="6" t="str">
        <f t="shared" si="54"/>
        <v/>
      </c>
    </row>
    <row r="367" spans="4:42" x14ac:dyDescent="0.3">
      <c r="G367" s="6" t="str">
        <f t="shared" si="55"/>
        <v/>
      </c>
      <c r="N367" s="7" t="str">
        <f t="shared" si="49"/>
        <v/>
      </c>
      <c r="R367" s="7" t="str">
        <f t="shared" si="50"/>
        <v/>
      </c>
      <c r="V367" s="7" t="str">
        <f t="shared" si="51"/>
        <v/>
      </c>
      <c r="Z367" s="7" t="str">
        <f t="shared" si="52"/>
        <v/>
      </c>
      <c r="AD367" s="6" t="str">
        <f t="shared" si="53"/>
        <v/>
      </c>
      <c r="AH367" s="6" t="str">
        <f t="shared" si="48"/>
        <v/>
      </c>
      <c r="AL367" s="6" t="str">
        <f t="shared" si="47"/>
        <v/>
      </c>
      <c r="AP367" s="6" t="str">
        <f t="shared" si="54"/>
        <v/>
      </c>
    </row>
    <row r="368" spans="4:42" x14ac:dyDescent="0.3">
      <c r="G368" s="6" t="str">
        <f t="shared" si="55"/>
        <v/>
      </c>
      <c r="N368" s="7" t="str">
        <f t="shared" si="49"/>
        <v/>
      </c>
      <c r="R368" s="7" t="str">
        <f t="shared" si="50"/>
        <v/>
      </c>
      <c r="V368" s="7" t="str">
        <f t="shared" si="51"/>
        <v/>
      </c>
      <c r="Z368" s="7" t="str">
        <f t="shared" si="52"/>
        <v/>
      </c>
      <c r="AD368" s="6" t="str">
        <f t="shared" si="53"/>
        <v/>
      </c>
      <c r="AH368" s="6" t="str">
        <f t="shared" si="48"/>
        <v/>
      </c>
      <c r="AL368" s="6" t="str">
        <f t="shared" si="47"/>
        <v/>
      </c>
      <c r="AP368" s="6" t="str">
        <f t="shared" si="54"/>
        <v/>
      </c>
    </row>
    <row r="369" spans="7:42" x14ac:dyDescent="0.3">
      <c r="G369" s="6" t="str">
        <f t="shared" si="55"/>
        <v/>
      </c>
      <c r="N369" s="7" t="str">
        <f t="shared" si="49"/>
        <v/>
      </c>
      <c r="R369" s="7" t="str">
        <f t="shared" si="50"/>
        <v/>
      </c>
      <c r="V369" s="7" t="str">
        <f t="shared" si="51"/>
        <v/>
      </c>
      <c r="Z369" s="7" t="str">
        <f t="shared" si="52"/>
        <v/>
      </c>
      <c r="AD369" s="6" t="str">
        <f t="shared" si="53"/>
        <v/>
      </c>
      <c r="AH369" s="6" t="str">
        <f t="shared" si="48"/>
        <v/>
      </c>
      <c r="AL369" s="6" t="str">
        <f t="shared" si="47"/>
        <v/>
      </c>
      <c r="AP369" s="6" t="str">
        <f t="shared" si="54"/>
        <v/>
      </c>
    </row>
    <row r="370" spans="7:42" x14ac:dyDescent="0.3">
      <c r="G370" s="6" t="str">
        <f t="shared" si="55"/>
        <v/>
      </c>
      <c r="N370" s="7" t="str">
        <f t="shared" si="49"/>
        <v/>
      </c>
      <c r="R370" s="7" t="str">
        <f t="shared" si="50"/>
        <v/>
      </c>
      <c r="V370" s="7" t="str">
        <f t="shared" si="51"/>
        <v/>
      </c>
      <c r="Z370" s="7" t="str">
        <f t="shared" si="52"/>
        <v/>
      </c>
      <c r="AD370" s="6" t="str">
        <f t="shared" si="53"/>
        <v/>
      </c>
      <c r="AH370" s="6" t="str">
        <f t="shared" si="48"/>
        <v/>
      </c>
      <c r="AL370" s="6" t="str">
        <f t="shared" si="47"/>
        <v/>
      </c>
      <c r="AP370" s="6" t="str">
        <f t="shared" si="54"/>
        <v/>
      </c>
    </row>
    <row r="371" spans="7:42" x14ac:dyDescent="0.3">
      <c r="G371" s="6" t="str">
        <f t="shared" si="55"/>
        <v/>
      </c>
      <c r="N371" s="7" t="str">
        <f t="shared" si="49"/>
        <v/>
      </c>
      <c r="R371" s="7" t="str">
        <f t="shared" si="50"/>
        <v/>
      </c>
      <c r="V371" s="7" t="str">
        <f t="shared" si="51"/>
        <v/>
      </c>
      <c r="Z371" s="7" t="str">
        <f t="shared" si="52"/>
        <v/>
      </c>
      <c r="AD371" s="6" t="str">
        <f t="shared" si="53"/>
        <v/>
      </c>
      <c r="AH371" s="6" t="str">
        <f t="shared" si="48"/>
        <v/>
      </c>
      <c r="AL371" s="6" t="str">
        <f t="shared" si="47"/>
        <v/>
      </c>
      <c r="AP371" s="6" t="str">
        <f t="shared" si="54"/>
        <v/>
      </c>
    </row>
    <row r="372" spans="7:42" x14ac:dyDescent="0.3">
      <c r="G372" s="6" t="str">
        <f t="shared" si="55"/>
        <v/>
      </c>
      <c r="N372" s="7" t="str">
        <f t="shared" si="49"/>
        <v/>
      </c>
      <c r="R372" s="7" t="str">
        <f t="shared" si="50"/>
        <v/>
      </c>
      <c r="V372" s="7" t="str">
        <f t="shared" si="51"/>
        <v/>
      </c>
      <c r="Z372" s="7" t="str">
        <f t="shared" si="52"/>
        <v/>
      </c>
      <c r="AD372" s="6" t="str">
        <f t="shared" si="53"/>
        <v/>
      </c>
      <c r="AH372" s="6" t="str">
        <f t="shared" si="48"/>
        <v/>
      </c>
      <c r="AL372" s="6" t="str">
        <f t="shared" si="47"/>
        <v/>
      </c>
      <c r="AP372" s="6" t="str">
        <f t="shared" si="54"/>
        <v/>
      </c>
    </row>
    <row r="373" spans="7:42" x14ac:dyDescent="0.3">
      <c r="G373" s="6" t="str">
        <f t="shared" si="55"/>
        <v/>
      </c>
      <c r="N373" s="7" t="str">
        <f t="shared" si="49"/>
        <v/>
      </c>
      <c r="R373" s="7" t="str">
        <f t="shared" si="50"/>
        <v/>
      </c>
      <c r="V373" s="7" t="str">
        <f t="shared" si="51"/>
        <v/>
      </c>
      <c r="Z373" s="7" t="str">
        <f t="shared" si="52"/>
        <v/>
      </c>
      <c r="AD373" s="6" t="str">
        <f t="shared" si="53"/>
        <v/>
      </c>
      <c r="AH373" s="6" t="str">
        <f t="shared" si="48"/>
        <v/>
      </c>
      <c r="AL373" s="6" t="str">
        <f t="shared" si="47"/>
        <v/>
      </c>
      <c r="AP373" s="6" t="str">
        <f t="shared" si="54"/>
        <v/>
      </c>
    </row>
    <row r="374" spans="7:42" x14ac:dyDescent="0.3">
      <c r="G374" s="6" t="str">
        <f t="shared" si="55"/>
        <v/>
      </c>
      <c r="N374" s="7" t="str">
        <f t="shared" si="49"/>
        <v/>
      </c>
      <c r="R374" s="7" t="str">
        <f t="shared" si="50"/>
        <v/>
      </c>
      <c r="V374" s="7" t="str">
        <f t="shared" si="51"/>
        <v/>
      </c>
      <c r="Z374" s="7" t="str">
        <f t="shared" si="52"/>
        <v/>
      </c>
      <c r="AD374" s="6" t="str">
        <f t="shared" si="53"/>
        <v/>
      </c>
      <c r="AH374" s="6" t="str">
        <f t="shared" si="48"/>
        <v/>
      </c>
      <c r="AL374" s="6" t="str">
        <f t="shared" si="47"/>
        <v/>
      </c>
      <c r="AP374" s="6" t="str">
        <f t="shared" si="54"/>
        <v/>
      </c>
    </row>
    <row r="375" spans="7:42" x14ac:dyDescent="0.3">
      <c r="G375" s="6" t="str">
        <f t="shared" si="55"/>
        <v/>
      </c>
      <c r="N375" s="7" t="str">
        <f t="shared" si="49"/>
        <v/>
      </c>
      <c r="R375" s="7" t="str">
        <f t="shared" si="50"/>
        <v/>
      </c>
      <c r="V375" s="7" t="str">
        <f t="shared" si="51"/>
        <v/>
      </c>
      <c r="Z375" s="7" t="str">
        <f t="shared" si="52"/>
        <v/>
      </c>
      <c r="AD375" s="6" t="str">
        <f t="shared" si="53"/>
        <v/>
      </c>
      <c r="AH375" s="6" t="str">
        <f t="shared" si="48"/>
        <v/>
      </c>
      <c r="AL375" s="6" t="str">
        <f t="shared" si="47"/>
        <v/>
      </c>
      <c r="AP375" s="6" t="str">
        <f t="shared" si="54"/>
        <v/>
      </c>
    </row>
    <row r="376" spans="7:42" x14ac:dyDescent="0.3">
      <c r="G376" s="6" t="str">
        <f t="shared" si="55"/>
        <v/>
      </c>
      <c r="N376" s="7" t="str">
        <f t="shared" si="49"/>
        <v/>
      </c>
      <c r="R376" s="7" t="str">
        <f t="shared" si="50"/>
        <v/>
      </c>
      <c r="V376" s="7" t="str">
        <f t="shared" si="51"/>
        <v/>
      </c>
      <c r="Z376" s="7" t="str">
        <f t="shared" si="52"/>
        <v/>
      </c>
      <c r="AD376" s="6" t="str">
        <f t="shared" si="53"/>
        <v/>
      </c>
      <c r="AH376" s="6" t="str">
        <f t="shared" si="48"/>
        <v/>
      </c>
      <c r="AL376" s="6" t="str">
        <f t="shared" si="47"/>
        <v/>
      </c>
      <c r="AP376" s="6" t="str">
        <f t="shared" si="54"/>
        <v/>
      </c>
    </row>
    <row r="377" spans="7:42" x14ac:dyDescent="0.3">
      <c r="G377" s="6" t="str">
        <f t="shared" si="55"/>
        <v/>
      </c>
      <c r="N377" s="7" t="str">
        <f t="shared" si="49"/>
        <v/>
      </c>
      <c r="R377" s="7" t="str">
        <f t="shared" si="50"/>
        <v/>
      </c>
      <c r="V377" s="7" t="str">
        <f t="shared" si="51"/>
        <v/>
      </c>
      <c r="Z377" s="7" t="str">
        <f t="shared" si="52"/>
        <v/>
      </c>
      <c r="AD377" s="6" t="str">
        <f t="shared" si="53"/>
        <v/>
      </c>
      <c r="AH377" s="6" t="str">
        <f t="shared" si="48"/>
        <v/>
      </c>
      <c r="AL377" s="6" t="str">
        <f t="shared" si="47"/>
        <v/>
      </c>
      <c r="AP377" s="6" t="str">
        <f t="shared" si="54"/>
        <v/>
      </c>
    </row>
    <row r="378" spans="7:42" x14ac:dyDescent="0.3">
      <c r="G378" s="6" t="str">
        <f t="shared" si="55"/>
        <v/>
      </c>
      <c r="N378" s="7" t="str">
        <f t="shared" si="49"/>
        <v/>
      </c>
      <c r="R378" s="7" t="str">
        <f t="shared" si="50"/>
        <v/>
      </c>
      <c r="V378" s="7" t="str">
        <f t="shared" si="51"/>
        <v/>
      </c>
      <c r="Z378" s="7" t="str">
        <f t="shared" si="52"/>
        <v/>
      </c>
      <c r="AD378" s="6" t="str">
        <f t="shared" si="53"/>
        <v/>
      </c>
      <c r="AH378" s="6" t="str">
        <f t="shared" si="48"/>
        <v/>
      </c>
      <c r="AL378" s="6" t="str">
        <f t="shared" si="47"/>
        <v/>
      </c>
      <c r="AP378" s="6" t="str">
        <f t="shared" si="54"/>
        <v/>
      </c>
    </row>
    <row r="379" spans="7:42" x14ac:dyDescent="0.3">
      <c r="G379" s="6" t="str">
        <f t="shared" si="55"/>
        <v/>
      </c>
      <c r="N379" s="7" t="str">
        <f t="shared" si="49"/>
        <v/>
      </c>
      <c r="R379" s="7" t="str">
        <f t="shared" si="50"/>
        <v/>
      </c>
      <c r="V379" s="7" t="str">
        <f t="shared" si="51"/>
        <v/>
      </c>
      <c r="Z379" s="7" t="str">
        <f t="shared" si="52"/>
        <v/>
      </c>
      <c r="AD379" s="6" t="str">
        <f t="shared" si="53"/>
        <v/>
      </c>
      <c r="AH379" s="6" t="str">
        <f t="shared" si="48"/>
        <v/>
      </c>
      <c r="AL379" s="6" t="str">
        <f t="shared" si="47"/>
        <v/>
      </c>
      <c r="AP379" s="6" t="str">
        <f t="shared" si="54"/>
        <v/>
      </c>
    </row>
    <row r="380" spans="7:42" x14ac:dyDescent="0.3">
      <c r="G380" s="6" t="str">
        <f t="shared" si="55"/>
        <v/>
      </c>
      <c r="N380" s="7" t="str">
        <f t="shared" si="49"/>
        <v/>
      </c>
      <c r="R380" s="7" t="str">
        <f t="shared" si="50"/>
        <v/>
      </c>
      <c r="V380" s="7" t="str">
        <f t="shared" si="51"/>
        <v/>
      </c>
      <c r="Z380" s="7" t="str">
        <f t="shared" si="52"/>
        <v/>
      </c>
      <c r="AD380" s="6" t="str">
        <f t="shared" si="53"/>
        <v/>
      </c>
      <c r="AH380" s="6" t="str">
        <f t="shared" si="48"/>
        <v/>
      </c>
      <c r="AL380" s="6" t="str">
        <f t="shared" si="47"/>
        <v/>
      </c>
      <c r="AP380" s="6" t="str">
        <f t="shared" si="54"/>
        <v/>
      </c>
    </row>
    <row r="381" spans="7:42" x14ac:dyDescent="0.3">
      <c r="G381" s="6" t="str">
        <f t="shared" si="55"/>
        <v/>
      </c>
      <c r="N381" s="7" t="str">
        <f t="shared" si="49"/>
        <v/>
      </c>
      <c r="R381" s="7" t="str">
        <f t="shared" si="50"/>
        <v/>
      </c>
      <c r="V381" s="7" t="str">
        <f t="shared" si="51"/>
        <v/>
      </c>
      <c r="Z381" s="7" t="str">
        <f t="shared" si="52"/>
        <v/>
      </c>
      <c r="AD381" s="6" t="str">
        <f t="shared" si="53"/>
        <v/>
      </c>
      <c r="AH381" s="6" t="str">
        <f t="shared" si="48"/>
        <v/>
      </c>
      <c r="AL381" s="6" t="str">
        <f t="shared" si="47"/>
        <v/>
      </c>
      <c r="AP381" s="6" t="str">
        <f t="shared" si="54"/>
        <v/>
      </c>
    </row>
    <row r="382" spans="7:42" x14ac:dyDescent="0.3">
      <c r="G382" s="6" t="str">
        <f t="shared" si="55"/>
        <v/>
      </c>
      <c r="N382" s="7" t="str">
        <f t="shared" si="49"/>
        <v/>
      </c>
      <c r="R382" s="7" t="str">
        <f t="shared" si="50"/>
        <v/>
      </c>
      <c r="V382" s="7" t="str">
        <f t="shared" si="51"/>
        <v/>
      </c>
      <c r="Z382" s="7" t="str">
        <f t="shared" si="52"/>
        <v/>
      </c>
      <c r="AD382" s="6" t="str">
        <f t="shared" si="53"/>
        <v/>
      </c>
      <c r="AH382" s="6" t="str">
        <f t="shared" si="48"/>
        <v/>
      </c>
      <c r="AL382" s="6" t="str">
        <f t="shared" si="47"/>
        <v/>
      </c>
      <c r="AP382" s="6" t="str">
        <f t="shared" si="54"/>
        <v/>
      </c>
    </row>
    <row r="383" spans="7:42" x14ac:dyDescent="0.3">
      <c r="G383" s="6" t="str">
        <f t="shared" si="55"/>
        <v/>
      </c>
      <c r="N383" s="7" t="str">
        <f t="shared" si="49"/>
        <v/>
      </c>
      <c r="R383" s="7" t="str">
        <f t="shared" si="50"/>
        <v/>
      </c>
      <c r="V383" s="7" t="str">
        <f t="shared" si="51"/>
        <v/>
      </c>
      <c r="Z383" s="7" t="str">
        <f t="shared" si="52"/>
        <v/>
      </c>
      <c r="AD383" s="6" t="str">
        <f t="shared" si="53"/>
        <v/>
      </c>
      <c r="AH383" s="6" t="str">
        <f t="shared" si="48"/>
        <v/>
      </c>
      <c r="AL383" s="6" t="str">
        <f t="shared" si="47"/>
        <v/>
      </c>
      <c r="AP383" s="6" t="str">
        <f t="shared" si="54"/>
        <v/>
      </c>
    </row>
    <row r="384" spans="7:42" x14ac:dyDescent="0.3">
      <c r="G384" s="6" t="str">
        <f t="shared" si="55"/>
        <v/>
      </c>
      <c r="N384" s="7" t="str">
        <f t="shared" si="49"/>
        <v/>
      </c>
      <c r="R384" s="7" t="str">
        <f t="shared" si="50"/>
        <v/>
      </c>
      <c r="V384" s="7" t="str">
        <f t="shared" si="51"/>
        <v/>
      </c>
      <c r="Z384" s="7" t="str">
        <f t="shared" si="52"/>
        <v/>
      </c>
      <c r="AD384" s="6" t="str">
        <f t="shared" si="53"/>
        <v/>
      </c>
      <c r="AH384" s="6" t="str">
        <f t="shared" si="48"/>
        <v/>
      </c>
      <c r="AL384" s="6" t="str">
        <f t="shared" si="47"/>
        <v/>
      </c>
      <c r="AP384" s="6" t="str">
        <f t="shared" si="54"/>
        <v/>
      </c>
    </row>
    <row r="385" spans="4:42" x14ac:dyDescent="0.3">
      <c r="G385" s="6" t="str">
        <f t="shared" si="55"/>
        <v/>
      </c>
      <c r="N385" s="7" t="str">
        <f t="shared" si="49"/>
        <v/>
      </c>
      <c r="R385" s="7" t="str">
        <f t="shared" si="50"/>
        <v/>
      </c>
      <c r="V385" s="7" t="str">
        <f t="shared" si="51"/>
        <v/>
      </c>
      <c r="Z385" s="7" t="str">
        <f t="shared" si="52"/>
        <v/>
      </c>
      <c r="AD385" s="6" t="str">
        <f t="shared" si="53"/>
        <v/>
      </c>
      <c r="AH385" s="6" t="str">
        <f t="shared" si="48"/>
        <v/>
      </c>
      <c r="AL385" s="6" t="str">
        <f t="shared" si="47"/>
        <v/>
      </c>
      <c r="AP385" s="6" t="str">
        <f t="shared" si="54"/>
        <v/>
      </c>
    </row>
    <row r="386" spans="4:42" x14ac:dyDescent="0.3">
      <c r="G386" s="6" t="str">
        <f t="shared" si="55"/>
        <v/>
      </c>
      <c r="N386" s="7" t="str">
        <f t="shared" si="49"/>
        <v/>
      </c>
      <c r="R386" s="7" t="str">
        <f t="shared" si="50"/>
        <v/>
      </c>
      <c r="V386" s="7" t="str">
        <f t="shared" si="51"/>
        <v/>
      </c>
      <c r="Z386" s="7" t="str">
        <f t="shared" si="52"/>
        <v/>
      </c>
      <c r="AD386" s="6" t="str">
        <f t="shared" si="53"/>
        <v/>
      </c>
      <c r="AH386" s="6" t="str">
        <f t="shared" si="48"/>
        <v/>
      </c>
      <c r="AL386" s="6" t="str">
        <f t="shared" si="47"/>
        <v/>
      </c>
      <c r="AP386" s="6" t="str">
        <f t="shared" si="54"/>
        <v/>
      </c>
    </row>
    <row r="387" spans="4:42" x14ac:dyDescent="0.3">
      <c r="G387" s="6" t="str">
        <f t="shared" si="55"/>
        <v/>
      </c>
      <c r="N387" s="7" t="str">
        <f t="shared" si="49"/>
        <v/>
      </c>
      <c r="R387" s="7" t="str">
        <f t="shared" si="50"/>
        <v/>
      </c>
      <c r="V387" s="7" t="str">
        <f t="shared" si="51"/>
        <v/>
      </c>
      <c r="Z387" s="7" t="str">
        <f t="shared" si="52"/>
        <v/>
      </c>
      <c r="AD387" s="6" t="str">
        <f t="shared" si="53"/>
        <v/>
      </c>
      <c r="AH387" s="6" t="str">
        <f t="shared" si="48"/>
        <v/>
      </c>
      <c r="AL387" s="6" t="str">
        <f t="shared" ref="AL387:AL450" si="56">IFERROR(MEDIAN(AI387,AJ387,AK387),"")</f>
        <v/>
      </c>
      <c r="AP387" s="6" t="str">
        <f t="shared" si="54"/>
        <v/>
      </c>
    </row>
    <row r="388" spans="4:42" x14ac:dyDescent="0.3">
      <c r="G388" s="6" t="str">
        <f t="shared" si="55"/>
        <v/>
      </c>
      <c r="N388" s="7" t="str">
        <f t="shared" si="49"/>
        <v/>
      </c>
      <c r="R388" s="7" t="str">
        <f t="shared" si="50"/>
        <v/>
      </c>
      <c r="V388" s="7" t="str">
        <f t="shared" si="51"/>
        <v/>
      </c>
      <c r="Z388" s="7" t="str">
        <f t="shared" si="52"/>
        <v/>
      </c>
      <c r="AD388" s="6" t="str">
        <f t="shared" si="53"/>
        <v/>
      </c>
      <c r="AH388" s="6" t="str">
        <f t="shared" si="48"/>
        <v/>
      </c>
      <c r="AL388" s="6" t="str">
        <f t="shared" si="56"/>
        <v/>
      </c>
      <c r="AP388" s="6" t="str">
        <f t="shared" si="54"/>
        <v/>
      </c>
    </row>
    <row r="389" spans="4:42" x14ac:dyDescent="0.3">
      <c r="G389" s="6" t="str">
        <f t="shared" si="55"/>
        <v/>
      </c>
      <c r="N389" s="7" t="str">
        <f t="shared" si="49"/>
        <v/>
      </c>
      <c r="R389" s="7" t="str">
        <f t="shared" si="50"/>
        <v/>
      </c>
      <c r="V389" s="7" t="str">
        <f t="shared" si="51"/>
        <v/>
      </c>
      <c r="Z389" s="7" t="str">
        <f t="shared" si="52"/>
        <v/>
      </c>
      <c r="AD389" s="6" t="str">
        <f t="shared" si="53"/>
        <v/>
      </c>
      <c r="AH389" s="6" t="str">
        <f t="shared" si="48"/>
        <v/>
      </c>
      <c r="AL389" s="6" t="str">
        <f t="shared" si="56"/>
        <v/>
      </c>
      <c r="AP389" s="6" t="str">
        <f t="shared" si="54"/>
        <v/>
      </c>
    </row>
    <row r="390" spans="4:42" x14ac:dyDescent="0.3">
      <c r="G390" s="6" t="str">
        <f t="shared" si="55"/>
        <v/>
      </c>
      <c r="N390" s="7" t="str">
        <f t="shared" si="49"/>
        <v/>
      </c>
      <c r="R390" s="7" t="str">
        <f t="shared" si="50"/>
        <v/>
      </c>
      <c r="V390" s="7" t="str">
        <f t="shared" si="51"/>
        <v/>
      </c>
      <c r="Z390" s="7" t="str">
        <f t="shared" si="52"/>
        <v/>
      </c>
      <c r="AD390" s="6" t="str">
        <f t="shared" si="53"/>
        <v/>
      </c>
      <c r="AH390" s="6" t="str">
        <f t="shared" si="48"/>
        <v/>
      </c>
      <c r="AL390" s="6" t="str">
        <f t="shared" si="56"/>
        <v/>
      </c>
      <c r="AP390" s="6" t="str">
        <f t="shared" si="54"/>
        <v/>
      </c>
    </row>
    <row r="391" spans="4:42" x14ac:dyDescent="0.3">
      <c r="G391" s="6" t="str">
        <f t="shared" si="55"/>
        <v/>
      </c>
      <c r="N391" s="7" t="str">
        <f t="shared" si="49"/>
        <v/>
      </c>
      <c r="R391" s="7" t="str">
        <f t="shared" si="50"/>
        <v/>
      </c>
      <c r="V391" s="7" t="str">
        <f t="shared" si="51"/>
        <v/>
      </c>
      <c r="Z391" s="7" t="str">
        <f t="shared" si="52"/>
        <v/>
      </c>
      <c r="AD391" s="6" t="str">
        <f t="shared" si="53"/>
        <v/>
      </c>
      <c r="AH391" s="6" t="str">
        <f t="shared" ref="AH391:AH454" si="57">IFERROR(MEDIAN(AE391,AF391,AG391),"")</f>
        <v/>
      </c>
      <c r="AL391" s="6" t="str">
        <f t="shared" si="56"/>
        <v/>
      </c>
      <c r="AP391" s="6" t="str">
        <f t="shared" si="54"/>
        <v/>
      </c>
    </row>
    <row r="392" spans="4:42" x14ac:dyDescent="0.3">
      <c r="G392" s="6" t="str">
        <f t="shared" si="55"/>
        <v/>
      </c>
      <c r="N392" s="7" t="str">
        <f t="shared" si="49"/>
        <v/>
      </c>
      <c r="R392" s="7" t="str">
        <f t="shared" si="50"/>
        <v/>
      </c>
      <c r="V392" s="7" t="str">
        <f t="shared" si="51"/>
        <v/>
      </c>
      <c r="Z392" s="7" t="str">
        <f t="shared" si="52"/>
        <v/>
      </c>
      <c r="AD392" s="6" t="str">
        <f t="shared" si="53"/>
        <v/>
      </c>
      <c r="AH392" s="6" t="str">
        <f t="shared" si="57"/>
        <v/>
      </c>
      <c r="AL392" s="6" t="str">
        <f t="shared" si="56"/>
        <v/>
      </c>
      <c r="AP392" s="6" t="str">
        <f t="shared" si="54"/>
        <v/>
      </c>
    </row>
    <row r="393" spans="4:42" x14ac:dyDescent="0.3">
      <c r="G393" s="6" t="str">
        <f t="shared" si="55"/>
        <v/>
      </c>
      <c r="N393" s="7" t="str">
        <f t="shared" si="49"/>
        <v/>
      </c>
      <c r="R393" s="7" t="str">
        <f t="shared" si="50"/>
        <v/>
      </c>
      <c r="V393" s="7" t="str">
        <f t="shared" si="51"/>
        <v/>
      </c>
      <c r="Z393" s="7" t="str">
        <f t="shared" si="52"/>
        <v/>
      </c>
      <c r="AD393" s="6" t="str">
        <f t="shared" si="53"/>
        <v/>
      </c>
      <c r="AH393" s="6" t="str">
        <f t="shared" si="57"/>
        <v/>
      </c>
      <c r="AL393" s="6" t="str">
        <f t="shared" si="56"/>
        <v/>
      </c>
      <c r="AP393" s="6" t="str">
        <f t="shared" si="54"/>
        <v/>
      </c>
    </row>
    <row r="394" spans="4:42" x14ac:dyDescent="0.3">
      <c r="G394" s="6" t="str">
        <f t="shared" si="55"/>
        <v/>
      </c>
      <c r="N394" s="7" t="str">
        <f t="shared" si="49"/>
        <v/>
      </c>
      <c r="R394" s="7" t="str">
        <f t="shared" si="50"/>
        <v/>
      </c>
      <c r="V394" s="7" t="str">
        <f t="shared" si="51"/>
        <v/>
      </c>
      <c r="Z394" s="7" t="str">
        <f t="shared" si="52"/>
        <v/>
      </c>
      <c r="AD394" s="6" t="str">
        <f t="shared" si="53"/>
        <v/>
      </c>
      <c r="AH394" s="6" t="str">
        <f t="shared" si="57"/>
        <v/>
      </c>
      <c r="AL394" s="6" t="str">
        <f t="shared" si="56"/>
        <v/>
      </c>
      <c r="AP394" s="6" t="str">
        <f t="shared" si="54"/>
        <v/>
      </c>
    </row>
    <row r="395" spans="4:42" x14ac:dyDescent="0.3">
      <c r="D395" s="6">
        <v>48.38</v>
      </c>
      <c r="E395" s="6">
        <v>47.49</v>
      </c>
      <c r="F395" s="6">
        <v>47.72</v>
      </c>
      <c r="G395" s="6">
        <f t="shared" si="55"/>
        <v>47.72</v>
      </c>
      <c r="N395" s="7" t="str">
        <f t="shared" ref="N395:N458" si="58">IFERROR(MEDIAN(K395,L395,M395),"")</f>
        <v/>
      </c>
      <c r="R395" s="7" t="str">
        <f t="shared" ref="R395:R458" si="59">IFERROR(MEDIAN(O395,P395,Q395),"")</f>
        <v/>
      </c>
      <c r="V395" s="7" t="str">
        <f t="shared" ref="V395:V458" si="60">IFERROR(MEDIAN(S395,T395,U395),"")</f>
        <v/>
      </c>
      <c r="Z395" s="7" t="str">
        <f t="shared" ref="Z395:Z458" si="61">IFERROR(MEDIAN(W395,X395,Y395),"")</f>
        <v/>
      </c>
      <c r="AD395" s="6" t="str">
        <f t="shared" ref="AD395:AD458" si="62">IFERROR(MEDIAN(AA395,AB395,AC395),"")</f>
        <v/>
      </c>
      <c r="AH395" s="6" t="str">
        <f t="shared" si="57"/>
        <v/>
      </c>
      <c r="AL395" s="6" t="str">
        <f t="shared" si="56"/>
        <v/>
      </c>
      <c r="AP395" s="6" t="str">
        <f t="shared" si="54"/>
        <v/>
      </c>
    </row>
    <row r="396" spans="4:42" x14ac:dyDescent="0.3">
      <c r="D396" s="6">
        <v>40.14</v>
      </c>
      <c r="E396" s="6">
        <v>39.49</v>
      </c>
      <c r="F396" s="6">
        <v>39.44</v>
      </c>
      <c r="G396" s="6">
        <f t="shared" si="55"/>
        <v>39.49</v>
      </c>
      <c r="N396" s="7" t="str">
        <f t="shared" si="58"/>
        <v/>
      </c>
      <c r="R396" s="7" t="str">
        <f t="shared" si="59"/>
        <v/>
      </c>
      <c r="V396" s="7" t="str">
        <f t="shared" si="60"/>
        <v/>
      </c>
      <c r="Z396" s="7" t="str">
        <f t="shared" si="61"/>
        <v/>
      </c>
      <c r="AD396" s="6" t="str">
        <f t="shared" si="62"/>
        <v/>
      </c>
      <c r="AH396" s="6" t="str">
        <f t="shared" si="57"/>
        <v/>
      </c>
      <c r="AL396" s="6" t="str">
        <f t="shared" si="56"/>
        <v/>
      </c>
      <c r="AP396" s="6" t="str">
        <f t="shared" ref="AP396:AP459" si="63">IFERROR(MEDIAN(AM396,AN396,AO396),"")</f>
        <v/>
      </c>
    </row>
    <row r="397" spans="4:42" x14ac:dyDescent="0.3">
      <c r="D397" s="6">
        <v>47.46</v>
      </c>
      <c r="E397" s="6">
        <v>46.45</v>
      </c>
      <c r="F397" s="6">
        <v>46.75</v>
      </c>
      <c r="G397" s="6">
        <f t="shared" si="55"/>
        <v>46.75</v>
      </c>
      <c r="N397" s="7" t="str">
        <f t="shared" si="58"/>
        <v/>
      </c>
      <c r="R397" s="7" t="str">
        <f t="shared" si="59"/>
        <v/>
      </c>
      <c r="V397" s="7" t="str">
        <f t="shared" si="60"/>
        <v/>
      </c>
      <c r="Z397" s="7" t="str">
        <f t="shared" si="61"/>
        <v/>
      </c>
      <c r="AD397" s="6" t="str">
        <f t="shared" si="62"/>
        <v/>
      </c>
      <c r="AH397" s="6" t="str">
        <f t="shared" si="57"/>
        <v/>
      </c>
      <c r="AL397" s="6" t="str">
        <f t="shared" si="56"/>
        <v/>
      </c>
      <c r="AP397" s="6" t="str">
        <f t="shared" si="63"/>
        <v/>
      </c>
    </row>
    <row r="398" spans="4:42" x14ac:dyDescent="0.3">
      <c r="G398" s="6" t="str">
        <f t="shared" si="55"/>
        <v/>
      </c>
      <c r="N398" s="7" t="str">
        <f t="shared" si="58"/>
        <v/>
      </c>
      <c r="R398" s="7" t="str">
        <f t="shared" si="59"/>
        <v/>
      </c>
      <c r="V398" s="7" t="str">
        <f t="shared" si="60"/>
        <v/>
      </c>
      <c r="Z398" s="7" t="str">
        <f t="shared" si="61"/>
        <v/>
      </c>
      <c r="AD398" s="6" t="str">
        <f t="shared" si="62"/>
        <v/>
      </c>
      <c r="AH398" s="6" t="str">
        <f t="shared" si="57"/>
        <v/>
      </c>
      <c r="AL398" s="6" t="str">
        <f t="shared" si="56"/>
        <v/>
      </c>
      <c r="AP398" s="6" t="str">
        <f t="shared" si="63"/>
        <v/>
      </c>
    </row>
    <row r="399" spans="4:42" x14ac:dyDescent="0.3">
      <c r="D399" s="6">
        <v>49.57</v>
      </c>
      <c r="E399" s="6">
        <v>48.32</v>
      </c>
      <c r="F399" s="6">
        <v>48.58</v>
      </c>
      <c r="G399" s="6">
        <f t="shared" si="55"/>
        <v>48.58</v>
      </c>
      <c r="N399" s="7" t="str">
        <f t="shared" si="58"/>
        <v/>
      </c>
      <c r="R399" s="7" t="str">
        <f t="shared" si="59"/>
        <v/>
      </c>
      <c r="V399" s="7" t="str">
        <f t="shared" si="60"/>
        <v/>
      </c>
      <c r="Z399" s="7" t="str">
        <f t="shared" si="61"/>
        <v/>
      </c>
      <c r="AD399" s="6" t="str">
        <f t="shared" si="62"/>
        <v/>
      </c>
      <c r="AH399" s="6" t="str">
        <f t="shared" si="57"/>
        <v/>
      </c>
      <c r="AL399" s="6" t="str">
        <f t="shared" si="56"/>
        <v/>
      </c>
      <c r="AP399" s="6" t="str">
        <f t="shared" si="63"/>
        <v/>
      </c>
    </row>
    <row r="400" spans="4:42" x14ac:dyDescent="0.3">
      <c r="D400" s="6">
        <v>41.12</v>
      </c>
      <c r="E400" s="6">
        <v>39.96</v>
      </c>
      <c r="F400" s="6">
        <v>39.799999999999997</v>
      </c>
      <c r="G400" s="6">
        <f t="shared" si="55"/>
        <v>39.96</v>
      </c>
      <c r="N400" s="7" t="str">
        <f t="shared" si="58"/>
        <v/>
      </c>
      <c r="R400" s="7" t="str">
        <f t="shared" si="59"/>
        <v/>
      </c>
      <c r="V400" s="7" t="str">
        <f t="shared" si="60"/>
        <v/>
      </c>
      <c r="Z400" s="7" t="str">
        <f t="shared" si="61"/>
        <v/>
      </c>
      <c r="AD400" s="6" t="str">
        <f t="shared" si="62"/>
        <v/>
      </c>
      <c r="AH400" s="6" t="str">
        <f t="shared" si="57"/>
        <v/>
      </c>
      <c r="AL400" s="6" t="str">
        <f t="shared" si="56"/>
        <v/>
      </c>
      <c r="AP400" s="6" t="str">
        <f t="shared" si="63"/>
        <v/>
      </c>
    </row>
    <row r="401" spans="4:42" x14ac:dyDescent="0.3">
      <c r="D401" s="6">
        <v>48.41</v>
      </c>
      <c r="E401" s="6">
        <v>46.91</v>
      </c>
      <c r="F401" s="6">
        <v>47.08</v>
      </c>
      <c r="G401" s="6">
        <f t="shared" si="55"/>
        <v>47.08</v>
      </c>
      <c r="N401" s="7" t="str">
        <f t="shared" si="58"/>
        <v/>
      </c>
      <c r="R401" s="7" t="str">
        <f t="shared" si="59"/>
        <v/>
      </c>
      <c r="V401" s="7" t="str">
        <f t="shared" si="60"/>
        <v/>
      </c>
      <c r="Z401" s="7" t="str">
        <f t="shared" si="61"/>
        <v/>
      </c>
      <c r="AD401" s="6" t="str">
        <f t="shared" si="62"/>
        <v/>
      </c>
      <c r="AH401" s="6" t="str">
        <f t="shared" si="57"/>
        <v/>
      </c>
      <c r="AL401" s="6" t="str">
        <f t="shared" si="56"/>
        <v/>
      </c>
      <c r="AP401" s="6" t="str">
        <f t="shared" si="63"/>
        <v/>
      </c>
    </row>
    <row r="402" spans="4:42" x14ac:dyDescent="0.3">
      <c r="G402" s="6" t="str">
        <f t="shared" si="55"/>
        <v/>
      </c>
      <c r="N402" s="7" t="str">
        <f t="shared" si="58"/>
        <v/>
      </c>
      <c r="R402" s="7" t="str">
        <f t="shared" si="59"/>
        <v/>
      </c>
      <c r="V402" s="7" t="str">
        <f t="shared" si="60"/>
        <v/>
      </c>
      <c r="Z402" s="7" t="str">
        <f t="shared" si="61"/>
        <v/>
      </c>
      <c r="AD402" s="6" t="str">
        <f t="shared" si="62"/>
        <v/>
      </c>
      <c r="AH402" s="6" t="str">
        <f t="shared" si="57"/>
        <v/>
      </c>
      <c r="AL402" s="6" t="str">
        <f t="shared" si="56"/>
        <v/>
      </c>
      <c r="AP402" s="6" t="str">
        <f t="shared" si="63"/>
        <v/>
      </c>
    </row>
    <row r="403" spans="4:42" x14ac:dyDescent="0.3">
      <c r="D403" s="6">
        <v>19.05</v>
      </c>
      <c r="E403" s="6">
        <v>18.600000000000001</v>
      </c>
      <c r="F403" s="6">
        <v>18.71</v>
      </c>
      <c r="G403" s="6">
        <f t="shared" si="55"/>
        <v>18.71</v>
      </c>
      <c r="N403" s="7" t="str">
        <f t="shared" si="58"/>
        <v/>
      </c>
      <c r="R403" s="7" t="str">
        <f t="shared" si="59"/>
        <v/>
      </c>
      <c r="V403" s="7" t="str">
        <f t="shared" si="60"/>
        <v/>
      </c>
      <c r="Z403" s="7" t="str">
        <f t="shared" si="61"/>
        <v/>
      </c>
      <c r="AD403" s="6" t="str">
        <f t="shared" si="62"/>
        <v/>
      </c>
      <c r="AH403" s="6" t="str">
        <f t="shared" si="57"/>
        <v/>
      </c>
      <c r="AL403" s="6" t="str">
        <f t="shared" si="56"/>
        <v/>
      </c>
      <c r="AP403" s="6" t="str">
        <f t="shared" si="63"/>
        <v/>
      </c>
    </row>
    <row r="404" spans="4:42" x14ac:dyDescent="0.3">
      <c r="D404" s="6">
        <v>15.08</v>
      </c>
      <c r="E404" s="6">
        <v>14.78</v>
      </c>
      <c r="F404" s="6">
        <v>14.8</v>
      </c>
      <c r="G404" s="6">
        <f t="shared" si="55"/>
        <v>14.8</v>
      </c>
      <c r="N404" s="7" t="str">
        <f t="shared" si="58"/>
        <v/>
      </c>
      <c r="R404" s="7" t="str">
        <f t="shared" si="59"/>
        <v/>
      </c>
      <c r="V404" s="7" t="str">
        <f t="shared" si="60"/>
        <v/>
      </c>
      <c r="Z404" s="7" t="str">
        <f t="shared" si="61"/>
        <v/>
      </c>
      <c r="AD404" s="6" t="str">
        <f t="shared" si="62"/>
        <v/>
      </c>
      <c r="AH404" s="6" t="str">
        <f t="shared" si="57"/>
        <v/>
      </c>
      <c r="AL404" s="6" t="str">
        <f t="shared" si="56"/>
        <v/>
      </c>
      <c r="AP404" s="6" t="str">
        <f t="shared" si="63"/>
        <v/>
      </c>
    </row>
    <row r="405" spans="4:42" x14ac:dyDescent="0.3">
      <c r="D405" s="6">
        <v>16.53</v>
      </c>
      <c r="E405" s="6">
        <v>16.2</v>
      </c>
      <c r="F405" s="6">
        <v>16.28</v>
      </c>
      <c r="G405" s="6">
        <f t="shared" si="55"/>
        <v>16.28</v>
      </c>
      <c r="N405" s="7" t="str">
        <f t="shared" si="58"/>
        <v/>
      </c>
      <c r="R405" s="7" t="str">
        <f t="shared" si="59"/>
        <v/>
      </c>
      <c r="V405" s="7" t="str">
        <f t="shared" si="60"/>
        <v/>
      </c>
      <c r="Z405" s="7" t="str">
        <f t="shared" si="61"/>
        <v/>
      </c>
      <c r="AD405" s="6" t="str">
        <f t="shared" si="62"/>
        <v/>
      </c>
      <c r="AH405" s="6" t="str">
        <f t="shared" si="57"/>
        <v/>
      </c>
      <c r="AL405" s="6" t="str">
        <f t="shared" si="56"/>
        <v/>
      </c>
      <c r="AP405" s="6" t="str">
        <f t="shared" si="63"/>
        <v/>
      </c>
    </row>
    <row r="406" spans="4:42" x14ac:dyDescent="0.3">
      <c r="G406" s="6" t="str">
        <f t="shared" ref="G406:G469" si="64">IFERROR(MEDIAN(D406,E406,F406),"")</f>
        <v/>
      </c>
      <c r="N406" s="7" t="str">
        <f t="shared" si="58"/>
        <v/>
      </c>
      <c r="R406" s="7" t="str">
        <f t="shared" si="59"/>
        <v/>
      </c>
      <c r="V406" s="7" t="str">
        <f t="shared" si="60"/>
        <v/>
      </c>
      <c r="Z406" s="7" t="str">
        <f t="shared" si="61"/>
        <v/>
      </c>
      <c r="AD406" s="6" t="str">
        <f t="shared" si="62"/>
        <v/>
      </c>
      <c r="AH406" s="6" t="str">
        <f t="shared" si="57"/>
        <v/>
      </c>
      <c r="AL406" s="6" t="str">
        <f t="shared" si="56"/>
        <v/>
      </c>
      <c r="AP406" s="6" t="str">
        <f t="shared" si="63"/>
        <v/>
      </c>
    </row>
    <row r="407" spans="4:42" x14ac:dyDescent="0.3">
      <c r="D407" s="6">
        <v>8.91</v>
      </c>
      <c r="E407" s="6">
        <v>8.73</v>
      </c>
      <c r="F407" s="6">
        <v>8.76</v>
      </c>
      <c r="G407" s="6">
        <f t="shared" si="64"/>
        <v>8.76</v>
      </c>
      <c r="N407" s="7" t="str">
        <f t="shared" si="58"/>
        <v/>
      </c>
      <c r="R407" s="7" t="str">
        <f t="shared" si="59"/>
        <v/>
      </c>
      <c r="V407" s="7" t="str">
        <f t="shared" si="60"/>
        <v/>
      </c>
      <c r="Z407" s="7" t="str">
        <f t="shared" si="61"/>
        <v/>
      </c>
      <c r="AD407" s="6" t="str">
        <f t="shared" si="62"/>
        <v/>
      </c>
      <c r="AH407" s="6" t="str">
        <f t="shared" si="57"/>
        <v/>
      </c>
      <c r="AL407" s="6" t="str">
        <f t="shared" si="56"/>
        <v/>
      </c>
      <c r="AP407" s="6" t="str">
        <f t="shared" si="63"/>
        <v/>
      </c>
    </row>
    <row r="408" spans="4:42" x14ac:dyDescent="0.3">
      <c r="D408" s="6">
        <v>6.74</v>
      </c>
      <c r="E408" s="6">
        <v>6.55</v>
      </c>
      <c r="F408" s="6">
        <v>6.51</v>
      </c>
      <c r="G408" s="6">
        <f t="shared" si="64"/>
        <v>6.55</v>
      </c>
      <c r="N408" s="7" t="str">
        <f t="shared" si="58"/>
        <v/>
      </c>
      <c r="R408" s="7" t="str">
        <f t="shared" si="59"/>
        <v/>
      </c>
      <c r="V408" s="7" t="str">
        <f t="shared" si="60"/>
        <v/>
      </c>
      <c r="Z408" s="7" t="str">
        <f t="shared" si="61"/>
        <v/>
      </c>
      <c r="AD408" s="6" t="str">
        <f t="shared" si="62"/>
        <v/>
      </c>
      <c r="AH408" s="6" t="str">
        <f t="shared" si="57"/>
        <v/>
      </c>
      <c r="AL408" s="6" t="str">
        <f t="shared" si="56"/>
        <v/>
      </c>
      <c r="AP408" s="6" t="str">
        <f t="shared" si="63"/>
        <v/>
      </c>
    </row>
    <row r="409" spans="4:42" x14ac:dyDescent="0.3">
      <c r="D409" s="6">
        <v>6.62</v>
      </c>
      <c r="E409" s="6">
        <v>6.47</v>
      </c>
      <c r="F409" s="6">
        <v>6.52</v>
      </c>
      <c r="G409" s="6">
        <f t="shared" si="64"/>
        <v>6.52</v>
      </c>
      <c r="N409" s="7" t="str">
        <f t="shared" si="58"/>
        <v/>
      </c>
      <c r="R409" s="7" t="str">
        <f t="shared" si="59"/>
        <v/>
      </c>
      <c r="V409" s="7" t="str">
        <f t="shared" si="60"/>
        <v/>
      </c>
      <c r="Z409" s="7" t="str">
        <f t="shared" si="61"/>
        <v/>
      </c>
      <c r="AD409" s="6" t="str">
        <f t="shared" si="62"/>
        <v/>
      </c>
      <c r="AH409" s="6" t="str">
        <f t="shared" si="57"/>
        <v/>
      </c>
      <c r="AL409" s="6" t="str">
        <f t="shared" si="56"/>
        <v/>
      </c>
      <c r="AP409" s="6" t="str">
        <f t="shared" si="63"/>
        <v/>
      </c>
    </row>
    <row r="410" spans="4:42" x14ac:dyDescent="0.3">
      <c r="G410" s="6" t="str">
        <f t="shared" si="64"/>
        <v/>
      </c>
      <c r="N410" s="7" t="str">
        <f t="shared" si="58"/>
        <v/>
      </c>
      <c r="R410" s="7" t="str">
        <f t="shared" si="59"/>
        <v/>
      </c>
      <c r="V410" s="7" t="str">
        <f t="shared" si="60"/>
        <v/>
      </c>
      <c r="Z410" s="7" t="str">
        <f t="shared" si="61"/>
        <v/>
      </c>
      <c r="AD410" s="6" t="str">
        <f t="shared" si="62"/>
        <v/>
      </c>
      <c r="AH410" s="6" t="str">
        <f t="shared" si="57"/>
        <v/>
      </c>
      <c r="AL410" s="6" t="str">
        <f t="shared" si="56"/>
        <v/>
      </c>
      <c r="AP410" s="6" t="str">
        <f t="shared" si="63"/>
        <v/>
      </c>
    </row>
    <row r="411" spans="4:42" x14ac:dyDescent="0.3">
      <c r="G411" s="6" t="str">
        <f t="shared" si="64"/>
        <v/>
      </c>
      <c r="N411" s="7" t="str">
        <f t="shared" si="58"/>
        <v/>
      </c>
      <c r="R411" s="7" t="str">
        <f t="shared" si="59"/>
        <v/>
      </c>
      <c r="V411" s="7" t="str">
        <f t="shared" si="60"/>
        <v/>
      </c>
      <c r="Z411" s="7" t="str">
        <f t="shared" si="61"/>
        <v/>
      </c>
      <c r="AD411" s="6" t="str">
        <f t="shared" si="62"/>
        <v/>
      </c>
      <c r="AH411" s="6" t="str">
        <f t="shared" si="57"/>
        <v/>
      </c>
      <c r="AL411" s="6" t="str">
        <f t="shared" si="56"/>
        <v/>
      </c>
      <c r="AP411" s="6" t="str">
        <f t="shared" si="63"/>
        <v/>
      </c>
    </row>
    <row r="412" spans="4:42" x14ac:dyDescent="0.3">
      <c r="G412" s="6" t="str">
        <f t="shared" si="64"/>
        <v/>
      </c>
      <c r="N412" s="7" t="str">
        <f t="shared" si="58"/>
        <v/>
      </c>
      <c r="R412" s="7" t="str">
        <f t="shared" si="59"/>
        <v/>
      </c>
      <c r="V412" s="7" t="str">
        <f t="shared" si="60"/>
        <v/>
      </c>
      <c r="Z412" s="7" t="str">
        <f t="shared" si="61"/>
        <v/>
      </c>
      <c r="AD412" s="6" t="str">
        <f t="shared" si="62"/>
        <v/>
      </c>
      <c r="AH412" s="6" t="str">
        <f t="shared" si="57"/>
        <v/>
      </c>
      <c r="AL412" s="6" t="str">
        <f t="shared" si="56"/>
        <v/>
      </c>
      <c r="AP412" s="6" t="str">
        <f t="shared" si="63"/>
        <v/>
      </c>
    </row>
    <row r="413" spans="4:42" x14ac:dyDescent="0.3">
      <c r="G413" s="6" t="str">
        <f t="shared" si="64"/>
        <v/>
      </c>
      <c r="N413" s="7" t="str">
        <f t="shared" si="58"/>
        <v/>
      </c>
      <c r="R413" s="7" t="str">
        <f t="shared" si="59"/>
        <v/>
      </c>
      <c r="V413" s="7" t="str">
        <f t="shared" si="60"/>
        <v/>
      </c>
      <c r="Z413" s="7" t="str">
        <f t="shared" si="61"/>
        <v/>
      </c>
      <c r="AD413" s="6" t="str">
        <f t="shared" si="62"/>
        <v/>
      </c>
      <c r="AH413" s="6" t="str">
        <f t="shared" si="57"/>
        <v/>
      </c>
      <c r="AL413" s="6" t="str">
        <f t="shared" si="56"/>
        <v/>
      </c>
      <c r="AP413" s="6" t="str">
        <f t="shared" si="63"/>
        <v/>
      </c>
    </row>
    <row r="414" spans="4:42" x14ac:dyDescent="0.3">
      <c r="G414" s="6" t="str">
        <f t="shared" si="64"/>
        <v/>
      </c>
      <c r="N414" s="7" t="str">
        <f t="shared" si="58"/>
        <v/>
      </c>
      <c r="R414" s="7" t="str">
        <f t="shared" si="59"/>
        <v/>
      </c>
      <c r="V414" s="7" t="str">
        <f t="shared" si="60"/>
        <v/>
      </c>
      <c r="Z414" s="7" t="str">
        <f t="shared" si="61"/>
        <v/>
      </c>
      <c r="AD414" s="6" t="str">
        <f t="shared" si="62"/>
        <v/>
      </c>
      <c r="AH414" s="6" t="str">
        <f t="shared" si="57"/>
        <v/>
      </c>
      <c r="AL414" s="6" t="str">
        <f t="shared" si="56"/>
        <v/>
      </c>
      <c r="AP414" s="6" t="str">
        <f t="shared" si="63"/>
        <v/>
      </c>
    </row>
    <row r="415" spans="4:42" x14ac:dyDescent="0.3">
      <c r="G415" s="6" t="str">
        <f t="shared" si="64"/>
        <v/>
      </c>
      <c r="N415" s="7" t="str">
        <f t="shared" si="58"/>
        <v/>
      </c>
      <c r="R415" s="7" t="str">
        <f t="shared" si="59"/>
        <v/>
      </c>
      <c r="V415" s="7" t="str">
        <f t="shared" si="60"/>
        <v/>
      </c>
      <c r="Z415" s="7" t="str">
        <f t="shared" si="61"/>
        <v/>
      </c>
      <c r="AD415" s="6" t="str">
        <f t="shared" si="62"/>
        <v/>
      </c>
      <c r="AH415" s="6" t="str">
        <f t="shared" si="57"/>
        <v/>
      </c>
      <c r="AL415" s="6" t="str">
        <f t="shared" si="56"/>
        <v/>
      </c>
      <c r="AP415" s="6" t="str">
        <f t="shared" si="63"/>
        <v/>
      </c>
    </row>
    <row r="416" spans="4:42" x14ac:dyDescent="0.3">
      <c r="G416" s="6" t="str">
        <f t="shared" si="64"/>
        <v/>
      </c>
      <c r="N416" s="7" t="str">
        <f t="shared" si="58"/>
        <v/>
      </c>
      <c r="R416" s="7" t="str">
        <f t="shared" si="59"/>
        <v/>
      </c>
      <c r="V416" s="7" t="str">
        <f t="shared" si="60"/>
        <v/>
      </c>
      <c r="Z416" s="7" t="str">
        <f t="shared" si="61"/>
        <v/>
      </c>
      <c r="AD416" s="6" t="str">
        <f t="shared" si="62"/>
        <v/>
      </c>
      <c r="AH416" s="6" t="str">
        <f t="shared" si="57"/>
        <v/>
      </c>
      <c r="AL416" s="6" t="str">
        <f t="shared" si="56"/>
        <v/>
      </c>
      <c r="AP416" s="6" t="str">
        <f t="shared" si="63"/>
        <v/>
      </c>
    </row>
    <row r="417" spans="7:42" x14ac:dyDescent="0.3">
      <c r="G417" s="6" t="str">
        <f t="shared" si="64"/>
        <v/>
      </c>
      <c r="N417" s="7" t="str">
        <f t="shared" si="58"/>
        <v/>
      </c>
      <c r="R417" s="7" t="str">
        <f t="shared" si="59"/>
        <v/>
      </c>
      <c r="V417" s="7" t="str">
        <f t="shared" si="60"/>
        <v/>
      </c>
      <c r="Z417" s="7" t="str">
        <f t="shared" si="61"/>
        <v/>
      </c>
      <c r="AD417" s="6" t="str">
        <f t="shared" si="62"/>
        <v/>
      </c>
      <c r="AH417" s="6" t="str">
        <f t="shared" si="57"/>
        <v/>
      </c>
      <c r="AL417" s="6" t="str">
        <f t="shared" si="56"/>
        <v/>
      </c>
      <c r="AP417" s="6" t="str">
        <f t="shared" si="63"/>
        <v/>
      </c>
    </row>
    <row r="418" spans="7:42" x14ac:dyDescent="0.3">
      <c r="G418" s="6" t="str">
        <f t="shared" si="64"/>
        <v/>
      </c>
      <c r="N418" s="7" t="str">
        <f t="shared" si="58"/>
        <v/>
      </c>
      <c r="R418" s="7" t="str">
        <f t="shared" si="59"/>
        <v/>
      </c>
      <c r="V418" s="7" t="str">
        <f t="shared" si="60"/>
        <v/>
      </c>
      <c r="Z418" s="7" t="str">
        <f t="shared" si="61"/>
        <v/>
      </c>
      <c r="AD418" s="6" t="str">
        <f t="shared" si="62"/>
        <v/>
      </c>
      <c r="AH418" s="6" t="str">
        <f t="shared" si="57"/>
        <v/>
      </c>
      <c r="AL418" s="6" t="str">
        <f t="shared" si="56"/>
        <v/>
      </c>
      <c r="AP418" s="6" t="str">
        <f t="shared" si="63"/>
        <v/>
      </c>
    </row>
    <row r="419" spans="7:42" x14ac:dyDescent="0.3">
      <c r="G419" s="6" t="str">
        <f t="shared" si="64"/>
        <v/>
      </c>
      <c r="N419" s="7" t="str">
        <f t="shared" si="58"/>
        <v/>
      </c>
      <c r="R419" s="7" t="str">
        <f t="shared" si="59"/>
        <v/>
      </c>
      <c r="V419" s="7" t="str">
        <f t="shared" si="60"/>
        <v/>
      </c>
      <c r="Z419" s="7" t="str">
        <f t="shared" si="61"/>
        <v/>
      </c>
      <c r="AD419" s="6" t="str">
        <f t="shared" si="62"/>
        <v/>
      </c>
      <c r="AH419" s="6" t="str">
        <f t="shared" si="57"/>
        <v/>
      </c>
      <c r="AL419" s="6" t="str">
        <f t="shared" si="56"/>
        <v/>
      </c>
      <c r="AP419" s="6" t="str">
        <f t="shared" si="63"/>
        <v/>
      </c>
    </row>
    <row r="420" spans="7:42" x14ac:dyDescent="0.3">
      <c r="G420" s="6" t="str">
        <f t="shared" si="64"/>
        <v/>
      </c>
      <c r="N420" s="7" t="str">
        <f t="shared" si="58"/>
        <v/>
      </c>
      <c r="R420" s="7" t="str">
        <f t="shared" si="59"/>
        <v/>
      </c>
      <c r="V420" s="7" t="str">
        <f t="shared" si="60"/>
        <v/>
      </c>
      <c r="Z420" s="7" t="str">
        <f t="shared" si="61"/>
        <v/>
      </c>
      <c r="AD420" s="6" t="str">
        <f t="shared" si="62"/>
        <v/>
      </c>
      <c r="AH420" s="6" t="str">
        <f t="shared" si="57"/>
        <v/>
      </c>
      <c r="AL420" s="6" t="str">
        <f t="shared" si="56"/>
        <v/>
      </c>
      <c r="AP420" s="6" t="str">
        <f t="shared" si="63"/>
        <v/>
      </c>
    </row>
    <row r="421" spans="7:42" x14ac:dyDescent="0.3">
      <c r="G421" s="6" t="str">
        <f t="shared" si="64"/>
        <v/>
      </c>
      <c r="N421" s="7" t="str">
        <f t="shared" si="58"/>
        <v/>
      </c>
      <c r="R421" s="7" t="str">
        <f t="shared" si="59"/>
        <v/>
      </c>
      <c r="V421" s="7" t="str">
        <f t="shared" si="60"/>
        <v/>
      </c>
      <c r="Z421" s="7" t="str">
        <f t="shared" si="61"/>
        <v/>
      </c>
      <c r="AD421" s="6" t="str">
        <f t="shared" si="62"/>
        <v/>
      </c>
      <c r="AH421" s="6" t="str">
        <f t="shared" si="57"/>
        <v/>
      </c>
      <c r="AL421" s="6" t="str">
        <f t="shared" si="56"/>
        <v/>
      </c>
      <c r="AP421" s="6" t="str">
        <f t="shared" si="63"/>
        <v/>
      </c>
    </row>
    <row r="422" spans="7:42" x14ac:dyDescent="0.3">
      <c r="G422" s="6" t="str">
        <f t="shared" si="64"/>
        <v/>
      </c>
      <c r="N422" s="7" t="str">
        <f t="shared" si="58"/>
        <v/>
      </c>
      <c r="R422" s="7" t="str">
        <f t="shared" si="59"/>
        <v/>
      </c>
      <c r="V422" s="7" t="str">
        <f t="shared" si="60"/>
        <v/>
      </c>
      <c r="Z422" s="7" t="str">
        <f t="shared" si="61"/>
        <v/>
      </c>
      <c r="AD422" s="6" t="str">
        <f t="shared" si="62"/>
        <v/>
      </c>
      <c r="AH422" s="6" t="str">
        <f t="shared" si="57"/>
        <v/>
      </c>
      <c r="AL422" s="6" t="str">
        <f t="shared" si="56"/>
        <v/>
      </c>
      <c r="AP422" s="6" t="str">
        <f t="shared" si="63"/>
        <v/>
      </c>
    </row>
    <row r="423" spans="7:42" x14ac:dyDescent="0.3">
      <c r="G423" s="6" t="str">
        <f t="shared" si="64"/>
        <v/>
      </c>
      <c r="N423" s="7" t="str">
        <f t="shared" si="58"/>
        <v/>
      </c>
      <c r="R423" s="7" t="str">
        <f t="shared" si="59"/>
        <v/>
      </c>
      <c r="V423" s="7" t="str">
        <f t="shared" si="60"/>
        <v/>
      </c>
      <c r="Z423" s="7" t="str">
        <f t="shared" si="61"/>
        <v/>
      </c>
      <c r="AD423" s="6" t="str">
        <f t="shared" si="62"/>
        <v/>
      </c>
      <c r="AH423" s="6" t="str">
        <f t="shared" si="57"/>
        <v/>
      </c>
      <c r="AL423" s="6" t="str">
        <f t="shared" si="56"/>
        <v/>
      </c>
      <c r="AP423" s="6" t="str">
        <f t="shared" si="63"/>
        <v/>
      </c>
    </row>
    <row r="424" spans="7:42" x14ac:dyDescent="0.3">
      <c r="G424" s="6" t="str">
        <f t="shared" si="64"/>
        <v/>
      </c>
      <c r="N424" s="7" t="str">
        <f t="shared" si="58"/>
        <v/>
      </c>
      <c r="R424" s="7" t="str">
        <f t="shared" si="59"/>
        <v/>
      </c>
      <c r="V424" s="7" t="str">
        <f t="shared" si="60"/>
        <v/>
      </c>
      <c r="Z424" s="7" t="str">
        <f t="shared" si="61"/>
        <v/>
      </c>
      <c r="AD424" s="6" t="str">
        <f t="shared" si="62"/>
        <v/>
      </c>
      <c r="AH424" s="6" t="str">
        <f t="shared" si="57"/>
        <v/>
      </c>
      <c r="AL424" s="6" t="str">
        <f t="shared" si="56"/>
        <v/>
      </c>
      <c r="AP424" s="6" t="str">
        <f t="shared" si="63"/>
        <v/>
      </c>
    </row>
    <row r="425" spans="7:42" x14ac:dyDescent="0.3">
      <c r="G425" s="6" t="str">
        <f t="shared" si="64"/>
        <v/>
      </c>
      <c r="N425" s="7" t="str">
        <f t="shared" si="58"/>
        <v/>
      </c>
      <c r="R425" s="7" t="str">
        <f t="shared" si="59"/>
        <v/>
      </c>
      <c r="V425" s="7" t="str">
        <f t="shared" si="60"/>
        <v/>
      </c>
      <c r="Z425" s="7" t="str">
        <f t="shared" si="61"/>
        <v/>
      </c>
      <c r="AD425" s="6" t="str">
        <f t="shared" si="62"/>
        <v/>
      </c>
      <c r="AH425" s="6" t="str">
        <f t="shared" si="57"/>
        <v/>
      </c>
      <c r="AL425" s="6" t="str">
        <f t="shared" si="56"/>
        <v/>
      </c>
      <c r="AP425" s="6" t="str">
        <f t="shared" si="63"/>
        <v/>
      </c>
    </row>
    <row r="426" spans="7:42" x14ac:dyDescent="0.3">
      <c r="G426" s="6" t="str">
        <f t="shared" si="64"/>
        <v/>
      </c>
      <c r="N426" s="7" t="str">
        <f t="shared" si="58"/>
        <v/>
      </c>
      <c r="R426" s="7" t="str">
        <f t="shared" si="59"/>
        <v/>
      </c>
      <c r="V426" s="7" t="str">
        <f t="shared" si="60"/>
        <v/>
      </c>
      <c r="Z426" s="7" t="str">
        <f t="shared" si="61"/>
        <v/>
      </c>
      <c r="AD426" s="6" t="str">
        <f t="shared" si="62"/>
        <v/>
      </c>
      <c r="AH426" s="6" t="str">
        <f t="shared" si="57"/>
        <v/>
      </c>
      <c r="AL426" s="6" t="str">
        <f t="shared" si="56"/>
        <v/>
      </c>
      <c r="AP426" s="6" t="str">
        <f t="shared" si="63"/>
        <v/>
      </c>
    </row>
    <row r="427" spans="7:42" x14ac:dyDescent="0.3">
      <c r="G427" s="6" t="str">
        <f t="shared" si="64"/>
        <v/>
      </c>
      <c r="N427" s="7" t="str">
        <f t="shared" si="58"/>
        <v/>
      </c>
      <c r="R427" s="7" t="str">
        <f t="shared" si="59"/>
        <v/>
      </c>
      <c r="V427" s="7" t="str">
        <f t="shared" si="60"/>
        <v/>
      </c>
      <c r="Z427" s="7" t="str">
        <f t="shared" si="61"/>
        <v/>
      </c>
      <c r="AD427" s="6" t="str">
        <f t="shared" si="62"/>
        <v/>
      </c>
      <c r="AH427" s="6" t="str">
        <f t="shared" si="57"/>
        <v/>
      </c>
      <c r="AL427" s="6" t="str">
        <f t="shared" si="56"/>
        <v/>
      </c>
      <c r="AP427" s="6" t="str">
        <f t="shared" si="63"/>
        <v/>
      </c>
    </row>
    <row r="428" spans="7:42" x14ac:dyDescent="0.3">
      <c r="G428" s="6" t="str">
        <f t="shared" si="64"/>
        <v/>
      </c>
      <c r="N428" s="7" t="str">
        <f t="shared" si="58"/>
        <v/>
      </c>
      <c r="R428" s="7" t="str">
        <f t="shared" si="59"/>
        <v/>
      </c>
      <c r="V428" s="7" t="str">
        <f t="shared" si="60"/>
        <v/>
      </c>
      <c r="Z428" s="7" t="str">
        <f t="shared" si="61"/>
        <v/>
      </c>
      <c r="AD428" s="6" t="str">
        <f t="shared" si="62"/>
        <v/>
      </c>
      <c r="AH428" s="6" t="str">
        <f t="shared" si="57"/>
        <v/>
      </c>
      <c r="AL428" s="6" t="str">
        <f t="shared" si="56"/>
        <v/>
      </c>
      <c r="AP428" s="6" t="str">
        <f t="shared" si="63"/>
        <v/>
      </c>
    </row>
    <row r="429" spans="7:42" x14ac:dyDescent="0.3">
      <c r="G429" s="6" t="str">
        <f t="shared" si="64"/>
        <v/>
      </c>
      <c r="N429" s="7" t="str">
        <f t="shared" si="58"/>
        <v/>
      </c>
      <c r="R429" s="7" t="str">
        <f t="shared" si="59"/>
        <v/>
      </c>
      <c r="V429" s="7" t="str">
        <f t="shared" si="60"/>
        <v/>
      </c>
      <c r="Z429" s="7" t="str">
        <f t="shared" si="61"/>
        <v/>
      </c>
      <c r="AD429" s="6" t="str">
        <f t="shared" si="62"/>
        <v/>
      </c>
      <c r="AH429" s="6" t="str">
        <f t="shared" si="57"/>
        <v/>
      </c>
      <c r="AL429" s="6" t="str">
        <f t="shared" si="56"/>
        <v/>
      </c>
      <c r="AP429" s="6" t="str">
        <f t="shared" si="63"/>
        <v/>
      </c>
    </row>
    <row r="430" spans="7:42" x14ac:dyDescent="0.3">
      <c r="G430" s="6" t="str">
        <f t="shared" si="64"/>
        <v/>
      </c>
      <c r="N430" s="7" t="str">
        <f t="shared" si="58"/>
        <v/>
      </c>
      <c r="R430" s="7" t="str">
        <f t="shared" si="59"/>
        <v/>
      </c>
      <c r="V430" s="7" t="str">
        <f t="shared" si="60"/>
        <v/>
      </c>
      <c r="Z430" s="7" t="str">
        <f t="shared" si="61"/>
        <v/>
      </c>
      <c r="AD430" s="6" t="str">
        <f t="shared" si="62"/>
        <v/>
      </c>
      <c r="AH430" s="6" t="str">
        <f t="shared" si="57"/>
        <v/>
      </c>
      <c r="AL430" s="6" t="str">
        <f t="shared" si="56"/>
        <v/>
      </c>
      <c r="AP430" s="6" t="str">
        <f t="shared" si="63"/>
        <v/>
      </c>
    </row>
    <row r="431" spans="7:42" x14ac:dyDescent="0.3">
      <c r="G431" s="6" t="str">
        <f t="shared" si="64"/>
        <v/>
      </c>
      <c r="N431" s="7" t="str">
        <f t="shared" si="58"/>
        <v/>
      </c>
      <c r="R431" s="7" t="str">
        <f t="shared" si="59"/>
        <v/>
      </c>
      <c r="V431" s="7" t="str">
        <f t="shared" si="60"/>
        <v/>
      </c>
      <c r="Z431" s="7" t="str">
        <f t="shared" si="61"/>
        <v/>
      </c>
      <c r="AD431" s="6" t="str">
        <f t="shared" si="62"/>
        <v/>
      </c>
      <c r="AH431" s="6" t="str">
        <f t="shared" si="57"/>
        <v/>
      </c>
      <c r="AL431" s="6" t="str">
        <f t="shared" si="56"/>
        <v/>
      </c>
      <c r="AP431" s="6" t="str">
        <f t="shared" si="63"/>
        <v/>
      </c>
    </row>
    <row r="432" spans="7:42" x14ac:dyDescent="0.3">
      <c r="G432" s="6" t="str">
        <f t="shared" si="64"/>
        <v/>
      </c>
      <c r="N432" s="7" t="str">
        <f t="shared" si="58"/>
        <v/>
      </c>
      <c r="R432" s="7" t="str">
        <f t="shared" si="59"/>
        <v/>
      </c>
      <c r="V432" s="7" t="str">
        <f t="shared" si="60"/>
        <v/>
      </c>
      <c r="Z432" s="7" t="str">
        <f t="shared" si="61"/>
        <v/>
      </c>
      <c r="AD432" s="6" t="str">
        <f t="shared" si="62"/>
        <v/>
      </c>
      <c r="AH432" s="6" t="str">
        <f t="shared" si="57"/>
        <v/>
      </c>
      <c r="AL432" s="6" t="str">
        <f t="shared" si="56"/>
        <v/>
      </c>
      <c r="AP432" s="6" t="str">
        <f t="shared" si="63"/>
        <v/>
      </c>
    </row>
    <row r="433" spans="7:42" x14ac:dyDescent="0.3">
      <c r="G433" s="6" t="str">
        <f t="shared" si="64"/>
        <v/>
      </c>
      <c r="N433" s="7" t="str">
        <f t="shared" si="58"/>
        <v/>
      </c>
      <c r="R433" s="7" t="str">
        <f t="shared" si="59"/>
        <v/>
      </c>
      <c r="V433" s="7" t="str">
        <f t="shared" si="60"/>
        <v/>
      </c>
      <c r="Z433" s="7" t="str">
        <f t="shared" si="61"/>
        <v/>
      </c>
      <c r="AD433" s="6" t="str">
        <f t="shared" si="62"/>
        <v/>
      </c>
      <c r="AH433" s="6" t="str">
        <f t="shared" si="57"/>
        <v/>
      </c>
      <c r="AL433" s="6" t="str">
        <f t="shared" si="56"/>
        <v/>
      </c>
      <c r="AP433" s="6" t="str">
        <f t="shared" si="63"/>
        <v/>
      </c>
    </row>
    <row r="434" spans="7:42" x14ac:dyDescent="0.3">
      <c r="G434" s="6" t="str">
        <f t="shared" si="64"/>
        <v/>
      </c>
      <c r="N434" s="7" t="str">
        <f t="shared" si="58"/>
        <v/>
      </c>
      <c r="R434" s="7" t="str">
        <f t="shared" si="59"/>
        <v/>
      </c>
      <c r="V434" s="7" t="str">
        <f t="shared" si="60"/>
        <v/>
      </c>
      <c r="Z434" s="7" t="str">
        <f t="shared" si="61"/>
        <v/>
      </c>
      <c r="AD434" s="6" t="str">
        <f t="shared" si="62"/>
        <v/>
      </c>
      <c r="AH434" s="6" t="str">
        <f t="shared" si="57"/>
        <v/>
      </c>
      <c r="AL434" s="6" t="str">
        <f t="shared" si="56"/>
        <v/>
      </c>
      <c r="AP434" s="6" t="str">
        <f t="shared" si="63"/>
        <v/>
      </c>
    </row>
    <row r="435" spans="7:42" x14ac:dyDescent="0.3">
      <c r="G435" s="6" t="str">
        <f t="shared" si="64"/>
        <v/>
      </c>
      <c r="N435" s="7" t="str">
        <f t="shared" si="58"/>
        <v/>
      </c>
      <c r="R435" s="7" t="str">
        <f t="shared" si="59"/>
        <v/>
      </c>
      <c r="V435" s="7" t="str">
        <f t="shared" si="60"/>
        <v/>
      </c>
      <c r="Z435" s="7" t="str">
        <f t="shared" si="61"/>
        <v/>
      </c>
      <c r="AD435" s="6" t="str">
        <f t="shared" si="62"/>
        <v/>
      </c>
      <c r="AH435" s="6" t="str">
        <f t="shared" si="57"/>
        <v/>
      </c>
      <c r="AL435" s="6" t="str">
        <f t="shared" si="56"/>
        <v/>
      </c>
      <c r="AP435" s="6" t="str">
        <f t="shared" si="63"/>
        <v/>
      </c>
    </row>
    <row r="436" spans="7:42" x14ac:dyDescent="0.3">
      <c r="G436" s="6" t="str">
        <f t="shared" si="64"/>
        <v/>
      </c>
      <c r="N436" s="7" t="str">
        <f t="shared" si="58"/>
        <v/>
      </c>
      <c r="R436" s="7" t="str">
        <f t="shared" si="59"/>
        <v/>
      </c>
      <c r="V436" s="7" t="str">
        <f t="shared" si="60"/>
        <v/>
      </c>
      <c r="Z436" s="7" t="str">
        <f t="shared" si="61"/>
        <v/>
      </c>
      <c r="AD436" s="6" t="str">
        <f t="shared" si="62"/>
        <v/>
      </c>
      <c r="AH436" s="6" t="str">
        <f t="shared" si="57"/>
        <v/>
      </c>
      <c r="AL436" s="6" t="str">
        <f t="shared" si="56"/>
        <v/>
      </c>
      <c r="AP436" s="6" t="str">
        <f t="shared" si="63"/>
        <v/>
      </c>
    </row>
    <row r="437" spans="7:42" x14ac:dyDescent="0.3">
      <c r="G437" s="6" t="str">
        <f t="shared" si="64"/>
        <v/>
      </c>
      <c r="N437" s="7" t="str">
        <f t="shared" si="58"/>
        <v/>
      </c>
      <c r="R437" s="7" t="str">
        <f t="shared" si="59"/>
        <v/>
      </c>
      <c r="V437" s="7" t="str">
        <f t="shared" si="60"/>
        <v/>
      </c>
      <c r="Z437" s="7" t="str">
        <f t="shared" si="61"/>
        <v/>
      </c>
      <c r="AD437" s="6" t="str">
        <f t="shared" si="62"/>
        <v/>
      </c>
      <c r="AH437" s="6" t="str">
        <f t="shared" si="57"/>
        <v/>
      </c>
      <c r="AL437" s="6" t="str">
        <f t="shared" si="56"/>
        <v/>
      </c>
      <c r="AP437" s="6" t="str">
        <f t="shared" si="63"/>
        <v/>
      </c>
    </row>
    <row r="438" spans="7:42" x14ac:dyDescent="0.3">
      <c r="G438" s="6" t="str">
        <f t="shared" si="64"/>
        <v/>
      </c>
      <c r="N438" s="7" t="str">
        <f t="shared" si="58"/>
        <v/>
      </c>
      <c r="R438" s="7" t="str">
        <f t="shared" si="59"/>
        <v/>
      </c>
      <c r="V438" s="7" t="str">
        <f t="shared" si="60"/>
        <v/>
      </c>
      <c r="Z438" s="7" t="str">
        <f t="shared" si="61"/>
        <v/>
      </c>
      <c r="AD438" s="6" t="str">
        <f t="shared" si="62"/>
        <v/>
      </c>
      <c r="AH438" s="6" t="str">
        <f t="shared" si="57"/>
        <v/>
      </c>
      <c r="AL438" s="6" t="str">
        <f t="shared" si="56"/>
        <v/>
      </c>
      <c r="AP438" s="6" t="str">
        <f t="shared" si="63"/>
        <v/>
      </c>
    </row>
    <row r="439" spans="7:42" x14ac:dyDescent="0.3">
      <c r="G439" s="6" t="str">
        <f t="shared" si="64"/>
        <v/>
      </c>
      <c r="N439" s="7" t="str">
        <f t="shared" si="58"/>
        <v/>
      </c>
      <c r="R439" s="7" t="str">
        <f t="shared" si="59"/>
        <v/>
      </c>
      <c r="V439" s="7" t="str">
        <f t="shared" si="60"/>
        <v/>
      </c>
      <c r="Z439" s="7" t="str">
        <f t="shared" si="61"/>
        <v/>
      </c>
      <c r="AD439" s="6" t="str">
        <f t="shared" si="62"/>
        <v/>
      </c>
      <c r="AH439" s="6" t="str">
        <f t="shared" si="57"/>
        <v/>
      </c>
      <c r="AL439" s="6" t="str">
        <f t="shared" si="56"/>
        <v/>
      </c>
      <c r="AP439" s="6" t="str">
        <f t="shared" si="63"/>
        <v/>
      </c>
    </row>
    <row r="440" spans="7:42" x14ac:dyDescent="0.3">
      <c r="G440" s="6" t="str">
        <f t="shared" si="64"/>
        <v/>
      </c>
      <c r="N440" s="7" t="str">
        <f t="shared" si="58"/>
        <v/>
      </c>
      <c r="R440" s="7" t="str">
        <f t="shared" si="59"/>
        <v/>
      </c>
      <c r="V440" s="7" t="str">
        <f t="shared" si="60"/>
        <v/>
      </c>
      <c r="Z440" s="7" t="str">
        <f t="shared" si="61"/>
        <v/>
      </c>
      <c r="AD440" s="6" t="str">
        <f t="shared" si="62"/>
        <v/>
      </c>
      <c r="AH440" s="6" t="str">
        <f t="shared" si="57"/>
        <v/>
      </c>
      <c r="AL440" s="6" t="str">
        <f t="shared" si="56"/>
        <v/>
      </c>
      <c r="AP440" s="6" t="str">
        <f t="shared" si="63"/>
        <v/>
      </c>
    </row>
    <row r="441" spans="7:42" x14ac:dyDescent="0.3">
      <c r="G441" s="6" t="str">
        <f t="shared" si="64"/>
        <v/>
      </c>
      <c r="N441" s="7" t="str">
        <f t="shared" si="58"/>
        <v/>
      </c>
      <c r="R441" s="7" t="str">
        <f t="shared" si="59"/>
        <v/>
      </c>
      <c r="V441" s="7" t="str">
        <f t="shared" si="60"/>
        <v/>
      </c>
      <c r="Z441" s="7" t="str">
        <f t="shared" si="61"/>
        <v/>
      </c>
      <c r="AD441" s="6" t="str">
        <f t="shared" si="62"/>
        <v/>
      </c>
      <c r="AH441" s="6" t="str">
        <f t="shared" si="57"/>
        <v/>
      </c>
      <c r="AL441" s="6" t="str">
        <f t="shared" si="56"/>
        <v/>
      </c>
      <c r="AP441" s="6" t="str">
        <f t="shared" si="63"/>
        <v/>
      </c>
    </row>
    <row r="442" spans="7:42" x14ac:dyDescent="0.3">
      <c r="G442" s="6" t="str">
        <f t="shared" si="64"/>
        <v/>
      </c>
      <c r="N442" s="7" t="str">
        <f t="shared" si="58"/>
        <v/>
      </c>
      <c r="R442" s="7" t="str">
        <f t="shared" si="59"/>
        <v/>
      </c>
      <c r="V442" s="7" t="str">
        <f t="shared" si="60"/>
        <v/>
      </c>
      <c r="Z442" s="7" t="str">
        <f t="shared" si="61"/>
        <v/>
      </c>
      <c r="AD442" s="6" t="str">
        <f t="shared" si="62"/>
        <v/>
      </c>
      <c r="AH442" s="6" t="str">
        <f t="shared" si="57"/>
        <v/>
      </c>
      <c r="AL442" s="6" t="str">
        <f t="shared" si="56"/>
        <v/>
      </c>
      <c r="AP442" s="6" t="str">
        <f t="shared" si="63"/>
        <v/>
      </c>
    </row>
    <row r="443" spans="7:42" x14ac:dyDescent="0.3">
      <c r="G443" s="6" t="str">
        <f t="shared" si="64"/>
        <v/>
      </c>
      <c r="N443" s="7" t="str">
        <f t="shared" si="58"/>
        <v/>
      </c>
      <c r="R443" s="7" t="str">
        <f t="shared" si="59"/>
        <v/>
      </c>
      <c r="V443" s="7" t="str">
        <f t="shared" si="60"/>
        <v/>
      </c>
      <c r="Z443" s="7" t="str">
        <f t="shared" si="61"/>
        <v/>
      </c>
      <c r="AD443" s="6" t="str">
        <f t="shared" si="62"/>
        <v/>
      </c>
      <c r="AH443" s="6" t="str">
        <f t="shared" si="57"/>
        <v/>
      </c>
      <c r="AL443" s="6" t="str">
        <f t="shared" si="56"/>
        <v/>
      </c>
      <c r="AP443" s="6" t="str">
        <f t="shared" si="63"/>
        <v/>
      </c>
    </row>
    <row r="444" spans="7:42" x14ac:dyDescent="0.3">
      <c r="G444" s="6" t="str">
        <f t="shared" si="64"/>
        <v/>
      </c>
      <c r="N444" s="7" t="str">
        <f t="shared" si="58"/>
        <v/>
      </c>
      <c r="R444" s="7" t="str">
        <f t="shared" si="59"/>
        <v/>
      </c>
      <c r="V444" s="7" t="str">
        <f t="shared" si="60"/>
        <v/>
      </c>
      <c r="Z444" s="7" t="str">
        <f t="shared" si="61"/>
        <v/>
      </c>
      <c r="AD444" s="6" t="str">
        <f t="shared" si="62"/>
        <v/>
      </c>
      <c r="AH444" s="6" t="str">
        <f t="shared" si="57"/>
        <v/>
      </c>
      <c r="AL444" s="6" t="str">
        <f t="shared" si="56"/>
        <v/>
      </c>
      <c r="AP444" s="6" t="str">
        <f t="shared" si="63"/>
        <v/>
      </c>
    </row>
    <row r="445" spans="7:42" x14ac:dyDescent="0.3">
      <c r="G445" s="6" t="str">
        <f t="shared" si="64"/>
        <v/>
      </c>
      <c r="N445" s="7" t="str">
        <f t="shared" si="58"/>
        <v/>
      </c>
      <c r="R445" s="7" t="str">
        <f t="shared" si="59"/>
        <v/>
      </c>
      <c r="V445" s="7" t="str">
        <f t="shared" si="60"/>
        <v/>
      </c>
      <c r="Z445" s="7" t="str">
        <f t="shared" si="61"/>
        <v/>
      </c>
      <c r="AD445" s="6" t="str">
        <f t="shared" si="62"/>
        <v/>
      </c>
      <c r="AH445" s="6" t="str">
        <f t="shared" si="57"/>
        <v/>
      </c>
      <c r="AL445" s="6" t="str">
        <f t="shared" si="56"/>
        <v/>
      </c>
      <c r="AP445" s="6" t="str">
        <f t="shared" si="63"/>
        <v/>
      </c>
    </row>
    <row r="446" spans="7:42" x14ac:dyDescent="0.3">
      <c r="G446" s="6" t="str">
        <f t="shared" si="64"/>
        <v/>
      </c>
      <c r="N446" s="7" t="str">
        <f t="shared" si="58"/>
        <v/>
      </c>
      <c r="R446" s="7" t="str">
        <f t="shared" si="59"/>
        <v/>
      </c>
      <c r="V446" s="7" t="str">
        <f t="shared" si="60"/>
        <v/>
      </c>
      <c r="Z446" s="7" t="str">
        <f t="shared" si="61"/>
        <v/>
      </c>
      <c r="AD446" s="6" t="str">
        <f t="shared" si="62"/>
        <v/>
      </c>
      <c r="AH446" s="6" t="str">
        <f t="shared" si="57"/>
        <v/>
      </c>
      <c r="AL446" s="6" t="str">
        <f t="shared" si="56"/>
        <v/>
      </c>
      <c r="AP446" s="6" t="str">
        <f t="shared" si="63"/>
        <v/>
      </c>
    </row>
    <row r="447" spans="7:42" x14ac:dyDescent="0.3">
      <c r="G447" s="6" t="str">
        <f t="shared" si="64"/>
        <v/>
      </c>
      <c r="N447" s="7" t="str">
        <f t="shared" si="58"/>
        <v/>
      </c>
      <c r="R447" s="7" t="str">
        <f t="shared" si="59"/>
        <v/>
      </c>
      <c r="V447" s="7" t="str">
        <f t="shared" si="60"/>
        <v/>
      </c>
      <c r="Z447" s="7" t="str">
        <f t="shared" si="61"/>
        <v/>
      </c>
      <c r="AD447" s="6" t="str">
        <f t="shared" si="62"/>
        <v/>
      </c>
      <c r="AH447" s="6" t="str">
        <f t="shared" si="57"/>
        <v/>
      </c>
      <c r="AL447" s="6" t="str">
        <f t="shared" si="56"/>
        <v/>
      </c>
      <c r="AP447" s="6" t="str">
        <f t="shared" si="63"/>
        <v/>
      </c>
    </row>
    <row r="448" spans="7:42" x14ac:dyDescent="0.3">
      <c r="G448" s="6" t="str">
        <f t="shared" si="64"/>
        <v/>
      </c>
      <c r="N448" s="7" t="str">
        <f t="shared" si="58"/>
        <v/>
      </c>
      <c r="R448" s="7" t="str">
        <f t="shared" si="59"/>
        <v/>
      </c>
      <c r="V448" s="7" t="str">
        <f t="shared" si="60"/>
        <v/>
      </c>
      <c r="Z448" s="7" t="str">
        <f t="shared" si="61"/>
        <v/>
      </c>
      <c r="AD448" s="6" t="str">
        <f t="shared" si="62"/>
        <v/>
      </c>
      <c r="AH448" s="6" t="str">
        <f t="shared" si="57"/>
        <v/>
      </c>
      <c r="AL448" s="6" t="str">
        <f t="shared" si="56"/>
        <v/>
      </c>
      <c r="AP448" s="6" t="str">
        <f t="shared" si="63"/>
        <v/>
      </c>
    </row>
    <row r="449" spans="7:42" x14ac:dyDescent="0.3">
      <c r="G449" s="6" t="str">
        <f t="shared" si="64"/>
        <v/>
      </c>
      <c r="N449" s="7" t="str">
        <f t="shared" si="58"/>
        <v/>
      </c>
      <c r="R449" s="7" t="str">
        <f t="shared" si="59"/>
        <v/>
      </c>
      <c r="V449" s="7" t="str">
        <f t="shared" si="60"/>
        <v/>
      </c>
      <c r="Z449" s="7" t="str">
        <f t="shared" si="61"/>
        <v/>
      </c>
      <c r="AD449" s="6" t="str">
        <f t="shared" si="62"/>
        <v/>
      </c>
      <c r="AH449" s="6" t="str">
        <f t="shared" si="57"/>
        <v/>
      </c>
      <c r="AL449" s="6" t="str">
        <f t="shared" si="56"/>
        <v/>
      </c>
      <c r="AP449" s="6" t="str">
        <f t="shared" si="63"/>
        <v/>
      </c>
    </row>
    <row r="450" spans="7:42" x14ac:dyDescent="0.3">
      <c r="G450" s="6" t="str">
        <f t="shared" si="64"/>
        <v/>
      </c>
      <c r="N450" s="7" t="str">
        <f t="shared" si="58"/>
        <v/>
      </c>
      <c r="R450" s="7" t="str">
        <f t="shared" si="59"/>
        <v/>
      </c>
      <c r="V450" s="7" t="str">
        <f t="shared" si="60"/>
        <v/>
      </c>
      <c r="Z450" s="7" t="str">
        <f t="shared" si="61"/>
        <v/>
      </c>
      <c r="AD450" s="6" t="str">
        <f t="shared" si="62"/>
        <v/>
      </c>
      <c r="AH450" s="6" t="str">
        <f t="shared" si="57"/>
        <v/>
      </c>
      <c r="AL450" s="6" t="str">
        <f t="shared" si="56"/>
        <v/>
      </c>
      <c r="AP450" s="6" t="str">
        <f t="shared" si="63"/>
        <v/>
      </c>
    </row>
    <row r="451" spans="7:42" x14ac:dyDescent="0.3">
      <c r="G451" s="6" t="str">
        <f t="shared" si="64"/>
        <v/>
      </c>
      <c r="N451" s="7" t="str">
        <f t="shared" si="58"/>
        <v/>
      </c>
      <c r="R451" s="7" t="str">
        <f t="shared" si="59"/>
        <v/>
      </c>
      <c r="V451" s="7" t="str">
        <f t="shared" si="60"/>
        <v/>
      </c>
      <c r="Z451" s="7" t="str">
        <f t="shared" si="61"/>
        <v/>
      </c>
      <c r="AD451" s="6" t="str">
        <f t="shared" si="62"/>
        <v/>
      </c>
      <c r="AH451" s="6" t="str">
        <f t="shared" si="57"/>
        <v/>
      </c>
      <c r="AL451" s="6" t="str">
        <f t="shared" ref="AL451:AL477" si="65">IFERROR(MEDIAN(AI451,AJ451,AK451),"")</f>
        <v/>
      </c>
      <c r="AP451" s="6" t="str">
        <f t="shared" si="63"/>
        <v/>
      </c>
    </row>
    <row r="452" spans="7:42" x14ac:dyDescent="0.3">
      <c r="G452" s="6" t="str">
        <f t="shared" si="64"/>
        <v/>
      </c>
      <c r="N452" s="7" t="str">
        <f t="shared" si="58"/>
        <v/>
      </c>
      <c r="R452" s="7" t="str">
        <f t="shared" si="59"/>
        <v/>
      </c>
      <c r="V452" s="7" t="str">
        <f t="shared" si="60"/>
        <v/>
      </c>
      <c r="Z452" s="7" t="str">
        <f t="shared" si="61"/>
        <v/>
      </c>
      <c r="AD452" s="6" t="str">
        <f t="shared" si="62"/>
        <v/>
      </c>
      <c r="AH452" s="6" t="str">
        <f t="shared" si="57"/>
        <v/>
      </c>
      <c r="AL452" s="6" t="str">
        <f t="shared" si="65"/>
        <v/>
      </c>
      <c r="AP452" s="6" t="str">
        <f t="shared" si="63"/>
        <v/>
      </c>
    </row>
    <row r="453" spans="7:42" x14ac:dyDescent="0.3">
      <c r="G453" s="6" t="str">
        <f t="shared" si="64"/>
        <v/>
      </c>
      <c r="N453" s="7" t="str">
        <f t="shared" si="58"/>
        <v/>
      </c>
      <c r="R453" s="7" t="str">
        <f t="shared" si="59"/>
        <v/>
      </c>
      <c r="V453" s="7" t="str">
        <f t="shared" si="60"/>
        <v/>
      </c>
      <c r="Z453" s="7" t="str">
        <f t="shared" si="61"/>
        <v/>
      </c>
      <c r="AD453" s="6" t="str">
        <f t="shared" si="62"/>
        <v/>
      </c>
      <c r="AH453" s="6" t="str">
        <f t="shared" si="57"/>
        <v/>
      </c>
      <c r="AL453" s="6" t="str">
        <f t="shared" si="65"/>
        <v/>
      </c>
      <c r="AP453" s="6" t="str">
        <f t="shared" si="63"/>
        <v/>
      </c>
    </row>
    <row r="454" spans="7:42" x14ac:dyDescent="0.3">
      <c r="G454" s="6" t="str">
        <f t="shared" si="64"/>
        <v/>
      </c>
      <c r="N454" s="7" t="str">
        <f t="shared" si="58"/>
        <v/>
      </c>
      <c r="R454" s="7" t="str">
        <f t="shared" si="59"/>
        <v/>
      </c>
      <c r="V454" s="7" t="str">
        <f t="shared" si="60"/>
        <v/>
      </c>
      <c r="Z454" s="7" t="str">
        <f t="shared" si="61"/>
        <v/>
      </c>
      <c r="AD454" s="6" t="str">
        <f t="shared" si="62"/>
        <v/>
      </c>
      <c r="AH454" s="6" t="str">
        <f t="shared" si="57"/>
        <v/>
      </c>
      <c r="AL454" s="6" t="str">
        <f t="shared" si="65"/>
        <v/>
      </c>
      <c r="AP454" s="6" t="str">
        <f t="shared" si="63"/>
        <v/>
      </c>
    </row>
    <row r="455" spans="7:42" x14ac:dyDescent="0.3">
      <c r="G455" s="6" t="str">
        <f t="shared" si="64"/>
        <v/>
      </c>
      <c r="N455" s="7" t="str">
        <f t="shared" si="58"/>
        <v/>
      </c>
      <c r="R455" s="7" t="str">
        <f t="shared" si="59"/>
        <v/>
      </c>
      <c r="V455" s="7" t="str">
        <f t="shared" si="60"/>
        <v/>
      </c>
      <c r="Z455" s="7" t="str">
        <f t="shared" si="61"/>
        <v/>
      </c>
      <c r="AD455" s="6" t="str">
        <f t="shared" si="62"/>
        <v/>
      </c>
      <c r="AH455" s="6" t="str">
        <f t="shared" ref="AH455:AH477" si="66">IFERROR(MEDIAN(AE455,AF455,AG455),"")</f>
        <v/>
      </c>
      <c r="AL455" s="6" t="str">
        <f t="shared" si="65"/>
        <v/>
      </c>
      <c r="AP455" s="6" t="str">
        <f t="shared" si="63"/>
        <v/>
      </c>
    </row>
    <row r="456" spans="7:42" x14ac:dyDescent="0.3">
      <c r="G456" s="6" t="str">
        <f t="shared" si="64"/>
        <v/>
      </c>
      <c r="N456" s="7" t="str">
        <f t="shared" si="58"/>
        <v/>
      </c>
      <c r="R456" s="7" t="str">
        <f t="shared" si="59"/>
        <v/>
      </c>
      <c r="V456" s="7" t="str">
        <f t="shared" si="60"/>
        <v/>
      </c>
      <c r="Z456" s="7" t="str">
        <f t="shared" si="61"/>
        <v/>
      </c>
      <c r="AD456" s="6" t="str">
        <f t="shared" si="62"/>
        <v/>
      </c>
      <c r="AH456" s="6" t="str">
        <f t="shared" si="66"/>
        <v/>
      </c>
      <c r="AL456" s="6" t="str">
        <f t="shared" si="65"/>
        <v/>
      </c>
      <c r="AP456" s="6" t="str">
        <f t="shared" si="63"/>
        <v/>
      </c>
    </row>
    <row r="457" spans="7:42" x14ac:dyDescent="0.3">
      <c r="G457" s="6" t="str">
        <f t="shared" si="64"/>
        <v/>
      </c>
      <c r="N457" s="7" t="str">
        <f t="shared" si="58"/>
        <v/>
      </c>
      <c r="R457" s="7" t="str">
        <f t="shared" si="59"/>
        <v/>
      </c>
      <c r="V457" s="7" t="str">
        <f t="shared" si="60"/>
        <v/>
      </c>
      <c r="Z457" s="7" t="str">
        <f t="shared" si="61"/>
        <v/>
      </c>
      <c r="AD457" s="6" t="str">
        <f t="shared" si="62"/>
        <v/>
      </c>
      <c r="AH457" s="6" t="str">
        <f t="shared" si="66"/>
        <v/>
      </c>
      <c r="AL457" s="6" t="str">
        <f t="shared" si="65"/>
        <v/>
      </c>
      <c r="AP457" s="6" t="str">
        <f t="shared" si="63"/>
        <v/>
      </c>
    </row>
    <row r="458" spans="7:42" x14ac:dyDescent="0.3">
      <c r="G458" s="6" t="str">
        <f t="shared" si="64"/>
        <v/>
      </c>
      <c r="N458" s="7" t="str">
        <f t="shared" si="58"/>
        <v/>
      </c>
      <c r="R458" s="7" t="str">
        <f t="shared" si="59"/>
        <v/>
      </c>
      <c r="V458" s="7" t="str">
        <f t="shared" si="60"/>
        <v/>
      </c>
      <c r="Z458" s="7" t="str">
        <f t="shared" si="61"/>
        <v/>
      </c>
      <c r="AD458" s="6" t="str">
        <f t="shared" si="62"/>
        <v/>
      </c>
      <c r="AH458" s="6" t="str">
        <f t="shared" si="66"/>
        <v/>
      </c>
      <c r="AL458" s="6" t="str">
        <f t="shared" si="65"/>
        <v/>
      </c>
      <c r="AP458" s="6" t="str">
        <f t="shared" si="63"/>
        <v/>
      </c>
    </row>
    <row r="459" spans="7:42" x14ac:dyDescent="0.3">
      <c r="G459" s="6" t="str">
        <f t="shared" si="64"/>
        <v/>
      </c>
      <c r="N459" s="7" t="str">
        <f t="shared" ref="N459:N477" si="67">IFERROR(MEDIAN(K459,L459,M459),"")</f>
        <v/>
      </c>
      <c r="R459" s="7" t="str">
        <f t="shared" ref="R459:R477" si="68">IFERROR(MEDIAN(O459,P459,Q459),"")</f>
        <v/>
      </c>
      <c r="V459" s="7" t="str">
        <f t="shared" ref="V459:V477" si="69">IFERROR(MEDIAN(S459,T459,U459),"")</f>
        <v/>
      </c>
      <c r="Z459" s="7" t="str">
        <f t="shared" ref="Z459:Z477" si="70">IFERROR(MEDIAN(W459,X459,Y459),"")</f>
        <v/>
      </c>
      <c r="AD459" s="6" t="str">
        <f t="shared" ref="AD459:AD477" si="71">IFERROR(MEDIAN(AA459,AB459,AC459),"")</f>
        <v/>
      </c>
      <c r="AH459" s="6" t="str">
        <f t="shared" si="66"/>
        <v/>
      </c>
      <c r="AL459" s="6" t="str">
        <f t="shared" si="65"/>
        <v/>
      </c>
      <c r="AP459" s="6" t="str">
        <f t="shared" si="63"/>
        <v/>
      </c>
    </row>
    <row r="460" spans="7:42" x14ac:dyDescent="0.3">
      <c r="G460" s="6" t="str">
        <f t="shared" si="64"/>
        <v/>
      </c>
      <c r="N460" s="7" t="str">
        <f t="shared" si="67"/>
        <v/>
      </c>
      <c r="R460" s="7" t="str">
        <f t="shared" si="68"/>
        <v/>
      </c>
      <c r="V460" s="7" t="str">
        <f t="shared" si="69"/>
        <v/>
      </c>
      <c r="Z460" s="7" t="str">
        <f t="shared" si="70"/>
        <v/>
      </c>
      <c r="AD460" s="6" t="str">
        <f t="shared" si="71"/>
        <v/>
      </c>
      <c r="AH460" s="6" t="str">
        <f t="shared" si="66"/>
        <v/>
      </c>
      <c r="AL460" s="6" t="str">
        <f t="shared" si="65"/>
        <v/>
      </c>
      <c r="AP460" s="6" t="str">
        <f t="shared" ref="AP460:AP477" si="72">IFERROR(MEDIAN(AM460,AN460,AO460),"")</f>
        <v/>
      </c>
    </row>
    <row r="461" spans="7:42" x14ac:dyDescent="0.3">
      <c r="G461" s="6" t="str">
        <f t="shared" si="64"/>
        <v/>
      </c>
      <c r="N461" s="7" t="str">
        <f t="shared" si="67"/>
        <v/>
      </c>
      <c r="R461" s="7" t="str">
        <f t="shared" si="68"/>
        <v/>
      </c>
      <c r="V461" s="7" t="str">
        <f t="shared" si="69"/>
        <v/>
      </c>
      <c r="Z461" s="7" t="str">
        <f t="shared" si="70"/>
        <v/>
      </c>
      <c r="AD461" s="6" t="str">
        <f t="shared" si="71"/>
        <v/>
      </c>
      <c r="AH461" s="6" t="str">
        <f t="shared" si="66"/>
        <v/>
      </c>
      <c r="AL461" s="6" t="str">
        <f t="shared" si="65"/>
        <v/>
      </c>
      <c r="AP461" s="6" t="str">
        <f t="shared" si="72"/>
        <v/>
      </c>
    </row>
    <row r="462" spans="7:42" x14ac:dyDescent="0.3">
      <c r="G462" s="6" t="str">
        <f t="shared" si="64"/>
        <v/>
      </c>
      <c r="N462" s="7" t="str">
        <f t="shared" si="67"/>
        <v/>
      </c>
      <c r="R462" s="7" t="str">
        <f t="shared" si="68"/>
        <v/>
      </c>
      <c r="V462" s="7" t="str">
        <f t="shared" si="69"/>
        <v/>
      </c>
      <c r="Z462" s="7" t="str">
        <f t="shared" si="70"/>
        <v/>
      </c>
      <c r="AD462" s="6" t="str">
        <f t="shared" si="71"/>
        <v/>
      </c>
      <c r="AH462" s="6" t="str">
        <f t="shared" si="66"/>
        <v/>
      </c>
      <c r="AL462" s="6" t="str">
        <f t="shared" si="65"/>
        <v/>
      </c>
      <c r="AP462" s="6" t="str">
        <f t="shared" si="72"/>
        <v/>
      </c>
    </row>
    <row r="463" spans="7:42" x14ac:dyDescent="0.3">
      <c r="G463" s="6" t="str">
        <f t="shared" si="64"/>
        <v/>
      </c>
      <c r="N463" s="7" t="str">
        <f t="shared" si="67"/>
        <v/>
      </c>
      <c r="R463" s="7" t="str">
        <f t="shared" si="68"/>
        <v/>
      </c>
      <c r="V463" s="7" t="str">
        <f t="shared" si="69"/>
        <v/>
      </c>
      <c r="Z463" s="7" t="str">
        <f t="shared" si="70"/>
        <v/>
      </c>
      <c r="AD463" s="6" t="str">
        <f t="shared" si="71"/>
        <v/>
      </c>
      <c r="AH463" s="6" t="str">
        <f t="shared" si="66"/>
        <v/>
      </c>
      <c r="AL463" s="6" t="str">
        <f t="shared" si="65"/>
        <v/>
      </c>
      <c r="AP463" s="6" t="str">
        <f t="shared" si="72"/>
        <v/>
      </c>
    </row>
    <row r="464" spans="7:42" x14ac:dyDescent="0.3">
      <c r="G464" s="6" t="str">
        <f t="shared" si="64"/>
        <v/>
      </c>
      <c r="N464" s="7" t="str">
        <f t="shared" si="67"/>
        <v/>
      </c>
      <c r="R464" s="7" t="str">
        <f t="shared" si="68"/>
        <v/>
      </c>
      <c r="V464" s="7" t="str">
        <f t="shared" si="69"/>
        <v/>
      </c>
      <c r="Z464" s="7" t="str">
        <f t="shared" si="70"/>
        <v/>
      </c>
      <c r="AD464" s="6" t="str">
        <f t="shared" si="71"/>
        <v/>
      </c>
      <c r="AH464" s="6" t="str">
        <f t="shared" si="66"/>
        <v/>
      </c>
      <c r="AL464" s="6" t="str">
        <f t="shared" si="65"/>
        <v/>
      </c>
      <c r="AP464" s="6" t="str">
        <f t="shared" si="72"/>
        <v/>
      </c>
    </row>
    <row r="465" spans="7:42" x14ac:dyDescent="0.3">
      <c r="G465" s="6" t="str">
        <f t="shared" si="64"/>
        <v/>
      </c>
      <c r="N465" s="7" t="str">
        <f t="shared" si="67"/>
        <v/>
      </c>
      <c r="R465" s="7" t="str">
        <f t="shared" si="68"/>
        <v/>
      </c>
      <c r="V465" s="7" t="str">
        <f t="shared" si="69"/>
        <v/>
      </c>
      <c r="Z465" s="7" t="str">
        <f t="shared" si="70"/>
        <v/>
      </c>
      <c r="AD465" s="6" t="str">
        <f t="shared" si="71"/>
        <v/>
      </c>
      <c r="AH465" s="6" t="str">
        <f t="shared" si="66"/>
        <v/>
      </c>
      <c r="AL465" s="6" t="str">
        <f t="shared" si="65"/>
        <v/>
      </c>
      <c r="AP465" s="6" t="str">
        <f t="shared" si="72"/>
        <v/>
      </c>
    </row>
    <row r="466" spans="7:42" x14ac:dyDescent="0.3">
      <c r="G466" s="6" t="str">
        <f t="shared" si="64"/>
        <v/>
      </c>
      <c r="N466" s="7" t="str">
        <f t="shared" si="67"/>
        <v/>
      </c>
      <c r="R466" s="7" t="str">
        <f t="shared" si="68"/>
        <v/>
      </c>
      <c r="V466" s="7" t="str">
        <f t="shared" si="69"/>
        <v/>
      </c>
      <c r="Z466" s="7" t="str">
        <f t="shared" si="70"/>
        <v/>
      </c>
      <c r="AD466" s="6" t="str">
        <f t="shared" si="71"/>
        <v/>
      </c>
      <c r="AH466" s="6" t="str">
        <f t="shared" si="66"/>
        <v/>
      </c>
      <c r="AL466" s="6" t="str">
        <f t="shared" si="65"/>
        <v/>
      </c>
      <c r="AP466" s="6" t="str">
        <f t="shared" si="72"/>
        <v/>
      </c>
    </row>
    <row r="467" spans="7:42" x14ac:dyDescent="0.3">
      <c r="G467" s="6" t="str">
        <f t="shared" si="64"/>
        <v/>
      </c>
      <c r="N467" s="7" t="str">
        <f t="shared" si="67"/>
        <v/>
      </c>
      <c r="R467" s="7" t="str">
        <f t="shared" si="68"/>
        <v/>
      </c>
      <c r="V467" s="7" t="str">
        <f t="shared" si="69"/>
        <v/>
      </c>
      <c r="Z467" s="7" t="str">
        <f t="shared" si="70"/>
        <v/>
      </c>
      <c r="AD467" s="6" t="str">
        <f t="shared" si="71"/>
        <v/>
      </c>
      <c r="AH467" s="6" t="str">
        <f t="shared" si="66"/>
        <v/>
      </c>
      <c r="AL467" s="6" t="str">
        <f t="shared" si="65"/>
        <v/>
      </c>
      <c r="AP467" s="6" t="str">
        <f t="shared" si="72"/>
        <v/>
      </c>
    </row>
    <row r="468" spans="7:42" x14ac:dyDescent="0.3">
      <c r="G468" s="6" t="str">
        <f t="shared" si="64"/>
        <v/>
      </c>
      <c r="N468" s="7" t="str">
        <f t="shared" si="67"/>
        <v/>
      </c>
      <c r="R468" s="7" t="str">
        <f t="shared" si="68"/>
        <v/>
      </c>
      <c r="V468" s="7" t="str">
        <f t="shared" si="69"/>
        <v/>
      </c>
      <c r="Z468" s="7" t="str">
        <f t="shared" si="70"/>
        <v/>
      </c>
      <c r="AD468" s="6" t="str">
        <f t="shared" si="71"/>
        <v/>
      </c>
      <c r="AH468" s="6" t="str">
        <f t="shared" si="66"/>
        <v/>
      </c>
      <c r="AL468" s="6" t="str">
        <f t="shared" si="65"/>
        <v/>
      </c>
      <c r="AP468" s="6" t="str">
        <f t="shared" si="72"/>
        <v/>
      </c>
    </row>
    <row r="469" spans="7:42" x14ac:dyDescent="0.3">
      <c r="G469" s="6" t="str">
        <f t="shared" si="64"/>
        <v/>
      </c>
      <c r="N469" s="7" t="str">
        <f t="shared" si="67"/>
        <v/>
      </c>
      <c r="R469" s="7" t="str">
        <f t="shared" si="68"/>
        <v/>
      </c>
      <c r="V469" s="7" t="str">
        <f t="shared" si="69"/>
        <v/>
      </c>
      <c r="Z469" s="7" t="str">
        <f t="shared" si="70"/>
        <v/>
      </c>
      <c r="AD469" s="6" t="str">
        <f t="shared" si="71"/>
        <v/>
      </c>
      <c r="AH469" s="6" t="str">
        <f t="shared" si="66"/>
        <v/>
      </c>
      <c r="AL469" s="6" t="str">
        <f t="shared" si="65"/>
        <v/>
      </c>
      <c r="AP469" s="6" t="str">
        <f t="shared" si="72"/>
        <v/>
      </c>
    </row>
    <row r="470" spans="7:42" x14ac:dyDescent="0.3">
      <c r="G470" s="6" t="str">
        <f t="shared" ref="G470:G477" si="73">IFERROR(MEDIAN(D470,E470,F470),"")</f>
        <v/>
      </c>
      <c r="N470" s="7" t="str">
        <f t="shared" si="67"/>
        <v/>
      </c>
      <c r="R470" s="7" t="str">
        <f t="shared" si="68"/>
        <v/>
      </c>
      <c r="V470" s="7" t="str">
        <f t="shared" si="69"/>
        <v/>
      </c>
      <c r="Z470" s="7" t="str">
        <f t="shared" si="70"/>
        <v/>
      </c>
      <c r="AD470" s="6" t="str">
        <f t="shared" si="71"/>
        <v/>
      </c>
      <c r="AH470" s="6" t="str">
        <f t="shared" si="66"/>
        <v/>
      </c>
      <c r="AL470" s="6" t="str">
        <f t="shared" si="65"/>
        <v/>
      </c>
      <c r="AP470" s="6" t="str">
        <f t="shared" si="72"/>
        <v/>
      </c>
    </row>
    <row r="471" spans="7:42" x14ac:dyDescent="0.3">
      <c r="G471" s="6" t="str">
        <f t="shared" si="73"/>
        <v/>
      </c>
      <c r="N471" s="7" t="str">
        <f t="shared" si="67"/>
        <v/>
      </c>
      <c r="R471" s="7" t="str">
        <f t="shared" si="68"/>
        <v/>
      </c>
      <c r="V471" s="7" t="str">
        <f t="shared" si="69"/>
        <v/>
      </c>
      <c r="Z471" s="7" t="str">
        <f t="shared" si="70"/>
        <v/>
      </c>
      <c r="AD471" s="6" t="str">
        <f t="shared" si="71"/>
        <v/>
      </c>
      <c r="AH471" s="6" t="str">
        <f t="shared" si="66"/>
        <v/>
      </c>
      <c r="AL471" s="6" t="str">
        <f t="shared" si="65"/>
        <v/>
      </c>
      <c r="AP471" s="6" t="str">
        <f t="shared" si="72"/>
        <v/>
      </c>
    </row>
    <row r="472" spans="7:42" x14ac:dyDescent="0.3">
      <c r="G472" s="6" t="str">
        <f t="shared" si="73"/>
        <v/>
      </c>
      <c r="N472" s="7" t="str">
        <f t="shared" si="67"/>
        <v/>
      </c>
      <c r="R472" s="7" t="str">
        <f t="shared" si="68"/>
        <v/>
      </c>
      <c r="V472" s="7" t="str">
        <f t="shared" si="69"/>
        <v/>
      </c>
      <c r="Z472" s="7" t="str">
        <f t="shared" si="70"/>
        <v/>
      </c>
      <c r="AD472" s="6" t="str">
        <f t="shared" si="71"/>
        <v/>
      </c>
      <c r="AH472" s="6" t="str">
        <f t="shared" si="66"/>
        <v/>
      </c>
      <c r="AL472" s="6" t="str">
        <f t="shared" si="65"/>
        <v/>
      </c>
      <c r="AP472" s="6" t="str">
        <f t="shared" si="72"/>
        <v/>
      </c>
    </row>
    <row r="473" spans="7:42" x14ac:dyDescent="0.3">
      <c r="G473" s="6" t="str">
        <f t="shared" si="73"/>
        <v/>
      </c>
      <c r="N473" s="7" t="str">
        <f t="shared" si="67"/>
        <v/>
      </c>
      <c r="R473" s="7" t="str">
        <f t="shared" si="68"/>
        <v/>
      </c>
      <c r="V473" s="7" t="str">
        <f t="shared" si="69"/>
        <v/>
      </c>
      <c r="Z473" s="7" t="str">
        <f t="shared" si="70"/>
        <v/>
      </c>
      <c r="AD473" s="6" t="str">
        <f t="shared" si="71"/>
        <v/>
      </c>
      <c r="AH473" s="6" t="str">
        <f t="shared" si="66"/>
        <v/>
      </c>
      <c r="AL473" s="6" t="str">
        <f t="shared" si="65"/>
        <v/>
      </c>
      <c r="AP473" s="6" t="str">
        <f t="shared" si="72"/>
        <v/>
      </c>
    </row>
    <row r="474" spans="7:42" x14ac:dyDescent="0.3">
      <c r="G474" s="6" t="str">
        <f t="shared" si="73"/>
        <v/>
      </c>
      <c r="N474" s="7" t="str">
        <f t="shared" si="67"/>
        <v/>
      </c>
      <c r="R474" s="7" t="str">
        <f t="shared" si="68"/>
        <v/>
      </c>
      <c r="V474" s="7" t="str">
        <f t="shared" si="69"/>
        <v/>
      </c>
      <c r="Z474" s="7" t="str">
        <f t="shared" si="70"/>
        <v/>
      </c>
      <c r="AD474" s="6" t="str">
        <f t="shared" si="71"/>
        <v/>
      </c>
      <c r="AH474" s="6" t="str">
        <f t="shared" si="66"/>
        <v/>
      </c>
      <c r="AL474" s="6" t="str">
        <f t="shared" si="65"/>
        <v/>
      </c>
      <c r="AP474" s="6" t="str">
        <f t="shared" si="72"/>
        <v/>
      </c>
    </row>
    <row r="475" spans="7:42" x14ac:dyDescent="0.3">
      <c r="G475" s="6" t="str">
        <f t="shared" si="73"/>
        <v/>
      </c>
      <c r="N475" s="7" t="str">
        <f t="shared" si="67"/>
        <v/>
      </c>
      <c r="R475" s="7" t="str">
        <f t="shared" si="68"/>
        <v/>
      </c>
      <c r="V475" s="7" t="str">
        <f t="shared" si="69"/>
        <v/>
      </c>
      <c r="Z475" s="7" t="str">
        <f t="shared" si="70"/>
        <v/>
      </c>
      <c r="AD475" s="6" t="str">
        <f t="shared" si="71"/>
        <v/>
      </c>
      <c r="AH475" s="6" t="str">
        <f t="shared" si="66"/>
        <v/>
      </c>
      <c r="AL475" s="6" t="str">
        <f t="shared" si="65"/>
        <v/>
      </c>
      <c r="AP475" s="6" t="str">
        <f t="shared" si="72"/>
        <v/>
      </c>
    </row>
    <row r="476" spans="7:42" x14ac:dyDescent="0.3">
      <c r="G476" s="6" t="str">
        <f t="shared" si="73"/>
        <v/>
      </c>
      <c r="N476" s="7" t="str">
        <f t="shared" si="67"/>
        <v/>
      </c>
      <c r="R476" s="7" t="str">
        <f t="shared" si="68"/>
        <v/>
      </c>
      <c r="V476" s="7" t="str">
        <f t="shared" si="69"/>
        <v/>
      </c>
      <c r="Z476" s="7" t="str">
        <f t="shared" si="70"/>
        <v/>
      </c>
      <c r="AD476" s="6" t="str">
        <f t="shared" si="71"/>
        <v/>
      </c>
      <c r="AH476" s="6" t="str">
        <f t="shared" si="66"/>
        <v/>
      </c>
      <c r="AL476" s="6" t="str">
        <f t="shared" si="65"/>
        <v/>
      </c>
      <c r="AP476" s="6" t="str">
        <f t="shared" si="72"/>
        <v/>
      </c>
    </row>
    <row r="477" spans="7:42" x14ac:dyDescent="0.3">
      <c r="G477" s="6" t="str">
        <f t="shared" si="73"/>
        <v/>
      </c>
      <c r="N477" s="7" t="str">
        <f t="shared" si="67"/>
        <v/>
      </c>
      <c r="R477" s="7" t="str">
        <f t="shared" si="68"/>
        <v/>
      </c>
      <c r="V477" s="7" t="str">
        <f t="shared" si="69"/>
        <v/>
      </c>
      <c r="Z477" s="7" t="str">
        <f t="shared" si="70"/>
        <v/>
      </c>
      <c r="AD477" s="6" t="str">
        <f t="shared" si="71"/>
        <v/>
      </c>
      <c r="AH477" s="6" t="str">
        <f t="shared" si="66"/>
        <v/>
      </c>
      <c r="AL477" s="6" t="str">
        <f t="shared" si="65"/>
        <v/>
      </c>
      <c r="AP477" s="6" t="str">
        <f t="shared" si="72"/>
        <v/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5A45F-346F-422E-A6C7-3483B15FF18B}">
  <dimension ref="A1:BN573"/>
  <sheetViews>
    <sheetView workbookViewId="0">
      <pane xSplit="6" ySplit="1" topLeftCell="AY161" activePane="bottomRight" state="frozen"/>
      <selection pane="topRight" activeCell="G1" sqref="G1"/>
      <selection pane="bottomLeft" activeCell="A2" sqref="A2"/>
      <selection pane="bottomRight" activeCell="BB180" activeCellId="2" sqref="BB36 BB176 BB180"/>
    </sheetView>
  </sheetViews>
  <sheetFormatPr baseColWidth="10" defaultRowHeight="16.5" x14ac:dyDescent="0.3"/>
  <cols>
    <col min="1" max="1" width="33.7109375" style="6" customWidth="1"/>
    <col min="2" max="2" width="11.42578125" style="6" customWidth="1"/>
    <col min="3" max="3" width="6" style="6" customWidth="1"/>
    <col min="4" max="4" width="1.7109375" style="6" hidden="1" customWidth="1"/>
    <col min="5" max="5" width="2.42578125" style="6" hidden="1" customWidth="1"/>
    <col min="6" max="6" width="4.85546875" style="6" hidden="1" customWidth="1"/>
    <col min="7" max="7" width="39.28515625" style="7" bestFit="1" customWidth="1"/>
    <col min="8" max="10" width="32.5703125" style="7" hidden="1" customWidth="1"/>
    <col min="11" max="11" width="39.28515625" style="7" bestFit="1" customWidth="1"/>
    <col min="12" max="14" width="36.28515625" style="7" hidden="1" customWidth="1"/>
    <col min="15" max="15" width="36.28515625" style="7" bestFit="1" customWidth="1"/>
    <col min="16" max="18" width="21.5703125" style="7" hidden="1" customWidth="1"/>
    <col min="19" max="19" width="29.140625" style="7" bestFit="1" customWidth="1"/>
    <col min="20" max="21" width="13.42578125" style="7" hidden="1" customWidth="1"/>
    <col min="22" max="22" width="26.42578125" style="7" hidden="1" customWidth="1"/>
    <col min="23" max="23" width="28.140625" style="7" bestFit="1" customWidth="1"/>
    <col min="24" max="24" width="27.5703125" style="6" hidden="1" customWidth="1"/>
    <col min="25" max="26" width="0" style="6" hidden="1" customWidth="1"/>
    <col min="27" max="27" width="15.28515625" style="6" bestFit="1" customWidth="1"/>
    <col min="28" max="28" width="13.42578125" style="6" hidden="1" customWidth="1"/>
    <col min="29" max="30" width="0" style="6" hidden="1" customWidth="1"/>
    <col min="31" max="31" width="15.28515625" style="6" bestFit="1" customWidth="1"/>
    <col min="32" max="32" width="14.42578125" style="6" hidden="1" customWidth="1"/>
    <col min="33" max="34" width="11.42578125" style="6" hidden="1" customWidth="1"/>
    <col min="35" max="35" width="16.42578125" style="6" bestFit="1" customWidth="1"/>
    <col min="36" max="36" width="22.140625" style="6" hidden="1" customWidth="1"/>
    <col min="37" max="38" width="0" style="6" hidden="1" customWidth="1"/>
    <col min="39" max="39" width="24" style="6" bestFit="1" customWidth="1"/>
    <col min="40" max="42" width="27.28515625" style="6" hidden="1" customWidth="1"/>
    <col min="43" max="43" width="23.7109375" style="6" customWidth="1"/>
    <col min="44" max="46" width="29.42578125" style="6" hidden="1" customWidth="1"/>
    <col min="47" max="47" width="23.5703125" style="6" customWidth="1"/>
    <col min="48" max="48" width="24.42578125" customWidth="1"/>
    <col min="49" max="49" width="18.5703125" style="6" customWidth="1"/>
    <col min="50" max="50" width="35.140625" style="6" customWidth="1"/>
    <col min="51" max="53" width="11.42578125" style="6" hidden="1" customWidth="1"/>
    <col min="54" max="54" width="17.5703125" style="6" bestFit="1" customWidth="1"/>
    <col min="55" max="56" width="11.42578125" style="6" hidden="1" customWidth="1"/>
    <col min="57" max="57" width="15.5703125" style="6" hidden="1" customWidth="1"/>
    <col min="58" max="58" width="17.5703125" style="6" bestFit="1" customWidth="1"/>
    <col min="59" max="61" width="0" style="6" hidden="1" customWidth="1"/>
    <col min="62" max="62" width="17.5703125" style="6" bestFit="1" customWidth="1"/>
    <col min="63" max="65" width="0" style="6" hidden="1" customWidth="1"/>
    <col min="66" max="16384" width="11.42578125" style="6"/>
  </cols>
  <sheetData>
    <row r="1" spans="1:66" ht="17.25" x14ac:dyDescent="0.35">
      <c r="A1" s="80" t="s">
        <v>621</v>
      </c>
      <c r="B1" s="6" t="s">
        <v>618</v>
      </c>
      <c r="C1" s="6" t="s">
        <v>4</v>
      </c>
      <c r="D1" s="6" t="s">
        <v>146</v>
      </c>
      <c r="E1" s="6" t="s">
        <v>147</v>
      </c>
      <c r="F1" s="6" t="s">
        <v>148</v>
      </c>
      <c r="G1" s="6" t="s">
        <v>588</v>
      </c>
      <c r="H1" s="6" t="s">
        <v>149</v>
      </c>
      <c r="I1" s="6" t="s">
        <v>150</v>
      </c>
      <c r="J1" s="6" t="s">
        <v>151</v>
      </c>
      <c r="K1" s="6" t="s">
        <v>589</v>
      </c>
      <c r="L1" s="6" t="s">
        <v>152</v>
      </c>
      <c r="M1" s="6" t="s">
        <v>153</v>
      </c>
      <c r="N1" s="6" t="s">
        <v>154</v>
      </c>
      <c r="O1" s="6" t="s">
        <v>587</v>
      </c>
      <c r="P1" s="6" t="s">
        <v>155</v>
      </c>
      <c r="Q1" s="6" t="s">
        <v>156</v>
      </c>
      <c r="R1" s="6" t="s">
        <v>157</v>
      </c>
      <c r="S1" s="6" t="s">
        <v>590</v>
      </c>
      <c r="T1" s="6" t="s">
        <v>163</v>
      </c>
      <c r="U1" s="6" t="s">
        <v>164</v>
      </c>
      <c r="V1" s="6" t="s">
        <v>165</v>
      </c>
      <c r="W1" s="6" t="s">
        <v>166</v>
      </c>
      <c r="X1" s="6" t="s">
        <v>168</v>
      </c>
      <c r="Y1" s="6" t="s">
        <v>169</v>
      </c>
      <c r="Z1" s="6" t="s">
        <v>170</v>
      </c>
      <c r="AA1" s="6" t="s">
        <v>171</v>
      </c>
      <c r="AB1" s="6" t="s">
        <v>172</v>
      </c>
      <c r="AC1" s="6" t="s">
        <v>173</v>
      </c>
      <c r="AD1" s="6" t="s">
        <v>174</v>
      </c>
      <c r="AE1" s="6" t="s">
        <v>175</v>
      </c>
      <c r="AF1" s="6" t="s">
        <v>176</v>
      </c>
      <c r="AG1" s="6" t="s">
        <v>177</v>
      </c>
      <c r="AH1" s="6" t="s">
        <v>178</v>
      </c>
      <c r="AI1" s="6" t="s">
        <v>179</v>
      </c>
      <c r="AJ1" s="6" t="s">
        <v>225</v>
      </c>
      <c r="AK1" s="6" t="s">
        <v>226</v>
      </c>
      <c r="AL1" s="6" t="s">
        <v>227</v>
      </c>
      <c r="AM1" s="6" t="s">
        <v>591</v>
      </c>
      <c r="AN1" s="6" t="s">
        <v>228</v>
      </c>
      <c r="AO1" s="6" t="s">
        <v>229</v>
      </c>
      <c r="AP1" s="6" t="s">
        <v>230</v>
      </c>
      <c r="AQ1" s="6" t="s">
        <v>586</v>
      </c>
      <c r="AR1" s="6" t="s">
        <v>393</v>
      </c>
      <c r="AS1" s="6" t="s">
        <v>394</v>
      </c>
      <c r="AT1" s="6" t="s">
        <v>395</v>
      </c>
      <c r="AU1" s="6" t="s">
        <v>604</v>
      </c>
      <c r="AV1" s="6" t="s">
        <v>603</v>
      </c>
      <c r="AW1" s="6" t="s">
        <v>592</v>
      </c>
      <c r="AX1" s="6" t="s">
        <v>605</v>
      </c>
      <c r="AY1" s="6" t="s">
        <v>643</v>
      </c>
      <c r="AZ1" s="6" t="s">
        <v>644</v>
      </c>
      <c r="BA1" s="6" t="s">
        <v>645</v>
      </c>
      <c r="BB1" s="6" t="s">
        <v>646</v>
      </c>
      <c r="BC1" s="6" t="s">
        <v>647</v>
      </c>
      <c r="BD1" s="6" t="s">
        <v>648</v>
      </c>
      <c r="BE1" s="6" t="s">
        <v>649</v>
      </c>
      <c r="BF1" s="6" t="s">
        <v>650</v>
      </c>
      <c r="BG1" s="6" t="s">
        <v>652</v>
      </c>
      <c r="BH1" s="6" t="s">
        <v>653</v>
      </c>
      <c r="BI1" s="6" t="s">
        <v>654</v>
      </c>
      <c r="BJ1" s="6" t="s">
        <v>655</v>
      </c>
      <c r="BK1" s="6" t="s">
        <v>656</v>
      </c>
      <c r="BL1" s="6" t="s">
        <v>657</v>
      </c>
      <c r="BM1" s="6" t="s">
        <v>658</v>
      </c>
      <c r="BN1" s="6" t="s">
        <v>659</v>
      </c>
    </row>
    <row r="2" spans="1:66" x14ac:dyDescent="0.3">
      <c r="A2" s="6" t="s">
        <v>1</v>
      </c>
      <c r="B2" s="6">
        <v>100000</v>
      </c>
      <c r="G2" s="6"/>
      <c r="H2" s="6"/>
      <c r="I2" s="6"/>
      <c r="J2" s="6"/>
      <c r="K2" s="6"/>
      <c r="P2" s="6"/>
      <c r="Q2" s="6"/>
      <c r="R2" s="6"/>
      <c r="S2" s="6"/>
      <c r="AV2" s="6"/>
    </row>
    <row r="3" spans="1:66" x14ac:dyDescent="0.3">
      <c r="A3" s="6" t="s">
        <v>222</v>
      </c>
      <c r="G3" s="6"/>
      <c r="H3" s="6"/>
      <c r="I3" s="6"/>
      <c r="J3" s="6"/>
      <c r="K3" s="6"/>
      <c r="P3" s="6"/>
      <c r="Q3" s="6"/>
      <c r="R3" s="6"/>
      <c r="S3" s="6"/>
      <c r="T3" s="7">
        <v>0.02</v>
      </c>
      <c r="U3" s="7">
        <v>0.02</v>
      </c>
      <c r="V3" s="7">
        <v>0.02</v>
      </c>
      <c r="W3" s="7">
        <f t="shared" ref="W3:W66" si="0">IFERROR(MEDIAN(T3,U3,V3),"")</f>
        <v>0.02</v>
      </c>
      <c r="X3" s="6">
        <v>0.02</v>
      </c>
      <c r="Y3" s="6">
        <v>0.02</v>
      </c>
      <c r="Z3" s="6">
        <v>0.02</v>
      </c>
      <c r="AA3" s="6">
        <f t="shared" ref="AA3:AA66" si="1">IFERROR(MEDIAN(X3,Y3,Z3),"")</f>
        <v>0.02</v>
      </c>
      <c r="AB3" s="6">
        <v>0.03</v>
      </c>
      <c r="AC3" s="6">
        <v>0.03</v>
      </c>
      <c r="AD3" s="6">
        <v>0.03</v>
      </c>
      <c r="AE3" s="6">
        <f t="shared" ref="AE3:AE66" si="2">IFERROR(MEDIAN(AB3,AC3,AD3),"")</f>
        <v>0.03</v>
      </c>
      <c r="AI3" s="6" t="str">
        <f t="shared" ref="AI3:AI66" si="3">IFERROR(MEDIAN(AF3,AG3,AH3),"")</f>
        <v/>
      </c>
      <c r="AV3" s="6"/>
    </row>
    <row r="4" spans="1:66" x14ac:dyDescent="0.3">
      <c r="A4" s="6" t="s">
        <v>219</v>
      </c>
      <c r="G4" s="6"/>
      <c r="H4" s="6"/>
      <c r="I4" s="6"/>
      <c r="J4" s="6"/>
      <c r="K4" s="6"/>
      <c r="P4" s="6"/>
      <c r="Q4" s="6"/>
      <c r="R4" s="6"/>
      <c r="S4" s="6"/>
      <c r="T4" s="7">
        <v>0.01</v>
      </c>
      <c r="U4" s="7">
        <v>0.01</v>
      </c>
      <c r="V4" s="7">
        <v>0.01</v>
      </c>
      <c r="W4" s="7">
        <f t="shared" si="0"/>
        <v>0.01</v>
      </c>
      <c r="X4" s="6">
        <v>0.01</v>
      </c>
      <c r="Y4" s="6">
        <v>0.01</v>
      </c>
      <c r="Z4" s="6">
        <v>0.01</v>
      </c>
      <c r="AA4" s="6">
        <f t="shared" si="1"/>
        <v>0.01</v>
      </c>
      <c r="AB4" s="6">
        <v>0.01</v>
      </c>
      <c r="AC4" s="6">
        <v>0.01</v>
      </c>
      <c r="AD4" s="6">
        <v>0.01</v>
      </c>
      <c r="AE4" s="6">
        <f t="shared" si="2"/>
        <v>0.01</v>
      </c>
      <c r="AI4" s="6" t="str">
        <f t="shared" si="3"/>
        <v/>
      </c>
      <c r="AV4" s="6"/>
    </row>
    <row r="5" spans="1:66" x14ac:dyDescent="0.3">
      <c r="A5" s="6" t="s">
        <v>578</v>
      </c>
      <c r="G5" s="6"/>
      <c r="H5" s="6"/>
      <c r="I5" s="6"/>
      <c r="J5" s="6"/>
      <c r="K5" s="6"/>
      <c r="P5" s="6"/>
      <c r="Q5" s="6"/>
      <c r="R5" s="6"/>
      <c r="S5" s="6"/>
      <c r="T5" s="7">
        <v>0.02</v>
      </c>
      <c r="U5" s="7">
        <v>0.02</v>
      </c>
      <c r="V5" s="7">
        <v>0.02</v>
      </c>
      <c r="W5" s="7">
        <f t="shared" si="0"/>
        <v>0.02</v>
      </c>
      <c r="X5" s="6">
        <v>0.02</v>
      </c>
      <c r="Y5" s="6">
        <v>0.02</v>
      </c>
      <c r="Z5" s="6">
        <v>0.02</v>
      </c>
      <c r="AA5" s="6">
        <f t="shared" si="1"/>
        <v>0.02</v>
      </c>
      <c r="AB5" s="6">
        <v>0.03</v>
      </c>
      <c r="AC5" s="6">
        <v>0.03</v>
      </c>
      <c r="AD5" s="6">
        <v>0.03</v>
      </c>
      <c r="AE5" s="6">
        <f t="shared" si="2"/>
        <v>0.03</v>
      </c>
      <c r="AI5" s="6" t="str">
        <f t="shared" si="3"/>
        <v/>
      </c>
      <c r="AV5" s="6"/>
    </row>
    <row r="6" spans="1:66" x14ac:dyDescent="0.3">
      <c r="A6" s="6" t="s">
        <v>1</v>
      </c>
      <c r="B6" s="6">
        <v>1000000</v>
      </c>
      <c r="W6" s="7" t="str">
        <f t="shared" si="0"/>
        <v/>
      </c>
      <c r="AA6" s="6" t="str">
        <f t="shared" si="1"/>
        <v/>
      </c>
      <c r="AE6" s="6" t="str">
        <f t="shared" si="2"/>
        <v/>
      </c>
      <c r="AI6" s="6" t="str">
        <f t="shared" si="3"/>
        <v/>
      </c>
      <c r="AV6" s="6"/>
    </row>
    <row r="7" spans="1:66" x14ac:dyDescent="0.3">
      <c r="A7" s="6" t="s">
        <v>222</v>
      </c>
      <c r="T7" s="7">
        <v>0.31</v>
      </c>
      <c r="U7" s="7">
        <v>0.31</v>
      </c>
      <c r="V7" s="7">
        <v>0.28999999999999998</v>
      </c>
      <c r="W7" s="7">
        <f t="shared" si="0"/>
        <v>0.31</v>
      </c>
      <c r="X7" s="6">
        <v>0.37</v>
      </c>
      <c r="Y7" s="6">
        <v>0.34</v>
      </c>
      <c r="Z7" s="6">
        <v>0.33</v>
      </c>
      <c r="AA7" s="6">
        <f t="shared" si="1"/>
        <v>0.34</v>
      </c>
      <c r="AB7" s="6">
        <v>0.43</v>
      </c>
      <c r="AC7" s="6">
        <v>0.44</v>
      </c>
      <c r="AD7" s="6">
        <v>0.43</v>
      </c>
      <c r="AE7" s="6">
        <f t="shared" si="2"/>
        <v>0.43</v>
      </c>
      <c r="AI7" s="6" t="str">
        <f t="shared" si="3"/>
        <v/>
      </c>
      <c r="AJ7" s="6">
        <v>0.45</v>
      </c>
      <c r="AK7" s="6">
        <v>0.44</v>
      </c>
      <c r="AL7" s="6">
        <v>0.44</v>
      </c>
      <c r="AM7" s="6">
        <f t="shared" ref="AM7:AM70" si="4">IFERROR(MEDIAN(AJ7,AK7,AL7),"")</f>
        <v>0.44</v>
      </c>
      <c r="AQ7" s="6" t="str">
        <f t="shared" ref="AQ7:AQ70" si="5">IFERROR(MEDIAN(AN7,AO7,AP7),"")</f>
        <v/>
      </c>
      <c r="AV7" s="6"/>
    </row>
    <row r="8" spans="1:66" x14ac:dyDescent="0.3">
      <c r="A8" s="6" t="s">
        <v>219</v>
      </c>
      <c r="T8" s="7">
        <v>0.22</v>
      </c>
      <c r="U8" s="7">
        <v>0.22</v>
      </c>
      <c r="V8" s="7">
        <v>0.21</v>
      </c>
      <c r="W8" s="7">
        <f t="shared" si="0"/>
        <v>0.22</v>
      </c>
      <c r="X8" s="6">
        <v>0.22</v>
      </c>
      <c r="Y8" s="6">
        <v>0.19</v>
      </c>
      <c r="Z8" s="6">
        <v>0.19</v>
      </c>
      <c r="AA8" s="6">
        <f t="shared" si="1"/>
        <v>0.19</v>
      </c>
      <c r="AB8" s="6">
        <v>0.19</v>
      </c>
      <c r="AC8" s="6">
        <v>0.19</v>
      </c>
      <c r="AD8" s="6">
        <v>0.19</v>
      </c>
      <c r="AE8" s="6">
        <f t="shared" si="2"/>
        <v>0.19</v>
      </c>
      <c r="AI8" s="6" t="str">
        <f t="shared" si="3"/>
        <v/>
      </c>
      <c r="AJ8" s="6">
        <v>0.43</v>
      </c>
      <c r="AK8" s="6">
        <v>0.43</v>
      </c>
      <c r="AL8" s="6">
        <v>0.43</v>
      </c>
      <c r="AM8" s="6">
        <f t="shared" si="4"/>
        <v>0.43</v>
      </c>
      <c r="AQ8" s="6" t="str">
        <f t="shared" si="5"/>
        <v/>
      </c>
      <c r="AV8" s="6"/>
    </row>
    <row r="9" spans="1:66" x14ac:dyDescent="0.3">
      <c r="A9" s="6" t="s">
        <v>578</v>
      </c>
      <c r="T9" s="7">
        <v>0.34</v>
      </c>
      <c r="U9" s="7">
        <v>0.35</v>
      </c>
      <c r="V9" s="7">
        <v>0.33</v>
      </c>
      <c r="W9" s="7">
        <f t="shared" si="0"/>
        <v>0.34</v>
      </c>
      <c r="X9" s="6">
        <v>0.54</v>
      </c>
      <c r="Y9" s="6">
        <v>0.47</v>
      </c>
      <c r="Z9" s="6">
        <v>0.45</v>
      </c>
      <c r="AA9" s="6">
        <f t="shared" si="1"/>
        <v>0.47</v>
      </c>
      <c r="AB9" s="6">
        <v>0.55000000000000004</v>
      </c>
      <c r="AC9" s="6">
        <v>0.54</v>
      </c>
      <c r="AD9" s="6">
        <v>0.55000000000000004</v>
      </c>
      <c r="AE9" s="6">
        <f t="shared" si="2"/>
        <v>0.55000000000000004</v>
      </c>
      <c r="AI9" s="6" t="str">
        <f t="shared" si="3"/>
        <v/>
      </c>
      <c r="AJ9" s="6">
        <v>0.41</v>
      </c>
      <c r="AK9" s="6">
        <v>0.41</v>
      </c>
      <c r="AL9" s="6">
        <v>0.41</v>
      </c>
      <c r="AM9" s="6">
        <f t="shared" si="4"/>
        <v>0.41</v>
      </c>
      <c r="AQ9" s="6" t="str">
        <f t="shared" si="5"/>
        <v/>
      </c>
      <c r="AV9" s="6"/>
    </row>
    <row r="10" spans="1:66" x14ac:dyDescent="0.3">
      <c r="A10" s="6" t="s">
        <v>1</v>
      </c>
      <c r="B10" s="6">
        <v>10000000</v>
      </c>
      <c r="W10" s="7" t="str">
        <f t="shared" si="0"/>
        <v/>
      </c>
      <c r="AA10" s="6" t="str">
        <f t="shared" si="1"/>
        <v/>
      </c>
      <c r="AE10" s="6" t="str">
        <f t="shared" si="2"/>
        <v/>
      </c>
      <c r="AI10" s="6" t="str">
        <f t="shared" si="3"/>
        <v/>
      </c>
      <c r="AM10" s="6" t="str">
        <f t="shared" si="4"/>
        <v/>
      </c>
      <c r="AQ10" s="6" t="str">
        <f t="shared" si="5"/>
        <v/>
      </c>
      <c r="AV10" s="6"/>
    </row>
    <row r="11" spans="1:66" x14ac:dyDescent="0.3">
      <c r="A11" s="6" t="s">
        <v>222</v>
      </c>
      <c r="D11" s="6">
        <v>7.23</v>
      </c>
      <c r="E11" s="6">
        <v>7.24</v>
      </c>
      <c r="F11" s="6">
        <v>7.55</v>
      </c>
      <c r="G11" s="7">
        <f t="shared" ref="G11:G74" si="6">IFERROR(MEDIAN(D11,E11,F11),"")</f>
        <v>7.24</v>
      </c>
      <c r="H11" s="7">
        <v>8.69</v>
      </c>
      <c r="I11" s="7">
        <v>8.7200000000000006</v>
      </c>
      <c r="J11" s="7">
        <v>8.76</v>
      </c>
      <c r="K11" s="7">
        <f t="shared" ref="K11:K74" si="7">IFERROR(MEDIAN(H11,I11,J11),"")</f>
        <v>8.7200000000000006</v>
      </c>
      <c r="L11" s="7">
        <v>11.03</v>
      </c>
      <c r="M11" s="7">
        <v>10.96</v>
      </c>
      <c r="N11" s="7">
        <v>10.86</v>
      </c>
      <c r="O11" s="7">
        <f t="shared" ref="O11:O74" si="8">IFERROR(MEDIAN(L11,M11,N11),"")</f>
        <v>10.96</v>
      </c>
      <c r="P11" s="7">
        <v>5.77</v>
      </c>
      <c r="Q11" s="7">
        <v>5.7</v>
      </c>
      <c r="R11" s="7">
        <v>5.74</v>
      </c>
      <c r="S11" s="7">
        <f t="shared" ref="S11:S74" si="9">IFERROR(MEDIAN(P11,Q11,R11),"")</f>
        <v>5.74</v>
      </c>
      <c r="T11" s="7">
        <v>6.26</v>
      </c>
      <c r="U11" s="7">
        <v>6.23</v>
      </c>
      <c r="V11" s="7">
        <v>5.92</v>
      </c>
      <c r="W11" s="7">
        <f t="shared" si="0"/>
        <v>6.23</v>
      </c>
      <c r="X11" s="6">
        <v>8.0399999999999991</v>
      </c>
      <c r="Y11" s="6">
        <v>7.6</v>
      </c>
      <c r="Z11" s="6">
        <v>7.34</v>
      </c>
      <c r="AA11" s="6">
        <f t="shared" si="1"/>
        <v>7.6</v>
      </c>
      <c r="AB11" s="6">
        <v>9.64</v>
      </c>
      <c r="AC11" s="6">
        <v>9.56</v>
      </c>
      <c r="AD11" s="6">
        <v>9.59</v>
      </c>
      <c r="AE11" s="6">
        <f t="shared" si="2"/>
        <v>9.59</v>
      </c>
      <c r="AF11" s="6">
        <v>12.29</v>
      </c>
      <c r="AG11" s="6">
        <v>12.31</v>
      </c>
      <c r="AH11" s="6">
        <v>12.44</v>
      </c>
      <c r="AI11" s="6">
        <f t="shared" si="3"/>
        <v>12.31</v>
      </c>
      <c r="AJ11" s="6">
        <v>7.86</v>
      </c>
      <c r="AK11" s="6">
        <v>7.7</v>
      </c>
      <c r="AL11" s="6">
        <v>7.59</v>
      </c>
      <c r="AM11" s="6">
        <f t="shared" si="4"/>
        <v>7.7</v>
      </c>
      <c r="AN11" s="6">
        <v>6.97</v>
      </c>
      <c r="AO11" s="6">
        <v>6.67</v>
      </c>
      <c r="AP11" s="6">
        <v>6.7</v>
      </c>
      <c r="AQ11" s="6">
        <f t="shared" si="5"/>
        <v>6.7</v>
      </c>
      <c r="AR11" s="6">
        <v>9.39</v>
      </c>
      <c r="AS11" s="6">
        <v>9.3000000000000007</v>
      </c>
      <c r="AT11" s="6">
        <v>9.26</v>
      </c>
      <c r="AU11" s="6">
        <f>IFERROR(MEDIAN(AR11,AS11,AT11),"")</f>
        <v>9.3000000000000007</v>
      </c>
      <c r="AV11" s="6">
        <v>12.21</v>
      </c>
      <c r="AY11" s="6">
        <v>5.57</v>
      </c>
      <c r="AZ11" s="6">
        <v>5.88</v>
      </c>
      <c r="BA11" s="6">
        <v>5.92</v>
      </c>
      <c r="BB11" s="6">
        <f>IFERROR(MEDIAN(AY11,AZ11,BA11),"")</f>
        <v>5.88</v>
      </c>
      <c r="BC11" s="6">
        <v>6.92</v>
      </c>
      <c r="BD11" s="6">
        <v>6.81</v>
      </c>
      <c r="BE11" s="6">
        <v>6.87</v>
      </c>
      <c r="BF11" s="6">
        <f>IFERROR(MEDIAN(BC11,BD11,BE11),"")</f>
        <v>6.87</v>
      </c>
      <c r="BG11" s="6">
        <v>9.18</v>
      </c>
      <c r="BH11" s="6">
        <v>9.25</v>
      </c>
      <c r="BI11" s="6">
        <v>9.17</v>
      </c>
      <c r="BJ11" s="6">
        <f t="shared" ref="BJ11:BJ74" si="10">IFERROR(MEDIAN(BG11,BH11,BI11),"")</f>
        <v>9.18</v>
      </c>
      <c r="BK11" s="6">
        <v>11.73</v>
      </c>
      <c r="BL11" s="6">
        <v>11.55</v>
      </c>
      <c r="BM11" s="6">
        <v>11.74</v>
      </c>
      <c r="BN11" s="6">
        <f t="shared" ref="BN11:BN74" si="11">IFERROR(MEDIAN(BK11,BL11,BM11),"")</f>
        <v>11.73</v>
      </c>
    </row>
    <row r="12" spans="1:66" x14ac:dyDescent="0.3">
      <c r="A12" s="6" t="s">
        <v>219</v>
      </c>
      <c r="D12" s="6">
        <v>4.4400000000000004</v>
      </c>
      <c r="E12" s="6">
        <v>4.4400000000000004</v>
      </c>
      <c r="F12" s="6">
        <v>4.68</v>
      </c>
      <c r="G12" s="7">
        <f t="shared" si="6"/>
        <v>4.4400000000000004</v>
      </c>
      <c r="H12" s="7">
        <v>4.4800000000000004</v>
      </c>
      <c r="I12" s="7">
        <v>4.49</v>
      </c>
      <c r="J12" s="7">
        <v>4.53</v>
      </c>
      <c r="K12" s="7">
        <f t="shared" si="7"/>
        <v>4.49</v>
      </c>
      <c r="L12" s="7">
        <v>4.2699999999999996</v>
      </c>
      <c r="M12" s="7">
        <v>4.22</v>
      </c>
      <c r="N12" s="7">
        <v>4.1900000000000004</v>
      </c>
      <c r="O12" s="7">
        <f t="shared" si="8"/>
        <v>4.22</v>
      </c>
      <c r="P12" s="7">
        <v>4.09</v>
      </c>
      <c r="Q12" s="7">
        <v>4.13</v>
      </c>
      <c r="R12" s="7">
        <v>4.16</v>
      </c>
      <c r="S12" s="7">
        <f t="shared" si="9"/>
        <v>4.13</v>
      </c>
      <c r="T12" s="7">
        <v>4.09</v>
      </c>
      <c r="U12" s="7">
        <v>4.12</v>
      </c>
      <c r="V12" s="7">
        <v>3.99</v>
      </c>
      <c r="W12" s="7">
        <f t="shared" si="0"/>
        <v>4.09</v>
      </c>
      <c r="X12" s="6">
        <v>4.29</v>
      </c>
      <c r="Y12" s="6">
        <v>4</v>
      </c>
      <c r="Z12" s="6">
        <v>3.85</v>
      </c>
      <c r="AA12" s="6">
        <f t="shared" si="1"/>
        <v>4</v>
      </c>
      <c r="AB12" s="6">
        <v>3.78</v>
      </c>
      <c r="AC12" s="6">
        <v>3.74</v>
      </c>
      <c r="AD12" s="6">
        <v>3.74</v>
      </c>
      <c r="AE12" s="6">
        <f t="shared" si="2"/>
        <v>3.74</v>
      </c>
      <c r="AF12" s="6">
        <v>3.58</v>
      </c>
      <c r="AG12" s="6">
        <v>3.62</v>
      </c>
      <c r="AH12" s="6">
        <v>3.63</v>
      </c>
      <c r="AI12" s="6">
        <f t="shared" si="3"/>
        <v>3.62</v>
      </c>
      <c r="AJ12" s="6">
        <v>7.18</v>
      </c>
      <c r="AK12" s="6">
        <v>7.17</v>
      </c>
      <c r="AL12" s="6">
        <v>6.74</v>
      </c>
      <c r="AM12" s="6">
        <f t="shared" si="4"/>
        <v>7.17</v>
      </c>
      <c r="AN12" s="6">
        <v>4.2699999999999996</v>
      </c>
      <c r="AO12" s="6">
        <v>4.08</v>
      </c>
      <c r="AP12" s="6">
        <v>4.08</v>
      </c>
      <c r="AQ12" s="6">
        <f t="shared" si="5"/>
        <v>4.08</v>
      </c>
      <c r="AR12" s="6">
        <v>4.6100000000000003</v>
      </c>
      <c r="AS12" s="6">
        <v>4.49</v>
      </c>
      <c r="AT12" s="6">
        <v>4.58</v>
      </c>
      <c r="AU12" s="6">
        <f t="shared" ref="AU12:AU75" si="12">IFERROR(MEDIAN(AR12,AS12,AT12),"")</f>
        <v>4.58</v>
      </c>
      <c r="AV12" s="6">
        <v>4.7300000000000004</v>
      </c>
      <c r="AY12" s="6">
        <v>4.38</v>
      </c>
      <c r="AZ12" s="6">
        <v>3.89</v>
      </c>
      <c r="BA12" s="6">
        <v>3.89</v>
      </c>
      <c r="BB12" s="6">
        <f t="shared" ref="BB12:BB75" si="13">IFERROR(MEDIAN(AY12,AZ12,BA12),"")</f>
        <v>3.89</v>
      </c>
      <c r="BC12" s="6">
        <v>3.77</v>
      </c>
      <c r="BD12" s="6">
        <v>3.68</v>
      </c>
      <c r="BE12" s="6">
        <v>3.64</v>
      </c>
      <c r="BF12" s="6">
        <f t="shared" ref="BF12:BF75" si="14">IFERROR(MEDIAN(BC12,BD12,BE12),"")</f>
        <v>3.68</v>
      </c>
      <c r="BG12" s="6">
        <v>3.51</v>
      </c>
      <c r="BH12" s="6">
        <v>3.58</v>
      </c>
      <c r="BI12" s="6">
        <v>3.51</v>
      </c>
      <c r="BJ12" s="6">
        <f t="shared" si="10"/>
        <v>3.51</v>
      </c>
      <c r="BK12" s="6">
        <v>3.57</v>
      </c>
      <c r="BL12" s="6">
        <v>3.45</v>
      </c>
      <c r="BM12" s="6">
        <v>3.42</v>
      </c>
      <c r="BN12" s="6">
        <f t="shared" si="11"/>
        <v>3.45</v>
      </c>
    </row>
    <row r="13" spans="1:66" x14ac:dyDescent="0.3">
      <c r="A13" s="6" t="s">
        <v>578</v>
      </c>
      <c r="D13" s="6">
        <v>6.5</v>
      </c>
      <c r="E13" s="6">
        <v>6.49</v>
      </c>
      <c r="F13" s="6">
        <v>6.76</v>
      </c>
      <c r="G13" s="7">
        <f t="shared" si="6"/>
        <v>6.5</v>
      </c>
      <c r="H13" s="7">
        <v>7.19</v>
      </c>
      <c r="I13" s="7">
        <v>7.2</v>
      </c>
      <c r="J13" s="7">
        <v>7.22</v>
      </c>
      <c r="K13" s="7">
        <f t="shared" si="7"/>
        <v>7.2</v>
      </c>
      <c r="L13" s="7">
        <v>9.25</v>
      </c>
      <c r="M13" s="7">
        <v>9.15</v>
      </c>
      <c r="N13" s="7">
        <v>9.08</v>
      </c>
      <c r="O13" s="7">
        <f t="shared" si="8"/>
        <v>9.15</v>
      </c>
      <c r="P13" s="7">
        <v>4.74</v>
      </c>
      <c r="Q13" s="7">
        <v>4.7699999999999996</v>
      </c>
      <c r="R13" s="7">
        <v>4.76</v>
      </c>
      <c r="S13" s="7">
        <f t="shared" si="9"/>
        <v>4.76</v>
      </c>
      <c r="T13" s="7">
        <v>5.4</v>
      </c>
      <c r="U13" s="7">
        <v>5.44</v>
      </c>
      <c r="V13" s="7">
        <v>5.18</v>
      </c>
      <c r="W13" s="7">
        <f t="shared" si="0"/>
        <v>5.4</v>
      </c>
      <c r="X13" s="6">
        <v>6.31</v>
      </c>
      <c r="Y13" s="6">
        <v>5.88</v>
      </c>
      <c r="Z13" s="6">
        <v>5.63</v>
      </c>
      <c r="AA13" s="6">
        <f t="shared" si="1"/>
        <v>5.88</v>
      </c>
      <c r="AB13" s="6">
        <v>7.78</v>
      </c>
      <c r="AC13" s="6">
        <v>7.73</v>
      </c>
      <c r="AD13" s="6">
        <v>7.78</v>
      </c>
      <c r="AE13" s="6">
        <f t="shared" si="2"/>
        <v>7.78</v>
      </c>
      <c r="AF13" s="6">
        <v>10.54</v>
      </c>
      <c r="AG13" s="6">
        <v>10.62</v>
      </c>
      <c r="AH13" s="6">
        <v>10.68</v>
      </c>
      <c r="AI13" s="6">
        <f t="shared" si="3"/>
        <v>10.62</v>
      </c>
      <c r="AJ13" s="6">
        <v>6.05</v>
      </c>
      <c r="AK13" s="6">
        <v>6.01</v>
      </c>
      <c r="AL13" s="6">
        <v>5.84</v>
      </c>
      <c r="AM13" s="6">
        <f t="shared" si="4"/>
        <v>6.01</v>
      </c>
      <c r="AN13" s="6">
        <v>5.31</v>
      </c>
      <c r="AO13" s="6">
        <v>5.13</v>
      </c>
      <c r="AP13" s="6">
        <v>5.14</v>
      </c>
      <c r="AQ13" s="6">
        <f t="shared" si="5"/>
        <v>5.14</v>
      </c>
      <c r="AR13" s="6">
        <v>7.69</v>
      </c>
      <c r="AS13" s="6">
        <v>7.64</v>
      </c>
      <c r="AT13" s="6">
        <v>7.63</v>
      </c>
      <c r="AU13" s="6">
        <f t="shared" si="12"/>
        <v>7.64</v>
      </c>
      <c r="AV13" s="6">
        <v>10.85</v>
      </c>
      <c r="AY13" s="6">
        <v>5.37</v>
      </c>
      <c r="AZ13" s="6">
        <v>5</v>
      </c>
      <c r="BA13" s="6">
        <v>4.9800000000000004</v>
      </c>
      <c r="BB13" s="6">
        <f t="shared" si="13"/>
        <v>5</v>
      </c>
      <c r="BC13" s="6">
        <v>5.26</v>
      </c>
      <c r="BD13" s="6">
        <v>5.2</v>
      </c>
      <c r="BE13" s="6">
        <v>5.21</v>
      </c>
      <c r="BF13" s="6">
        <f t="shared" si="14"/>
        <v>5.21</v>
      </c>
      <c r="BG13" s="6">
        <v>7.12</v>
      </c>
      <c r="BH13" s="6">
        <v>7.21</v>
      </c>
      <c r="BI13" s="6">
        <v>6.99</v>
      </c>
      <c r="BJ13" s="6">
        <f t="shared" si="10"/>
        <v>7.12</v>
      </c>
      <c r="BK13" s="6">
        <v>10.029999999999999</v>
      </c>
      <c r="BL13" s="6">
        <v>9.83</v>
      </c>
      <c r="BM13" s="6">
        <v>9.89</v>
      </c>
      <c r="BN13" s="6">
        <f t="shared" si="11"/>
        <v>9.89</v>
      </c>
    </row>
    <row r="14" spans="1:66" x14ac:dyDescent="0.3">
      <c r="A14" s="6" t="s">
        <v>1</v>
      </c>
      <c r="B14" s="6">
        <v>20000000</v>
      </c>
      <c r="G14" s="7" t="str">
        <f t="shared" si="6"/>
        <v/>
      </c>
      <c r="K14" s="7" t="str">
        <f t="shared" si="7"/>
        <v/>
      </c>
      <c r="O14" s="7" t="str">
        <f t="shared" si="8"/>
        <v/>
      </c>
      <c r="S14" s="7" t="str">
        <f t="shared" si="9"/>
        <v/>
      </c>
      <c r="W14" s="7" t="str">
        <f t="shared" si="0"/>
        <v/>
      </c>
      <c r="AA14" s="6" t="str">
        <f t="shared" si="1"/>
        <v/>
      </c>
      <c r="AE14" s="6" t="str">
        <f t="shared" si="2"/>
        <v/>
      </c>
      <c r="AI14" s="6" t="str">
        <f t="shared" si="3"/>
        <v/>
      </c>
      <c r="AM14" s="6" t="str">
        <f t="shared" si="4"/>
        <v/>
      </c>
      <c r="AQ14" s="6" t="str">
        <f t="shared" si="5"/>
        <v/>
      </c>
      <c r="AU14" s="6" t="str">
        <f t="shared" si="12"/>
        <v/>
      </c>
      <c r="AV14" s="6"/>
      <c r="BB14" s="6" t="str">
        <f t="shared" si="13"/>
        <v/>
      </c>
      <c r="BF14" s="6" t="str">
        <f t="shared" si="14"/>
        <v/>
      </c>
      <c r="BJ14" s="6" t="str">
        <f t="shared" si="10"/>
        <v/>
      </c>
      <c r="BN14" s="6" t="str">
        <f t="shared" si="11"/>
        <v/>
      </c>
    </row>
    <row r="15" spans="1:66" x14ac:dyDescent="0.3">
      <c r="A15" s="6" t="s">
        <v>222</v>
      </c>
      <c r="D15" s="6">
        <v>17.82</v>
      </c>
      <c r="E15" s="6">
        <v>17.809999999999999</v>
      </c>
      <c r="F15" s="6">
        <v>18.559999999999999</v>
      </c>
      <c r="G15" s="7">
        <f t="shared" si="6"/>
        <v>17.82</v>
      </c>
      <c r="H15" s="7">
        <v>21.99</v>
      </c>
      <c r="I15" s="7">
        <v>22.07</v>
      </c>
      <c r="J15" s="7">
        <v>22.08</v>
      </c>
      <c r="K15" s="7">
        <f t="shared" si="7"/>
        <v>22.07</v>
      </c>
      <c r="L15" s="7">
        <v>27.84</v>
      </c>
      <c r="M15" s="7">
        <v>27.59</v>
      </c>
      <c r="N15" s="7">
        <v>27.33</v>
      </c>
      <c r="O15" s="7">
        <f t="shared" si="8"/>
        <v>27.59</v>
      </c>
      <c r="P15" s="7">
        <v>13.62</v>
      </c>
      <c r="Q15" s="7">
        <v>13.98</v>
      </c>
      <c r="R15" s="7">
        <v>14</v>
      </c>
      <c r="S15" s="7">
        <f t="shared" si="9"/>
        <v>13.98</v>
      </c>
      <c r="T15" s="7">
        <v>15.43</v>
      </c>
      <c r="U15" s="7">
        <v>15.52</v>
      </c>
      <c r="V15" s="7">
        <v>14.79</v>
      </c>
      <c r="W15" s="7">
        <f t="shared" si="0"/>
        <v>15.43</v>
      </c>
      <c r="X15" s="7">
        <v>20.56</v>
      </c>
      <c r="Y15" s="6">
        <v>19.36</v>
      </c>
      <c r="Z15" s="6">
        <v>18.78</v>
      </c>
      <c r="AA15" s="6">
        <f t="shared" si="1"/>
        <v>19.36</v>
      </c>
      <c r="AB15" s="6">
        <v>24.56</v>
      </c>
      <c r="AC15" s="6">
        <v>24.31</v>
      </c>
      <c r="AD15" s="6">
        <v>24.35</v>
      </c>
      <c r="AE15" s="6">
        <f t="shared" si="2"/>
        <v>24.35</v>
      </c>
      <c r="AF15" s="6">
        <v>32.04</v>
      </c>
      <c r="AG15" s="6">
        <v>31.95</v>
      </c>
      <c r="AH15" s="6">
        <v>32.39</v>
      </c>
      <c r="AI15" s="6">
        <f t="shared" si="3"/>
        <v>32.04</v>
      </c>
      <c r="AJ15" s="6">
        <v>17.989999999999998</v>
      </c>
      <c r="AK15" s="6">
        <v>18.170000000000002</v>
      </c>
      <c r="AL15" s="6">
        <v>18.16</v>
      </c>
      <c r="AM15" s="6">
        <f t="shared" si="4"/>
        <v>18.16</v>
      </c>
      <c r="AN15" s="6">
        <v>17.43</v>
      </c>
      <c r="AO15" s="6">
        <v>16.829999999999998</v>
      </c>
      <c r="AP15" s="6">
        <v>17.54</v>
      </c>
      <c r="AQ15" s="6">
        <f t="shared" si="5"/>
        <v>17.43</v>
      </c>
      <c r="AR15" s="6">
        <v>23.69</v>
      </c>
      <c r="AS15" s="6">
        <v>23.48</v>
      </c>
      <c r="AT15" s="6">
        <v>23.37</v>
      </c>
      <c r="AU15" s="6">
        <f t="shared" si="12"/>
        <v>23.48</v>
      </c>
      <c r="AV15" s="6">
        <v>31.43</v>
      </c>
      <c r="AW15" s="6">
        <v>27.42</v>
      </c>
      <c r="AX15" s="6">
        <v>34.85</v>
      </c>
      <c r="AY15" s="6">
        <v>13.39</v>
      </c>
      <c r="AZ15" s="6">
        <v>14.79</v>
      </c>
      <c r="BA15" s="6">
        <v>14.72</v>
      </c>
      <c r="BB15" s="6">
        <f t="shared" si="13"/>
        <v>14.72</v>
      </c>
      <c r="BC15" s="6">
        <v>17.7</v>
      </c>
      <c r="BD15" s="6">
        <v>17.489999999999998</v>
      </c>
      <c r="BE15" s="6">
        <v>17.59</v>
      </c>
      <c r="BF15" s="6">
        <f t="shared" si="14"/>
        <v>17.59</v>
      </c>
      <c r="BG15" s="6">
        <v>23.47</v>
      </c>
      <c r="BH15" s="6">
        <v>23.56</v>
      </c>
      <c r="BI15" s="6">
        <v>23.36</v>
      </c>
      <c r="BJ15" s="6">
        <f t="shared" si="10"/>
        <v>23.47</v>
      </c>
      <c r="BK15" s="6">
        <v>30.09</v>
      </c>
      <c r="BL15" s="6">
        <v>29.94</v>
      </c>
      <c r="BM15" s="6">
        <v>30.24</v>
      </c>
      <c r="BN15" s="6">
        <f t="shared" si="11"/>
        <v>30.09</v>
      </c>
    </row>
    <row r="16" spans="1:66" x14ac:dyDescent="0.3">
      <c r="A16" s="6" t="s">
        <v>219</v>
      </c>
      <c r="D16" s="6">
        <v>10.82</v>
      </c>
      <c r="E16" s="6">
        <v>10.64</v>
      </c>
      <c r="F16" s="6">
        <v>11.38</v>
      </c>
      <c r="G16" s="7">
        <f t="shared" si="6"/>
        <v>10.82</v>
      </c>
      <c r="H16" s="7">
        <v>9.7200000000000006</v>
      </c>
      <c r="I16" s="7">
        <v>9.7200000000000006</v>
      </c>
      <c r="J16" s="7">
        <v>9.8000000000000007</v>
      </c>
      <c r="K16" s="7">
        <f t="shared" si="7"/>
        <v>9.7200000000000006</v>
      </c>
      <c r="L16" s="7">
        <v>9.09</v>
      </c>
      <c r="M16" s="7">
        <v>9.02</v>
      </c>
      <c r="N16" s="7">
        <v>8.9600000000000009</v>
      </c>
      <c r="O16" s="7">
        <f t="shared" si="8"/>
        <v>9.02</v>
      </c>
      <c r="P16" s="7">
        <v>9.06</v>
      </c>
      <c r="Q16" s="7">
        <v>9.42</v>
      </c>
      <c r="R16" s="7">
        <v>9.39</v>
      </c>
      <c r="S16" s="7">
        <f t="shared" si="9"/>
        <v>9.39</v>
      </c>
      <c r="T16" s="7">
        <v>9.76</v>
      </c>
      <c r="U16" s="7">
        <v>9.7200000000000006</v>
      </c>
      <c r="V16" s="7">
        <v>9.58</v>
      </c>
      <c r="W16" s="7">
        <f t="shared" si="0"/>
        <v>9.7200000000000006</v>
      </c>
      <c r="X16" s="7">
        <v>9.26</v>
      </c>
      <c r="Y16" s="6">
        <v>8.7899999999999991</v>
      </c>
      <c r="Z16" s="6">
        <v>8.42</v>
      </c>
      <c r="AA16" s="6">
        <f t="shared" si="1"/>
        <v>8.7899999999999991</v>
      </c>
      <c r="AB16" s="6">
        <v>8.09</v>
      </c>
      <c r="AC16" s="6">
        <v>7.99</v>
      </c>
      <c r="AD16" s="6">
        <v>8.07</v>
      </c>
      <c r="AE16" s="6">
        <f t="shared" si="2"/>
        <v>8.07</v>
      </c>
      <c r="AF16" s="6">
        <v>7.73</v>
      </c>
      <c r="AG16" s="6">
        <v>7.8</v>
      </c>
      <c r="AH16" s="6">
        <v>7.81</v>
      </c>
      <c r="AI16" s="6">
        <f t="shared" si="3"/>
        <v>7.8</v>
      </c>
      <c r="AJ16" s="6">
        <v>14.78</v>
      </c>
      <c r="AK16" s="6">
        <v>14.99</v>
      </c>
      <c r="AL16" s="6">
        <v>14.94</v>
      </c>
      <c r="AM16" s="6">
        <f t="shared" si="4"/>
        <v>14.94</v>
      </c>
      <c r="AN16" s="6">
        <v>9.59</v>
      </c>
      <c r="AO16" s="6">
        <v>9.31</v>
      </c>
      <c r="AP16" s="6">
        <v>9.7200000000000006</v>
      </c>
      <c r="AQ16" s="6">
        <f t="shared" si="5"/>
        <v>9.59</v>
      </c>
      <c r="AR16" s="6">
        <v>9.9</v>
      </c>
      <c r="AS16" s="6">
        <v>9.7100000000000009</v>
      </c>
      <c r="AT16" s="6">
        <v>10.039999999999999</v>
      </c>
      <c r="AU16" s="6">
        <f t="shared" si="12"/>
        <v>9.9</v>
      </c>
      <c r="AV16" s="6">
        <v>10.31</v>
      </c>
      <c r="AW16" s="6">
        <v>21.45</v>
      </c>
      <c r="AX16" s="6">
        <v>8.67</v>
      </c>
      <c r="AY16" s="6">
        <v>10.76</v>
      </c>
      <c r="AZ16" s="6">
        <v>9.69</v>
      </c>
      <c r="BA16" s="6">
        <v>9.31</v>
      </c>
      <c r="BB16" s="6">
        <f t="shared" si="13"/>
        <v>9.69</v>
      </c>
      <c r="BC16" s="6">
        <v>8.25</v>
      </c>
      <c r="BD16" s="6">
        <v>8.1300000000000008</v>
      </c>
      <c r="BE16" s="6">
        <v>8.02</v>
      </c>
      <c r="BF16" s="6">
        <f t="shared" si="14"/>
        <v>8.1300000000000008</v>
      </c>
      <c r="BG16" s="6">
        <v>7.7</v>
      </c>
      <c r="BH16" s="6">
        <v>7.6</v>
      </c>
      <c r="BI16" s="6">
        <v>7.61</v>
      </c>
      <c r="BJ16" s="6">
        <f t="shared" si="10"/>
        <v>7.61</v>
      </c>
      <c r="BK16" s="6">
        <v>7.19</v>
      </c>
      <c r="BL16" s="6">
        <v>7.17</v>
      </c>
      <c r="BM16" s="6">
        <v>7.2</v>
      </c>
      <c r="BN16" s="6">
        <f t="shared" si="11"/>
        <v>7.19</v>
      </c>
    </row>
    <row r="17" spans="1:66" x14ac:dyDescent="0.3">
      <c r="A17" s="6" t="s">
        <v>578</v>
      </c>
      <c r="D17" s="6">
        <v>15.53</v>
      </c>
      <c r="E17" s="6">
        <v>15.53</v>
      </c>
      <c r="F17" s="6">
        <v>16.34</v>
      </c>
      <c r="G17" s="7">
        <f t="shared" si="6"/>
        <v>15.53</v>
      </c>
      <c r="H17" s="7">
        <v>16.52</v>
      </c>
      <c r="I17" s="7">
        <v>16.63</v>
      </c>
      <c r="J17" s="7">
        <v>16.55</v>
      </c>
      <c r="K17" s="7">
        <f t="shared" si="7"/>
        <v>16.55</v>
      </c>
      <c r="L17" s="7">
        <v>19.95</v>
      </c>
      <c r="M17" s="7">
        <v>19.7</v>
      </c>
      <c r="N17" s="7">
        <v>19.57</v>
      </c>
      <c r="O17" s="7">
        <f t="shared" si="8"/>
        <v>19.7</v>
      </c>
      <c r="P17" s="7">
        <v>11.54</v>
      </c>
      <c r="Q17" s="7">
        <v>11.49</v>
      </c>
      <c r="R17" s="7">
        <v>11.46</v>
      </c>
      <c r="S17" s="7">
        <f t="shared" si="9"/>
        <v>11.49</v>
      </c>
      <c r="T17" s="7">
        <v>13.34</v>
      </c>
      <c r="U17" s="7">
        <v>13.4</v>
      </c>
      <c r="V17" s="7">
        <v>12.75</v>
      </c>
      <c r="W17" s="7">
        <f t="shared" si="0"/>
        <v>13.34</v>
      </c>
      <c r="X17" s="7">
        <v>14.65</v>
      </c>
      <c r="Y17" s="6">
        <v>13.89</v>
      </c>
      <c r="Z17" s="6">
        <v>13.24</v>
      </c>
      <c r="AA17" s="6">
        <f t="shared" si="1"/>
        <v>13.89</v>
      </c>
      <c r="AB17" s="6">
        <v>16.71</v>
      </c>
      <c r="AC17" s="6">
        <v>16.61</v>
      </c>
      <c r="AD17" s="6">
        <v>16.760000000000002</v>
      </c>
      <c r="AE17" s="6">
        <f t="shared" si="2"/>
        <v>16.71</v>
      </c>
      <c r="AF17" s="6">
        <v>22.2</v>
      </c>
      <c r="AG17" s="6">
        <v>22.37</v>
      </c>
      <c r="AH17" s="6">
        <v>22.5</v>
      </c>
      <c r="AI17" s="6">
        <f t="shared" si="3"/>
        <v>22.37</v>
      </c>
      <c r="AJ17" s="6">
        <v>13.49</v>
      </c>
      <c r="AK17" s="6">
        <v>13.33</v>
      </c>
      <c r="AL17" s="6">
        <v>13.62</v>
      </c>
      <c r="AM17" s="6">
        <f t="shared" si="4"/>
        <v>13.49</v>
      </c>
      <c r="AN17" s="6">
        <v>12.7</v>
      </c>
      <c r="AO17" s="6">
        <v>12.39</v>
      </c>
      <c r="AP17" s="6">
        <v>12.88</v>
      </c>
      <c r="AQ17" s="6">
        <f t="shared" si="5"/>
        <v>12.7</v>
      </c>
      <c r="AR17" s="6">
        <v>16.7</v>
      </c>
      <c r="AS17" s="6">
        <v>16.559999999999999</v>
      </c>
      <c r="AT17" s="6">
        <v>16.66</v>
      </c>
      <c r="AU17" s="6">
        <f t="shared" si="12"/>
        <v>16.66</v>
      </c>
      <c r="AV17" s="6">
        <v>22.5</v>
      </c>
      <c r="AW17" s="6">
        <v>19.239999999999998</v>
      </c>
      <c r="AX17" s="6">
        <v>25.22</v>
      </c>
      <c r="AY17" s="6">
        <v>12.54</v>
      </c>
      <c r="AZ17" s="6">
        <v>12.59</v>
      </c>
      <c r="BA17" s="6">
        <v>12.68</v>
      </c>
      <c r="BB17" s="6">
        <f t="shared" si="13"/>
        <v>12.59</v>
      </c>
      <c r="BC17" s="6">
        <v>12.61</v>
      </c>
      <c r="BD17" s="6">
        <v>12.52</v>
      </c>
      <c r="BE17" s="6">
        <v>12.48</v>
      </c>
      <c r="BF17" s="6">
        <f t="shared" si="14"/>
        <v>12.52</v>
      </c>
      <c r="BG17" s="6">
        <v>15.56</v>
      </c>
      <c r="BH17" s="6">
        <v>15.56</v>
      </c>
      <c r="BI17" s="6">
        <v>15.46</v>
      </c>
      <c r="BJ17" s="6">
        <f t="shared" si="10"/>
        <v>15.56</v>
      </c>
      <c r="BK17" s="6">
        <v>20.079999999999998</v>
      </c>
      <c r="BL17" s="6">
        <v>19.8</v>
      </c>
      <c r="BM17" s="6">
        <v>20.14</v>
      </c>
      <c r="BN17" s="6">
        <f t="shared" si="11"/>
        <v>20.079999999999998</v>
      </c>
    </row>
    <row r="18" spans="1:66" x14ac:dyDescent="0.3">
      <c r="A18" s="6" t="s">
        <v>1</v>
      </c>
      <c r="B18" s="6">
        <v>50000000</v>
      </c>
      <c r="G18" s="7" t="str">
        <f t="shared" si="6"/>
        <v/>
      </c>
      <c r="K18" s="7" t="str">
        <f t="shared" si="7"/>
        <v/>
      </c>
      <c r="O18" s="7" t="str">
        <f t="shared" si="8"/>
        <v/>
      </c>
      <c r="S18" s="7" t="str">
        <f t="shared" si="9"/>
        <v/>
      </c>
      <c r="W18" s="7" t="str">
        <f t="shared" si="0"/>
        <v/>
      </c>
      <c r="AA18" s="6" t="str">
        <f t="shared" si="1"/>
        <v/>
      </c>
      <c r="AE18" s="6" t="str">
        <f t="shared" si="2"/>
        <v/>
      </c>
      <c r="AI18" s="6" t="str">
        <f t="shared" si="3"/>
        <v/>
      </c>
      <c r="AM18" s="6" t="str">
        <f t="shared" si="4"/>
        <v/>
      </c>
      <c r="AQ18" s="6" t="str">
        <f t="shared" si="5"/>
        <v/>
      </c>
      <c r="AU18" s="6" t="str">
        <f t="shared" si="12"/>
        <v/>
      </c>
      <c r="AV18" s="6"/>
      <c r="BB18" s="6" t="str">
        <f t="shared" si="13"/>
        <v/>
      </c>
      <c r="BF18" s="6" t="str">
        <f t="shared" si="14"/>
        <v/>
      </c>
      <c r="BJ18" s="6" t="str">
        <f t="shared" si="10"/>
        <v/>
      </c>
      <c r="BN18" s="6" t="str">
        <f t="shared" si="11"/>
        <v/>
      </c>
    </row>
    <row r="19" spans="1:66" x14ac:dyDescent="0.3">
      <c r="A19" s="6" t="s">
        <v>222</v>
      </c>
      <c r="D19" s="6">
        <v>53.67</v>
      </c>
      <c r="E19" s="6">
        <v>52.5</v>
      </c>
      <c r="F19" s="6">
        <v>54.9</v>
      </c>
      <c r="G19" s="7">
        <f t="shared" si="6"/>
        <v>53.67</v>
      </c>
      <c r="H19" s="7">
        <v>65.61</v>
      </c>
      <c r="I19" s="7">
        <v>65.510000000000005</v>
      </c>
      <c r="J19" s="7">
        <v>65.400000000000006</v>
      </c>
      <c r="K19" s="7">
        <f t="shared" si="7"/>
        <v>65.510000000000005</v>
      </c>
      <c r="L19" s="7">
        <v>82.77</v>
      </c>
      <c r="M19" s="7">
        <v>82.13</v>
      </c>
      <c r="N19" s="7">
        <v>81.44</v>
      </c>
      <c r="O19" s="7">
        <f t="shared" si="8"/>
        <v>82.13</v>
      </c>
      <c r="P19" s="7">
        <v>40.619999999999997</v>
      </c>
      <c r="Q19" s="7">
        <v>41.1</v>
      </c>
      <c r="R19" s="7">
        <v>41.21</v>
      </c>
      <c r="S19" s="7">
        <f t="shared" si="9"/>
        <v>41.1</v>
      </c>
      <c r="T19" s="7">
        <v>45.54</v>
      </c>
      <c r="U19" s="7">
        <v>46.11</v>
      </c>
      <c r="V19" s="7">
        <v>44.21</v>
      </c>
      <c r="W19" s="7">
        <f t="shared" si="0"/>
        <v>45.54</v>
      </c>
      <c r="X19" s="6">
        <v>65.25</v>
      </c>
      <c r="Y19" s="6">
        <v>57.85</v>
      </c>
      <c r="Z19" s="6">
        <v>56.36</v>
      </c>
      <c r="AA19" s="6">
        <f t="shared" si="1"/>
        <v>57.85</v>
      </c>
      <c r="AB19" s="6">
        <v>73.38</v>
      </c>
      <c r="AC19" s="6">
        <v>73.02</v>
      </c>
      <c r="AD19" s="6">
        <v>73.23</v>
      </c>
      <c r="AE19" s="6">
        <f t="shared" si="2"/>
        <v>73.23</v>
      </c>
      <c r="AF19" s="6">
        <v>97.83</v>
      </c>
      <c r="AG19" s="6">
        <v>96.97</v>
      </c>
      <c r="AH19" s="6">
        <v>97.99</v>
      </c>
      <c r="AI19" s="6">
        <f t="shared" si="3"/>
        <v>97.83</v>
      </c>
      <c r="AM19" s="6" t="str">
        <f t="shared" si="4"/>
        <v/>
      </c>
      <c r="AN19" s="6">
        <v>50.99</v>
      </c>
      <c r="AO19" s="6">
        <v>49.8</v>
      </c>
      <c r="AP19" s="6">
        <v>50.46</v>
      </c>
      <c r="AQ19" s="6">
        <f t="shared" si="5"/>
        <v>50.46</v>
      </c>
      <c r="AU19" s="6" t="str">
        <f t="shared" si="12"/>
        <v/>
      </c>
      <c r="AV19" s="6"/>
      <c r="BB19" s="6" t="str">
        <f t="shared" si="13"/>
        <v/>
      </c>
      <c r="BF19" s="6" t="str">
        <f t="shared" si="14"/>
        <v/>
      </c>
      <c r="BJ19" s="6" t="str">
        <f t="shared" si="10"/>
        <v/>
      </c>
      <c r="BN19" s="6" t="str">
        <f t="shared" si="11"/>
        <v/>
      </c>
    </row>
    <row r="20" spans="1:66" x14ac:dyDescent="0.3">
      <c r="A20" s="6" t="s">
        <v>219</v>
      </c>
      <c r="D20" s="6">
        <v>33</v>
      </c>
      <c r="E20" s="6">
        <v>31.54</v>
      </c>
      <c r="F20" s="6">
        <v>33.46</v>
      </c>
      <c r="G20" s="7">
        <f t="shared" si="6"/>
        <v>33</v>
      </c>
      <c r="H20" s="7">
        <v>30.84</v>
      </c>
      <c r="I20" s="7">
        <v>30.91</v>
      </c>
      <c r="J20" s="7">
        <v>30.61</v>
      </c>
      <c r="K20" s="7">
        <f t="shared" si="7"/>
        <v>30.84</v>
      </c>
      <c r="L20" s="7">
        <v>24.72</v>
      </c>
      <c r="M20" s="7">
        <v>24.39</v>
      </c>
      <c r="N20" s="7">
        <v>24.28</v>
      </c>
      <c r="O20" s="7">
        <f t="shared" si="8"/>
        <v>24.39</v>
      </c>
      <c r="P20" s="7">
        <v>27.48</v>
      </c>
      <c r="Q20" s="7">
        <v>27.74</v>
      </c>
      <c r="R20" s="7">
        <v>27.69</v>
      </c>
      <c r="S20" s="7">
        <f t="shared" si="9"/>
        <v>27.69</v>
      </c>
      <c r="T20" s="7">
        <v>29.85</v>
      </c>
      <c r="U20" s="7">
        <v>29.96</v>
      </c>
      <c r="V20" s="7">
        <v>29</v>
      </c>
      <c r="W20" s="7">
        <f t="shared" si="0"/>
        <v>29.85</v>
      </c>
      <c r="X20" s="6">
        <v>27.73</v>
      </c>
      <c r="Y20" s="6">
        <v>27.82</v>
      </c>
      <c r="Z20" s="6">
        <v>25.83</v>
      </c>
      <c r="AA20" s="6">
        <f t="shared" si="1"/>
        <v>27.73</v>
      </c>
      <c r="AB20" s="6">
        <v>22.32</v>
      </c>
      <c r="AC20" s="6">
        <v>21.8</v>
      </c>
      <c r="AD20" s="6">
        <v>21.87</v>
      </c>
      <c r="AE20" s="6">
        <f t="shared" si="2"/>
        <v>21.87</v>
      </c>
      <c r="AF20" s="6">
        <v>20.91</v>
      </c>
      <c r="AG20" s="6">
        <v>20.69</v>
      </c>
      <c r="AH20" s="6">
        <v>20.81</v>
      </c>
      <c r="AI20" s="6">
        <f t="shared" si="3"/>
        <v>20.81</v>
      </c>
      <c r="AM20" s="6" t="str">
        <f t="shared" si="4"/>
        <v/>
      </c>
      <c r="AN20" s="6">
        <v>28.12</v>
      </c>
      <c r="AO20" s="6">
        <v>29.85</v>
      </c>
      <c r="AP20" s="6">
        <v>29.28</v>
      </c>
      <c r="AQ20" s="6">
        <f t="shared" si="5"/>
        <v>29.28</v>
      </c>
      <c r="AU20" s="6" t="str">
        <f t="shared" si="12"/>
        <v/>
      </c>
      <c r="AV20" s="6"/>
      <c r="BB20" s="6" t="str">
        <f t="shared" si="13"/>
        <v/>
      </c>
      <c r="BF20" s="6" t="str">
        <f t="shared" si="14"/>
        <v/>
      </c>
      <c r="BJ20" s="6" t="str">
        <f t="shared" si="10"/>
        <v/>
      </c>
      <c r="BN20" s="6" t="str">
        <f t="shared" si="11"/>
        <v/>
      </c>
    </row>
    <row r="21" spans="1:66" x14ac:dyDescent="0.3">
      <c r="A21" s="6" t="s">
        <v>578</v>
      </c>
      <c r="D21" s="6">
        <v>48.27</v>
      </c>
      <c r="E21" s="6">
        <v>46.5</v>
      </c>
      <c r="F21" s="6">
        <v>48.98</v>
      </c>
      <c r="G21" s="7">
        <f t="shared" si="6"/>
        <v>48.27</v>
      </c>
      <c r="H21" s="7">
        <v>53.43</v>
      </c>
      <c r="I21" s="7">
        <v>53.24</v>
      </c>
      <c r="J21" s="7">
        <v>53.08</v>
      </c>
      <c r="K21" s="7">
        <f t="shared" si="7"/>
        <v>53.24</v>
      </c>
      <c r="L21" s="7">
        <v>62.52</v>
      </c>
      <c r="M21" s="7">
        <v>61.46</v>
      </c>
      <c r="N21" s="7">
        <v>61.02</v>
      </c>
      <c r="O21" s="7">
        <f t="shared" si="8"/>
        <v>61.46</v>
      </c>
      <c r="P21" s="7">
        <v>34.76</v>
      </c>
      <c r="Q21" s="7">
        <v>35.07</v>
      </c>
      <c r="R21" s="7">
        <v>34.99</v>
      </c>
      <c r="S21" s="7">
        <f t="shared" si="9"/>
        <v>34.99</v>
      </c>
      <c r="T21" s="7">
        <v>40.590000000000003</v>
      </c>
      <c r="U21" s="7">
        <v>40.770000000000003</v>
      </c>
      <c r="V21" s="7">
        <v>39</v>
      </c>
      <c r="W21" s="7">
        <f t="shared" si="0"/>
        <v>40.590000000000003</v>
      </c>
      <c r="X21" s="6">
        <v>46.12</v>
      </c>
      <c r="Y21" s="6">
        <v>45.21</v>
      </c>
      <c r="Z21" s="6">
        <v>43.44</v>
      </c>
      <c r="AA21" s="6">
        <f t="shared" si="1"/>
        <v>45.21</v>
      </c>
      <c r="AB21" s="6">
        <v>53.69</v>
      </c>
      <c r="AC21" s="6">
        <v>52.71</v>
      </c>
      <c r="AD21" s="6">
        <v>53.2</v>
      </c>
      <c r="AE21" s="6">
        <f t="shared" si="2"/>
        <v>53.2</v>
      </c>
      <c r="AF21" s="6">
        <v>66.849999999999994</v>
      </c>
      <c r="AG21" s="6">
        <v>66.81</v>
      </c>
      <c r="AH21" s="6">
        <v>67.45</v>
      </c>
      <c r="AI21" s="6">
        <f t="shared" si="3"/>
        <v>66.849999999999994</v>
      </c>
      <c r="AM21" s="6" t="str">
        <f t="shared" si="4"/>
        <v/>
      </c>
      <c r="AN21" s="6">
        <v>40.04</v>
      </c>
      <c r="AO21" s="6">
        <v>41.58</v>
      </c>
      <c r="AP21" s="6">
        <v>41.73</v>
      </c>
      <c r="AQ21" s="6">
        <f t="shared" si="5"/>
        <v>41.58</v>
      </c>
      <c r="AU21" s="6" t="str">
        <f t="shared" si="12"/>
        <v/>
      </c>
      <c r="AV21" s="6"/>
      <c r="BB21" s="6" t="str">
        <f t="shared" si="13"/>
        <v/>
      </c>
      <c r="BF21" s="6" t="str">
        <f t="shared" si="14"/>
        <v/>
      </c>
      <c r="BJ21" s="6" t="str">
        <f t="shared" si="10"/>
        <v/>
      </c>
      <c r="BN21" s="6" t="str">
        <f t="shared" si="11"/>
        <v/>
      </c>
    </row>
    <row r="22" spans="1:66" x14ac:dyDescent="0.3">
      <c r="A22" s="6" t="s">
        <v>2</v>
      </c>
      <c r="B22" s="6">
        <v>10000000</v>
      </c>
      <c r="D22" s="6" t="str">
        <f>IFERROR(MEDIAN(#REF!,#REF!,#REF!),"")</f>
        <v/>
      </c>
      <c r="G22" s="7" t="str">
        <f t="shared" si="6"/>
        <v/>
      </c>
      <c r="K22" s="7" t="str">
        <f t="shared" si="7"/>
        <v/>
      </c>
      <c r="O22" s="7" t="str">
        <f t="shared" si="8"/>
        <v/>
      </c>
      <c r="S22" s="7" t="str">
        <f t="shared" si="9"/>
        <v/>
      </c>
      <c r="W22" s="7" t="str">
        <f t="shared" si="0"/>
        <v/>
      </c>
      <c r="AA22" s="6" t="str">
        <f t="shared" si="1"/>
        <v/>
      </c>
      <c r="AE22" s="6" t="str">
        <f t="shared" si="2"/>
        <v/>
      </c>
      <c r="AI22" s="6" t="str">
        <f t="shared" si="3"/>
        <v/>
      </c>
      <c r="AM22" s="6" t="str">
        <f t="shared" si="4"/>
        <v/>
      </c>
      <c r="AQ22" s="6" t="str">
        <f t="shared" si="5"/>
        <v/>
      </c>
      <c r="AU22" s="6" t="str">
        <f t="shared" si="12"/>
        <v/>
      </c>
      <c r="AV22" s="6"/>
      <c r="BB22" s="6" t="str">
        <f t="shared" si="13"/>
        <v/>
      </c>
      <c r="BF22" s="6" t="str">
        <f t="shared" si="14"/>
        <v/>
      </c>
      <c r="BJ22" s="6" t="str">
        <f t="shared" si="10"/>
        <v/>
      </c>
      <c r="BN22" s="6" t="str">
        <f t="shared" si="11"/>
        <v/>
      </c>
    </row>
    <row r="23" spans="1:66" x14ac:dyDescent="0.3">
      <c r="A23" s="6" t="s">
        <v>222</v>
      </c>
      <c r="D23" s="6">
        <v>8.5299999999999994</v>
      </c>
      <c r="E23" s="6">
        <v>8.5500000000000007</v>
      </c>
      <c r="F23" s="6">
        <v>8.67</v>
      </c>
      <c r="G23" s="7">
        <f t="shared" si="6"/>
        <v>8.5500000000000007</v>
      </c>
      <c r="K23" s="7" t="str">
        <f t="shared" si="7"/>
        <v/>
      </c>
      <c r="O23" s="7" t="str">
        <f t="shared" si="8"/>
        <v/>
      </c>
      <c r="P23" s="7">
        <v>5.61</v>
      </c>
      <c r="Q23" s="7">
        <v>5.66</v>
      </c>
      <c r="R23" s="7">
        <v>5.69</v>
      </c>
      <c r="S23" s="7">
        <f t="shared" si="9"/>
        <v>5.66</v>
      </c>
      <c r="T23" s="7">
        <v>6.69</v>
      </c>
      <c r="U23" s="7">
        <v>6.68</v>
      </c>
      <c r="V23" s="7">
        <v>6.39</v>
      </c>
      <c r="W23" s="7">
        <f t="shared" si="0"/>
        <v>6.68</v>
      </c>
      <c r="X23" s="6">
        <v>8.9600000000000009</v>
      </c>
      <c r="Y23" s="6">
        <v>7.71</v>
      </c>
      <c r="Z23" s="6">
        <v>7.49</v>
      </c>
      <c r="AA23" s="6">
        <f t="shared" si="1"/>
        <v>7.71</v>
      </c>
      <c r="AB23" s="6">
        <v>9.84</v>
      </c>
      <c r="AC23" s="6">
        <v>9.9</v>
      </c>
      <c r="AD23" s="6">
        <v>9.7799999999999994</v>
      </c>
      <c r="AE23" s="6">
        <f t="shared" si="2"/>
        <v>9.84</v>
      </c>
      <c r="AF23" s="6">
        <v>12.35</v>
      </c>
      <c r="AG23" s="6">
        <v>12.27</v>
      </c>
      <c r="AH23" s="6">
        <v>12.37</v>
      </c>
      <c r="AI23" s="6">
        <f t="shared" si="3"/>
        <v>12.35</v>
      </c>
      <c r="AM23" s="6" t="str">
        <f t="shared" si="4"/>
        <v/>
      </c>
      <c r="AN23" s="6">
        <v>6.65</v>
      </c>
      <c r="AO23" s="6">
        <v>6.79</v>
      </c>
      <c r="AP23" s="6">
        <v>6.71</v>
      </c>
      <c r="AQ23" s="6">
        <f t="shared" si="5"/>
        <v>6.71</v>
      </c>
      <c r="AU23" s="6" t="str">
        <f t="shared" si="12"/>
        <v/>
      </c>
      <c r="AV23" s="6"/>
      <c r="AY23" s="6">
        <v>5.75</v>
      </c>
      <c r="AZ23" s="6">
        <v>6.02</v>
      </c>
      <c r="BA23" s="6">
        <v>6.01</v>
      </c>
      <c r="BB23" s="6">
        <f t="shared" si="13"/>
        <v>6.01</v>
      </c>
      <c r="BC23" s="6">
        <v>6.89</v>
      </c>
      <c r="BD23" s="6">
        <v>6.8</v>
      </c>
      <c r="BE23" s="6">
        <v>6.82</v>
      </c>
      <c r="BF23" s="6">
        <f t="shared" si="14"/>
        <v>6.82</v>
      </c>
      <c r="BG23" s="6">
        <v>9.18</v>
      </c>
      <c r="BH23" s="6">
        <v>9.16</v>
      </c>
      <c r="BI23" s="6">
        <v>9.17</v>
      </c>
      <c r="BJ23" s="6">
        <f t="shared" si="10"/>
        <v>9.17</v>
      </c>
      <c r="BK23" s="6">
        <v>11.39</v>
      </c>
      <c r="BL23" s="6">
        <v>11.28</v>
      </c>
      <c r="BM23" s="6">
        <v>11.49</v>
      </c>
      <c r="BN23" s="6">
        <f t="shared" si="11"/>
        <v>11.39</v>
      </c>
    </row>
    <row r="24" spans="1:66" x14ac:dyDescent="0.3">
      <c r="A24" s="6" t="s">
        <v>219</v>
      </c>
      <c r="D24" s="6">
        <v>7.7</v>
      </c>
      <c r="E24" s="6">
        <v>7.71</v>
      </c>
      <c r="F24" s="6">
        <v>7.71</v>
      </c>
      <c r="G24" s="7">
        <f t="shared" si="6"/>
        <v>7.71</v>
      </c>
      <c r="K24" s="7" t="str">
        <f t="shared" si="7"/>
        <v/>
      </c>
      <c r="O24" s="7" t="str">
        <f t="shared" si="8"/>
        <v/>
      </c>
      <c r="P24" s="7">
        <v>4.04</v>
      </c>
      <c r="Q24" s="7">
        <v>4.1399999999999997</v>
      </c>
      <c r="R24" s="7">
        <v>4.18</v>
      </c>
      <c r="S24" s="7">
        <f t="shared" si="9"/>
        <v>4.1399999999999997</v>
      </c>
      <c r="T24" s="7">
        <v>5.77</v>
      </c>
      <c r="U24" s="7">
        <v>5.8</v>
      </c>
      <c r="V24" s="7">
        <v>5.64</v>
      </c>
      <c r="W24" s="7">
        <f t="shared" si="0"/>
        <v>5.77</v>
      </c>
      <c r="X24" s="6">
        <v>5.54</v>
      </c>
      <c r="Y24" s="6">
        <v>5.15</v>
      </c>
      <c r="Z24" s="6">
        <v>5.01</v>
      </c>
      <c r="AA24" s="6">
        <f t="shared" si="1"/>
        <v>5.15</v>
      </c>
      <c r="AB24" s="6">
        <v>5.0199999999999996</v>
      </c>
      <c r="AC24" s="6">
        <v>5.12</v>
      </c>
      <c r="AD24" s="6">
        <v>5.05</v>
      </c>
      <c r="AE24" s="6">
        <f t="shared" si="2"/>
        <v>5.05</v>
      </c>
      <c r="AF24" s="6">
        <v>4.76</v>
      </c>
      <c r="AG24" s="6">
        <v>4.8</v>
      </c>
      <c r="AH24" s="6">
        <v>4.8099999999999996</v>
      </c>
      <c r="AI24" s="6">
        <f t="shared" si="3"/>
        <v>4.8</v>
      </c>
      <c r="AM24" s="6" t="str">
        <f t="shared" si="4"/>
        <v/>
      </c>
      <c r="AN24" s="6">
        <v>4.09</v>
      </c>
      <c r="AO24" s="6">
        <v>4.24</v>
      </c>
      <c r="AP24" s="6">
        <v>4.2</v>
      </c>
      <c r="AQ24" s="6">
        <f t="shared" si="5"/>
        <v>4.2</v>
      </c>
      <c r="AU24" s="6" t="str">
        <f t="shared" si="12"/>
        <v/>
      </c>
      <c r="AV24" s="6"/>
      <c r="AY24" s="6">
        <v>5.6</v>
      </c>
      <c r="AZ24" s="6">
        <v>5.26</v>
      </c>
      <c r="BA24" s="6">
        <v>5.16</v>
      </c>
      <c r="BB24" s="6">
        <f t="shared" si="13"/>
        <v>5.26</v>
      </c>
      <c r="BC24" s="6">
        <v>4.22</v>
      </c>
      <c r="BD24" s="6">
        <v>4.17</v>
      </c>
      <c r="BE24" s="6">
        <v>4.16</v>
      </c>
      <c r="BF24" s="6">
        <f t="shared" si="14"/>
        <v>4.17</v>
      </c>
      <c r="BG24" s="6">
        <v>4.16</v>
      </c>
      <c r="BH24" s="6">
        <v>4.1100000000000003</v>
      </c>
      <c r="BI24" s="6">
        <v>4.05</v>
      </c>
      <c r="BJ24" s="6">
        <f t="shared" si="10"/>
        <v>4.1100000000000003</v>
      </c>
      <c r="BK24" s="6">
        <v>3.92</v>
      </c>
      <c r="BL24" s="6">
        <v>3.98</v>
      </c>
      <c r="BM24" s="6">
        <v>3.92</v>
      </c>
      <c r="BN24" s="6">
        <f t="shared" si="11"/>
        <v>3.92</v>
      </c>
    </row>
    <row r="25" spans="1:66" x14ac:dyDescent="0.3">
      <c r="A25" s="6" t="s">
        <v>578</v>
      </c>
      <c r="D25" s="6">
        <v>7.9</v>
      </c>
      <c r="E25" s="6">
        <v>7.89</v>
      </c>
      <c r="F25" s="6">
        <v>7.89</v>
      </c>
      <c r="G25" s="7">
        <f t="shared" si="6"/>
        <v>7.89</v>
      </c>
      <c r="K25" s="7" t="str">
        <f t="shared" si="7"/>
        <v/>
      </c>
      <c r="O25" s="7" t="str">
        <f t="shared" si="8"/>
        <v/>
      </c>
      <c r="P25" s="7">
        <v>4.6399999999999997</v>
      </c>
      <c r="Q25" s="7">
        <v>4.7</v>
      </c>
      <c r="R25" s="7">
        <v>4.79</v>
      </c>
      <c r="S25" s="7">
        <f t="shared" si="9"/>
        <v>4.7</v>
      </c>
      <c r="T25" s="7">
        <v>5.81</v>
      </c>
      <c r="U25" s="7">
        <v>5.84</v>
      </c>
      <c r="V25" s="7">
        <v>5.59</v>
      </c>
      <c r="W25" s="7">
        <f t="shared" si="0"/>
        <v>5.81</v>
      </c>
      <c r="X25" s="6">
        <v>7.03</v>
      </c>
      <c r="Y25" s="6">
        <v>6.18</v>
      </c>
      <c r="Z25" s="6">
        <v>5.92</v>
      </c>
      <c r="AA25" s="6">
        <f t="shared" si="1"/>
        <v>6.18</v>
      </c>
      <c r="AB25" s="6">
        <v>8.0500000000000007</v>
      </c>
      <c r="AC25" s="6">
        <v>8.2100000000000009</v>
      </c>
      <c r="AD25" s="6">
        <v>8.06</v>
      </c>
      <c r="AE25" s="6">
        <f t="shared" si="2"/>
        <v>8.06</v>
      </c>
      <c r="AF25" s="6">
        <v>10.72</v>
      </c>
      <c r="AG25" s="6">
        <v>10.77</v>
      </c>
      <c r="AH25" s="6">
        <v>10.84</v>
      </c>
      <c r="AI25" s="6">
        <f t="shared" si="3"/>
        <v>10.77</v>
      </c>
      <c r="AM25" s="6" t="str">
        <f t="shared" si="4"/>
        <v/>
      </c>
      <c r="AN25" s="6">
        <v>5.12</v>
      </c>
      <c r="AO25" s="6">
        <v>5.24</v>
      </c>
      <c r="AP25" s="6">
        <v>5.25</v>
      </c>
      <c r="AQ25" s="6">
        <f t="shared" si="5"/>
        <v>5.24</v>
      </c>
      <c r="AU25" s="6" t="str">
        <f t="shared" si="12"/>
        <v/>
      </c>
      <c r="AV25" s="6"/>
      <c r="AY25" s="6">
        <v>5.56</v>
      </c>
      <c r="AZ25" s="6">
        <v>5.16</v>
      </c>
      <c r="BA25" s="6">
        <v>5.13</v>
      </c>
      <c r="BB25" s="6">
        <f t="shared" si="13"/>
        <v>5.16</v>
      </c>
      <c r="BC25" s="6">
        <v>5.31</v>
      </c>
      <c r="BD25" s="6">
        <v>5.25</v>
      </c>
      <c r="BE25" s="6">
        <v>5.25</v>
      </c>
      <c r="BF25" s="6">
        <f t="shared" si="14"/>
        <v>5.25</v>
      </c>
      <c r="BG25" s="6">
        <v>7.09</v>
      </c>
      <c r="BH25" s="6">
        <v>7.04</v>
      </c>
      <c r="BI25" s="6">
        <v>7.04</v>
      </c>
      <c r="BJ25" s="6">
        <f t="shared" si="10"/>
        <v>7.04</v>
      </c>
      <c r="BK25" s="6">
        <v>9.68</v>
      </c>
      <c r="BL25" s="6">
        <v>9.7200000000000006</v>
      </c>
      <c r="BM25" s="6">
        <v>9.76</v>
      </c>
      <c r="BN25" s="6">
        <f t="shared" si="11"/>
        <v>9.7200000000000006</v>
      </c>
    </row>
    <row r="26" spans="1:66" x14ac:dyDescent="0.3">
      <c r="A26" s="6" t="s">
        <v>2</v>
      </c>
      <c r="B26" s="6">
        <v>20000000</v>
      </c>
      <c r="D26" s="6" t="str">
        <f>IFERROR(MEDIAN(#REF!,#REF!,#REF!),"")</f>
        <v/>
      </c>
      <c r="G26" s="7" t="str">
        <f t="shared" si="6"/>
        <v/>
      </c>
      <c r="K26" s="7" t="str">
        <f t="shared" si="7"/>
        <v/>
      </c>
      <c r="O26" s="7" t="str">
        <f t="shared" si="8"/>
        <v/>
      </c>
      <c r="S26" s="7" t="str">
        <f t="shared" si="9"/>
        <v/>
      </c>
      <c r="W26" s="7" t="str">
        <f t="shared" si="0"/>
        <v/>
      </c>
      <c r="AA26" s="6" t="str">
        <f t="shared" si="1"/>
        <v/>
      </c>
      <c r="AE26" s="6" t="str">
        <f t="shared" si="2"/>
        <v/>
      </c>
      <c r="AI26" s="6" t="str">
        <f t="shared" si="3"/>
        <v/>
      </c>
      <c r="AM26" s="6" t="str">
        <f t="shared" si="4"/>
        <v/>
      </c>
      <c r="AQ26" s="6" t="str">
        <f t="shared" si="5"/>
        <v/>
      </c>
      <c r="AU26" s="6" t="str">
        <f t="shared" si="12"/>
        <v/>
      </c>
      <c r="AV26" s="6"/>
      <c r="BB26" s="6" t="str">
        <f t="shared" si="13"/>
        <v/>
      </c>
      <c r="BF26" s="6" t="str">
        <f t="shared" si="14"/>
        <v/>
      </c>
      <c r="BJ26" s="6" t="str">
        <f t="shared" si="10"/>
        <v/>
      </c>
      <c r="BN26" s="6" t="str">
        <f t="shared" si="11"/>
        <v/>
      </c>
    </row>
    <row r="27" spans="1:66" x14ac:dyDescent="0.3">
      <c r="A27" s="6" t="s">
        <v>222</v>
      </c>
      <c r="D27" s="6">
        <v>19.91</v>
      </c>
      <c r="E27" s="6">
        <v>19.079999999999998</v>
      </c>
      <c r="F27" s="6">
        <v>19.13</v>
      </c>
      <c r="G27" s="7">
        <f t="shared" si="6"/>
        <v>19.13</v>
      </c>
      <c r="H27" s="7">
        <v>22.87</v>
      </c>
      <c r="I27" s="7">
        <v>23.3</v>
      </c>
      <c r="J27" s="7">
        <v>22.72</v>
      </c>
      <c r="K27" s="7">
        <f t="shared" si="7"/>
        <v>22.87</v>
      </c>
      <c r="L27" s="7">
        <v>36.5</v>
      </c>
      <c r="M27" s="7">
        <v>37.549999999999997</v>
      </c>
      <c r="N27" s="7">
        <v>37.299999999999997</v>
      </c>
      <c r="O27" s="7">
        <f t="shared" si="8"/>
        <v>37.299999999999997</v>
      </c>
      <c r="P27" s="7">
        <v>13.7</v>
      </c>
      <c r="Q27" s="7">
        <v>13.66</v>
      </c>
      <c r="R27" s="7">
        <v>13.71</v>
      </c>
      <c r="S27" s="7">
        <f t="shared" si="9"/>
        <v>13.7</v>
      </c>
      <c r="T27" s="7">
        <v>15.8</v>
      </c>
      <c r="U27" s="7">
        <v>15.87</v>
      </c>
      <c r="V27" s="7">
        <v>15.15</v>
      </c>
      <c r="W27" s="7">
        <f t="shared" si="0"/>
        <v>15.8</v>
      </c>
      <c r="X27" s="6">
        <v>22.72</v>
      </c>
      <c r="Y27" s="6">
        <v>19.66</v>
      </c>
      <c r="Z27" s="6">
        <v>19.09</v>
      </c>
      <c r="AA27" s="6">
        <f t="shared" si="1"/>
        <v>19.66</v>
      </c>
      <c r="AB27" s="6">
        <v>24.8</v>
      </c>
      <c r="AC27" s="6">
        <v>24.71</v>
      </c>
      <c r="AD27" s="6">
        <v>24.65</v>
      </c>
      <c r="AE27" s="6">
        <f t="shared" si="2"/>
        <v>24.71</v>
      </c>
      <c r="AF27" s="6">
        <v>31.9</v>
      </c>
      <c r="AG27" s="6">
        <v>31.89</v>
      </c>
      <c r="AH27" s="6">
        <v>32.200000000000003</v>
      </c>
      <c r="AI27" s="6">
        <f t="shared" si="3"/>
        <v>31.9</v>
      </c>
      <c r="AM27" s="6" t="str">
        <f t="shared" si="4"/>
        <v/>
      </c>
      <c r="AN27" s="6">
        <v>16.96</v>
      </c>
      <c r="AO27" s="6">
        <v>16.71</v>
      </c>
      <c r="AP27" s="6">
        <v>16.88</v>
      </c>
      <c r="AQ27" s="6">
        <f t="shared" si="5"/>
        <v>16.88</v>
      </c>
      <c r="AU27" s="6" t="str">
        <f t="shared" si="12"/>
        <v/>
      </c>
      <c r="AV27" s="6"/>
      <c r="AY27" s="6">
        <v>13.66</v>
      </c>
      <c r="AZ27" s="6">
        <v>14.91</v>
      </c>
      <c r="BA27" s="6">
        <v>14.51</v>
      </c>
      <c r="BB27" s="6">
        <f t="shared" si="13"/>
        <v>14.51</v>
      </c>
      <c r="BC27" s="6">
        <v>17.53</v>
      </c>
      <c r="BD27" s="6">
        <v>17.36</v>
      </c>
      <c r="BE27" s="6">
        <v>17.54</v>
      </c>
      <c r="BF27" s="6">
        <f t="shared" si="14"/>
        <v>17.53</v>
      </c>
      <c r="BG27" s="6">
        <v>23.47</v>
      </c>
      <c r="BH27" s="6">
        <v>23.26</v>
      </c>
      <c r="BI27" s="6">
        <v>23.23</v>
      </c>
      <c r="BJ27" s="6">
        <f t="shared" si="10"/>
        <v>23.26</v>
      </c>
      <c r="BK27" s="6">
        <v>29.45</v>
      </c>
      <c r="BL27" s="6">
        <v>29.38</v>
      </c>
      <c r="BM27" s="6">
        <v>29.68</v>
      </c>
      <c r="BN27" s="6">
        <f t="shared" si="11"/>
        <v>29.45</v>
      </c>
    </row>
    <row r="28" spans="1:66" x14ac:dyDescent="0.3">
      <c r="A28" s="6" t="s">
        <v>219</v>
      </c>
      <c r="D28" s="6">
        <v>15.94</v>
      </c>
      <c r="E28" s="6">
        <v>15.13</v>
      </c>
      <c r="F28" s="6">
        <v>15.26</v>
      </c>
      <c r="G28" s="7">
        <f t="shared" si="6"/>
        <v>15.26</v>
      </c>
      <c r="H28" s="7">
        <v>13.95</v>
      </c>
      <c r="I28" s="7">
        <v>13.87</v>
      </c>
      <c r="J28" s="7">
        <v>13.54</v>
      </c>
      <c r="K28" s="7">
        <f t="shared" si="7"/>
        <v>13.87</v>
      </c>
      <c r="L28" s="7">
        <v>39.299999999999997</v>
      </c>
      <c r="M28" s="7">
        <v>40.26</v>
      </c>
      <c r="N28" s="7">
        <v>40.090000000000003</v>
      </c>
      <c r="O28" s="7">
        <f t="shared" si="8"/>
        <v>40.090000000000003</v>
      </c>
      <c r="P28" s="7">
        <v>9.44</v>
      </c>
      <c r="Q28" s="7">
        <v>9.3800000000000008</v>
      </c>
      <c r="R28" s="7">
        <v>9.35</v>
      </c>
      <c r="S28" s="7">
        <f t="shared" si="9"/>
        <v>9.3800000000000008</v>
      </c>
      <c r="T28" s="7">
        <v>12.97</v>
      </c>
      <c r="U28" s="7">
        <v>13.05</v>
      </c>
      <c r="V28" s="7">
        <v>12.56</v>
      </c>
      <c r="W28" s="7">
        <f t="shared" si="0"/>
        <v>12.97</v>
      </c>
      <c r="X28" s="6">
        <v>11.96</v>
      </c>
      <c r="Y28" s="6">
        <v>10.98</v>
      </c>
      <c r="Z28" s="6">
        <v>10.63</v>
      </c>
      <c r="AA28" s="6">
        <f t="shared" si="1"/>
        <v>10.98</v>
      </c>
      <c r="AB28" s="6">
        <v>10.220000000000001</v>
      </c>
      <c r="AC28" s="6">
        <v>10.26</v>
      </c>
      <c r="AD28" s="6">
        <v>10.31</v>
      </c>
      <c r="AE28" s="6">
        <f t="shared" si="2"/>
        <v>10.26</v>
      </c>
      <c r="AF28" s="6">
        <v>9.74</v>
      </c>
      <c r="AG28" s="6">
        <v>9.84</v>
      </c>
      <c r="AH28" s="6">
        <v>9.7799999999999994</v>
      </c>
      <c r="AI28" s="6">
        <f t="shared" si="3"/>
        <v>9.7799999999999994</v>
      </c>
      <c r="AM28" s="6" t="str">
        <f t="shared" si="4"/>
        <v/>
      </c>
      <c r="AN28" s="6">
        <v>9.1300000000000008</v>
      </c>
      <c r="AO28" s="6">
        <v>9.58</v>
      </c>
      <c r="AP28" s="6">
        <v>9.61</v>
      </c>
      <c r="AQ28" s="6">
        <f t="shared" si="5"/>
        <v>9.58</v>
      </c>
      <c r="AU28" s="6" t="str">
        <f t="shared" si="12"/>
        <v/>
      </c>
      <c r="AV28" s="6"/>
      <c r="AY28" s="6">
        <v>12.53</v>
      </c>
      <c r="AZ28" s="6">
        <v>12.19</v>
      </c>
      <c r="BA28" s="6">
        <v>11.79</v>
      </c>
      <c r="BB28" s="6">
        <f t="shared" si="13"/>
        <v>12.19</v>
      </c>
      <c r="BC28" s="6">
        <v>9.66</v>
      </c>
      <c r="BD28" s="6">
        <v>9.52</v>
      </c>
      <c r="BE28" s="6">
        <v>10.44</v>
      </c>
      <c r="BF28" s="6">
        <f t="shared" si="14"/>
        <v>9.66</v>
      </c>
      <c r="BG28" s="6">
        <v>9.15</v>
      </c>
      <c r="BH28" s="6">
        <v>8.92</v>
      </c>
      <c r="BI28" s="6">
        <v>8.94</v>
      </c>
      <c r="BJ28" s="6">
        <f t="shared" si="10"/>
        <v>8.94</v>
      </c>
      <c r="BK28" s="6">
        <v>8.25</v>
      </c>
      <c r="BL28" s="6">
        <v>8</v>
      </c>
      <c r="BM28" s="6">
        <v>7.92</v>
      </c>
      <c r="BN28" s="6">
        <f t="shared" si="11"/>
        <v>8</v>
      </c>
    </row>
    <row r="29" spans="1:66" x14ac:dyDescent="0.3">
      <c r="A29" s="6" t="s">
        <v>578</v>
      </c>
      <c r="D29" s="6">
        <v>18.14</v>
      </c>
      <c r="E29" s="6">
        <v>17.18</v>
      </c>
      <c r="F29" s="6">
        <v>17.420000000000002</v>
      </c>
      <c r="G29" s="7">
        <f t="shared" si="6"/>
        <v>17.420000000000002</v>
      </c>
      <c r="H29" s="7">
        <v>18.489999999999998</v>
      </c>
      <c r="I29" s="7">
        <v>18.53</v>
      </c>
      <c r="J29" s="7">
        <v>18</v>
      </c>
      <c r="K29" s="7">
        <f t="shared" si="7"/>
        <v>18.489999999999998</v>
      </c>
      <c r="L29" s="7">
        <v>37.380000000000003</v>
      </c>
      <c r="M29" s="7">
        <v>38.29</v>
      </c>
      <c r="N29" s="7">
        <v>38.090000000000003</v>
      </c>
      <c r="O29" s="7">
        <f t="shared" si="8"/>
        <v>38.090000000000003</v>
      </c>
      <c r="P29" s="7">
        <v>11.62</v>
      </c>
      <c r="Q29" s="7">
        <v>11.29</v>
      </c>
      <c r="R29" s="7">
        <v>11.4</v>
      </c>
      <c r="S29" s="7">
        <f t="shared" si="9"/>
        <v>11.4</v>
      </c>
      <c r="T29" s="7">
        <v>14.06</v>
      </c>
      <c r="U29" s="7">
        <v>14.19</v>
      </c>
      <c r="V29" s="7">
        <v>13.54</v>
      </c>
      <c r="W29" s="7">
        <f t="shared" si="0"/>
        <v>14.06</v>
      </c>
      <c r="X29" s="6">
        <v>15.3</v>
      </c>
      <c r="Y29" s="6">
        <v>14.57</v>
      </c>
      <c r="Z29" s="6">
        <v>13.98</v>
      </c>
      <c r="AA29" s="6">
        <f t="shared" si="1"/>
        <v>14.57</v>
      </c>
      <c r="AB29" s="6">
        <v>17.329999999999998</v>
      </c>
      <c r="AC29" s="6">
        <v>17.32</v>
      </c>
      <c r="AD29" s="6">
        <v>17.440000000000001</v>
      </c>
      <c r="AE29" s="6">
        <f t="shared" si="2"/>
        <v>17.329999999999998</v>
      </c>
      <c r="AF29" s="6">
        <v>22.64</v>
      </c>
      <c r="AG29" s="6">
        <v>22.69</v>
      </c>
      <c r="AH29" s="6">
        <v>22.84</v>
      </c>
      <c r="AI29" s="6">
        <f t="shared" si="3"/>
        <v>22.69</v>
      </c>
      <c r="AM29" s="6" t="str">
        <f t="shared" si="4"/>
        <v/>
      </c>
      <c r="AN29" s="6">
        <v>12.44</v>
      </c>
      <c r="AO29" s="6">
        <v>12.63</v>
      </c>
      <c r="AP29" s="6">
        <v>12.81</v>
      </c>
      <c r="AQ29" s="6">
        <f t="shared" si="5"/>
        <v>12.63</v>
      </c>
      <c r="AU29" s="6" t="str">
        <f t="shared" si="12"/>
        <v/>
      </c>
      <c r="AV29" s="6"/>
      <c r="AY29" s="6">
        <v>12.96</v>
      </c>
      <c r="AZ29" s="6">
        <v>13.05</v>
      </c>
      <c r="BA29" s="6">
        <v>12.62</v>
      </c>
      <c r="BB29" s="6">
        <f t="shared" si="13"/>
        <v>12.96</v>
      </c>
      <c r="BC29" s="6">
        <v>12.91</v>
      </c>
      <c r="BD29" s="6">
        <v>12.69</v>
      </c>
      <c r="BE29" s="6">
        <v>13.21</v>
      </c>
      <c r="BF29" s="6">
        <f t="shared" si="14"/>
        <v>12.91</v>
      </c>
      <c r="BG29" s="6">
        <v>15.78</v>
      </c>
      <c r="BH29" s="6">
        <v>15.57</v>
      </c>
      <c r="BI29" s="6">
        <v>15.58</v>
      </c>
      <c r="BJ29" s="6">
        <f t="shared" si="10"/>
        <v>15.58</v>
      </c>
      <c r="BK29" s="6">
        <v>20.350000000000001</v>
      </c>
      <c r="BL29" s="6">
        <v>19.809999999999999</v>
      </c>
      <c r="BM29" s="6">
        <v>20.059999999999999</v>
      </c>
      <c r="BN29" s="6">
        <f t="shared" si="11"/>
        <v>20.059999999999999</v>
      </c>
    </row>
    <row r="30" spans="1:66" x14ac:dyDescent="0.3">
      <c r="A30" s="6" t="s">
        <v>158</v>
      </c>
      <c r="B30" s="6">
        <v>10000000</v>
      </c>
      <c r="C30" s="6">
        <v>30</v>
      </c>
      <c r="D30" s="6" t="str">
        <f>IFERROR(MEDIAN(#REF!,#REF!,#REF!),"")</f>
        <v/>
      </c>
      <c r="G30" s="7" t="str">
        <f t="shared" si="6"/>
        <v/>
      </c>
      <c r="K30" s="7" t="str">
        <f t="shared" si="7"/>
        <v/>
      </c>
      <c r="O30" s="7" t="str">
        <f t="shared" si="8"/>
        <v/>
      </c>
      <c r="S30" s="7" t="str">
        <f t="shared" si="9"/>
        <v/>
      </c>
      <c r="W30" s="7" t="str">
        <f t="shared" si="0"/>
        <v/>
      </c>
      <c r="AA30" s="6" t="str">
        <f t="shared" si="1"/>
        <v/>
      </c>
      <c r="AE30" s="6" t="str">
        <f t="shared" si="2"/>
        <v/>
      </c>
      <c r="AI30" s="6" t="str">
        <f t="shared" si="3"/>
        <v/>
      </c>
      <c r="AM30" s="6" t="str">
        <f t="shared" si="4"/>
        <v/>
      </c>
      <c r="AQ30" s="6" t="str">
        <f t="shared" si="5"/>
        <v/>
      </c>
      <c r="AU30" s="6" t="str">
        <f t="shared" si="12"/>
        <v/>
      </c>
      <c r="AV30" s="6"/>
      <c r="BB30" s="6" t="str">
        <f t="shared" si="13"/>
        <v/>
      </c>
      <c r="BF30" s="6" t="str">
        <f t="shared" si="14"/>
        <v/>
      </c>
      <c r="BJ30" s="6" t="str">
        <f t="shared" si="10"/>
        <v/>
      </c>
      <c r="BN30" s="6" t="str">
        <f t="shared" si="11"/>
        <v/>
      </c>
    </row>
    <row r="31" spans="1:66" x14ac:dyDescent="0.3">
      <c r="A31" s="6" t="s">
        <v>222</v>
      </c>
      <c r="D31" s="6" t="str">
        <f>IFERROR(MEDIAN(#REF!,#REF!,#REF!),"")</f>
        <v/>
      </c>
      <c r="G31" s="7" t="str">
        <f t="shared" si="6"/>
        <v/>
      </c>
      <c r="K31" s="7" t="str">
        <f t="shared" si="7"/>
        <v/>
      </c>
      <c r="O31" s="7" t="str">
        <f t="shared" si="8"/>
        <v/>
      </c>
      <c r="P31" s="7">
        <v>5.57</v>
      </c>
      <c r="Q31" s="7">
        <v>5.67</v>
      </c>
      <c r="R31" s="7">
        <v>5.67</v>
      </c>
      <c r="S31" s="7">
        <f t="shared" si="9"/>
        <v>5.67</v>
      </c>
      <c r="T31" s="7">
        <v>6.6</v>
      </c>
      <c r="U31" s="7">
        <v>6.51</v>
      </c>
      <c r="V31" s="7">
        <v>6.27</v>
      </c>
      <c r="W31" s="7">
        <f t="shared" si="0"/>
        <v>6.51</v>
      </c>
      <c r="X31" s="6">
        <v>8.4600000000000009</v>
      </c>
      <c r="Y31" s="6">
        <v>7.88</v>
      </c>
      <c r="Z31" s="6">
        <v>7.56</v>
      </c>
      <c r="AA31" s="6">
        <f t="shared" si="1"/>
        <v>7.88</v>
      </c>
      <c r="AB31" s="6">
        <v>10.039999999999999</v>
      </c>
      <c r="AC31" s="6">
        <v>10.06</v>
      </c>
      <c r="AD31" s="6">
        <v>10.029999999999999</v>
      </c>
      <c r="AE31" s="6">
        <f t="shared" si="2"/>
        <v>10.039999999999999</v>
      </c>
      <c r="AF31" s="6">
        <v>12.58</v>
      </c>
      <c r="AG31" s="6">
        <v>12.26</v>
      </c>
      <c r="AH31" s="6">
        <v>12.64</v>
      </c>
      <c r="AI31" s="6">
        <f t="shared" si="3"/>
        <v>12.58</v>
      </c>
      <c r="AM31" s="6" t="str">
        <f t="shared" si="4"/>
        <v/>
      </c>
      <c r="AN31" s="6">
        <v>6.85</v>
      </c>
      <c r="AO31" s="6">
        <v>6.88</v>
      </c>
      <c r="AP31" s="6">
        <v>6.73</v>
      </c>
      <c r="AQ31" s="6">
        <f t="shared" si="5"/>
        <v>6.85</v>
      </c>
      <c r="AU31" s="6" t="str">
        <f t="shared" si="12"/>
        <v/>
      </c>
      <c r="AV31" s="6"/>
      <c r="AY31" s="6">
        <v>5.66</v>
      </c>
      <c r="AZ31" s="6">
        <v>6.05</v>
      </c>
      <c r="BA31" s="6">
        <v>5.99</v>
      </c>
      <c r="BB31" s="6">
        <f t="shared" si="13"/>
        <v>5.99</v>
      </c>
      <c r="BC31" s="6">
        <v>6.93</v>
      </c>
      <c r="BD31" s="6">
        <v>6.77</v>
      </c>
      <c r="BE31" s="6">
        <v>6.9</v>
      </c>
      <c r="BF31" s="6">
        <f t="shared" si="14"/>
        <v>6.9</v>
      </c>
      <c r="BG31" s="6">
        <v>9.19</v>
      </c>
      <c r="BH31" s="6">
        <v>9.18</v>
      </c>
      <c r="BI31" s="6">
        <v>9.15</v>
      </c>
      <c r="BJ31" s="6">
        <f t="shared" si="10"/>
        <v>9.18</v>
      </c>
      <c r="BK31" s="6">
        <v>11.41</v>
      </c>
      <c r="BL31" s="6">
        <v>11.18</v>
      </c>
      <c r="BM31" s="6">
        <v>11.31</v>
      </c>
      <c r="BN31" s="6">
        <f t="shared" si="11"/>
        <v>11.31</v>
      </c>
    </row>
    <row r="32" spans="1:66" x14ac:dyDescent="0.3">
      <c r="A32" s="6" t="s">
        <v>219</v>
      </c>
      <c r="D32" s="6" t="str">
        <f>IFERROR(MEDIAN(#REF!,#REF!,#REF!),"")</f>
        <v/>
      </c>
      <c r="G32" s="7" t="str">
        <f t="shared" si="6"/>
        <v/>
      </c>
      <c r="K32" s="7" t="str">
        <f t="shared" si="7"/>
        <v/>
      </c>
      <c r="O32" s="7" t="str">
        <f t="shared" si="8"/>
        <v/>
      </c>
      <c r="P32" s="7">
        <v>4.0999999999999996</v>
      </c>
      <c r="Q32" s="7">
        <v>4.08</v>
      </c>
      <c r="R32" s="7">
        <v>4.1100000000000003</v>
      </c>
      <c r="S32" s="7">
        <f t="shared" si="9"/>
        <v>4.0999999999999996</v>
      </c>
      <c r="T32" s="7">
        <v>4.88</v>
      </c>
      <c r="U32" s="7">
        <v>4.95</v>
      </c>
      <c r="V32" s="7">
        <v>4.79</v>
      </c>
      <c r="W32" s="7">
        <f t="shared" si="0"/>
        <v>4.88</v>
      </c>
      <c r="X32" s="6">
        <v>5.14</v>
      </c>
      <c r="Y32" s="6">
        <v>4.8899999999999997</v>
      </c>
      <c r="Z32" s="6">
        <v>4.67</v>
      </c>
      <c r="AA32" s="6">
        <f t="shared" si="1"/>
        <v>4.8899999999999997</v>
      </c>
      <c r="AB32" s="6">
        <v>4.95</v>
      </c>
      <c r="AC32" s="6">
        <v>4.95</v>
      </c>
      <c r="AD32" s="6">
        <v>4.99</v>
      </c>
      <c r="AE32" s="6">
        <f t="shared" si="2"/>
        <v>4.95</v>
      </c>
      <c r="AF32" s="6">
        <v>5.09</v>
      </c>
      <c r="AG32" s="6">
        <v>4.97</v>
      </c>
      <c r="AH32" s="6">
        <v>5.21</v>
      </c>
      <c r="AI32" s="6">
        <f t="shared" si="3"/>
        <v>5.09</v>
      </c>
      <c r="AM32" s="6" t="str">
        <f t="shared" si="4"/>
        <v/>
      </c>
      <c r="AN32" s="6">
        <v>4.2300000000000004</v>
      </c>
      <c r="AO32" s="6">
        <v>4.3</v>
      </c>
      <c r="AP32" s="6">
        <v>4.1900000000000004</v>
      </c>
      <c r="AQ32" s="6">
        <f t="shared" si="5"/>
        <v>4.2300000000000004</v>
      </c>
      <c r="AU32" s="6" t="str">
        <f t="shared" si="12"/>
        <v/>
      </c>
      <c r="AV32" s="6"/>
      <c r="AY32" s="6">
        <v>5.1100000000000003</v>
      </c>
      <c r="AZ32" s="6">
        <v>4.79</v>
      </c>
      <c r="BA32" s="6">
        <v>4.7699999999999996</v>
      </c>
      <c r="BB32" s="6">
        <f t="shared" si="13"/>
        <v>4.79</v>
      </c>
      <c r="BC32" s="6">
        <v>4.21</v>
      </c>
      <c r="BD32" s="6">
        <v>4.03</v>
      </c>
      <c r="BE32" s="6">
        <v>4.0999999999999996</v>
      </c>
      <c r="BF32" s="6">
        <f t="shared" si="14"/>
        <v>4.0999999999999996</v>
      </c>
      <c r="BG32" s="6">
        <v>3.96</v>
      </c>
      <c r="BH32" s="6">
        <v>4.04</v>
      </c>
      <c r="BI32" s="6">
        <v>3.98</v>
      </c>
      <c r="BJ32" s="6">
        <f t="shared" si="10"/>
        <v>3.98</v>
      </c>
      <c r="BK32" s="6">
        <v>3.94</v>
      </c>
      <c r="BL32" s="6">
        <v>3.76</v>
      </c>
      <c r="BM32" s="6">
        <v>3.81</v>
      </c>
      <c r="BN32" s="6">
        <f t="shared" si="11"/>
        <v>3.81</v>
      </c>
    </row>
    <row r="33" spans="1:66" x14ac:dyDescent="0.3">
      <c r="A33" s="6" t="s">
        <v>578</v>
      </c>
      <c r="D33" s="6" t="str">
        <f>IFERROR(MEDIAN(#REF!,#REF!,#REF!),"")</f>
        <v/>
      </c>
      <c r="G33" s="7" t="str">
        <f t="shared" si="6"/>
        <v/>
      </c>
      <c r="K33" s="7" t="str">
        <f t="shared" si="7"/>
        <v/>
      </c>
      <c r="O33" s="7" t="str">
        <f t="shared" si="8"/>
        <v/>
      </c>
      <c r="P33" s="7">
        <v>4.6500000000000004</v>
      </c>
      <c r="Q33" s="7">
        <v>4.6900000000000004</v>
      </c>
      <c r="R33" s="7">
        <v>4.7</v>
      </c>
      <c r="S33" s="7">
        <f t="shared" si="9"/>
        <v>4.6900000000000004</v>
      </c>
      <c r="T33" s="7">
        <v>5.62</v>
      </c>
      <c r="U33" s="7">
        <v>5.67</v>
      </c>
      <c r="V33" s="7">
        <v>5.41</v>
      </c>
      <c r="W33" s="7">
        <f t="shared" si="0"/>
        <v>5.62</v>
      </c>
      <c r="X33" s="6">
        <v>6.7</v>
      </c>
      <c r="Y33" s="6">
        <v>6.21</v>
      </c>
      <c r="Z33" s="6">
        <v>5.98</v>
      </c>
      <c r="AA33" s="6">
        <f t="shared" si="1"/>
        <v>6.21</v>
      </c>
      <c r="AB33" s="6">
        <v>8.1</v>
      </c>
      <c r="AC33" s="6">
        <v>8.1</v>
      </c>
      <c r="AD33" s="6">
        <v>8.14</v>
      </c>
      <c r="AE33" s="6">
        <f t="shared" si="2"/>
        <v>8.1</v>
      </c>
      <c r="AF33" s="6">
        <v>11.11</v>
      </c>
      <c r="AG33" s="6">
        <v>10.94</v>
      </c>
      <c r="AH33" s="6">
        <v>11.24</v>
      </c>
      <c r="AI33" s="6">
        <f t="shared" si="3"/>
        <v>11.11</v>
      </c>
      <c r="AM33" s="6" t="str">
        <f t="shared" si="4"/>
        <v/>
      </c>
      <c r="AN33" s="6">
        <v>5.26</v>
      </c>
      <c r="AO33" s="6">
        <v>5.25</v>
      </c>
      <c r="AP33" s="6">
        <v>5.24</v>
      </c>
      <c r="AQ33" s="6">
        <f t="shared" si="5"/>
        <v>5.25</v>
      </c>
      <c r="AU33" s="6" t="str">
        <f t="shared" si="12"/>
        <v/>
      </c>
      <c r="AV33" s="6"/>
      <c r="AY33" s="6">
        <v>5.42</v>
      </c>
      <c r="AZ33" s="6">
        <v>5</v>
      </c>
      <c r="BA33" s="6">
        <v>5</v>
      </c>
      <c r="BB33" s="6">
        <f t="shared" si="13"/>
        <v>5</v>
      </c>
      <c r="BC33" s="6">
        <v>5.3</v>
      </c>
      <c r="BD33" s="6">
        <v>5.2</v>
      </c>
      <c r="BE33" s="6">
        <v>5.31</v>
      </c>
      <c r="BF33" s="6">
        <f t="shared" si="14"/>
        <v>5.3</v>
      </c>
      <c r="BG33" s="6">
        <v>7.07</v>
      </c>
      <c r="BH33" s="6">
        <v>7.03</v>
      </c>
      <c r="BI33" s="6">
        <v>7.05</v>
      </c>
      <c r="BJ33" s="6">
        <f t="shared" si="10"/>
        <v>7.05</v>
      </c>
      <c r="BK33" s="6">
        <v>9.74</v>
      </c>
      <c r="BL33" s="6">
        <v>9.58</v>
      </c>
      <c r="BM33" s="6">
        <v>9.73</v>
      </c>
      <c r="BN33" s="6">
        <f t="shared" si="11"/>
        <v>9.73</v>
      </c>
    </row>
    <row r="34" spans="1:66" x14ac:dyDescent="0.3">
      <c r="A34" s="6" t="s">
        <v>158</v>
      </c>
      <c r="B34" s="6">
        <v>20000000</v>
      </c>
      <c r="C34" s="6">
        <v>30</v>
      </c>
      <c r="D34" s="6" t="str">
        <f>IFERROR(MEDIAN(#REF!,#REF!,#REF!),"")</f>
        <v/>
      </c>
      <c r="G34" s="7" t="str">
        <f t="shared" si="6"/>
        <v/>
      </c>
      <c r="K34" s="7" t="str">
        <f t="shared" si="7"/>
        <v/>
      </c>
      <c r="O34" s="7" t="str">
        <f t="shared" si="8"/>
        <v/>
      </c>
      <c r="S34" s="7" t="str">
        <f t="shared" si="9"/>
        <v/>
      </c>
      <c r="W34" s="7" t="str">
        <f t="shared" si="0"/>
        <v/>
      </c>
      <c r="AA34" s="6" t="str">
        <f t="shared" si="1"/>
        <v/>
      </c>
      <c r="AE34" s="6" t="str">
        <f t="shared" si="2"/>
        <v/>
      </c>
      <c r="AI34" s="6" t="str">
        <f t="shared" si="3"/>
        <v/>
      </c>
      <c r="AM34" s="6" t="str">
        <f t="shared" si="4"/>
        <v/>
      </c>
      <c r="AQ34" s="6" t="str">
        <f t="shared" si="5"/>
        <v/>
      </c>
      <c r="AU34" s="6" t="str">
        <f t="shared" si="12"/>
        <v/>
      </c>
      <c r="AV34" s="6"/>
      <c r="BB34" s="6" t="str">
        <f t="shared" si="13"/>
        <v/>
      </c>
      <c r="BF34" s="6" t="str">
        <f t="shared" si="14"/>
        <v/>
      </c>
      <c r="BJ34" s="6" t="str">
        <f t="shared" si="10"/>
        <v/>
      </c>
      <c r="BN34" s="6" t="str">
        <f t="shared" si="11"/>
        <v/>
      </c>
    </row>
    <row r="35" spans="1:66" x14ac:dyDescent="0.3">
      <c r="A35" s="6" t="s">
        <v>222</v>
      </c>
      <c r="D35" s="6">
        <v>19.329999999999998</v>
      </c>
      <c r="E35" s="6">
        <v>19.66</v>
      </c>
      <c r="F35" s="6">
        <v>19.489999999999998</v>
      </c>
      <c r="G35" s="7">
        <f t="shared" si="6"/>
        <v>19.489999999999998</v>
      </c>
      <c r="H35" s="7">
        <v>22.96</v>
      </c>
      <c r="I35" s="7">
        <v>23.33</v>
      </c>
      <c r="J35" s="7">
        <v>23</v>
      </c>
      <c r="K35" s="7">
        <f t="shared" si="7"/>
        <v>23</v>
      </c>
      <c r="L35" s="7">
        <v>28.36</v>
      </c>
      <c r="M35" s="7">
        <v>29.22</v>
      </c>
      <c r="N35" s="7">
        <v>28.86</v>
      </c>
      <c r="O35" s="7">
        <f t="shared" si="8"/>
        <v>28.86</v>
      </c>
      <c r="P35" s="7">
        <v>13.61</v>
      </c>
      <c r="Q35" s="7">
        <v>13.74</v>
      </c>
      <c r="R35" s="7">
        <v>13.69</v>
      </c>
      <c r="S35" s="7">
        <f t="shared" si="9"/>
        <v>13.69</v>
      </c>
      <c r="T35" s="7">
        <v>15.63</v>
      </c>
      <c r="U35" s="7">
        <v>15.77</v>
      </c>
      <c r="V35" s="7">
        <v>14.93</v>
      </c>
      <c r="W35" s="7">
        <f t="shared" si="0"/>
        <v>15.63</v>
      </c>
      <c r="X35" s="6">
        <v>21.08</v>
      </c>
      <c r="Y35" s="6">
        <v>19.88</v>
      </c>
      <c r="Z35" s="6">
        <v>19.28</v>
      </c>
      <c r="AA35" s="6">
        <f t="shared" si="1"/>
        <v>19.88</v>
      </c>
      <c r="AB35" s="6">
        <v>25.33</v>
      </c>
      <c r="AC35" s="6">
        <v>25.13</v>
      </c>
      <c r="AD35" s="6">
        <v>25.22</v>
      </c>
      <c r="AE35" s="6">
        <f t="shared" si="2"/>
        <v>25.22</v>
      </c>
      <c r="AF35" s="6">
        <v>32.51</v>
      </c>
      <c r="AG35" s="6">
        <v>32.58</v>
      </c>
      <c r="AH35" s="6">
        <v>32.81</v>
      </c>
      <c r="AI35" s="6">
        <f t="shared" si="3"/>
        <v>32.58</v>
      </c>
      <c r="AM35" s="6" t="str">
        <f t="shared" si="4"/>
        <v/>
      </c>
      <c r="AN35" s="6">
        <v>16.989999999999998</v>
      </c>
      <c r="AO35" s="6">
        <v>16.89</v>
      </c>
      <c r="AP35" s="6">
        <v>17.27</v>
      </c>
      <c r="AQ35" s="6">
        <f t="shared" si="5"/>
        <v>16.989999999999998</v>
      </c>
      <c r="AR35" s="6">
        <v>22.97</v>
      </c>
      <c r="AS35" s="6">
        <v>23.02</v>
      </c>
      <c r="AT35" s="6">
        <v>22.82</v>
      </c>
      <c r="AU35" s="6">
        <f t="shared" si="12"/>
        <v>22.97</v>
      </c>
      <c r="AV35" s="6">
        <v>30.71</v>
      </c>
      <c r="AY35" s="6">
        <v>13.63</v>
      </c>
      <c r="AZ35" s="6">
        <v>14.46</v>
      </c>
      <c r="BA35" s="6">
        <v>14.53</v>
      </c>
      <c r="BB35" s="6">
        <f t="shared" si="13"/>
        <v>14.46</v>
      </c>
      <c r="BC35" s="6">
        <v>17.809999999999999</v>
      </c>
      <c r="BD35" s="6">
        <v>17.59</v>
      </c>
      <c r="BE35" s="6">
        <v>17.71</v>
      </c>
      <c r="BF35" s="6">
        <f t="shared" si="14"/>
        <v>17.71</v>
      </c>
      <c r="BG35" s="6">
        <v>23.49</v>
      </c>
      <c r="BH35" s="6">
        <v>23.4</v>
      </c>
      <c r="BI35" s="6">
        <v>23.39</v>
      </c>
      <c r="BJ35" s="6">
        <f t="shared" si="10"/>
        <v>23.4</v>
      </c>
      <c r="BK35" s="6">
        <v>29.66</v>
      </c>
      <c r="BL35" s="6">
        <v>29.4</v>
      </c>
      <c r="BM35" s="6">
        <v>30</v>
      </c>
      <c r="BN35" s="6">
        <f t="shared" si="11"/>
        <v>29.66</v>
      </c>
    </row>
    <row r="36" spans="1:66" x14ac:dyDescent="0.3">
      <c r="A36" s="6" t="s">
        <v>219</v>
      </c>
      <c r="D36" s="6">
        <v>14.63</v>
      </c>
      <c r="E36" s="6">
        <v>15.36</v>
      </c>
      <c r="F36" s="6">
        <v>15.24</v>
      </c>
      <c r="G36" s="7">
        <f t="shared" si="6"/>
        <v>15.24</v>
      </c>
      <c r="H36" s="7">
        <v>13.93</v>
      </c>
      <c r="I36" s="7">
        <v>13.87</v>
      </c>
      <c r="J36" s="7">
        <v>13.54</v>
      </c>
      <c r="K36" s="7">
        <f t="shared" si="7"/>
        <v>13.87</v>
      </c>
      <c r="L36" s="7">
        <v>13.6</v>
      </c>
      <c r="M36" s="7">
        <v>13.88</v>
      </c>
      <c r="N36" s="7">
        <v>13.62</v>
      </c>
      <c r="O36" s="7">
        <f t="shared" si="8"/>
        <v>13.62</v>
      </c>
      <c r="P36" s="7">
        <v>9.26</v>
      </c>
      <c r="Q36" s="7">
        <v>9.4</v>
      </c>
      <c r="R36" s="7">
        <v>9.35</v>
      </c>
      <c r="S36" s="7">
        <f t="shared" si="9"/>
        <v>9.35</v>
      </c>
      <c r="T36" s="7">
        <v>11.74</v>
      </c>
      <c r="U36" s="7">
        <v>11.96</v>
      </c>
      <c r="V36" s="7">
        <v>11.52</v>
      </c>
      <c r="W36" s="7">
        <f t="shared" si="0"/>
        <v>11.74</v>
      </c>
      <c r="X36" s="6">
        <v>11.72</v>
      </c>
      <c r="Y36" s="6">
        <v>10.85</v>
      </c>
      <c r="Z36" s="6">
        <v>10.55</v>
      </c>
      <c r="AA36" s="6">
        <f t="shared" si="1"/>
        <v>10.85</v>
      </c>
      <c r="AB36" s="6">
        <v>10.66</v>
      </c>
      <c r="AC36" s="6">
        <v>10.61</v>
      </c>
      <c r="AD36" s="6">
        <v>10.64</v>
      </c>
      <c r="AE36" s="6">
        <f t="shared" si="2"/>
        <v>10.64</v>
      </c>
      <c r="AF36" s="6">
        <v>10.87</v>
      </c>
      <c r="AG36" s="6">
        <v>10.81</v>
      </c>
      <c r="AH36" s="6">
        <v>10.82</v>
      </c>
      <c r="AI36" s="6">
        <f t="shared" si="3"/>
        <v>10.82</v>
      </c>
      <c r="AM36" s="6" t="str">
        <f t="shared" si="4"/>
        <v/>
      </c>
      <c r="AN36" s="6">
        <v>9.3800000000000008</v>
      </c>
      <c r="AO36" s="6">
        <v>9.65</v>
      </c>
      <c r="AP36" s="6">
        <v>9.49</v>
      </c>
      <c r="AQ36" s="6">
        <f t="shared" si="5"/>
        <v>9.49</v>
      </c>
      <c r="AR36" s="6">
        <v>9.57</v>
      </c>
      <c r="AS36" s="6">
        <v>9.98</v>
      </c>
      <c r="AT36" s="6">
        <v>9.86</v>
      </c>
      <c r="AU36" s="6">
        <f t="shared" si="12"/>
        <v>9.86</v>
      </c>
      <c r="AV36" s="6">
        <v>10.5</v>
      </c>
      <c r="AY36" s="6">
        <v>11.99</v>
      </c>
      <c r="AZ36" s="6">
        <v>11.41</v>
      </c>
      <c r="BA36" s="6">
        <v>11.46</v>
      </c>
      <c r="BB36" s="6">
        <f t="shared" si="13"/>
        <v>11.46</v>
      </c>
      <c r="BC36" s="6">
        <v>9.51</v>
      </c>
      <c r="BD36" s="6">
        <v>10</v>
      </c>
      <c r="BE36" s="6">
        <v>9.65</v>
      </c>
      <c r="BF36" s="6">
        <f t="shared" si="14"/>
        <v>9.65</v>
      </c>
      <c r="BG36" s="6">
        <v>9.33</v>
      </c>
      <c r="BH36" s="6">
        <v>9.1999999999999993</v>
      </c>
      <c r="BI36" s="6">
        <v>9.17</v>
      </c>
      <c r="BJ36" s="6">
        <f t="shared" si="10"/>
        <v>9.1999999999999993</v>
      </c>
      <c r="BK36" s="6">
        <v>8.0500000000000007</v>
      </c>
      <c r="BL36" s="6">
        <v>8.35</v>
      </c>
      <c r="BM36" s="6">
        <v>8.68</v>
      </c>
      <c r="BN36" s="6">
        <f t="shared" si="11"/>
        <v>8.35</v>
      </c>
    </row>
    <row r="37" spans="1:66" x14ac:dyDescent="0.3">
      <c r="A37" s="6" t="s">
        <v>578</v>
      </c>
      <c r="D37" s="6">
        <v>16.940000000000001</v>
      </c>
      <c r="E37" s="6">
        <v>17.690000000000001</v>
      </c>
      <c r="F37" s="6">
        <v>17.57</v>
      </c>
      <c r="G37" s="7">
        <f t="shared" si="6"/>
        <v>17.57</v>
      </c>
      <c r="H37" s="7">
        <v>18.100000000000001</v>
      </c>
      <c r="I37" s="7">
        <v>18.28</v>
      </c>
      <c r="J37" s="7">
        <v>18.09</v>
      </c>
      <c r="K37" s="7">
        <f t="shared" si="7"/>
        <v>18.100000000000001</v>
      </c>
      <c r="L37" s="7">
        <v>21.46</v>
      </c>
      <c r="M37" s="7">
        <v>21.7</v>
      </c>
      <c r="N37" s="7">
        <v>21.29</v>
      </c>
      <c r="O37" s="7">
        <f t="shared" si="8"/>
        <v>21.46</v>
      </c>
      <c r="P37" s="7">
        <v>11.24</v>
      </c>
      <c r="Q37" s="7">
        <v>11.31</v>
      </c>
      <c r="R37" s="7">
        <v>11.45</v>
      </c>
      <c r="S37" s="7">
        <f t="shared" si="9"/>
        <v>11.31</v>
      </c>
      <c r="T37" s="7">
        <v>13.72</v>
      </c>
      <c r="U37" s="7">
        <v>13.86</v>
      </c>
      <c r="V37" s="7">
        <v>13.22</v>
      </c>
      <c r="W37" s="7">
        <f t="shared" si="0"/>
        <v>13.72</v>
      </c>
      <c r="X37" s="6">
        <v>16.46</v>
      </c>
      <c r="Y37" s="6">
        <v>14.7</v>
      </c>
      <c r="Z37" s="6">
        <v>14</v>
      </c>
      <c r="AA37" s="6">
        <f t="shared" si="1"/>
        <v>14.7</v>
      </c>
      <c r="AB37" s="6">
        <v>17.600000000000001</v>
      </c>
      <c r="AC37" s="6">
        <v>17.52</v>
      </c>
      <c r="AD37" s="6">
        <v>17.68</v>
      </c>
      <c r="AE37" s="6">
        <f t="shared" si="2"/>
        <v>17.600000000000001</v>
      </c>
      <c r="AF37" s="6">
        <v>23.29</v>
      </c>
      <c r="AG37" s="6">
        <v>23.56</v>
      </c>
      <c r="AH37" s="6">
        <v>23.53</v>
      </c>
      <c r="AI37" s="6">
        <f t="shared" si="3"/>
        <v>23.53</v>
      </c>
      <c r="AM37" s="6" t="str">
        <f t="shared" si="4"/>
        <v/>
      </c>
      <c r="AN37" s="6">
        <v>12.64</v>
      </c>
      <c r="AO37" s="6">
        <v>12.65</v>
      </c>
      <c r="AP37" s="6">
        <v>12.97</v>
      </c>
      <c r="AQ37" s="6">
        <f t="shared" si="5"/>
        <v>12.65</v>
      </c>
      <c r="AR37" s="6">
        <v>15.79</v>
      </c>
      <c r="AS37" s="6">
        <v>16.36</v>
      </c>
      <c r="AT37" s="6">
        <v>16.239999999999998</v>
      </c>
      <c r="AU37" s="6">
        <f t="shared" si="12"/>
        <v>16.239999999999998</v>
      </c>
      <c r="AV37" s="6">
        <v>22.46</v>
      </c>
      <c r="AY37" s="6">
        <v>12.79</v>
      </c>
      <c r="AZ37" s="6">
        <v>12.77</v>
      </c>
      <c r="BA37" s="6">
        <v>12.53</v>
      </c>
      <c r="BB37" s="6">
        <f t="shared" si="13"/>
        <v>12.77</v>
      </c>
      <c r="BC37" s="6">
        <v>12.75</v>
      </c>
      <c r="BD37" s="6">
        <v>12.7</v>
      </c>
      <c r="BE37" s="6">
        <v>12.93</v>
      </c>
      <c r="BF37" s="6">
        <f t="shared" si="14"/>
        <v>12.75</v>
      </c>
      <c r="BG37" s="6">
        <v>15.91</v>
      </c>
      <c r="BH37" s="6">
        <v>15.82</v>
      </c>
      <c r="BI37" s="6">
        <v>15.83</v>
      </c>
      <c r="BJ37" s="6">
        <f t="shared" si="10"/>
        <v>15.83</v>
      </c>
      <c r="BK37" s="6">
        <v>20.27</v>
      </c>
      <c r="BL37" s="6">
        <v>19.920000000000002</v>
      </c>
      <c r="BM37" s="6">
        <v>20.61</v>
      </c>
      <c r="BN37" s="6">
        <f t="shared" si="11"/>
        <v>20.27</v>
      </c>
    </row>
    <row r="38" spans="1:66" x14ac:dyDescent="0.3">
      <c r="A38" s="6" t="s">
        <v>158</v>
      </c>
      <c r="B38" s="6">
        <v>10000000</v>
      </c>
      <c r="C38" s="6">
        <v>66</v>
      </c>
      <c r="D38" s="6" t="str">
        <f>IFERROR(MEDIAN(#REF!,#REF!,#REF!),"")</f>
        <v/>
      </c>
      <c r="G38" s="7" t="str">
        <f t="shared" si="6"/>
        <v/>
      </c>
      <c r="K38" s="7" t="str">
        <f t="shared" si="7"/>
        <v/>
      </c>
      <c r="O38" s="7" t="str">
        <f t="shared" si="8"/>
        <v/>
      </c>
      <c r="S38" s="7" t="str">
        <f t="shared" si="9"/>
        <v/>
      </c>
      <c r="W38" s="7" t="str">
        <f t="shared" si="0"/>
        <v/>
      </c>
      <c r="AA38" s="6" t="str">
        <f t="shared" si="1"/>
        <v/>
      </c>
      <c r="AE38" s="6" t="str">
        <f t="shared" si="2"/>
        <v/>
      </c>
      <c r="AI38" s="6" t="str">
        <f t="shared" si="3"/>
        <v/>
      </c>
      <c r="AM38" s="6" t="str">
        <f t="shared" si="4"/>
        <v/>
      </c>
      <c r="AQ38" s="6" t="str">
        <f t="shared" si="5"/>
        <v/>
      </c>
      <c r="AU38" s="6" t="str">
        <f t="shared" si="12"/>
        <v/>
      </c>
      <c r="AV38" s="6"/>
      <c r="BB38" s="6" t="str">
        <f t="shared" si="13"/>
        <v/>
      </c>
      <c r="BF38" s="6" t="str">
        <f t="shared" si="14"/>
        <v/>
      </c>
      <c r="BJ38" s="6" t="str">
        <f t="shared" si="10"/>
        <v/>
      </c>
      <c r="BN38" s="6" t="str">
        <f t="shared" si="11"/>
        <v/>
      </c>
    </row>
    <row r="39" spans="1:66" x14ac:dyDescent="0.3">
      <c r="A39" s="6" t="s">
        <v>222</v>
      </c>
      <c r="D39" s="6" t="str">
        <f>IFERROR(MEDIAN(#REF!,#REF!,#REF!),"")</f>
        <v/>
      </c>
      <c r="G39" s="7" t="str">
        <f t="shared" si="6"/>
        <v/>
      </c>
      <c r="K39" s="7" t="str">
        <f t="shared" si="7"/>
        <v/>
      </c>
      <c r="O39" s="7" t="str">
        <f t="shared" si="8"/>
        <v/>
      </c>
      <c r="S39" s="7" t="str">
        <f t="shared" si="9"/>
        <v/>
      </c>
      <c r="T39" s="7">
        <v>6.59</v>
      </c>
      <c r="U39" s="7">
        <v>6.48</v>
      </c>
      <c r="V39" s="7">
        <v>6.17</v>
      </c>
      <c r="W39" s="7">
        <f t="shared" si="0"/>
        <v>6.48</v>
      </c>
      <c r="X39" s="6">
        <v>9.1300000000000008</v>
      </c>
      <c r="Y39" s="6">
        <v>7.76</v>
      </c>
      <c r="Z39" s="6">
        <v>7.51</v>
      </c>
      <c r="AA39" s="6">
        <f t="shared" si="1"/>
        <v>7.76</v>
      </c>
      <c r="AB39" s="6">
        <v>9.93</v>
      </c>
      <c r="AC39" s="6">
        <v>9.86</v>
      </c>
      <c r="AD39" s="6">
        <v>9.89</v>
      </c>
      <c r="AE39" s="6">
        <f t="shared" si="2"/>
        <v>9.89</v>
      </c>
      <c r="AF39" s="6">
        <v>12.54</v>
      </c>
      <c r="AG39" s="6">
        <v>12.5</v>
      </c>
      <c r="AH39" s="6">
        <v>12.6</v>
      </c>
      <c r="AI39" s="6">
        <f t="shared" si="3"/>
        <v>12.54</v>
      </c>
      <c r="AM39" s="6" t="str">
        <f t="shared" si="4"/>
        <v/>
      </c>
      <c r="AN39" s="6">
        <v>6.79</v>
      </c>
      <c r="AO39" s="6">
        <v>6.79</v>
      </c>
      <c r="AP39" s="6">
        <v>6.74</v>
      </c>
      <c r="AQ39" s="6">
        <f t="shared" si="5"/>
        <v>6.79</v>
      </c>
      <c r="AU39" s="6" t="str">
        <f t="shared" si="12"/>
        <v/>
      </c>
      <c r="AV39" s="6"/>
      <c r="BB39" s="6" t="str">
        <f t="shared" si="13"/>
        <v/>
      </c>
      <c r="BF39" s="6" t="str">
        <f t="shared" si="14"/>
        <v/>
      </c>
      <c r="BJ39" s="6" t="str">
        <f t="shared" si="10"/>
        <v/>
      </c>
      <c r="BN39" s="6" t="str">
        <f t="shared" si="11"/>
        <v/>
      </c>
    </row>
    <row r="40" spans="1:66" x14ac:dyDescent="0.3">
      <c r="A40" s="6" t="s">
        <v>219</v>
      </c>
      <c r="D40" s="6" t="str">
        <f>IFERROR(MEDIAN(#REF!,#REF!,#REF!),"")</f>
        <v/>
      </c>
      <c r="G40" s="7" t="str">
        <f t="shared" si="6"/>
        <v/>
      </c>
      <c r="K40" s="7" t="str">
        <f t="shared" si="7"/>
        <v/>
      </c>
      <c r="O40" s="7" t="str">
        <f t="shared" si="8"/>
        <v/>
      </c>
      <c r="S40" s="7" t="str">
        <f t="shared" si="9"/>
        <v/>
      </c>
      <c r="T40" s="7">
        <v>4.93</v>
      </c>
      <c r="U40" s="7">
        <v>4.87</v>
      </c>
      <c r="V40" s="7">
        <v>4.72</v>
      </c>
      <c r="W40" s="7">
        <f t="shared" si="0"/>
        <v>4.87</v>
      </c>
      <c r="X40" s="6">
        <v>5.21</v>
      </c>
      <c r="Y40" s="6">
        <v>4.83</v>
      </c>
      <c r="Z40" s="6">
        <v>4.6500000000000004</v>
      </c>
      <c r="AA40" s="6">
        <f t="shared" si="1"/>
        <v>4.83</v>
      </c>
      <c r="AB40" s="6">
        <v>4.92</v>
      </c>
      <c r="AC40" s="6">
        <v>4.93</v>
      </c>
      <c r="AD40" s="6">
        <v>4.95</v>
      </c>
      <c r="AE40" s="6">
        <f t="shared" si="2"/>
        <v>4.93</v>
      </c>
      <c r="AF40" s="6">
        <v>4.99</v>
      </c>
      <c r="AG40" s="6">
        <v>5.05</v>
      </c>
      <c r="AH40" s="6">
        <v>5.0599999999999996</v>
      </c>
      <c r="AI40" s="6">
        <f t="shared" si="3"/>
        <v>5.05</v>
      </c>
      <c r="AM40" s="6" t="str">
        <f t="shared" si="4"/>
        <v/>
      </c>
      <c r="AN40" s="6">
        <v>4.2</v>
      </c>
      <c r="AO40" s="6">
        <v>4.1900000000000004</v>
      </c>
      <c r="AP40" s="6">
        <v>4.18</v>
      </c>
      <c r="AQ40" s="6">
        <f t="shared" si="5"/>
        <v>4.1900000000000004</v>
      </c>
      <c r="AU40" s="6" t="str">
        <f t="shared" si="12"/>
        <v/>
      </c>
      <c r="AV40" s="6"/>
      <c r="BB40" s="6" t="str">
        <f t="shared" si="13"/>
        <v/>
      </c>
      <c r="BF40" s="6" t="str">
        <f t="shared" si="14"/>
        <v/>
      </c>
      <c r="BJ40" s="6" t="str">
        <f t="shared" si="10"/>
        <v/>
      </c>
      <c r="BN40" s="6" t="str">
        <f t="shared" si="11"/>
        <v/>
      </c>
    </row>
    <row r="41" spans="1:66" x14ac:dyDescent="0.3">
      <c r="A41" s="6" t="s">
        <v>578</v>
      </c>
      <c r="D41" s="6" t="str">
        <f>IFERROR(MEDIAN(#REF!,#REF!,#REF!),"")</f>
        <v/>
      </c>
      <c r="G41" s="7" t="str">
        <f t="shared" si="6"/>
        <v/>
      </c>
      <c r="K41" s="7" t="str">
        <f t="shared" si="7"/>
        <v/>
      </c>
      <c r="O41" s="7" t="str">
        <f t="shared" si="8"/>
        <v/>
      </c>
      <c r="S41" s="7" t="str">
        <f t="shared" si="9"/>
        <v/>
      </c>
      <c r="T41" s="7">
        <v>5.59</v>
      </c>
      <c r="U41" s="7">
        <v>5.61</v>
      </c>
      <c r="V41" s="7">
        <v>5.35</v>
      </c>
      <c r="W41" s="7">
        <f t="shared" si="0"/>
        <v>5.59</v>
      </c>
      <c r="X41" s="6">
        <v>7.1</v>
      </c>
      <c r="Y41" s="6">
        <v>6.13</v>
      </c>
      <c r="Z41" s="6">
        <v>5.9</v>
      </c>
      <c r="AA41" s="6">
        <f t="shared" si="1"/>
        <v>6.13</v>
      </c>
      <c r="AB41" s="6">
        <v>8.08</v>
      </c>
      <c r="AC41" s="6">
        <v>8.0500000000000007</v>
      </c>
      <c r="AD41" s="6">
        <v>7.94</v>
      </c>
      <c r="AE41" s="6">
        <f t="shared" si="2"/>
        <v>8.0500000000000007</v>
      </c>
      <c r="AF41" s="6">
        <v>11.01</v>
      </c>
      <c r="AG41" s="6">
        <v>11.03</v>
      </c>
      <c r="AH41" s="6">
        <v>11.13</v>
      </c>
      <c r="AI41" s="6">
        <f t="shared" si="3"/>
        <v>11.03</v>
      </c>
      <c r="AM41" s="6" t="str">
        <f t="shared" si="4"/>
        <v/>
      </c>
      <c r="AN41" s="6">
        <v>5.26</v>
      </c>
      <c r="AO41" s="6">
        <v>5.25</v>
      </c>
      <c r="AP41" s="6">
        <v>5.23</v>
      </c>
      <c r="AQ41" s="6">
        <f t="shared" si="5"/>
        <v>5.25</v>
      </c>
      <c r="AU41" s="6" t="str">
        <f t="shared" si="12"/>
        <v/>
      </c>
      <c r="AV41" s="6"/>
      <c r="BB41" s="6" t="str">
        <f t="shared" si="13"/>
        <v/>
      </c>
      <c r="BF41" s="6" t="str">
        <f t="shared" si="14"/>
        <v/>
      </c>
      <c r="BJ41" s="6" t="str">
        <f t="shared" si="10"/>
        <v/>
      </c>
      <c r="BN41" s="6" t="str">
        <f t="shared" si="11"/>
        <v/>
      </c>
    </row>
    <row r="42" spans="1:66" x14ac:dyDescent="0.3">
      <c r="A42" s="6" t="s">
        <v>158</v>
      </c>
      <c r="B42" s="6">
        <v>20000000</v>
      </c>
      <c r="C42" s="6">
        <v>66</v>
      </c>
      <c r="D42" s="6" t="str">
        <f>IFERROR(MEDIAN(#REF!,#REF!,#REF!),"")</f>
        <v/>
      </c>
      <c r="G42" s="7" t="str">
        <f t="shared" si="6"/>
        <v/>
      </c>
      <c r="K42" s="7" t="str">
        <f t="shared" si="7"/>
        <v/>
      </c>
      <c r="O42" s="7" t="str">
        <f t="shared" si="8"/>
        <v/>
      </c>
      <c r="S42" s="7" t="str">
        <f t="shared" si="9"/>
        <v/>
      </c>
      <c r="W42" s="7" t="str">
        <f t="shared" si="0"/>
        <v/>
      </c>
      <c r="AA42" s="6" t="str">
        <f t="shared" si="1"/>
        <v/>
      </c>
      <c r="AE42" s="6" t="str">
        <f t="shared" si="2"/>
        <v/>
      </c>
      <c r="AI42" s="6" t="str">
        <f t="shared" si="3"/>
        <v/>
      </c>
      <c r="AM42" s="6" t="str">
        <f t="shared" si="4"/>
        <v/>
      </c>
      <c r="AQ42" s="6" t="str">
        <f t="shared" si="5"/>
        <v/>
      </c>
      <c r="AU42" s="6" t="str">
        <f t="shared" si="12"/>
        <v/>
      </c>
      <c r="AV42" s="6"/>
      <c r="BB42" s="6" t="str">
        <f t="shared" si="13"/>
        <v/>
      </c>
      <c r="BF42" s="6" t="str">
        <f t="shared" si="14"/>
        <v/>
      </c>
      <c r="BJ42" s="6" t="str">
        <f t="shared" si="10"/>
        <v/>
      </c>
      <c r="BN42" s="6" t="str">
        <f t="shared" si="11"/>
        <v/>
      </c>
    </row>
    <row r="43" spans="1:66" x14ac:dyDescent="0.3">
      <c r="A43" s="6" t="s">
        <v>222</v>
      </c>
      <c r="D43" s="6">
        <v>19.57</v>
      </c>
      <c r="E43" s="6">
        <v>19.7</v>
      </c>
      <c r="F43" s="6">
        <v>19.7</v>
      </c>
      <c r="G43" s="7">
        <f t="shared" si="6"/>
        <v>19.7</v>
      </c>
      <c r="H43" s="7">
        <v>22.55</v>
      </c>
      <c r="I43" s="7">
        <v>23.43</v>
      </c>
      <c r="J43" s="7">
        <v>22.43</v>
      </c>
      <c r="K43" s="7">
        <f t="shared" si="7"/>
        <v>22.55</v>
      </c>
      <c r="L43" s="7">
        <v>28.17</v>
      </c>
      <c r="M43" s="7">
        <v>29.2</v>
      </c>
      <c r="N43" s="7">
        <v>28.58</v>
      </c>
      <c r="O43" s="7">
        <f t="shared" si="8"/>
        <v>28.58</v>
      </c>
      <c r="S43" s="7" t="str">
        <f t="shared" si="9"/>
        <v/>
      </c>
      <c r="T43" s="7">
        <v>15.64</v>
      </c>
      <c r="U43" s="7">
        <v>15.68</v>
      </c>
      <c r="V43" s="7">
        <v>15.03</v>
      </c>
      <c r="W43" s="7">
        <f t="shared" si="0"/>
        <v>15.64</v>
      </c>
      <c r="X43" s="6">
        <v>23.06</v>
      </c>
      <c r="Y43" s="6">
        <v>19.05</v>
      </c>
      <c r="Z43" s="6">
        <v>19.309999999999999</v>
      </c>
      <c r="AA43" s="6">
        <f t="shared" si="1"/>
        <v>19.309999999999999</v>
      </c>
      <c r="AB43" s="6">
        <v>25.07</v>
      </c>
      <c r="AC43" s="6">
        <v>24.91</v>
      </c>
      <c r="AD43" s="6">
        <v>24.49</v>
      </c>
      <c r="AE43" s="6">
        <f t="shared" si="2"/>
        <v>24.91</v>
      </c>
      <c r="AF43" s="6">
        <v>32.270000000000003</v>
      </c>
      <c r="AG43" s="6">
        <v>32.200000000000003</v>
      </c>
      <c r="AH43" s="6">
        <v>32.450000000000003</v>
      </c>
      <c r="AI43" s="6">
        <f t="shared" si="3"/>
        <v>32.270000000000003</v>
      </c>
      <c r="AM43" s="6" t="str">
        <f t="shared" si="4"/>
        <v/>
      </c>
      <c r="AN43" s="6">
        <v>16.95</v>
      </c>
      <c r="AO43" s="6">
        <v>16.91</v>
      </c>
      <c r="AP43" s="6">
        <v>16.98</v>
      </c>
      <c r="AQ43" s="6">
        <f t="shared" si="5"/>
        <v>16.95</v>
      </c>
      <c r="AU43" s="6" t="str">
        <f t="shared" si="12"/>
        <v/>
      </c>
      <c r="AV43" s="6"/>
      <c r="BB43" s="6" t="str">
        <f t="shared" si="13"/>
        <v/>
      </c>
      <c r="BF43" s="6" t="str">
        <f t="shared" si="14"/>
        <v/>
      </c>
      <c r="BJ43" s="6" t="str">
        <f t="shared" si="10"/>
        <v/>
      </c>
      <c r="BN43" s="6" t="str">
        <f t="shared" si="11"/>
        <v/>
      </c>
    </row>
    <row r="44" spans="1:66" x14ac:dyDescent="0.3">
      <c r="A44" s="6" t="s">
        <v>219</v>
      </c>
      <c r="D44" s="6">
        <v>15.22</v>
      </c>
      <c r="E44" s="6">
        <v>15.34</v>
      </c>
      <c r="F44" s="6">
        <v>15.2</v>
      </c>
      <c r="G44" s="7">
        <f t="shared" si="6"/>
        <v>15.22</v>
      </c>
      <c r="H44" s="7">
        <v>13.53</v>
      </c>
      <c r="I44" s="7">
        <v>13.89</v>
      </c>
      <c r="J44" s="7">
        <v>13.14</v>
      </c>
      <c r="K44" s="7">
        <f t="shared" si="7"/>
        <v>13.53</v>
      </c>
      <c r="L44" s="7">
        <v>13.36</v>
      </c>
      <c r="M44" s="7">
        <v>13.79</v>
      </c>
      <c r="N44" s="7">
        <v>13.51</v>
      </c>
      <c r="O44" s="7">
        <f t="shared" si="8"/>
        <v>13.51</v>
      </c>
      <c r="S44" s="7" t="str">
        <f t="shared" si="9"/>
        <v/>
      </c>
      <c r="T44" s="7">
        <v>11.66</v>
      </c>
      <c r="U44" s="7">
        <v>11.86</v>
      </c>
      <c r="V44" s="7">
        <v>11.42</v>
      </c>
      <c r="W44" s="7">
        <f t="shared" si="0"/>
        <v>11.66</v>
      </c>
      <c r="X44" s="6">
        <v>12.47</v>
      </c>
      <c r="Y44" s="6">
        <v>10.65</v>
      </c>
      <c r="Z44" s="6">
        <v>10.88</v>
      </c>
      <c r="AA44" s="6">
        <f t="shared" si="1"/>
        <v>10.88</v>
      </c>
      <c r="AB44" s="6">
        <v>10.64</v>
      </c>
      <c r="AC44" s="6">
        <v>10.49</v>
      </c>
      <c r="AD44" s="6">
        <v>10.46</v>
      </c>
      <c r="AE44" s="6">
        <f t="shared" si="2"/>
        <v>10.49</v>
      </c>
      <c r="AF44" s="6">
        <v>10.68</v>
      </c>
      <c r="AG44" s="6">
        <v>10.66</v>
      </c>
      <c r="AH44" s="6">
        <v>10.59</v>
      </c>
      <c r="AI44" s="6">
        <f t="shared" si="3"/>
        <v>10.66</v>
      </c>
      <c r="AM44" s="6" t="str">
        <f t="shared" si="4"/>
        <v/>
      </c>
      <c r="AN44" s="6">
        <v>9.74</v>
      </c>
      <c r="AO44" s="6">
        <v>9.68</v>
      </c>
      <c r="AP44" s="6">
        <v>9.5500000000000007</v>
      </c>
      <c r="AQ44" s="6">
        <f t="shared" si="5"/>
        <v>9.68</v>
      </c>
      <c r="AU44" s="6" t="str">
        <f t="shared" si="12"/>
        <v/>
      </c>
      <c r="AV44" s="6"/>
      <c r="BB44" s="6" t="str">
        <f t="shared" si="13"/>
        <v/>
      </c>
      <c r="BF44" s="6" t="str">
        <f t="shared" si="14"/>
        <v/>
      </c>
      <c r="BJ44" s="6" t="str">
        <f t="shared" si="10"/>
        <v/>
      </c>
      <c r="BN44" s="6" t="str">
        <f t="shared" si="11"/>
        <v/>
      </c>
    </row>
    <row r="45" spans="1:66" x14ac:dyDescent="0.3">
      <c r="A45" s="6" t="s">
        <v>578</v>
      </c>
      <c r="D45" s="6">
        <v>17.71</v>
      </c>
      <c r="E45" s="6">
        <v>17.73</v>
      </c>
      <c r="F45" s="6">
        <v>17.600000000000001</v>
      </c>
      <c r="G45" s="7">
        <f t="shared" si="6"/>
        <v>17.71</v>
      </c>
      <c r="H45" s="7">
        <v>17.59</v>
      </c>
      <c r="I45" s="7">
        <v>18.2</v>
      </c>
      <c r="J45" s="7">
        <v>17.41</v>
      </c>
      <c r="K45" s="7">
        <f t="shared" si="7"/>
        <v>17.59</v>
      </c>
      <c r="L45" s="7">
        <v>21.31</v>
      </c>
      <c r="M45" s="7">
        <v>21.53</v>
      </c>
      <c r="N45" s="7">
        <v>21.3</v>
      </c>
      <c r="O45" s="7">
        <f t="shared" si="8"/>
        <v>21.31</v>
      </c>
      <c r="S45" s="7" t="str">
        <f t="shared" si="9"/>
        <v/>
      </c>
      <c r="T45" s="7">
        <v>13.62</v>
      </c>
      <c r="U45" s="7">
        <v>13.8</v>
      </c>
      <c r="V45" s="7">
        <v>13.2</v>
      </c>
      <c r="W45" s="7">
        <f t="shared" si="0"/>
        <v>13.62</v>
      </c>
      <c r="X45" s="6">
        <v>15.62</v>
      </c>
      <c r="Y45" s="6">
        <v>13.99</v>
      </c>
      <c r="Z45" s="6">
        <v>14.41</v>
      </c>
      <c r="AA45" s="6">
        <f t="shared" si="1"/>
        <v>14.41</v>
      </c>
      <c r="AB45" s="6">
        <v>17.52</v>
      </c>
      <c r="AC45" s="6">
        <v>17.399999999999999</v>
      </c>
      <c r="AD45" s="6">
        <v>17.25</v>
      </c>
      <c r="AE45" s="6">
        <f t="shared" si="2"/>
        <v>17.399999999999999</v>
      </c>
      <c r="AF45" s="6">
        <v>22.77</v>
      </c>
      <c r="AG45" s="6">
        <v>22.86</v>
      </c>
      <c r="AH45" s="6">
        <v>23</v>
      </c>
      <c r="AI45" s="6">
        <f t="shared" si="3"/>
        <v>22.86</v>
      </c>
      <c r="AM45" s="6" t="str">
        <f t="shared" si="4"/>
        <v/>
      </c>
      <c r="AN45" s="6">
        <v>13.05</v>
      </c>
      <c r="AO45" s="6">
        <v>12.65</v>
      </c>
      <c r="AP45" s="6">
        <v>12.82</v>
      </c>
      <c r="AQ45" s="6">
        <f t="shared" si="5"/>
        <v>12.82</v>
      </c>
      <c r="AU45" s="6" t="str">
        <f t="shared" si="12"/>
        <v/>
      </c>
      <c r="AV45" s="6"/>
      <c r="BB45" s="6" t="str">
        <f t="shared" si="13"/>
        <v/>
      </c>
      <c r="BF45" s="6" t="str">
        <f t="shared" si="14"/>
        <v/>
      </c>
      <c r="BJ45" s="6" t="str">
        <f t="shared" si="10"/>
        <v/>
      </c>
      <c r="BN45" s="6" t="str">
        <f t="shared" si="11"/>
        <v/>
      </c>
    </row>
    <row r="46" spans="1:66" x14ac:dyDescent="0.3">
      <c r="A46" s="6" t="s">
        <v>579</v>
      </c>
      <c r="B46" s="6">
        <v>100000</v>
      </c>
      <c r="C46" s="6">
        <v>50</v>
      </c>
      <c r="D46" s="6" t="str">
        <f>IFERROR(MEDIAN(#REF!,#REF!,#REF!),"")</f>
        <v/>
      </c>
      <c r="G46" s="7" t="str">
        <f t="shared" si="6"/>
        <v/>
      </c>
      <c r="K46" s="7" t="str">
        <f t="shared" si="7"/>
        <v/>
      </c>
      <c r="O46" s="7" t="str">
        <f t="shared" si="8"/>
        <v/>
      </c>
      <c r="S46" s="7" t="str">
        <f t="shared" si="9"/>
        <v/>
      </c>
      <c r="W46" s="7" t="str">
        <f t="shared" si="0"/>
        <v/>
      </c>
      <c r="AA46" s="6" t="str">
        <f t="shared" si="1"/>
        <v/>
      </c>
      <c r="AE46" s="6" t="str">
        <f t="shared" si="2"/>
        <v/>
      </c>
      <c r="AI46" s="6" t="str">
        <f t="shared" si="3"/>
        <v/>
      </c>
      <c r="AM46" s="6" t="str">
        <f t="shared" si="4"/>
        <v/>
      </c>
      <c r="AQ46" s="6" t="str">
        <f t="shared" si="5"/>
        <v/>
      </c>
      <c r="AU46" s="6" t="str">
        <f t="shared" si="12"/>
        <v/>
      </c>
      <c r="AV46" s="6"/>
      <c r="BB46" s="6" t="str">
        <f t="shared" si="13"/>
        <v/>
      </c>
      <c r="BF46" s="6" t="str">
        <f t="shared" si="14"/>
        <v/>
      </c>
      <c r="BJ46" s="6" t="str">
        <f t="shared" si="10"/>
        <v/>
      </c>
      <c r="BN46" s="6" t="str">
        <f t="shared" si="11"/>
        <v/>
      </c>
    </row>
    <row r="47" spans="1:66" x14ac:dyDescent="0.3">
      <c r="A47" s="6" t="s">
        <v>222</v>
      </c>
      <c r="D47" s="6" t="str">
        <f>IFERROR(MEDIAN(#REF!,#REF!,#REF!),"")</f>
        <v/>
      </c>
      <c r="G47" s="7" t="str">
        <f t="shared" si="6"/>
        <v/>
      </c>
      <c r="K47" s="7" t="str">
        <f t="shared" si="7"/>
        <v/>
      </c>
      <c r="O47" s="7" t="str">
        <f t="shared" si="8"/>
        <v/>
      </c>
      <c r="S47" s="7" t="str">
        <f t="shared" si="9"/>
        <v/>
      </c>
      <c r="T47" s="7">
        <v>0.02</v>
      </c>
      <c r="U47" s="7">
        <v>0.02</v>
      </c>
      <c r="V47" s="7">
        <v>0.02</v>
      </c>
      <c r="W47" s="7">
        <f t="shared" si="0"/>
        <v>0.02</v>
      </c>
      <c r="X47" s="6">
        <v>0.03</v>
      </c>
      <c r="Y47" s="6">
        <v>0.02</v>
      </c>
      <c r="Z47" s="6">
        <v>0.02</v>
      </c>
      <c r="AA47" s="6">
        <f t="shared" si="1"/>
        <v>0.02</v>
      </c>
      <c r="AB47" s="6">
        <v>0.04</v>
      </c>
      <c r="AC47" s="6">
        <v>0.04</v>
      </c>
      <c r="AD47" s="6">
        <v>0.03</v>
      </c>
      <c r="AE47" s="6">
        <f t="shared" si="2"/>
        <v>0.04</v>
      </c>
      <c r="AI47" s="6" t="str">
        <f t="shared" si="3"/>
        <v/>
      </c>
      <c r="AM47" s="6" t="str">
        <f t="shared" si="4"/>
        <v/>
      </c>
      <c r="AQ47" s="6" t="str">
        <f t="shared" si="5"/>
        <v/>
      </c>
      <c r="AU47" s="6" t="str">
        <f t="shared" si="12"/>
        <v/>
      </c>
      <c r="AV47" s="6"/>
      <c r="BB47" s="6" t="str">
        <f t="shared" si="13"/>
        <v/>
      </c>
      <c r="BF47" s="6" t="str">
        <f t="shared" si="14"/>
        <v/>
      </c>
      <c r="BJ47" s="6" t="str">
        <f t="shared" si="10"/>
        <v/>
      </c>
      <c r="BN47" s="6" t="str">
        <f t="shared" si="11"/>
        <v/>
      </c>
    </row>
    <row r="48" spans="1:66" x14ac:dyDescent="0.3">
      <c r="A48" s="6" t="s">
        <v>219</v>
      </c>
      <c r="D48" s="6" t="str">
        <f>IFERROR(MEDIAN(#REF!,#REF!,#REF!),"")</f>
        <v/>
      </c>
      <c r="G48" s="7" t="str">
        <f t="shared" si="6"/>
        <v/>
      </c>
      <c r="K48" s="7" t="str">
        <f t="shared" si="7"/>
        <v/>
      </c>
      <c r="O48" s="7" t="str">
        <f t="shared" si="8"/>
        <v/>
      </c>
      <c r="S48" s="7" t="str">
        <f t="shared" si="9"/>
        <v/>
      </c>
      <c r="T48" s="7">
        <v>0.01</v>
      </c>
      <c r="U48" s="7">
        <v>0.01</v>
      </c>
      <c r="V48" s="7">
        <v>0.01</v>
      </c>
      <c r="W48" s="7">
        <f t="shared" si="0"/>
        <v>0.01</v>
      </c>
      <c r="X48" s="6">
        <v>0.02</v>
      </c>
      <c r="Y48" s="6">
        <v>0.01</v>
      </c>
      <c r="Z48" s="6">
        <v>0.01</v>
      </c>
      <c r="AA48" s="6">
        <f t="shared" si="1"/>
        <v>0.01</v>
      </c>
      <c r="AB48" s="6">
        <v>0.02</v>
      </c>
      <c r="AC48" s="6">
        <v>0.02</v>
      </c>
      <c r="AD48" s="6">
        <v>0.02</v>
      </c>
      <c r="AE48" s="6">
        <f t="shared" si="2"/>
        <v>0.02</v>
      </c>
      <c r="AI48" s="6" t="str">
        <f t="shared" si="3"/>
        <v/>
      </c>
      <c r="AM48" s="6" t="str">
        <f t="shared" si="4"/>
        <v/>
      </c>
      <c r="AQ48" s="6" t="str">
        <f t="shared" si="5"/>
        <v/>
      </c>
      <c r="AU48" s="6" t="str">
        <f t="shared" si="12"/>
        <v/>
      </c>
      <c r="AV48" s="6"/>
      <c r="BB48" s="6" t="str">
        <f t="shared" si="13"/>
        <v/>
      </c>
      <c r="BF48" s="6" t="str">
        <f t="shared" si="14"/>
        <v/>
      </c>
      <c r="BJ48" s="6" t="str">
        <f t="shared" si="10"/>
        <v/>
      </c>
      <c r="BN48" s="6" t="str">
        <f t="shared" si="11"/>
        <v/>
      </c>
    </row>
    <row r="49" spans="1:66" x14ac:dyDescent="0.3">
      <c r="A49" s="6" t="s">
        <v>578</v>
      </c>
      <c r="D49" s="6" t="str">
        <f>IFERROR(MEDIAN(#REF!,#REF!,#REF!),"")</f>
        <v/>
      </c>
      <c r="G49" s="7" t="str">
        <f t="shared" si="6"/>
        <v/>
      </c>
      <c r="K49" s="7" t="str">
        <f t="shared" si="7"/>
        <v/>
      </c>
      <c r="O49" s="7" t="str">
        <f t="shared" si="8"/>
        <v/>
      </c>
      <c r="S49" s="7" t="str">
        <f t="shared" si="9"/>
        <v/>
      </c>
      <c r="T49" s="7">
        <v>0.02</v>
      </c>
      <c r="U49" s="7">
        <v>0.02</v>
      </c>
      <c r="V49" s="7">
        <v>0.02</v>
      </c>
      <c r="W49" s="7">
        <f t="shared" si="0"/>
        <v>0.02</v>
      </c>
      <c r="X49" s="6">
        <v>0.03</v>
      </c>
      <c r="Y49" s="6">
        <v>0.02</v>
      </c>
      <c r="Z49" s="6">
        <v>0.02</v>
      </c>
      <c r="AA49" s="6">
        <f t="shared" si="1"/>
        <v>0.02</v>
      </c>
      <c r="AB49" s="6">
        <v>0.03</v>
      </c>
      <c r="AC49" s="6">
        <v>0.03</v>
      </c>
      <c r="AD49" s="6">
        <v>0.03</v>
      </c>
      <c r="AE49" s="6">
        <f t="shared" si="2"/>
        <v>0.03</v>
      </c>
      <c r="AI49" s="6" t="str">
        <f t="shared" si="3"/>
        <v/>
      </c>
      <c r="AM49" s="6" t="str">
        <f t="shared" si="4"/>
        <v/>
      </c>
      <c r="AQ49" s="6" t="str">
        <f t="shared" si="5"/>
        <v/>
      </c>
      <c r="AU49" s="6" t="str">
        <f t="shared" si="12"/>
        <v/>
      </c>
      <c r="AV49" s="6"/>
      <c r="BB49" s="6" t="str">
        <f t="shared" si="13"/>
        <v/>
      </c>
      <c r="BF49" s="6" t="str">
        <f t="shared" si="14"/>
        <v/>
      </c>
      <c r="BJ49" s="6" t="str">
        <f t="shared" si="10"/>
        <v/>
      </c>
      <c r="BN49" s="6" t="str">
        <f t="shared" si="11"/>
        <v/>
      </c>
    </row>
    <row r="50" spans="1:66" x14ac:dyDescent="0.3">
      <c r="A50" s="6" t="s">
        <v>579</v>
      </c>
      <c r="B50" s="6">
        <v>100000</v>
      </c>
      <c r="C50" s="6">
        <v>105</v>
      </c>
      <c r="D50" s="6" t="str">
        <f>IFERROR(MEDIAN(#REF!,#REF!,#REF!),"")</f>
        <v/>
      </c>
      <c r="G50" s="7" t="str">
        <f t="shared" si="6"/>
        <v/>
      </c>
      <c r="K50" s="7" t="str">
        <f t="shared" si="7"/>
        <v/>
      </c>
      <c r="O50" s="7" t="str">
        <f t="shared" si="8"/>
        <v/>
      </c>
      <c r="S50" s="7" t="str">
        <f t="shared" si="9"/>
        <v/>
      </c>
      <c r="W50" s="7" t="str">
        <f t="shared" si="0"/>
        <v/>
      </c>
      <c r="AA50" s="6" t="str">
        <f t="shared" si="1"/>
        <v/>
      </c>
      <c r="AE50" s="6" t="str">
        <f t="shared" si="2"/>
        <v/>
      </c>
      <c r="AI50" s="6" t="str">
        <f t="shared" si="3"/>
        <v/>
      </c>
      <c r="AM50" s="6" t="str">
        <f t="shared" si="4"/>
        <v/>
      </c>
      <c r="AQ50" s="6" t="str">
        <f t="shared" si="5"/>
        <v/>
      </c>
      <c r="AU50" s="6" t="str">
        <f t="shared" si="12"/>
        <v/>
      </c>
      <c r="AV50" s="6"/>
      <c r="BB50" s="6" t="str">
        <f t="shared" si="13"/>
        <v/>
      </c>
      <c r="BF50" s="6" t="str">
        <f t="shared" si="14"/>
        <v/>
      </c>
      <c r="BJ50" s="6" t="str">
        <f t="shared" si="10"/>
        <v/>
      </c>
      <c r="BN50" s="6" t="str">
        <f t="shared" si="11"/>
        <v/>
      </c>
    </row>
    <row r="51" spans="1:66" x14ac:dyDescent="0.3">
      <c r="A51" s="6" t="s">
        <v>222</v>
      </c>
      <c r="D51" s="6" t="str">
        <f>IFERROR(MEDIAN(#REF!,#REF!,#REF!),"")</f>
        <v/>
      </c>
      <c r="G51" s="7" t="str">
        <f t="shared" si="6"/>
        <v/>
      </c>
      <c r="K51" s="7" t="str">
        <f t="shared" si="7"/>
        <v/>
      </c>
      <c r="O51" s="7" t="str">
        <f t="shared" si="8"/>
        <v/>
      </c>
      <c r="S51" s="7" t="str">
        <f t="shared" si="9"/>
        <v/>
      </c>
      <c r="T51" s="7">
        <v>0.02</v>
      </c>
      <c r="U51" s="7">
        <v>0.02</v>
      </c>
      <c r="V51" s="7">
        <v>0.02</v>
      </c>
      <c r="W51" s="7">
        <f t="shared" si="0"/>
        <v>0.02</v>
      </c>
      <c r="X51" s="6">
        <v>0.03</v>
      </c>
      <c r="Y51" s="6">
        <v>0.03</v>
      </c>
      <c r="Z51" s="6">
        <v>0.03</v>
      </c>
      <c r="AA51" s="6">
        <f t="shared" si="1"/>
        <v>0.03</v>
      </c>
      <c r="AB51" s="6">
        <v>0.04</v>
      </c>
      <c r="AC51" s="6">
        <v>0.04</v>
      </c>
      <c r="AD51" s="6">
        <v>0.04</v>
      </c>
      <c r="AE51" s="6">
        <f t="shared" si="2"/>
        <v>0.04</v>
      </c>
      <c r="AI51" s="6" t="str">
        <f t="shared" si="3"/>
        <v/>
      </c>
      <c r="AM51" s="6" t="str">
        <f t="shared" si="4"/>
        <v/>
      </c>
      <c r="AQ51" s="6" t="str">
        <f t="shared" si="5"/>
        <v/>
      </c>
      <c r="AU51" s="6" t="str">
        <f t="shared" si="12"/>
        <v/>
      </c>
      <c r="AV51" s="6"/>
      <c r="BB51" s="6" t="str">
        <f t="shared" si="13"/>
        <v/>
      </c>
      <c r="BF51" s="6" t="str">
        <f t="shared" si="14"/>
        <v/>
      </c>
      <c r="BJ51" s="6" t="str">
        <f t="shared" si="10"/>
        <v/>
      </c>
      <c r="BN51" s="6" t="str">
        <f t="shared" si="11"/>
        <v/>
      </c>
    </row>
    <row r="52" spans="1:66" x14ac:dyDescent="0.3">
      <c r="A52" s="6" t="s">
        <v>219</v>
      </c>
      <c r="D52" s="6" t="str">
        <f>IFERROR(MEDIAN(#REF!,#REF!,#REF!),"")</f>
        <v/>
      </c>
      <c r="G52" s="7" t="str">
        <f t="shared" si="6"/>
        <v/>
      </c>
      <c r="K52" s="7" t="str">
        <f t="shared" si="7"/>
        <v/>
      </c>
      <c r="O52" s="7" t="str">
        <f t="shared" si="8"/>
        <v/>
      </c>
      <c r="S52" s="7" t="str">
        <f t="shared" si="9"/>
        <v/>
      </c>
      <c r="T52" s="7">
        <v>0.01</v>
      </c>
      <c r="U52" s="7">
        <v>0.01</v>
      </c>
      <c r="V52" s="7">
        <v>0.01</v>
      </c>
      <c r="W52" s="7">
        <f t="shared" si="0"/>
        <v>0.01</v>
      </c>
      <c r="X52" s="6">
        <v>0.01</v>
      </c>
      <c r="Y52" s="6">
        <v>0.01</v>
      </c>
      <c r="Z52" s="6">
        <v>0.01</v>
      </c>
      <c r="AA52" s="6">
        <f t="shared" si="1"/>
        <v>0.01</v>
      </c>
      <c r="AB52" s="6">
        <v>0.01</v>
      </c>
      <c r="AC52" s="6">
        <v>0.01</v>
      </c>
      <c r="AD52" s="6">
        <v>0.01</v>
      </c>
      <c r="AE52" s="6">
        <f t="shared" si="2"/>
        <v>0.01</v>
      </c>
      <c r="AI52" s="6" t="str">
        <f t="shared" si="3"/>
        <v/>
      </c>
      <c r="AM52" s="6" t="str">
        <f t="shared" si="4"/>
        <v/>
      </c>
      <c r="AQ52" s="6" t="str">
        <f t="shared" si="5"/>
        <v/>
      </c>
      <c r="AU52" s="6" t="str">
        <f t="shared" si="12"/>
        <v/>
      </c>
      <c r="AV52" s="6"/>
      <c r="BB52" s="6" t="str">
        <f t="shared" si="13"/>
        <v/>
      </c>
      <c r="BF52" s="6" t="str">
        <f t="shared" si="14"/>
        <v/>
      </c>
      <c r="BJ52" s="6" t="str">
        <f t="shared" si="10"/>
        <v/>
      </c>
      <c r="BN52" s="6" t="str">
        <f t="shared" si="11"/>
        <v/>
      </c>
    </row>
    <row r="53" spans="1:66" x14ac:dyDescent="0.3">
      <c r="A53" s="6" t="s">
        <v>578</v>
      </c>
      <c r="D53" s="6" t="str">
        <f>IFERROR(MEDIAN(#REF!,#REF!,#REF!),"")</f>
        <v/>
      </c>
      <c r="G53" s="7" t="str">
        <f t="shared" si="6"/>
        <v/>
      </c>
      <c r="K53" s="7" t="str">
        <f t="shared" si="7"/>
        <v/>
      </c>
      <c r="O53" s="7" t="str">
        <f t="shared" si="8"/>
        <v/>
      </c>
      <c r="S53" s="7" t="str">
        <f t="shared" si="9"/>
        <v/>
      </c>
      <c r="T53" s="7">
        <v>0.02</v>
      </c>
      <c r="U53" s="7">
        <v>0.02</v>
      </c>
      <c r="V53" s="7">
        <v>0.02</v>
      </c>
      <c r="W53" s="7">
        <f t="shared" si="0"/>
        <v>0.02</v>
      </c>
      <c r="X53" s="6">
        <v>0.02</v>
      </c>
      <c r="Y53" s="6">
        <v>0.02</v>
      </c>
      <c r="Z53" s="6">
        <v>0.02</v>
      </c>
      <c r="AA53" s="6">
        <f t="shared" si="1"/>
        <v>0.02</v>
      </c>
      <c r="AB53" s="6">
        <v>0.02</v>
      </c>
      <c r="AC53" s="6">
        <v>0.02</v>
      </c>
      <c r="AD53" s="6">
        <v>0.02</v>
      </c>
      <c r="AE53" s="6">
        <f t="shared" si="2"/>
        <v>0.02</v>
      </c>
      <c r="AI53" s="6" t="str">
        <f t="shared" si="3"/>
        <v/>
      </c>
      <c r="AM53" s="6" t="str">
        <f t="shared" si="4"/>
        <v/>
      </c>
      <c r="AQ53" s="6" t="str">
        <f t="shared" si="5"/>
        <v/>
      </c>
      <c r="AU53" s="6" t="str">
        <f t="shared" si="12"/>
        <v/>
      </c>
      <c r="AV53" s="6"/>
      <c r="BB53" s="6" t="str">
        <f t="shared" si="13"/>
        <v/>
      </c>
      <c r="BF53" s="6" t="str">
        <f t="shared" si="14"/>
        <v/>
      </c>
      <c r="BJ53" s="6" t="str">
        <f t="shared" si="10"/>
        <v/>
      </c>
      <c r="BN53" s="6" t="str">
        <f t="shared" si="11"/>
        <v/>
      </c>
    </row>
    <row r="54" spans="1:66" x14ac:dyDescent="0.3">
      <c r="A54" s="6" t="s">
        <v>579</v>
      </c>
      <c r="B54" s="6">
        <v>100000</v>
      </c>
      <c r="C54" s="6">
        <v>125</v>
      </c>
      <c r="D54" s="6" t="str">
        <f>IFERROR(MEDIAN(#REF!,#REF!,#REF!),"")</f>
        <v/>
      </c>
      <c r="G54" s="7" t="str">
        <f t="shared" si="6"/>
        <v/>
      </c>
      <c r="K54" s="7" t="str">
        <f t="shared" si="7"/>
        <v/>
      </c>
      <c r="O54" s="7" t="str">
        <f t="shared" si="8"/>
        <v/>
      </c>
      <c r="S54" s="7" t="str">
        <f t="shared" si="9"/>
        <v/>
      </c>
      <c r="W54" s="7" t="str">
        <f t="shared" si="0"/>
        <v/>
      </c>
      <c r="AA54" s="6" t="str">
        <f t="shared" si="1"/>
        <v/>
      </c>
      <c r="AE54" s="6" t="str">
        <f t="shared" si="2"/>
        <v/>
      </c>
      <c r="AI54" s="6" t="str">
        <f t="shared" si="3"/>
        <v/>
      </c>
      <c r="AM54" s="6" t="str">
        <f t="shared" si="4"/>
        <v/>
      </c>
      <c r="AQ54" s="6" t="str">
        <f t="shared" si="5"/>
        <v/>
      </c>
      <c r="AU54" s="6" t="str">
        <f t="shared" si="12"/>
        <v/>
      </c>
      <c r="AV54" s="6"/>
      <c r="BB54" s="6" t="str">
        <f t="shared" si="13"/>
        <v/>
      </c>
      <c r="BF54" s="6" t="str">
        <f t="shared" si="14"/>
        <v/>
      </c>
      <c r="BJ54" s="6" t="str">
        <f t="shared" si="10"/>
        <v/>
      </c>
      <c r="BN54" s="6" t="str">
        <f t="shared" si="11"/>
        <v/>
      </c>
    </row>
    <row r="55" spans="1:66" x14ac:dyDescent="0.3">
      <c r="A55" s="6" t="s">
        <v>222</v>
      </c>
      <c r="D55" s="6" t="str">
        <f>IFERROR(MEDIAN(#REF!,#REF!,#REF!),"")</f>
        <v/>
      </c>
      <c r="G55" s="7" t="str">
        <f t="shared" si="6"/>
        <v/>
      </c>
      <c r="K55" s="7" t="str">
        <f t="shared" si="7"/>
        <v/>
      </c>
      <c r="O55" s="7" t="str">
        <f t="shared" si="8"/>
        <v/>
      </c>
      <c r="S55" s="7" t="str">
        <f t="shared" si="9"/>
        <v/>
      </c>
      <c r="T55" s="7">
        <v>0.02</v>
      </c>
      <c r="U55" s="7">
        <v>0.02</v>
      </c>
      <c r="V55" s="7">
        <v>0.02</v>
      </c>
      <c r="W55" s="7">
        <f t="shared" si="0"/>
        <v>0.02</v>
      </c>
      <c r="X55" s="6">
        <v>0.03</v>
      </c>
      <c r="Y55" s="6">
        <v>0.02</v>
      </c>
      <c r="Z55" s="6">
        <v>0.02</v>
      </c>
      <c r="AA55" s="6">
        <f t="shared" si="1"/>
        <v>0.02</v>
      </c>
      <c r="AB55" s="6">
        <v>0.04</v>
      </c>
      <c r="AC55" s="6">
        <v>0.04</v>
      </c>
      <c r="AD55" s="6">
        <v>0.04</v>
      </c>
      <c r="AE55" s="6">
        <f t="shared" si="2"/>
        <v>0.04</v>
      </c>
      <c r="AI55" s="6" t="str">
        <f t="shared" si="3"/>
        <v/>
      </c>
      <c r="AM55" s="6" t="str">
        <f t="shared" si="4"/>
        <v/>
      </c>
      <c r="AQ55" s="6" t="str">
        <f t="shared" si="5"/>
        <v/>
      </c>
      <c r="AU55" s="6" t="str">
        <f t="shared" si="12"/>
        <v/>
      </c>
      <c r="AV55" s="6"/>
      <c r="BB55" s="6" t="str">
        <f t="shared" si="13"/>
        <v/>
      </c>
      <c r="BF55" s="6" t="str">
        <f t="shared" si="14"/>
        <v/>
      </c>
      <c r="BJ55" s="6" t="str">
        <f t="shared" si="10"/>
        <v/>
      </c>
      <c r="BN55" s="6" t="str">
        <f t="shared" si="11"/>
        <v/>
      </c>
    </row>
    <row r="56" spans="1:66" x14ac:dyDescent="0.3">
      <c r="A56" s="6" t="s">
        <v>219</v>
      </c>
      <c r="D56" s="6" t="str">
        <f>IFERROR(MEDIAN(#REF!,#REF!,#REF!),"")</f>
        <v/>
      </c>
      <c r="G56" s="7" t="str">
        <f t="shared" si="6"/>
        <v/>
      </c>
      <c r="K56" s="7" t="str">
        <f t="shared" si="7"/>
        <v/>
      </c>
      <c r="O56" s="7" t="str">
        <f t="shared" si="8"/>
        <v/>
      </c>
      <c r="S56" s="7" t="str">
        <f t="shared" si="9"/>
        <v/>
      </c>
      <c r="T56" s="7">
        <v>0.01</v>
      </c>
      <c r="U56" s="7">
        <v>0.01</v>
      </c>
      <c r="V56" s="7">
        <v>0.01</v>
      </c>
      <c r="W56" s="7">
        <f t="shared" si="0"/>
        <v>0.01</v>
      </c>
      <c r="X56" s="6">
        <v>0.01</v>
      </c>
      <c r="Y56" s="6">
        <v>0.01</v>
      </c>
      <c r="Z56" s="6">
        <v>0.01</v>
      </c>
      <c r="AA56" s="6">
        <f t="shared" si="1"/>
        <v>0.01</v>
      </c>
      <c r="AB56" s="6">
        <v>0.01</v>
      </c>
      <c r="AC56" s="6">
        <v>0.01</v>
      </c>
      <c r="AD56" s="6">
        <v>0.01</v>
      </c>
      <c r="AE56" s="6">
        <f t="shared" si="2"/>
        <v>0.01</v>
      </c>
      <c r="AI56" s="6" t="str">
        <f t="shared" si="3"/>
        <v/>
      </c>
      <c r="AM56" s="6" t="str">
        <f t="shared" si="4"/>
        <v/>
      </c>
      <c r="AQ56" s="6" t="str">
        <f t="shared" si="5"/>
        <v/>
      </c>
      <c r="AU56" s="6" t="str">
        <f t="shared" si="12"/>
        <v/>
      </c>
      <c r="AV56" s="6"/>
      <c r="BB56" s="6" t="str">
        <f t="shared" si="13"/>
        <v/>
      </c>
      <c r="BF56" s="6" t="str">
        <f t="shared" si="14"/>
        <v/>
      </c>
      <c r="BJ56" s="6" t="str">
        <f t="shared" si="10"/>
        <v/>
      </c>
      <c r="BN56" s="6" t="str">
        <f t="shared" si="11"/>
        <v/>
      </c>
    </row>
    <row r="57" spans="1:66" x14ac:dyDescent="0.3">
      <c r="A57" s="6" t="s">
        <v>578</v>
      </c>
      <c r="D57" s="6" t="str">
        <f>IFERROR(MEDIAN(#REF!,#REF!,#REF!),"")</f>
        <v/>
      </c>
      <c r="G57" s="7" t="str">
        <f t="shared" si="6"/>
        <v/>
      </c>
      <c r="K57" s="7" t="str">
        <f t="shared" si="7"/>
        <v/>
      </c>
      <c r="O57" s="7" t="str">
        <f t="shared" si="8"/>
        <v/>
      </c>
      <c r="S57" s="7" t="str">
        <f t="shared" si="9"/>
        <v/>
      </c>
      <c r="T57" s="7">
        <v>0.01</v>
      </c>
      <c r="U57" s="7">
        <v>0.01</v>
      </c>
      <c r="V57" s="7">
        <v>0.01</v>
      </c>
      <c r="W57" s="7">
        <f t="shared" si="0"/>
        <v>0.01</v>
      </c>
      <c r="X57" s="6">
        <v>0.01</v>
      </c>
      <c r="Y57" s="6">
        <v>0.01</v>
      </c>
      <c r="Z57" s="6">
        <v>0.01</v>
      </c>
      <c r="AA57" s="6">
        <f t="shared" si="1"/>
        <v>0.01</v>
      </c>
      <c r="AB57" s="6">
        <v>0.01</v>
      </c>
      <c r="AC57" s="6">
        <v>0.01</v>
      </c>
      <c r="AD57" s="6">
        <v>0.01</v>
      </c>
      <c r="AE57" s="6">
        <f t="shared" si="2"/>
        <v>0.01</v>
      </c>
      <c r="AI57" s="6" t="str">
        <f t="shared" si="3"/>
        <v/>
      </c>
      <c r="AM57" s="6" t="str">
        <f t="shared" si="4"/>
        <v/>
      </c>
      <c r="AQ57" s="6" t="str">
        <f t="shared" si="5"/>
        <v/>
      </c>
      <c r="AU57" s="6" t="str">
        <f t="shared" si="12"/>
        <v/>
      </c>
      <c r="AV57" s="6"/>
      <c r="BB57" s="6" t="str">
        <f t="shared" si="13"/>
        <v/>
      </c>
      <c r="BF57" s="6" t="str">
        <f t="shared" si="14"/>
        <v/>
      </c>
      <c r="BJ57" s="6" t="str">
        <f t="shared" si="10"/>
        <v/>
      </c>
      <c r="BN57" s="6" t="str">
        <f t="shared" si="11"/>
        <v/>
      </c>
    </row>
    <row r="58" spans="1:66" x14ac:dyDescent="0.3">
      <c r="A58" s="6" t="s">
        <v>579</v>
      </c>
      <c r="B58" s="6">
        <v>100000</v>
      </c>
      <c r="C58" s="6">
        <v>150</v>
      </c>
      <c r="D58" s="6" t="str">
        <f>IFERROR(MEDIAN(#REF!,#REF!,#REF!),"")</f>
        <v/>
      </c>
      <c r="G58" s="7" t="str">
        <f t="shared" si="6"/>
        <v/>
      </c>
      <c r="K58" s="7" t="str">
        <f t="shared" si="7"/>
        <v/>
      </c>
      <c r="O58" s="7" t="str">
        <f t="shared" si="8"/>
        <v/>
      </c>
      <c r="S58" s="7" t="str">
        <f t="shared" si="9"/>
        <v/>
      </c>
      <c r="W58" s="7" t="str">
        <f t="shared" si="0"/>
        <v/>
      </c>
      <c r="AA58" s="6" t="str">
        <f t="shared" si="1"/>
        <v/>
      </c>
      <c r="AE58" s="6" t="str">
        <f t="shared" si="2"/>
        <v/>
      </c>
      <c r="AI58" s="6" t="str">
        <f t="shared" si="3"/>
        <v/>
      </c>
      <c r="AM58" s="6" t="str">
        <f t="shared" si="4"/>
        <v/>
      </c>
      <c r="AQ58" s="6" t="str">
        <f t="shared" si="5"/>
        <v/>
      </c>
      <c r="AU58" s="6" t="str">
        <f t="shared" si="12"/>
        <v/>
      </c>
      <c r="AV58" s="6"/>
      <c r="BB58" s="6" t="str">
        <f t="shared" si="13"/>
        <v/>
      </c>
      <c r="BF58" s="6" t="str">
        <f t="shared" si="14"/>
        <v/>
      </c>
      <c r="BJ58" s="6" t="str">
        <f t="shared" si="10"/>
        <v/>
      </c>
      <c r="BN58" s="6" t="str">
        <f t="shared" si="11"/>
        <v/>
      </c>
    </row>
    <row r="59" spans="1:66" x14ac:dyDescent="0.3">
      <c r="A59" s="6" t="s">
        <v>222</v>
      </c>
      <c r="D59" s="6" t="str">
        <f>IFERROR(MEDIAN(#REF!,#REF!,#REF!),"")</f>
        <v/>
      </c>
      <c r="G59" s="7" t="str">
        <f t="shared" si="6"/>
        <v/>
      </c>
      <c r="K59" s="7" t="str">
        <f t="shared" si="7"/>
        <v/>
      </c>
      <c r="O59" s="7" t="str">
        <f t="shared" si="8"/>
        <v/>
      </c>
      <c r="S59" s="7" t="str">
        <f t="shared" si="9"/>
        <v/>
      </c>
      <c r="T59" s="7">
        <v>0.02</v>
      </c>
      <c r="U59" s="7">
        <v>0.02</v>
      </c>
      <c r="V59" s="7">
        <v>0.02</v>
      </c>
      <c r="W59" s="7">
        <f t="shared" si="0"/>
        <v>0.02</v>
      </c>
      <c r="X59" s="6">
        <v>0.03</v>
      </c>
      <c r="Y59" s="6">
        <v>0.02</v>
      </c>
      <c r="Z59" s="6">
        <v>0.02</v>
      </c>
      <c r="AA59" s="6">
        <f t="shared" si="1"/>
        <v>0.02</v>
      </c>
      <c r="AB59" s="6">
        <v>0.04</v>
      </c>
      <c r="AC59" s="6">
        <v>0.04</v>
      </c>
      <c r="AD59" s="6">
        <v>0.04</v>
      </c>
      <c r="AE59" s="6">
        <f t="shared" si="2"/>
        <v>0.04</v>
      </c>
      <c r="AI59" s="6" t="str">
        <f t="shared" si="3"/>
        <v/>
      </c>
      <c r="AM59" s="6" t="str">
        <f t="shared" si="4"/>
        <v/>
      </c>
      <c r="AQ59" s="6" t="str">
        <f t="shared" si="5"/>
        <v/>
      </c>
      <c r="AU59" s="6" t="str">
        <f t="shared" si="12"/>
        <v/>
      </c>
      <c r="AV59" s="6"/>
      <c r="BB59" s="6" t="str">
        <f t="shared" si="13"/>
        <v/>
      </c>
      <c r="BF59" s="6" t="str">
        <f t="shared" si="14"/>
        <v/>
      </c>
      <c r="BJ59" s="6" t="str">
        <f t="shared" si="10"/>
        <v/>
      </c>
      <c r="BN59" s="6" t="str">
        <f t="shared" si="11"/>
        <v/>
      </c>
    </row>
    <row r="60" spans="1:66" x14ac:dyDescent="0.3">
      <c r="A60" s="6" t="s">
        <v>219</v>
      </c>
      <c r="D60" s="6" t="str">
        <f>IFERROR(MEDIAN(#REF!,#REF!,#REF!),"")</f>
        <v/>
      </c>
      <c r="G60" s="7" t="str">
        <f t="shared" si="6"/>
        <v/>
      </c>
      <c r="K60" s="7" t="str">
        <f t="shared" si="7"/>
        <v/>
      </c>
      <c r="O60" s="7" t="str">
        <f t="shared" si="8"/>
        <v/>
      </c>
      <c r="S60" s="7" t="str">
        <f t="shared" si="9"/>
        <v/>
      </c>
      <c r="T60" s="7">
        <v>0.01</v>
      </c>
      <c r="U60" s="7">
        <v>0.01</v>
      </c>
      <c r="V60" s="7">
        <v>0.01</v>
      </c>
      <c r="W60" s="7">
        <f t="shared" si="0"/>
        <v>0.01</v>
      </c>
      <c r="X60" s="6">
        <v>0.01</v>
      </c>
      <c r="Y60" s="6">
        <v>0.01</v>
      </c>
      <c r="Z60" s="6">
        <v>0.01</v>
      </c>
      <c r="AA60" s="6">
        <f t="shared" si="1"/>
        <v>0.01</v>
      </c>
      <c r="AB60" s="6">
        <v>0.01</v>
      </c>
      <c r="AC60" s="6">
        <v>0.01</v>
      </c>
      <c r="AD60" s="6">
        <v>0.01</v>
      </c>
      <c r="AE60" s="6">
        <f t="shared" si="2"/>
        <v>0.01</v>
      </c>
      <c r="AI60" s="6" t="str">
        <f t="shared" si="3"/>
        <v/>
      </c>
      <c r="AM60" s="6" t="str">
        <f t="shared" si="4"/>
        <v/>
      </c>
      <c r="AQ60" s="6" t="str">
        <f t="shared" si="5"/>
        <v/>
      </c>
      <c r="AU60" s="6" t="str">
        <f t="shared" si="12"/>
        <v/>
      </c>
      <c r="AV60" s="6"/>
      <c r="BB60" s="6" t="str">
        <f t="shared" si="13"/>
        <v/>
      </c>
      <c r="BF60" s="6" t="str">
        <f t="shared" si="14"/>
        <v/>
      </c>
      <c r="BJ60" s="6" t="str">
        <f t="shared" si="10"/>
        <v/>
      </c>
      <c r="BN60" s="6" t="str">
        <f t="shared" si="11"/>
        <v/>
      </c>
    </row>
    <row r="61" spans="1:66" x14ac:dyDescent="0.3">
      <c r="A61" s="6" t="s">
        <v>578</v>
      </c>
      <c r="D61" s="6" t="str">
        <f>IFERROR(MEDIAN(#REF!,#REF!,#REF!),"")</f>
        <v/>
      </c>
      <c r="G61" s="7" t="str">
        <f t="shared" si="6"/>
        <v/>
      </c>
      <c r="K61" s="7" t="str">
        <f t="shared" si="7"/>
        <v/>
      </c>
      <c r="O61" s="7" t="str">
        <f t="shared" si="8"/>
        <v/>
      </c>
      <c r="S61" s="7" t="str">
        <f t="shared" si="9"/>
        <v/>
      </c>
      <c r="T61" s="7">
        <v>0</v>
      </c>
      <c r="U61" s="7">
        <v>0</v>
      </c>
      <c r="V61" s="7">
        <v>0</v>
      </c>
      <c r="W61" s="7">
        <f t="shared" si="0"/>
        <v>0</v>
      </c>
      <c r="X61" s="6">
        <v>0.01</v>
      </c>
      <c r="Y61" s="6">
        <v>0.01</v>
      </c>
      <c r="Z61" s="6">
        <v>0.01</v>
      </c>
      <c r="AA61" s="6">
        <f t="shared" si="1"/>
        <v>0.01</v>
      </c>
      <c r="AB61" s="6">
        <v>0.01</v>
      </c>
      <c r="AC61" s="6">
        <v>0.01</v>
      </c>
      <c r="AD61" s="6">
        <v>0.01</v>
      </c>
      <c r="AE61" s="6">
        <f t="shared" si="2"/>
        <v>0.01</v>
      </c>
      <c r="AI61" s="6" t="str">
        <f t="shared" si="3"/>
        <v/>
      </c>
      <c r="AM61" s="6" t="str">
        <f t="shared" si="4"/>
        <v/>
      </c>
      <c r="AQ61" s="6" t="str">
        <f t="shared" si="5"/>
        <v/>
      </c>
      <c r="AU61" s="6" t="str">
        <f t="shared" si="12"/>
        <v/>
      </c>
      <c r="AV61" s="6"/>
      <c r="BB61" s="6" t="str">
        <f t="shared" si="13"/>
        <v/>
      </c>
      <c r="BF61" s="6" t="str">
        <f t="shared" si="14"/>
        <v/>
      </c>
      <c r="BJ61" s="6" t="str">
        <f t="shared" si="10"/>
        <v/>
      </c>
      <c r="BN61" s="6" t="str">
        <f t="shared" si="11"/>
        <v/>
      </c>
    </row>
    <row r="62" spans="1:66" x14ac:dyDescent="0.3">
      <c r="A62" s="6" t="s">
        <v>579</v>
      </c>
      <c r="B62" s="6">
        <v>1000000</v>
      </c>
      <c r="C62" s="6">
        <v>50</v>
      </c>
      <c r="D62" s="6" t="str">
        <f>IFERROR(MEDIAN(#REF!,#REF!,#REF!),"")</f>
        <v/>
      </c>
      <c r="G62" s="7" t="str">
        <f t="shared" si="6"/>
        <v/>
      </c>
      <c r="K62" s="7" t="str">
        <f t="shared" si="7"/>
        <v/>
      </c>
      <c r="O62" s="7" t="str">
        <f t="shared" si="8"/>
        <v/>
      </c>
      <c r="S62" s="7" t="str">
        <f t="shared" si="9"/>
        <v/>
      </c>
      <c r="W62" s="7" t="str">
        <f t="shared" si="0"/>
        <v/>
      </c>
      <c r="AA62" s="6" t="str">
        <f t="shared" si="1"/>
        <v/>
      </c>
      <c r="AE62" s="6" t="str">
        <f t="shared" si="2"/>
        <v/>
      </c>
      <c r="AI62" s="6" t="str">
        <f t="shared" si="3"/>
        <v/>
      </c>
      <c r="AM62" s="6" t="str">
        <f t="shared" si="4"/>
        <v/>
      </c>
      <c r="AQ62" s="6" t="str">
        <f t="shared" si="5"/>
        <v/>
      </c>
      <c r="AU62" s="6" t="str">
        <f t="shared" si="12"/>
        <v/>
      </c>
      <c r="AV62" s="6"/>
      <c r="BB62" s="6" t="str">
        <f t="shared" si="13"/>
        <v/>
      </c>
      <c r="BF62" s="6" t="str">
        <f t="shared" si="14"/>
        <v/>
      </c>
      <c r="BJ62" s="6" t="str">
        <f t="shared" si="10"/>
        <v/>
      </c>
      <c r="BN62" s="6" t="str">
        <f t="shared" si="11"/>
        <v/>
      </c>
    </row>
    <row r="63" spans="1:66" x14ac:dyDescent="0.3">
      <c r="A63" s="6" t="s">
        <v>222</v>
      </c>
      <c r="D63" s="6" t="str">
        <f>IFERROR(MEDIAN(#REF!,#REF!,#REF!),"")</f>
        <v/>
      </c>
      <c r="G63" s="7" t="str">
        <f t="shared" si="6"/>
        <v/>
      </c>
      <c r="K63" s="7" t="str">
        <f t="shared" si="7"/>
        <v/>
      </c>
      <c r="O63" s="7" t="str">
        <f t="shared" si="8"/>
        <v/>
      </c>
      <c r="S63" s="7" t="str">
        <f t="shared" si="9"/>
        <v/>
      </c>
      <c r="T63" s="7">
        <v>0.39</v>
      </c>
      <c r="U63" s="7">
        <v>0.39</v>
      </c>
      <c r="V63" s="7">
        <v>0.37</v>
      </c>
      <c r="W63" s="7">
        <f t="shared" si="0"/>
        <v>0.39</v>
      </c>
      <c r="X63" s="6">
        <v>0.5</v>
      </c>
      <c r="Y63" s="6">
        <v>0.43</v>
      </c>
      <c r="Z63" s="6">
        <v>0.43</v>
      </c>
      <c r="AA63" s="6">
        <f t="shared" si="1"/>
        <v>0.43</v>
      </c>
      <c r="AB63" s="6">
        <v>0.5</v>
      </c>
      <c r="AC63" s="6">
        <v>0.51</v>
      </c>
      <c r="AD63" s="6">
        <v>0.51</v>
      </c>
      <c r="AE63" s="6">
        <f t="shared" si="2"/>
        <v>0.51</v>
      </c>
      <c r="AF63" s="6">
        <v>0.66</v>
      </c>
      <c r="AG63" s="6">
        <v>0.66</v>
      </c>
      <c r="AH63" s="6">
        <v>0.64</v>
      </c>
      <c r="AI63" s="6">
        <f t="shared" si="3"/>
        <v>0.66</v>
      </c>
      <c r="AM63" s="6" t="str">
        <f t="shared" si="4"/>
        <v/>
      </c>
      <c r="AQ63" s="6" t="str">
        <f t="shared" si="5"/>
        <v/>
      </c>
      <c r="AU63" s="6" t="str">
        <f t="shared" si="12"/>
        <v/>
      </c>
      <c r="AV63" s="6"/>
      <c r="BB63" s="6" t="str">
        <f t="shared" si="13"/>
        <v/>
      </c>
      <c r="BF63" s="6" t="str">
        <f t="shared" si="14"/>
        <v/>
      </c>
      <c r="BJ63" s="6" t="str">
        <f t="shared" si="10"/>
        <v/>
      </c>
      <c r="BN63" s="6" t="str">
        <f t="shared" si="11"/>
        <v/>
      </c>
    </row>
    <row r="64" spans="1:66" x14ac:dyDescent="0.3">
      <c r="A64" s="6" t="s">
        <v>219</v>
      </c>
      <c r="D64" s="6" t="str">
        <f>IFERROR(MEDIAN(#REF!,#REF!,#REF!),"")</f>
        <v/>
      </c>
      <c r="G64" s="7" t="str">
        <f t="shared" si="6"/>
        <v/>
      </c>
      <c r="K64" s="7" t="str">
        <f t="shared" si="7"/>
        <v/>
      </c>
      <c r="O64" s="7" t="str">
        <f t="shared" si="8"/>
        <v/>
      </c>
      <c r="S64" s="7" t="str">
        <f t="shared" si="9"/>
        <v/>
      </c>
      <c r="T64" s="7">
        <v>0.32</v>
      </c>
      <c r="U64" s="7">
        <v>0.31</v>
      </c>
      <c r="V64" s="7">
        <v>0.31</v>
      </c>
      <c r="W64" s="7">
        <f t="shared" si="0"/>
        <v>0.31</v>
      </c>
      <c r="X64" s="6">
        <v>0.4</v>
      </c>
      <c r="Y64" s="6">
        <v>0.35</v>
      </c>
      <c r="Z64" s="6">
        <v>0.35</v>
      </c>
      <c r="AA64" s="6">
        <f t="shared" si="1"/>
        <v>0.35</v>
      </c>
      <c r="AB64" s="6">
        <v>0.32</v>
      </c>
      <c r="AC64" s="6">
        <v>0.32</v>
      </c>
      <c r="AD64" s="6">
        <v>0.33</v>
      </c>
      <c r="AE64" s="6">
        <f t="shared" si="2"/>
        <v>0.32</v>
      </c>
      <c r="AF64" s="6">
        <v>0.27</v>
      </c>
      <c r="AG64" s="6">
        <v>0.27</v>
      </c>
      <c r="AH64" s="6">
        <v>0.27</v>
      </c>
      <c r="AI64" s="6">
        <f t="shared" si="3"/>
        <v>0.27</v>
      </c>
      <c r="AM64" s="6" t="str">
        <f t="shared" si="4"/>
        <v/>
      </c>
      <c r="AQ64" s="6" t="str">
        <f t="shared" si="5"/>
        <v/>
      </c>
      <c r="AU64" s="6" t="str">
        <f t="shared" si="12"/>
        <v/>
      </c>
      <c r="AV64" s="6"/>
      <c r="BB64" s="6" t="str">
        <f t="shared" si="13"/>
        <v/>
      </c>
      <c r="BF64" s="6" t="str">
        <f t="shared" si="14"/>
        <v/>
      </c>
      <c r="BJ64" s="6" t="str">
        <f t="shared" si="10"/>
        <v/>
      </c>
      <c r="BN64" s="6" t="str">
        <f t="shared" si="11"/>
        <v/>
      </c>
    </row>
    <row r="65" spans="1:66" x14ac:dyDescent="0.3">
      <c r="A65" s="6" t="s">
        <v>578</v>
      </c>
      <c r="D65" s="6" t="str">
        <f>IFERROR(MEDIAN(#REF!,#REF!,#REF!),"")</f>
        <v/>
      </c>
      <c r="G65" s="7" t="str">
        <f t="shared" si="6"/>
        <v/>
      </c>
      <c r="K65" s="7" t="str">
        <f t="shared" si="7"/>
        <v/>
      </c>
      <c r="O65" s="7" t="str">
        <f t="shared" si="8"/>
        <v/>
      </c>
      <c r="S65" s="7" t="str">
        <f t="shared" si="9"/>
        <v/>
      </c>
      <c r="T65" s="7">
        <v>0.44</v>
      </c>
      <c r="U65" s="7">
        <v>0.44</v>
      </c>
      <c r="V65" s="7">
        <v>0.42</v>
      </c>
      <c r="W65" s="7">
        <f t="shared" si="0"/>
        <v>0.44</v>
      </c>
      <c r="X65" s="6">
        <v>0.67</v>
      </c>
      <c r="Y65" s="6">
        <v>0.61</v>
      </c>
      <c r="Z65" s="6">
        <v>0.59</v>
      </c>
      <c r="AA65" s="6">
        <f t="shared" si="1"/>
        <v>0.61</v>
      </c>
      <c r="AB65" s="6">
        <v>0.67</v>
      </c>
      <c r="AC65" s="6">
        <v>0.67</v>
      </c>
      <c r="AD65" s="6">
        <v>0.68</v>
      </c>
      <c r="AE65" s="6">
        <f t="shared" si="2"/>
        <v>0.67</v>
      </c>
      <c r="AF65" s="6">
        <v>0.84</v>
      </c>
      <c r="AG65" s="6">
        <v>0.85</v>
      </c>
      <c r="AH65" s="6">
        <v>0.85</v>
      </c>
      <c r="AI65" s="6">
        <f t="shared" si="3"/>
        <v>0.85</v>
      </c>
      <c r="AM65" s="6" t="str">
        <f t="shared" si="4"/>
        <v/>
      </c>
      <c r="AQ65" s="6" t="str">
        <f t="shared" si="5"/>
        <v/>
      </c>
      <c r="AU65" s="6" t="str">
        <f t="shared" si="12"/>
        <v/>
      </c>
      <c r="AV65" s="6"/>
      <c r="BB65" s="6" t="str">
        <f t="shared" si="13"/>
        <v/>
      </c>
      <c r="BF65" s="6" t="str">
        <f t="shared" si="14"/>
        <v/>
      </c>
      <c r="BJ65" s="6" t="str">
        <f t="shared" si="10"/>
        <v/>
      </c>
      <c r="BN65" s="6" t="str">
        <f t="shared" si="11"/>
        <v/>
      </c>
    </row>
    <row r="66" spans="1:66" x14ac:dyDescent="0.3">
      <c r="A66" s="6" t="s">
        <v>579</v>
      </c>
      <c r="B66" s="6">
        <v>1000000</v>
      </c>
      <c r="C66" s="6">
        <v>105</v>
      </c>
      <c r="D66" s="6" t="str">
        <f>IFERROR(MEDIAN(#REF!,#REF!,#REF!),"")</f>
        <v/>
      </c>
      <c r="G66" s="7" t="str">
        <f t="shared" si="6"/>
        <v/>
      </c>
      <c r="K66" s="7" t="str">
        <f t="shared" si="7"/>
        <v/>
      </c>
      <c r="O66" s="7" t="str">
        <f t="shared" si="8"/>
        <v/>
      </c>
      <c r="S66" s="7" t="str">
        <f t="shared" si="9"/>
        <v/>
      </c>
      <c r="W66" s="7" t="str">
        <f t="shared" si="0"/>
        <v/>
      </c>
      <c r="AA66" s="6" t="str">
        <f t="shared" si="1"/>
        <v/>
      </c>
      <c r="AE66" s="6" t="str">
        <f t="shared" si="2"/>
        <v/>
      </c>
      <c r="AI66" s="6" t="str">
        <f t="shared" si="3"/>
        <v/>
      </c>
      <c r="AM66" s="6" t="str">
        <f t="shared" si="4"/>
        <v/>
      </c>
      <c r="AQ66" s="6" t="str">
        <f t="shared" si="5"/>
        <v/>
      </c>
      <c r="AU66" s="6" t="str">
        <f t="shared" si="12"/>
        <v/>
      </c>
      <c r="AV66" s="6"/>
      <c r="BB66" s="6" t="str">
        <f t="shared" si="13"/>
        <v/>
      </c>
      <c r="BF66" s="6" t="str">
        <f t="shared" si="14"/>
        <v/>
      </c>
      <c r="BJ66" s="6" t="str">
        <f t="shared" si="10"/>
        <v/>
      </c>
      <c r="BN66" s="6" t="str">
        <f t="shared" si="11"/>
        <v/>
      </c>
    </row>
    <row r="67" spans="1:66" x14ac:dyDescent="0.3">
      <c r="A67" s="6" t="s">
        <v>222</v>
      </c>
      <c r="D67" s="6" t="str">
        <f>IFERROR(MEDIAN(#REF!,#REF!,#REF!),"")</f>
        <v/>
      </c>
      <c r="G67" s="7" t="str">
        <f t="shared" si="6"/>
        <v/>
      </c>
      <c r="K67" s="7" t="str">
        <f t="shared" si="7"/>
        <v/>
      </c>
      <c r="O67" s="7" t="str">
        <f t="shared" si="8"/>
        <v/>
      </c>
      <c r="S67" s="7" t="str">
        <f t="shared" si="9"/>
        <v/>
      </c>
      <c r="T67" s="7">
        <v>0.21</v>
      </c>
      <c r="U67" s="7">
        <v>0.22</v>
      </c>
      <c r="V67" s="7">
        <v>0.21</v>
      </c>
      <c r="W67" s="7">
        <f t="shared" ref="W67:W130" si="15">IFERROR(MEDIAN(T67,U67,V67),"")</f>
        <v>0.21</v>
      </c>
      <c r="X67" s="6">
        <v>0.32</v>
      </c>
      <c r="Y67" s="6">
        <v>0.26</v>
      </c>
      <c r="Z67" s="6">
        <v>0.26</v>
      </c>
      <c r="AA67" s="6">
        <f t="shared" ref="AA67:AA130" si="16">IFERROR(MEDIAN(X67,Y67,Z67),"")</f>
        <v>0.26</v>
      </c>
      <c r="AB67" s="6">
        <v>0.35</v>
      </c>
      <c r="AC67" s="6">
        <v>0.35</v>
      </c>
      <c r="AD67" s="6">
        <v>0.35</v>
      </c>
      <c r="AE67" s="6">
        <f t="shared" ref="AE67:AE130" si="17">IFERROR(MEDIAN(AB67,AC67,AD67),"")</f>
        <v>0.35</v>
      </c>
      <c r="AF67" s="6">
        <v>0.71</v>
      </c>
      <c r="AG67" s="6">
        <v>0.72</v>
      </c>
      <c r="AH67" s="6">
        <v>0.71</v>
      </c>
      <c r="AI67" s="6">
        <f t="shared" ref="AI67:AI130" si="18">IFERROR(MEDIAN(AF67,AG67,AH67),"")</f>
        <v>0.71</v>
      </c>
      <c r="AM67" s="6" t="str">
        <f t="shared" si="4"/>
        <v/>
      </c>
      <c r="AQ67" s="6" t="str">
        <f t="shared" si="5"/>
        <v/>
      </c>
      <c r="AU67" s="6" t="str">
        <f t="shared" si="12"/>
        <v/>
      </c>
      <c r="AV67" s="6"/>
      <c r="BB67" s="6" t="str">
        <f t="shared" si="13"/>
        <v/>
      </c>
      <c r="BF67" s="6" t="str">
        <f t="shared" si="14"/>
        <v/>
      </c>
      <c r="BJ67" s="6" t="str">
        <f t="shared" si="10"/>
        <v/>
      </c>
      <c r="BN67" s="6" t="str">
        <f t="shared" si="11"/>
        <v/>
      </c>
    </row>
    <row r="68" spans="1:66" x14ac:dyDescent="0.3">
      <c r="A68" s="6" t="s">
        <v>219</v>
      </c>
      <c r="D68" s="6" t="str">
        <f>IFERROR(MEDIAN(#REF!,#REF!,#REF!),"")</f>
        <v/>
      </c>
      <c r="G68" s="7" t="str">
        <f t="shared" si="6"/>
        <v/>
      </c>
      <c r="K68" s="7" t="str">
        <f t="shared" si="7"/>
        <v/>
      </c>
      <c r="O68" s="7" t="str">
        <f t="shared" si="8"/>
        <v/>
      </c>
      <c r="S68" s="7" t="str">
        <f t="shared" si="9"/>
        <v/>
      </c>
      <c r="T68" s="7">
        <v>0.12</v>
      </c>
      <c r="U68" s="7">
        <v>0.12</v>
      </c>
      <c r="V68" s="7">
        <v>0.12</v>
      </c>
      <c r="W68" s="7">
        <f t="shared" si="15"/>
        <v>0.12</v>
      </c>
      <c r="X68" s="6">
        <v>0.14000000000000001</v>
      </c>
      <c r="Y68" s="6">
        <v>0.12</v>
      </c>
      <c r="Z68" s="6">
        <v>0.11</v>
      </c>
      <c r="AA68" s="6">
        <f t="shared" si="16"/>
        <v>0.12</v>
      </c>
      <c r="AB68" s="6">
        <v>0.11</v>
      </c>
      <c r="AC68" s="6">
        <v>0.11</v>
      </c>
      <c r="AD68" s="6">
        <v>0.11</v>
      </c>
      <c r="AE68" s="6">
        <f t="shared" si="17"/>
        <v>0.11</v>
      </c>
      <c r="AF68" s="6">
        <v>0.11</v>
      </c>
      <c r="AG68" s="6">
        <v>0.11</v>
      </c>
      <c r="AH68" s="6">
        <v>0.11</v>
      </c>
      <c r="AI68" s="6">
        <f t="shared" si="18"/>
        <v>0.11</v>
      </c>
      <c r="AM68" s="6" t="str">
        <f t="shared" si="4"/>
        <v/>
      </c>
      <c r="AQ68" s="6" t="str">
        <f t="shared" si="5"/>
        <v/>
      </c>
      <c r="AU68" s="6" t="str">
        <f t="shared" si="12"/>
        <v/>
      </c>
      <c r="AV68" s="6"/>
      <c r="BB68" s="6" t="str">
        <f t="shared" si="13"/>
        <v/>
      </c>
      <c r="BF68" s="6" t="str">
        <f t="shared" si="14"/>
        <v/>
      </c>
      <c r="BJ68" s="6" t="str">
        <f t="shared" si="10"/>
        <v/>
      </c>
      <c r="BN68" s="6" t="str">
        <f t="shared" si="11"/>
        <v/>
      </c>
    </row>
    <row r="69" spans="1:66" x14ac:dyDescent="0.3">
      <c r="A69" s="6" t="s">
        <v>578</v>
      </c>
      <c r="D69" s="6" t="str">
        <f>IFERROR(MEDIAN(#REF!,#REF!,#REF!),"")</f>
        <v/>
      </c>
      <c r="G69" s="7" t="str">
        <f t="shared" si="6"/>
        <v/>
      </c>
      <c r="K69" s="7" t="str">
        <f t="shared" si="7"/>
        <v/>
      </c>
      <c r="O69" s="7" t="str">
        <f t="shared" si="8"/>
        <v/>
      </c>
      <c r="S69" s="7" t="str">
        <f t="shared" si="9"/>
        <v/>
      </c>
      <c r="T69" s="7">
        <v>0.09</v>
      </c>
      <c r="U69" s="7">
        <v>0.1</v>
      </c>
      <c r="V69" s="7">
        <v>0.09</v>
      </c>
      <c r="W69" s="7">
        <f t="shared" si="15"/>
        <v>0.09</v>
      </c>
      <c r="X69" s="6">
        <v>0.1</v>
      </c>
      <c r="Y69" s="6">
        <v>0.09</v>
      </c>
      <c r="Z69" s="6">
        <v>0.09</v>
      </c>
      <c r="AA69" s="6">
        <f t="shared" si="16"/>
        <v>0.09</v>
      </c>
      <c r="AB69" s="6">
        <v>0.09</v>
      </c>
      <c r="AC69" s="6">
        <v>0.09</v>
      </c>
      <c r="AD69" s="6">
        <v>0.09</v>
      </c>
      <c r="AE69" s="6">
        <f t="shared" si="17"/>
        <v>0.09</v>
      </c>
      <c r="AF69" s="6">
        <v>0.09</v>
      </c>
      <c r="AG69" s="6">
        <v>0.09</v>
      </c>
      <c r="AH69" s="6">
        <v>0.09</v>
      </c>
      <c r="AI69" s="6">
        <f t="shared" si="18"/>
        <v>0.09</v>
      </c>
      <c r="AM69" s="6" t="str">
        <f t="shared" si="4"/>
        <v/>
      </c>
      <c r="AQ69" s="6" t="str">
        <f t="shared" si="5"/>
        <v/>
      </c>
      <c r="AU69" s="6" t="str">
        <f t="shared" si="12"/>
        <v/>
      </c>
      <c r="AV69" s="6"/>
      <c r="BB69" s="6" t="str">
        <f t="shared" si="13"/>
        <v/>
      </c>
      <c r="BF69" s="6" t="str">
        <f t="shared" si="14"/>
        <v/>
      </c>
      <c r="BJ69" s="6" t="str">
        <f t="shared" si="10"/>
        <v/>
      </c>
      <c r="BN69" s="6" t="str">
        <f t="shared" si="11"/>
        <v/>
      </c>
    </row>
    <row r="70" spans="1:66" x14ac:dyDescent="0.3">
      <c r="A70" s="6" t="s">
        <v>579</v>
      </c>
      <c r="B70" s="6">
        <v>1000000</v>
      </c>
      <c r="C70" s="6">
        <v>125</v>
      </c>
      <c r="D70" s="6" t="str">
        <f>IFERROR(MEDIAN(#REF!,#REF!,#REF!),"")</f>
        <v/>
      </c>
      <c r="G70" s="7" t="str">
        <f t="shared" si="6"/>
        <v/>
      </c>
      <c r="K70" s="7" t="str">
        <f t="shared" si="7"/>
        <v/>
      </c>
      <c r="O70" s="7" t="str">
        <f t="shared" si="8"/>
        <v/>
      </c>
      <c r="S70" s="7" t="str">
        <f t="shared" si="9"/>
        <v/>
      </c>
      <c r="W70" s="7" t="str">
        <f t="shared" si="15"/>
        <v/>
      </c>
      <c r="AA70" s="6" t="str">
        <f t="shared" si="16"/>
        <v/>
      </c>
      <c r="AE70" s="6" t="str">
        <f t="shared" si="17"/>
        <v/>
      </c>
      <c r="AI70" s="6" t="str">
        <f t="shared" si="18"/>
        <v/>
      </c>
      <c r="AM70" s="6" t="str">
        <f t="shared" si="4"/>
        <v/>
      </c>
      <c r="AQ70" s="6" t="str">
        <f t="shared" si="5"/>
        <v/>
      </c>
      <c r="AU70" s="6" t="str">
        <f t="shared" si="12"/>
        <v/>
      </c>
      <c r="AV70" s="6"/>
      <c r="BB70" s="6" t="str">
        <f t="shared" si="13"/>
        <v/>
      </c>
      <c r="BF70" s="6" t="str">
        <f t="shared" si="14"/>
        <v/>
      </c>
      <c r="BJ70" s="6" t="str">
        <f t="shared" si="10"/>
        <v/>
      </c>
      <c r="BN70" s="6" t="str">
        <f t="shared" si="11"/>
        <v/>
      </c>
    </row>
    <row r="71" spans="1:66" x14ac:dyDescent="0.3">
      <c r="A71" s="6" t="s">
        <v>222</v>
      </c>
      <c r="D71" s="6" t="str">
        <f>IFERROR(MEDIAN(#REF!,#REF!,#REF!),"")</f>
        <v/>
      </c>
      <c r="G71" s="7" t="str">
        <f t="shared" si="6"/>
        <v/>
      </c>
      <c r="K71" s="7" t="str">
        <f t="shared" si="7"/>
        <v/>
      </c>
      <c r="O71" s="7" t="str">
        <f t="shared" si="8"/>
        <v/>
      </c>
      <c r="S71" s="7" t="str">
        <f t="shared" si="9"/>
        <v/>
      </c>
      <c r="T71" s="7">
        <v>0.19</v>
      </c>
      <c r="U71" s="7">
        <v>0.19</v>
      </c>
      <c r="V71" s="7">
        <v>0.18</v>
      </c>
      <c r="W71" s="7">
        <f t="shared" si="15"/>
        <v>0.19</v>
      </c>
      <c r="X71" s="6">
        <v>0.28999999999999998</v>
      </c>
      <c r="Y71" s="6">
        <v>0.24</v>
      </c>
      <c r="Z71" s="6">
        <v>0.24</v>
      </c>
      <c r="AA71" s="6">
        <f t="shared" si="16"/>
        <v>0.24</v>
      </c>
      <c r="AB71" s="6">
        <v>0.37</v>
      </c>
      <c r="AC71" s="6">
        <v>0.38</v>
      </c>
      <c r="AD71" s="6">
        <v>0.37</v>
      </c>
      <c r="AE71" s="6">
        <f t="shared" si="17"/>
        <v>0.37</v>
      </c>
      <c r="AF71" s="6">
        <v>0.72</v>
      </c>
      <c r="AG71" s="6">
        <v>0.72</v>
      </c>
      <c r="AH71" s="6">
        <v>0.71</v>
      </c>
      <c r="AI71" s="6">
        <f t="shared" si="18"/>
        <v>0.72</v>
      </c>
      <c r="AM71" s="6" t="str">
        <f t="shared" ref="AM71:AM134" si="19">IFERROR(MEDIAN(AJ71,AK71,AL71),"")</f>
        <v/>
      </c>
      <c r="AQ71" s="6" t="str">
        <f t="shared" ref="AQ71:AQ134" si="20">IFERROR(MEDIAN(AN71,AO71,AP71),"")</f>
        <v/>
      </c>
      <c r="AU71" s="6" t="str">
        <f t="shared" si="12"/>
        <v/>
      </c>
      <c r="AV71" s="6"/>
      <c r="BB71" s="6" t="str">
        <f t="shared" si="13"/>
        <v/>
      </c>
      <c r="BF71" s="6" t="str">
        <f t="shared" si="14"/>
        <v/>
      </c>
      <c r="BJ71" s="6" t="str">
        <f t="shared" si="10"/>
        <v/>
      </c>
      <c r="BN71" s="6" t="str">
        <f t="shared" si="11"/>
        <v/>
      </c>
    </row>
    <row r="72" spans="1:66" x14ac:dyDescent="0.3">
      <c r="A72" s="6" t="s">
        <v>219</v>
      </c>
      <c r="D72" s="6" t="str">
        <f>IFERROR(MEDIAN(#REF!,#REF!,#REF!),"")</f>
        <v/>
      </c>
      <c r="G72" s="7" t="str">
        <f t="shared" si="6"/>
        <v/>
      </c>
      <c r="K72" s="7" t="str">
        <f t="shared" si="7"/>
        <v/>
      </c>
      <c r="O72" s="7" t="str">
        <f t="shared" si="8"/>
        <v/>
      </c>
      <c r="S72" s="7" t="str">
        <f t="shared" si="9"/>
        <v/>
      </c>
      <c r="T72" s="7">
        <v>0.09</v>
      </c>
      <c r="U72" s="7">
        <v>0.09</v>
      </c>
      <c r="V72" s="7">
        <v>0.09</v>
      </c>
      <c r="W72" s="7">
        <f t="shared" si="15"/>
        <v>0.09</v>
      </c>
      <c r="X72" s="6">
        <v>0.1</v>
      </c>
      <c r="Y72" s="6">
        <v>0.09</v>
      </c>
      <c r="Z72" s="6">
        <v>0.08</v>
      </c>
      <c r="AA72" s="6">
        <f t="shared" si="16"/>
        <v>0.09</v>
      </c>
      <c r="AB72" s="6">
        <v>0.08</v>
      </c>
      <c r="AC72" s="6">
        <v>0.09</v>
      </c>
      <c r="AD72" s="6">
        <v>0.09</v>
      </c>
      <c r="AE72" s="6">
        <f t="shared" si="17"/>
        <v>0.09</v>
      </c>
      <c r="AF72" s="6">
        <v>0.08</v>
      </c>
      <c r="AG72" s="6">
        <v>0.09</v>
      </c>
      <c r="AH72" s="6">
        <v>0.08</v>
      </c>
      <c r="AI72" s="6">
        <f t="shared" si="18"/>
        <v>0.08</v>
      </c>
      <c r="AM72" s="6" t="str">
        <f t="shared" si="19"/>
        <v/>
      </c>
      <c r="AQ72" s="6" t="str">
        <f t="shared" si="20"/>
        <v/>
      </c>
      <c r="AU72" s="6" t="str">
        <f t="shared" si="12"/>
        <v/>
      </c>
      <c r="AV72" s="6"/>
      <c r="BB72" s="6" t="str">
        <f t="shared" si="13"/>
        <v/>
      </c>
      <c r="BF72" s="6" t="str">
        <f t="shared" si="14"/>
        <v/>
      </c>
      <c r="BJ72" s="6" t="str">
        <f t="shared" si="10"/>
        <v/>
      </c>
      <c r="BN72" s="6" t="str">
        <f t="shared" si="11"/>
        <v/>
      </c>
    </row>
    <row r="73" spans="1:66" x14ac:dyDescent="0.3">
      <c r="A73" s="6" t="s">
        <v>578</v>
      </c>
      <c r="D73" s="6" t="str">
        <f>IFERROR(MEDIAN(#REF!,#REF!,#REF!),"")</f>
        <v/>
      </c>
      <c r="G73" s="7" t="str">
        <f t="shared" si="6"/>
        <v/>
      </c>
      <c r="K73" s="7" t="str">
        <f t="shared" si="7"/>
        <v/>
      </c>
      <c r="O73" s="7" t="str">
        <f t="shared" si="8"/>
        <v/>
      </c>
      <c r="S73" s="7" t="str">
        <f t="shared" si="9"/>
        <v/>
      </c>
      <c r="T73" s="7">
        <v>0.05</v>
      </c>
      <c r="U73" s="7">
        <v>0.05</v>
      </c>
      <c r="V73" s="7">
        <v>0.05</v>
      </c>
      <c r="W73" s="7">
        <f t="shared" si="15"/>
        <v>0.05</v>
      </c>
      <c r="X73" s="6">
        <v>0.05</v>
      </c>
      <c r="Y73" s="6">
        <v>0.04</v>
      </c>
      <c r="Z73" s="6">
        <v>0.04</v>
      </c>
      <c r="AA73" s="6">
        <f t="shared" si="16"/>
        <v>0.04</v>
      </c>
      <c r="AB73" s="6">
        <v>0.04</v>
      </c>
      <c r="AC73" s="6">
        <v>0.04</v>
      </c>
      <c r="AD73" s="6">
        <v>0.04</v>
      </c>
      <c r="AE73" s="6">
        <f t="shared" si="17"/>
        <v>0.04</v>
      </c>
      <c r="AF73" s="6">
        <v>0.05</v>
      </c>
      <c r="AG73" s="6">
        <v>0.05</v>
      </c>
      <c r="AH73" s="6">
        <v>0.05</v>
      </c>
      <c r="AI73" s="6">
        <f t="shared" si="18"/>
        <v>0.05</v>
      </c>
      <c r="AM73" s="6" t="str">
        <f t="shared" si="19"/>
        <v/>
      </c>
      <c r="AQ73" s="6" t="str">
        <f t="shared" si="20"/>
        <v/>
      </c>
      <c r="AU73" s="6" t="str">
        <f t="shared" si="12"/>
        <v/>
      </c>
      <c r="AV73" s="6"/>
      <c r="BB73" s="6" t="str">
        <f t="shared" si="13"/>
        <v/>
      </c>
      <c r="BF73" s="6" t="str">
        <f t="shared" si="14"/>
        <v/>
      </c>
      <c r="BJ73" s="6" t="str">
        <f t="shared" si="10"/>
        <v/>
      </c>
      <c r="BN73" s="6" t="str">
        <f t="shared" si="11"/>
        <v/>
      </c>
    </row>
    <row r="74" spans="1:66" x14ac:dyDescent="0.3">
      <c r="A74" s="6" t="s">
        <v>579</v>
      </c>
      <c r="B74" s="6">
        <v>1000000</v>
      </c>
      <c r="C74" s="6">
        <v>150</v>
      </c>
      <c r="D74" s="6" t="str">
        <f>IFERROR(MEDIAN(#REF!,#REF!,#REF!),"")</f>
        <v/>
      </c>
      <c r="G74" s="7" t="str">
        <f t="shared" si="6"/>
        <v/>
      </c>
      <c r="K74" s="7" t="str">
        <f t="shared" si="7"/>
        <v/>
      </c>
      <c r="O74" s="7" t="str">
        <f t="shared" si="8"/>
        <v/>
      </c>
      <c r="S74" s="7" t="str">
        <f t="shared" si="9"/>
        <v/>
      </c>
      <c r="W74" s="7" t="str">
        <f t="shared" si="15"/>
        <v/>
      </c>
      <c r="AA74" s="6" t="str">
        <f t="shared" si="16"/>
        <v/>
      </c>
      <c r="AE74" s="6" t="str">
        <f t="shared" si="17"/>
        <v/>
      </c>
      <c r="AI74" s="6" t="str">
        <f t="shared" si="18"/>
        <v/>
      </c>
      <c r="AM74" s="6" t="str">
        <f t="shared" si="19"/>
        <v/>
      </c>
      <c r="AQ74" s="6" t="str">
        <f t="shared" si="20"/>
        <v/>
      </c>
      <c r="AU74" s="6" t="str">
        <f t="shared" si="12"/>
        <v/>
      </c>
      <c r="AV74" s="6"/>
      <c r="BB74" s="6" t="str">
        <f t="shared" si="13"/>
        <v/>
      </c>
      <c r="BF74" s="6" t="str">
        <f t="shared" si="14"/>
        <v/>
      </c>
      <c r="BJ74" s="6" t="str">
        <f t="shared" si="10"/>
        <v/>
      </c>
      <c r="BN74" s="6" t="str">
        <f t="shared" si="11"/>
        <v/>
      </c>
    </row>
    <row r="75" spans="1:66" x14ac:dyDescent="0.3">
      <c r="A75" s="6" t="s">
        <v>222</v>
      </c>
      <c r="D75" s="6" t="str">
        <f>IFERROR(MEDIAN(#REF!,#REF!,#REF!),"")</f>
        <v/>
      </c>
      <c r="G75" s="7" t="str">
        <f t="shared" ref="G75:G138" si="21">IFERROR(MEDIAN(D75,E75,F75),"")</f>
        <v/>
      </c>
      <c r="K75" s="7" t="str">
        <f t="shared" ref="K75:K138" si="22">IFERROR(MEDIAN(H75,I75,J75),"")</f>
        <v/>
      </c>
      <c r="O75" s="7" t="str">
        <f t="shared" ref="O75:O138" si="23">IFERROR(MEDIAN(L75,M75,N75),"")</f>
        <v/>
      </c>
      <c r="S75" s="7" t="str">
        <f t="shared" ref="S75:S138" si="24">IFERROR(MEDIAN(P75,Q75,R75),"")</f>
        <v/>
      </c>
      <c r="T75" s="7">
        <v>0.18</v>
      </c>
      <c r="U75" s="7">
        <v>0.18</v>
      </c>
      <c r="V75" s="7">
        <v>0.17</v>
      </c>
      <c r="W75" s="7">
        <f t="shared" si="15"/>
        <v>0.18</v>
      </c>
      <c r="X75" s="6">
        <v>0.28999999999999998</v>
      </c>
      <c r="Y75" s="6">
        <v>0.24</v>
      </c>
      <c r="Z75" s="6">
        <v>0.24</v>
      </c>
      <c r="AA75" s="6">
        <f t="shared" si="16"/>
        <v>0.24</v>
      </c>
      <c r="AB75" s="6">
        <v>0.4</v>
      </c>
      <c r="AC75" s="6">
        <v>0.41</v>
      </c>
      <c r="AD75" s="6">
        <v>0.41</v>
      </c>
      <c r="AE75" s="6">
        <f t="shared" si="17"/>
        <v>0.41</v>
      </c>
      <c r="AF75" s="6">
        <v>0.77</v>
      </c>
      <c r="AG75" s="6">
        <v>0.77</v>
      </c>
      <c r="AH75" s="6">
        <v>0.76</v>
      </c>
      <c r="AI75" s="6">
        <f t="shared" si="18"/>
        <v>0.77</v>
      </c>
      <c r="AM75" s="6" t="str">
        <f t="shared" si="19"/>
        <v/>
      </c>
      <c r="AQ75" s="6" t="str">
        <f t="shared" si="20"/>
        <v/>
      </c>
      <c r="AU75" s="6" t="str">
        <f t="shared" si="12"/>
        <v/>
      </c>
      <c r="AV75" s="6"/>
      <c r="BB75" s="6" t="str">
        <f t="shared" si="13"/>
        <v/>
      </c>
      <c r="BF75" s="6" t="str">
        <f t="shared" si="14"/>
        <v/>
      </c>
      <c r="BJ75" s="6" t="str">
        <f t="shared" ref="BJ75:BJ138" si="25">IFERROR(MEDIAN(BG75,BH75,BI75),"")</f>
        <v/>
      </c>
      <c r="BN75" s="6" t="str">
        <f t="shared" ref="BN75:BN138" si="26">IFERROR(MEDIAN(BK75,BL75,BM75),"")</f>
        <v/>
      </c>
    </row>
    <row r="76" spans="1:66" x14ac:dyDescent="0.3">
      <c r="A76" s="6" t="s">
        <v>219</v>
      </c>
      <c r="D76" s="6" t="str">
        <f>IFERROR(MEDIAN(#REF!,#REF!,#REF!),"")</f>
        <v/>
      </c>
      <c r="G76" s="7" t="str">
        <f t="shared" si="21"/>
        <v/>
      </c>
      <c r="K76" s="7" t="str">
        <f t="shared" si="22"/>
        <v/>
      </c>
      <c r="O76" s="7" t="str">
        <f t="shared" si="23"/>
        <v/>
      </c>
      <c r="S76" s="7" t="str">
        <f t="shared" si="24"/>
        <v/>
      </c>
      <c r="T76" s="7">
        <v>0.08</v>
      </c>
      <c r="U76" s="7">
        <v>0.08</v>
      </c>
      <c r="V76" s="7">
        <v>0.08</v>
      </c>
      <c r="W76" s="7">
        <f t="shared" si="15"/>
        <v>0.08</v>
      </c>
      <c r="X76" s="6">
        <v>0.09</v>
      </c>
      <c r="Y76" s="6">
        <v>0.08</v>
      </c>
      <c r="Z76" s="6">
        <v>7.0000000000000007E-2</v>
      </c>
      <c r="AA76" s="6">
        <f t="shared" si="16"/>
        <v>0.08</v>
      </c>
      <c r="AB76" s="6">
        <v>0.08</v>
      </c>
      <c r="AC76" s="6">
        <v>7.0000000000000007E-2</v>
      </c>
      <c r="AD76" s="6">
        <v>0.08</v>
      </c>
      <c r="AE76" s="6">
        <f t="shared" si="17"/>
        <v>0.08</v>
      </c>
      <c r="AF76" s="6">
        <v>0.08</v>
      </c>
      <c r="AG76" s="6">
        <v>0.08</v>
      </c>
      <c r="AH76" s="6">
        <v>0.08</v>
      </c>
      <c r="AI76" s="6">
        <f t="shared" si="18"/>
        <v>0.08</v>
      </c>
      <c r="AM76" s="6" t="str">
        <f t="shared" si="19"/>
        <v/>
      </c>
      <c r="AQ76" s="6" t="str">
        <f t="shared" si="20"/>
        <v/>
      </c>
      <c r="AU76" s="6" t="str">
        <f t="shared" ref="AU76:AU139" si="27">IFERROR(MEDIAN(AR76,AS76,AT76),"")</f>
        <v/>
      </c>
      <c r="AV76" s="6"/>
      <c r="BB76" s="6" t="str">
        <f t="shared" ref="BB76:BB139" si="28">IFERROR(MEDIAN(AY76,AZ76,BA76),"")</f>
        <v/>
      </c>
      <c r="BF76" s="6" t="str">
        <f t="shared" ref="BF76:BF139" si="29">IFERROR(MEDIAN(BC76,BD76,BE76),"")</f>
        <v/>
      </c>
      <c r="BJ76" s="6" t="str">
        <f t="shared" si="25"/>
        <v/>
      </c>
      <c r="BN76" s="6" t="str">
        <f t="shared" si="26"/>
        <v/>
      </c>
    </row>
    <row r="77" spans="1:66" x14ac:dyDescent="0.3">
      <c r="A77" s="6" t="s">
        <v>578</v>
      </c>
      <c r="D77" s="6" t="str">
        <f>IFERROR(MEDIAN(#REF!,#REF!,#REF!),"")</f>
        <v/>
      </c>
      <c r="G77" s="7" t="str">
        <f t="shared" si="21"/>
        <v/>
      </c>
      <c r="K77" s="7" t="str">
        <f t="shared" si="22"/>
        <v/>
      </c>
      <c r="O77" s="7" t="str">
        <f t="shared" si="23"/>
        <v/>
      </c>
      <c r="S77" s="7" t="str">
        <f t="shared" si="24"/>
        <v/>
      </c>
      <c r="T77" s="7">
        <v>0.03</v>
      </c>
      <c r="U77" s="7">
        <v>0.03</v>
      </c>
      <c r="V77" s="7">
        <v>0.03</v>
      </c>
      <c r="W77" s="7">
        <f t="shared" si="15"/>
        <v>0.03</v>
      </c>
      <c r="X77" s="6">
        <v>0.04</v>
      </c>
      <c r="Y77" s="6">
        <v>0.04</v>
      </c>
      <c r="Z77" s="6">
        <v>0.04</v>
      </c>
      <c r="AA77" s="6">
        <f t="shared" si="16"/>
        <v>0.04</v>
      </c>
      <c r="AB77" s="6">
        <v>0.04</v>
      </c>
      <c r="AC77" s="6">
        <v>0.04</v>
      </c>
      <c r="AD77" s="6">
        <v>0.04</v>
      </c>
      <c r="AE77" s="6">
        <f t="shared" si="17"/>
        <v>0.04</v>
      </c>
      <c r="AF77" s="6">
        <v>0.05</v>
      </c>
      <c r="AG77" s="6">
        <v>0.05</v>
      </c>
      <c r="AH77" s="6">
        <v>0.05</v>
      </c>
      <c r="AI77" s="6">
        <f t="shared" si="18"/>
        <v>0.05</v>
      </c>
      <c r="AM77" s="6" t="str">
        <f t="shared" si="19"/>
        <v/>
      </c>
      <c r="AQ77" s="6" t="str">
        <f t="shared" si="20"/>
        <v/>
      </c>
      <c r="AU77" s="6" t="str">
        <f t="shared" si="27"/>
        <v/>
      </c>
      <c r="AV77" s="6"/>
      <c r="BB77" s="6" t="str">
        <f t="shared" si="28"/>
        <v/>
      </c>
      <c r="BF77" s="6" t="str">
        <f t="shared" si="29"/>
        <v/>
      </c>
      <c r="BJ77" s="6" t="str">
        <f t="shared" si="25"/>
        <v/>
      </c>
      <c r="BN77" s="6" t="str">
        <f t="shared" si="26"/>
        <v/>
      </c>
    </row>
    <row r="78" spans="1:66" x14ac:dyDescent="0.3">
      <c r="A78" s="6" t="s">
        <v>579</v>
      </c>
      <c r="B78" s="6">
        <v>10000000</v>
      </c>
      <c r="C78" s="6">
        <v>50</v>
      </c>
      <c r="D78" s="6" t="str">
        <f>IFERROR(MEDIAN(#REF!,#REF!,#REF!),"")</f>
        <v/>
      </c>
      <c r="G78" s="7" t="str">
        <f t="shared" si="21"/>
        <v/>
      </c>
      <c r="K78" s="7" t="str">
        <f t="shared" si="22"/>
        <v/>
      </c>
      <c r="O78" s="7" t="str">
        <f t="shared" si="23"/>
        <v/>
      </c>
      <c r="S78" s="7" t="str">
        <f t="shared" si="24"/>
        <v/>
      </c>
      <c r="W78" s="7" t="str">
        <f t="shared" si="15"/>
        <v/>
      </c>
      <c r="AA78" s="6" t="str">
        <f t="shared" si="16"/>
        <v/>
      </c>
      <c r="AE78" s="6" t="str">
        <f t="shared" si="17"/>
        <v/>
      </c>
      <c r="AI78" s="6" t="str">
        <f t="shared" si="18"/>
        <v/>
      </c>
      <c r="AM78" s="6" t="str">
        <f t="shared" si="19"/>
        <v/>
      </c>
      <c r="AQ78" s="6" t="str">
        <f t="shared" si="20"/>
        <v/>
      </c>
      <c r="AU78" s="6" t="str">
        <f t="shared" si="27"/>
        <v/>
      </c>
      <c r="AV78" s="6"/>
      <c r="BB78" s="6" t="str">
        <f t="shared" si="28"/>
        <v/>
      </c>
      <c r="BF78" s="6" t="str">
        <f t="shared" si="29"/>
        <v/>
      </c>
      <c r="BJ78" s="6" t="str">
        <f t="shared" si="25"/>
        <v/>
      </c>
      <c r="BN78" s="6" t="str">
        <f t="shared" si="26"/>
        <v/>
      </c>
    </row>
    <row r="79" spans="1:66" x14ac:dyDescent="0.3">
      <c r="A79" s="6" t="s">
        <v>222</v>
      </c>
      <c r="D79" s="6" t="str">
        <f>IFERROR(MEDIAN(#REF!,#REF!,#REF!),"")</f>
        <v/>
      </c>
      <c r="G79" s="7" t="str">
        <f t="shared" si="21"/>
        <v/>
      </c>
      <c r="K79" s="7" t="str">
        <f t="shared" si="22"/>
        <v/>
      </c>
      <c r="O79" s="7" t="str">
        <f t="shared" si="23"/>
        <v/>
      </c>
      <c r="S79" s="7" t="str">
        <f t="shared" si="24"/>
        <v/>
      </c>
      <c r="T79" s="7">
        <v>5.36</v>
      </c>
      <c r="U79" s="7">
        <v>5.35</v>
      </c>
      <c r="V79" s="7">
        <v>5.15</v>
      </c>
      <c r="W79" s="7">
        <f t="shared" si="15"/>
        <v>5.35</v>
      </c>
      <c r="X79" s="6">
        <v>8.67</v>
      </c>
      <c r="Y79" s="6">
        <v>7.67</v>
      </c>
      <c r="Z79" s="6">
        <v>7.44</v>
      </c>
      <c r="AA79" s="6">
        <f t="shared" si="16"/>
        <v>7.67</v>
      </c>
      <c r="AB79" s="6">
        <v>10.46</v>
      </c>
      <c r="AC79" s="6">
        <v>10.43</v>
      </c>
      <c r="AD79" s="6">
        <v>10.57</v>
      </c>
      <c r="AE79" s="6">
        <f t="shared" si="17"/>
        <v>10.46</v>
      </c>
      <c r="AF79" s="6">
        <v>14.5</v>
      </c>
      <c r="AG79" s="6">
        <v>14.51</v>
      </c>
      <c r="AH79" s="6">
        <v>14.62</v>
      </c>
      <c r="AI79" s="6">
        <f t="shared" si="18"/>
        <v>14.51</v>
      </c>
      <c r="AM79" s="6" t="str">
        <f t="shared" si="19"/>
        <v/>
      </c>
      <c r="AQ79" s="6" t="str">
        <f t="shared" si="20"/>
        <v/>
      </c>
      <c r="AU79" s="6" t="str">
        <f t="shared" si="27"/>
        <v/>
      </c>
      <c r="AV79" s="6"/>
      <c r="BB79" s="6" t="str">
        <f t="shared" si="28"/>
        <v/>
      </c>
      <c r="BF79" s="6" t="str">
        <f t="shared" si="29"/>
        <v/>
      </c>
      <c r="BJ79" s="6" t="str">
        <f t="shared" si="25"/>
        <v/>
      </c>
      <c r="BN79" s="6" t="str">
        <f t="shared" si="26"/>
        <v/>
      </c>
    </row>
    <row r="80" spans="1:66" x14ac:dyDescent="0.3">
      <c r="A80" s="6" t="s">
        <v>219</v>
      </c>
      <c r="D80" s="6" t="str">
        <f>IFERROR(MEDIAN(#REF!,#REF!,#REF!),"")</f>
        <v/>
      </c>
      <c r="G80" s="7" t="str">
        <f t="shared" si="21"/>
        <v/>
      </c>
      <c r="K80" s="7" t="str">
        <f t="shared" si="22"/>
        <v/>
      </c>
      <c r="O80" s="7" t="str">
        <f t="shared" si="23"/>
        <v/>
      </c>
      <c r="S80" s="7" t="str">
        <f t="shared" si="24"/>
        <v/>
      </c>
      <c r="T80" s="7">
        <v>3.39</v>
      </c>
      <c r="U80" s="7">
        <v>3.37</v>
      </c>
      <c r="V80" s="7">
        <v>3.32</v>
      </c>
      <c r="W80" s="7">
        <f t="shared" si="15"/>
        <v>3.37</v>
      </c>
      <c r="X80" s="6">
        <v>3.65</v>
      </c>
      <c r="Y80" s="6">
        <v>3.34</v>
      </c>
      <c r="Z80" s="6">
        <v>3.21</v>
      </c>
      <c r="AA80" s="6">
        <f t="shared" si="16"/>
        <v>3.34</v>
      </c>
      <c r="AB80" s="6">
        <v>4.57</v>
      </c>
      <c r="AC80" s="6">
        <v>4.59</v>
      </c>
      <c r="AD80" s="6">
        <v>4.7</v>
      </c>
      <c r="AE80" s="6">
        <f t="shared" si="17"/>
        <v>4.59</v>
      </c>
      <c r="AF80" s="6">
        <v>3.78</v>
      </c>
      <c r="AG80" s="6">
        <v>3.8</v>
      </c>
      <c r="AH80" s="6">
        <v>3.84</v>
      </c>
      <c r="AI80" s="6">
        <f t="shared" si="18"/>
        <v>3.8</v>
      </c>
      <c r="AM80" s="6" t="str">
        <f t="shared" si="19"/>
        <v/>
      </c>
      <c r="AQ80" s="6" t="str">
        <f t="shared" si="20"/>
        <v/>
      </c>
      <c r="AU80" s="6" t="str">
        <f t="shared" si="27"/>
        <v/>
      </c>
      <c r="AV80" s="6"/>
      <c r="BB80" s="6" t="str">
        <f t="shared" si="28"/>
        <v/>
      </c>
      <c r="BF80" s="6" t="str">
        <f t="shared" si="29"/>
        <v/>
      </c>
      <c r="BJ80" s="6" t="str">
        <f t="shared" si="25"/>
        <v/>
      </c>
      <c r="BN80" s="6" t="str">
        <f t="shared" si="26"/>
        <v/>
      </c>
    </row>
    <row r="81" spans="1:66" x14ac:dyDescent="0.3">
      <c r="A81" s="6" t="s">
        <v>578</v>
      </c>
      <c r="D81" s="6" t="str">
        <f>IFERROR(MEDIAN(#REF!,#REF!,#REF!),"")</f>
        <v/>
      </c>
      <c r="G81" s="7" t="str">
        <f t="shared" si="21"/>
        <v/>
      </c>
      <c r="K81" s="7" t="str">
        <f t="shared" si="22"/>
        <v/>
      </c>
      <c r="O81" s="7" t="str">
        <f t="shared" si="23"/>
        <v/>
      </c>
      <c r="S81" s="7" t="str">
        <f t="shared" si="24"/>
        <v/>
      </c>
      <c r="T81" s="7">
        <v>3.14</v>
      </c>
      <c r="U81" s="7">
        <v>3.14</v>
      </c>
      <c r="V81" s="7">
        <v>3.01</v>
      </c>
      <c r="W81" s="7">
        <f t="shared" si="15"/>
        <v>3.14</v>
      </c>
      <c r="X81" s="6">
        <v>3.92</v>
      </c>
      <c r="Y81" s="6">
        <v>3.62</v>
      </c>
      <c r="Z81" s="6">
        <v>3.48</v>
      </c>
      <c r="AA81" s="6">
        <f t="shared" si="16"/>
        <v>3.62</v>
      </c>
      <c r="AB81" s="6">
        <v>5.64</v>
      </c>
      <c r="AC81" s="6">
        <v>5.66</v>
      </c>
      <c r="AD81" s="6">
        <v>5.74</v>
      </c>
      <c r="AE81" s="6">
        <f t="shared" si="17"/>
        <v>5.66</v>
      </c>
      <c r="AF81" s="6">
        <v>6.04</v>
      </c>
      <c r="AG81" s="6">
        <v>6.06</v>
      </c>
      <c r="AH81" s="6">
        <v>6.11</v>
      </c>
      <c r="AI81" s="6">
        <f t="shared" si="18"/>
        <v>6.06</v>
      </c>
      <c r="AM81" s="6" t="str">
        <f t="shared" si="19"/>
        <v/>
      </c>
      <c r="AQ81" s="6" t="str">
        <f t="shared" si="20"/>
        <v/>
      </c>
      <c r="AU81" s="6" t="str">
        <f t="shared" si="27"/>
        <v/>
      </c>
      <c r="AV81" s="6"/>
      <c r="BB81" s="6" t="str">
        <f t="shared" si="28"/>
        <v/>
      </c>
      <c r="BF81" s="6" t="str">
        <f t="shared" si="29"/>
        <v/>
      </c>
      <c r="BJ81" s="6" t="str">
        <f t="shared" si="25"/>
        <v/>
      </c>
      <c r="BN81" s="6" t="str">
        <f t="shared" si="26"/>
        <v/>
      </c>
    </row>
    <row r="82" spans="1:66" x14ac:dyDescent="0.3">
      <c r="A82" s="6" t="s">
        <v>579</v>
      </c>
      <c r="B82" s="6">
        <v>10000000</v>
      </c>
      <c r="C82" s="6">
        <v>105</v>
      </c>
      <c r="D82" s="6" t="str">
        <f>IFERROR(MEDIAN(#REF!,#REF!,#REF!),"")</f>
        <v/>
      </c>
      <c r="G82" s="7" t="str">
        <f t="shared" si="21"/>
        <v/>
      </c>
      <c r="K82" s="7" t="str">
        <f t="shared" si="22"/>
        <v/>
      </c>
      <c r="O82" s="7" t="str">
        <f t="shared" si="23"/>
        <v/>
      </c>
      <c r="S82" s="7" t="str">
        <f t="shared" si="24"/>
        <v/>
      </c>
      <c r="W82" s="7" t="str">
        <f t="shared" si="15"/>
        <v/>
      </c>
      <c r="AA82" s="6" t="str">
        <f t="shared" si="16"/>
        <v/>
      </c>
      <c r="AE82" s="6" t="str">
        <f t="shared" si="17"/>
        <v/>
      </c>
      <c r="AI82" s="6" t="str">
        <f t="shared" si="18"/>
        <v/>
      </c>
      <c r="AM82" s="6" t="str">
        <f t="shared" si="19"/>
        <v/>
      </c>
      <c r="AQ82" s="6" t="str">
        <f t="shared" si="20"/>
        <v/>
      </c>
      <c r="AU82" s="6" t="str">
        <f t="shared" si="27"/>
        <v/>
      </c>
      <c r="AV82" s="6"/>
      <c r="BB82" s="6" t="str">
        <f t="shared" si="28"/>
        <v/>
      </c>
      <c r="BF82" s="6" t="str">
        <f t="shared" si="29"/>
        <v/>
      </c>
      <c r="BJ82" s="6" t="str">
        <f t="shared" si="25"/>
        <v/>
      </c>
      <c r="BN82" s="6" t="str">
        <f t="shared" si="26"/>
        <v/>
      </c>
    </row>
    <row r="83" spans="1:66" x14ac:dyDescent="0.3">
      <c r="A83" s="6" t="s">
        <v>222</v>
      </c>
      <c r="D83" s="6" t="str">
        <f>IFERROR(MEDIAN(#REF!,#REF!,#REF!),"")</f>
        <v/>
      </c>
      <c r="G83" s="7" t="str">
        <f t="shared" si="21"/>
        <v/>
      </c>
      <c r="K83" s="7" t="str">
        <f t="shared" si="22"/>
        <v/>
      </c>
      <c r="O83" s="7" t="str">
        <f t="shared" si="23"/>
        <v/>
      </c>
      <c r="S83" s="7" t="str">
        <f t="shared" si="24"/>
        <v/>
      </c>
      <c r="T83" s="7">
        <v>2.2400000000000002</v>
      </c>
      <c r="U83" s="7">
        <v>2.29</v>
      </c>
      <c r="V83" s="7">
        <v>2.1800000000000002</v>
      </c>
      <c r="W83" s="7">
        <f t="shared" si="15"/>
        <v>2.2400000000000002</v>
      </c>
      <c r="X83" s="6">
        <v>3.15</v>
      </c>
      <c r="Y83" s="6">
        <v>2.77</v>
      </c>
      <c r="Z83" s="6">
        <v>2.72</v>
      </c>
      <c r="AA83" s="6">
        <f t="shared" si="16"/>
        <v>2.77</v>
      </c>
      <c r="AB83" s="6">
        <v>3.98</v>
      </c>
      <c r="AC83" s="6">
        <v>3.96</v>
      </c>
      <c r="AD83" s="6">
        <v>4.01</v>
      </c>
      <c r="AE83" s="6">
        <f t="shared" si="17"/>
        <v>3.98</v>
      </c>
      <c r="AF83" s="6">
        <v>7.25</v>
      </c>
      <c r="AG83" s="6">
        <v>7.11</v>
      </c>
      <c r="AH83" s="6">
        <v>7.22</v>
      </c>
      <c r="AI83" s="6">
        <f t="shared" si="18"/>
        <v>7.22</v>
      </c>
      <c r="AM83" s="6" t="str">
        <f t="shared" si="19"/>
        <v/>
      </c>
      <c r="AQ83" s="6" t="str">
        <f t="shared" si="20"/>
        <v/>
      </c>
      <c r="AU83" s="6" t="str">
        <f t="shared" si="27"/>
        <v/>
      </c>
      <c r="AV83" s="6"/>
      <c r="BB83" s="6" t="str">
        <f t="shared" si="28"/>
        <v/>
      </c>
      <c r="BF83" s="6" t="str">
        <f t="shared" si="29"/>
        <v/>
      </c>
      <c r="BJ83" s="6" t="str">
        <f t="shared" si="25"/>
        <v/>
      </c>
      <c r="BN83" s="6" t="str">
        <f t="shared" si="26"/>
        <v/>
      </c>
    </row>
    <row r="84" spans="1:66" x14ac:dyDescent="0.3">
      <c r="A84" s="6" t="s">
        <v>219</v>
      </c>
      <c r="D84" s="6" t="str">
        <f>IFERROR(MEDIAN(#REF!,#REF!,#REF!),"")</f>
        <v/>
      </c>
      <c r="G84" s="7" t="str">
        <f t="shared" si="21"/>
        <v/>
      </c>
      <c r="K84" s="7" t="str">
        <f t="shared" si="22"/>
        <v/>
      </c>
      <c r="O84" s="7" t="str">
        <f t="shared" si="23"/>
        <v/>
      </c>
      <c r="S84" s="7" t="str">
        <f t="shared" si="24"/>
        <v/>
      </c>
      <c r="T84" s="7">
        <v>1.46</v>
      </c>
      <c r="U84" s="7">
        <v>1.49</v>
      </c>
      <c r="V84" s="7">
        <v>1.43</v>
      </c>
      <c r="W84" s="7">
        <f t="shared" si="15"/>
        <v>1.46</v>
      </c>
      <c r="X84" s="6">
        <v>1.53</v>
      </c>
      <c r="Y84" s="6">
        <v>1.4</v>
      </c>
      <c r="Z84" s="6">
        <v>1.35</v>
      </c>
      <c r="AA84" s="6">
        <f t="shared" si="16"/>
        <v>1.4</v>
      </c>
      <c r="AB84" s="6">
        <v>1.37</v>
      </c>
      <c r="AC84" s="6">
        <v>1.36</v>
      </c>
      <c r="AD84" s="6">
        <v>1.37</v>
      </c>
      <c r="AE84" s="6">
        <f t="shared" si="17"/>
        <v>1.37</v>
      </c>
      <c r="AF84" s="6">
        <v>1.38</v>
      </c>
      <c r="AG84" s="6">
        <v>1.37</v>
      </c>
      <c r="AH84" s="6">
        <v>1.6</v>
      </c>
      <c r="AI84" s="6">
        <f t="shared" si="18"/>
        <v>1.38</v>
      </c>
      <c r="AM84" s="6" t="str">
        <f t="shared" si="19"/>
        <v/>
      </c>
      <c r="AQ84" s="6" t="str">
        <f t="shared" si="20"/>
        <v/>
      </c>
      <c r="AU84" s="6" t="str">
        <f t="shared" si="27"/>
        <v/>
      </c>
      <c r="AV84" s="6"/>
      <c r="BB84" s="6" t="str">
        <f t="shared" si="28"/>
        <v/>
      </c>
      <c r="BF84" s="6" t="str">
        <f t="shared" si="29"/>
        <v/>
      </c>
      <c r="BJ84" s="6" t="str">
        <f t="shared" si="25"/>
        <v/>
      </c>
      <c r="BN84" s="6" t="str">
        <f t="shared" si="26"/>
        <v/>
      </c>
    </row>
    <row r="85" spans="1:66" x14ac:dyDescent="0.3">
      <c r="A85" s="6" t="s">
        <v>578</v>
      </c>
      <c r="D85" s="6" t="str">
        <f>IFERROR(MEDIAN(#REF!,#REF!,#REF!),"")</f>
        <v/>
      </c>
      <c r="G85" s="7" t="str">
        <f t="shared" si="21"/>
        <v/>
      </c>
      <c r="K85" s="7" t="str">
        <f t="shared" si="22"/>
        <v/>
      </c>
      <c r="O85" s="7" t="str">
        <f t="shared" si="23"/>
        <v/>
      </c>
      <c r="S85" s="7" t="str">
        <f t="shared" si="24"/>
        <v/>
      </c>
      <c r="T85" s="7">
        <v>0.72</v>
      </c>
      <c r="U85" s="7">
        <v>0.73</v>
      </c>
      <c r="V85" s="7">
        <v>0.7</v>
      </c>
      <c r="W85" s="7">
        <f t="shared" si="15"/>
        <v>0.72</v>
      </c>
      <c r="X85" s="6">
        <v>0.81</v>
      </c>
      <c r="Y85" s="6">
        <v>0.7</v>
      </c>
      <c r="Z85" s="6">
        <v>0.66</v>
      </c>
      <c r="AA85" s="6">
        <f t="shared" si="16"/>
        <v>0.7</v>
      </c>
      <c r="AB85" s="6">
        <v>0.65</v>
      </c>
      <c r="AC85" s="6">
        <v>0.65</v>
      </c>
      <c r="AD85" s="6">
        <v>0.66</v>
      </c>
      <c r="AE85" s="6">
        <f t="shared" si="17"/>
        <v>0.65</v>
      </c>
      <c r="AF85" s="6">
        <v>0.68</v>
      </c>
      <c r="AG85" s="6">
        <v>0.68</v>
      </c>
      <c r="AH85" s="6">
        <v>0.68</v>
      </c>
      <c r="AI85" s="6">
        <f t="shared" si="18"/>
        <v>0.68</v>
      </c>
      <c r="AM85" s="6" t="str">
        <f t="shared" si="19"/>
        <v/>
      </c>
      <c r="AQ85" s="6" t="str">
        <f t="shared" si="20"/>
        <v/>
      </c>
      <c r="AU85" s="6" t="str">
        <f t="shared" si="27"/>
        <v/>
      </c>
      <c r="AV85" s="6"/>
      <c r="BB85" s="6" t="str">
        <f t="shared" si="28"/>
        <v/>
      </c>
      <c r="BF85" s="6" t="str">
        <f t="shared" si="29"/>
        <v/>
      </c>
      <c r="BJ85" s="6" t="str">
        <f t="shared" si="25"/>
        <v/>
      </c>
      <c r="BN85" s="6" t="str">
        <f t="shared" si="26"/>
        <v/>
      </c>
    </row>
    <row r="86" spans="1:66" x14ac:dyDescent="0.3">
      <c r="A86" s="6" t="s">
        <v>579</v>
      </c>
      <c r="B86" s="6">
        <v>10000000</v>
      </c>
      <c r="C86" s="6">
        <v>125</v>
      </c>
      <c r="D86" s="6" t="str">
        <f>IFERROR(MEDIAN(#REF!,#REF!,#REF!),"")</f>
        <v/>
      </c>
      <c r="G86" s="7" t="str">
        <f t="shared" si="21"/>
        <v/>
      </c>
      <c r="K86" s="7" t="str">
        <f t="shared" si="22"/>
        <v/>
      </c>
      <c r="O86" s="7" t="str">
        <f t="shared" si="23"/>
        <v/>
      </c>
      <c r="S86" s="7" t="str">
        <f t="shared" si="24"/>
        <v/>
      </c>
      <c r="W86" s="7" t="str">
        <f t="shared" si="15"/>
        <v/>
      </c>
      <c r="AA86" s="6" t="str">
        <f t="shared" si="16"/>
        <v/>
      </c>
      <c r="AE86" s="6" t="str">
        <f t="shared" si="17"/>
        <v/>
      </c>
      <c r="AI86" s="6" t="str">
        <f t="shared" si="18"/>
        <v/>
      </c>
      <c r="AM86" s="6" t="str">
        <f t="shared" si="19"/>
        <v/>
      </c>
      <c r="AQ86" s="6" t="str">
        <f t="shared" si="20"/>
        <v/>
      </c>
      <c r="AU86" s="6" t="str">
        <f t="shared" si="27"/>
        <v/>
      </c>
      <c r="AV86" s="6"/>
      <c r="BB86" s="6" t="str">
        <f t="shared" si="28"/>
        <v/>
      </c>
      <c r="BF86" s="6" t="str">
        <f t="shared" si="29"/>
        <v/>
      </c>
      <c r="BJ86" s="6" t="str">
        <f t="shared" si="25"/>
        <v/>
      </c>
      <c r="BN86" s="6" t="str">
        <f t="shared" si="26"/>
        <v/>
      </c>
    </row>
    <row r="87" spans="1:66" x14ac:dyDescent="0.3">
      <c r="A87" s="6" t="s">
        <v>222</v>
      </c>
      <c r="D87" s="6" t="str">
        <f>IFERROR(MEDIAN(#REF!,#REF!,#REF!),"")</f>
        <v/>
      </c>
      <c r="G87" s="7" t="str">
        <f t="shared" si="21"/>
        <v/>
      </c>
      <c r="K87" s="7" t="str">
        <f t="shared" si="22"/>
        <v/>
      </c>
      <c r="O87" s="7" t="str">
        <f t="shared" si="23"/>
        <v/>
      </c>
      <c r="S87" s="7" t="str">
        <f t="shared" si="24"/>
        <v/>
      </c>
      <c r="T87" s="7">
        <v>2.13</v>
      </c>
      <c r="U87" s="7">
        <v>2.14</v>
      </c>
      <c r="V87" s="7">
        <v>2.0699999999999998</v>
      </c>
      <c r="W87" s="7">
        <f t="shared" si="15"/>
        <v>2.13</v>
      </c>
      <c r="X87" s="6">
        <v>3.06</v>
      </c>
      <c r="Y87" s="6">
        <v>2.72</v>
      </c>
      <c r="Z87" s="6">
        <v>2.69</v>
      </c>
      <c r="AA87" s="6">
        <f t="shared" si="16"/>
        <v>2.72</v>
      </c>
      <c r="AB87" s="6">
        <v>4.26</v>
      </c>
      <c r="AC87" s="6">
        <v>4.28</v>
      </c>
      <c r="AD87" s="6">
        <v>4.3099999999999996</v>
      </c>
      <c r="AE87" s="6">
        <f t="shared" si="17"/>
        <v>4.28</v>
      </c>
      <c r="AF87" s="6">
        <v>7.78</v>
      </c>
      <c r="AG87" s="6">
        <v>7.84</v>
      </c>
      <c r="AH87" s="6">
        <v>7.84</v>
      </c>
      <c r="AI87" s="6">
        <f t="shared" si="18"/>
        <v>7.84</v>
      </c>
      <c r="AM87" s="6" t="str">
        <f t="shared" si="19"/>
        <v/>
      </c>
      <c r="AQ87" s="6" t="str">
        <f t="shared" si="20"/>
        <v/>
      </c>
      <c r="AU87" s="6" t="str">
        <f t="shared" si="27"/>
        <v/>
      </c>
      <c r="AV87" s="6"/>
      <c r="BB87" s="6" t="str">
        <f t="shared" si="28"/>
        <v/>
      </c>
      <c r="BF87" s="6" t="str">
        <f t="shared" si="29"/>
        <v/>
      </c>
      <c r="BJ87" s="6" t="str">
        <f t="shared" si="25"/>
        <v/>
      </c>
      <c r="BN87" s="6" t="str">
        <f t="shared" si="26"/>
        <v/>
      </c>
    </row>
    <row r="88" spans="1:66" x14ac:dyDescent="0.3">
      <c r="A88" s="6" t="s">
        <v>219</v>
      </c>
      <c r="D88" s="6" t="str">
        <f>IFERROR(MEDIAN(#REF!,#REF!,#REF!),"")</f>
        <v/>
      </c>
      <c r="G88" s="7" t="str">
        <f t="shared" si="21"/>
        <v/>
      </c>
      <c r="K88" s="7" t="str">
        <f t="shared" si="22"/>
        <v/>
      </c>
      <c r="O88" s="7" t="str">
        <f t="shared" si="23"/>
        <v/>
      </c>
      <c r="S88" s="7" t="str">
        <f t="shared" si="24"/>
        <v/>
      </c>
      <c r="T88" s="7">
        <v>1.36</v>
      </c>
      <c r="U88" s="7">
        <v>1.35</v>
      </c>
      <c r="V88" s="7">
        <v>1.3</v>
      </c>
      <c r="W88" s="7">
        <f t="shared" si="15"/>
        <v>1.35</v>
      </c>
      <c r="X88" s="6">
        <v>1.41</v>
      </c>
      <c r="Y88" s="6">
        <v>1.32</v>
      </c>
      <c r="Z88" s="6">
        <v>1.27</v>
      </c>
      <c r="AA88" s="6">
        <f t="shared" si="16"/>
        <v>1.32</v>
      </c>
      <c r="AB88" s="6">
        <v>1.31</v>
      </c>
      <c r="AC88" s="6">
        <v>1.29</v>
      </c>
      <c r="AD88" s="6">
        <v>1.31</v>
      </c>
      <c r="AE88" s="6">
        <f t="shared" si="17"/>
        <v>1.31</v>
      </c>
      <c r="AF88" s="6">
        <v>1.26</v>
      </c>
      <c r="AG88" s="6">
        <v>1.31</v>
      </c>
      <c r="AH88" s="6">
        <v>1.31</v>
      </c>
      <c r="AI88" s="6">
        <f t="shared" si="18"/>
        <v>1.31</v>
      </c>
      <c r="AM88" s="6" t="str">
        <f t="shared" si="19"/>
        <v/>
      </c>
      <c r="AQ88" s="6" t="str">
        <f t="shared" si="20"/>
        <v/>
      </c>
      <c r="AU88" s="6" t="str">
        <f t="shared" si="27"/>
        <v/>
      </c>
      <c r="AV88" s="6"/>
      <c r="BB88" s="6" t="str">
        <f t="shared" si="28"/>
        <v/>
      </c>
      <c r="BF88" s="6" t="str">
        <f t="shared" si="29"/>
        <v/>
      </c>
      <c r="BJ88" s="6" t="str">
        <f t="shared" si="25"/>
        <v/>
      </c>
      <c r="BN88" s="6" t="str">
        <f t="shared" si="26"/>
        <v/>
      </c>
    </row>
    <row r="89" spans="1:66" x14ac:dyDescent="0.3">
      <c r="A89" s="6" t="s">
        <v>578</v>
      </c>
      <c r="D89" s="6" t="str">
        <f>IFERROR(MEDIAN(#REF!,#REF!,#REF!),"")</f>
        <v/>
      </c>
      <c r="G89" s="7" t="str">
        <f t="shared" si="21"/>
        <v/>
      </c>
      <c r="K89" s="7" t="str">
        <f t="shared" si="22"/>
        <v/>
      </c>
      <c r="O89" s="7" t="str">
        <f t="shared" si="23"/>
        <v/>
      </c>
      <c r="S89" s="7" t="str">
        <f t="shared" si="24"/>
        <v/>
      </c>
      <c r="T89" s="7">
        <v>0.62</v>
      </c>
      <c r="U89" s="7">
        <v>0.63</v>
      </c>
      <c r="V89" s="7">
        <v>0.6</v>
      </c>
      <c r="W89" s="7">
        <f t="shared" si="15"/>
        <v>0.62</v>
      </c>
      <c r="X89" s="6">
        <v>0.72</v>
      </c>
      <c r="Y89" s="6">
        <v>0.63</v>
      </c>
      <c r="Z89" s="6">
        <v>0.6</v>
      </c>
      <c r="AA89" s="6">
        <f t="shared" si="16"/>
        <v>0.63</v>
      </c>
      <c r="AB89" s="6">
        <v>0.63</v>
      </c>
      <c r="AC89" s="6">
        <v>0.62</v>
      </c>
      <c r="AD89" s="6">
        <v>0.64</v>
      </c>
      <c r="AE89" s="6">
        <f t="shared" si="17"/>
        <v>0.63</v>
      </c>
      <c r="AF89" s="6">
        <v>0.72</v>
      </c>
      <c r="AG89" s="6">
        <v>0.75</v>
      </c>
      <c r="AH89" s="6">
        <v>0.75</v>
      </c>
      <c r="AI89" s="6">
        <f t="shared" si="18"/>
        <v>0.75</v>
      </c>
      <c r="AM89" s="6" t="str">
        <f t="shared" si="19"/>
        <v/>
      </c>
      <c r="AQ89" s="6" t="str">
        <f t="shared" si="20"/>
        <v/>
      </c>
      <c r="AU89" s="6" t="str">
        <f t="shared" si="27"/>
        <v/>
      </c>
      <c r="AV89" s="6"/>
      <c r="BB89" s="6" t="str">
        <f t="shared" si="28"/>
        <v/>
      </c>
      <c r="BF89" s="6" t="str">
        <f t="shared" si="29"/>
        <v/>
      </c>
      <c r="BJ89" s="6" t="str">
        <f t="shared" si="25"/>
        <v/>
      </c>
      <c r="BN89" s="6" t="str">
        <f t="shared" si="26"/>
        <v/>
      </c>
    </row>
    <row r="90" spans="1:66" x14ac:dyDescent="0.3">
      <c r="A90" s="6" t="s">
        <v>579</v>
      </c>
      <c r="B90" s="6">
        <v>10000000</v>
      </c>
      <c r="C90" s="6">
        <v>150</v>
      </c>
      <c r="D90" s="6" t="str">
        <f>IFERROR(MEDIAN(#REF!,#REF!,#REF!),"")</f>
        <v/>
      </c>
      <c r="G90" s="7" t="str">
        <f t="shared" si="21"/>
        <v/>
      </c>
      <c r="K90" s="7" t="str">
        <f t="shared" si="22"/>
        <v/>
      </c>
      <c r="O90" s="7" t="str">
        <f t="shared" si="23"/>
        <v/>
      </c>
      <c r="S90" s="7" t="str">
        <f t="shared" si="24"/>
        <v/>
      </c>
      <c r="W90" s="7" t="str">
        <f t="shared" si="15"/>
        <v/>
      </c>
      <c r="AA90" s="6" t="str">
        <f t="shared" si="16"/>
        <v/>
      </c>
      <c r="AE90" s="6" t="str">
        <f t="shared" si="17"/>
        <v/>
      </c>
      <c r="AI90" s="6" t="str">
        <f t="shared" si="18"/>
        <v/>
      </c>
      <c r="AM90" s="6" t="str">
        <f t="shared" si="19"/>
        <v/>
      </c>
      <c r="AQ90" s="6" t="str">
        <f t="shared" si="20"/>
        <v/>
      </c>
      <c r="AU90" s="6" t="str">
        <f t="shared" si="27"/>
        <v/>
      </c>
      <c r="AV90" s="6"/>
      <c r="BB90" s="6" t="str">
        <f t="shared" si="28"/>
        <v/>
      </c>
      <c r="BF90" s="6" t="str">
        <f t="shared" si="29"/>
        <v/>
      </c>
      <c r="BJ90" s="6" t="str">
        <f t="shared" si="25"/>
        <v/>
      </c>
      <c r="BN90" s="6" t="str">
        <f t="shared" si="26"/>
        <v/>
      </c>
    </row>
    <row r="91" spans="1:66" x14ac:dyDescent="0.3">
      <c r="A91" s="6" t="s">
        <v>222</v>
      </c>
      <c r="D91" s="6" t="str">
        <f>IFERROR(MEDIAN(#REF!,#REF!,#REF!),"")</f>
        <v/>
      </c>
      <c r="G91" s="7" t="str">
        <f t="shared" si="21"/>
        <v/>
      </c>
      <c r="K91" s="7" t="str">
        <f t="shared" si="22"/>
        <v/>
      </c>
      <c r="O91" s="7" t="str">
        <f t="shared" si="23"/>
        <v/>
      </c>
      <c r="S91" s="7" t="str">
        <f t="shared" si="24"/>
        <v/>
      </c>
      <c r="T91" s="7">
        <v>2</v>
      </c>
      <c r="U91" s="7">
        <v>1.99</v>
      </c>
      <c r="V91" s="7">
        <v>1.94</v>
      </c>
      <c r="W91" s="7">
        <f t="shared" si="15"/>
        <v>1.99</v>
      </c>
      <c r="X91" s="6">
        <v>3.06</v>
      </c>
      <c r="Y91" s="6">
        <v>2.71</v>
      </c>
      <c r="Z91" s="6">
        <v>2.66</v>
      </c>
      <c r="AA91" s="6">
        <f t="shared" si="16"/>
        <v>2.71</v>
      </c>
      <c r="AB91" s="6">
        <v>4.3600000000000003</v>
      </c>
      <c r="AC91" s="6">
        <v>4.3899999999999997</v>
      </c>
      <c r="AD91" s="6">
        <v>4.32</v>
      </c>
      <c r="AE91" s="6">
        <f t="shared" si="17"/>
        <v>4.3600000000000003</v>
      </c>
      <c r="AF91" s="6">
        <v>7.85</v>
      </c>
      <c r="AG91" s="6">
        <v>7.86</v>
      </c>
      <c r="AH91" s="6">
        <v>7.85</v>
      </c>
      <c r="AI91" s="6">
        <f t="shared" si="18"/>
        <v>7.85</v>
      </c>
      <c r="AM91" s="6" t="str">
        <f t="shared" si="19"/>
        <v/>
      </c>
      <c r="AQ91" s="6" t="str">
        <f t="shared" si="20"/>
        <v/>
      </c>
      <c r="AU91" s="6" t="str">
        <f t="shared" si="27"/>
        <v/>
      </c>
      <c r="AV91" s="6"/>
      <c r="BB91" s="6" t="str">
        <f t="shared" si="28"/>
        <v/>
      </c>
      <c r="BF91" s="6" t="str">
        <f t="shared" si="29"/>
        <v/>
      </c>
      <c r="BJ91" s="6" t="str">
        <f t="shared" si="25"/>
        <v/>
      </c>
      <c r="BN91" s="6" t="str">
        <f t="shared" si="26"/>
        <v/>
      </c>
    </row>
    <row r="92" spans="1:66" x14ac:dyDescent="0.3">
      <c r="A92" s="6" t="s">
        <v>219</v>
      </c>
      <c r="D92" s="6" t="str">
        <f>IFERROR(MEDIAN(#REF!,#REF!,#REF!),"")</f>
        <v/>
      </c>
      <c r="G92" s="7" t="str">
        <f t="shared" si="21"/>
        <v/>
      </c>
      <c r="K92" s="7" t="str">
        <f t="shared" si="22"/>
        <v/>
      </c>
      <c r="O92" s="7" t="str">
        <f t="shared" si="23"/>
        <v/>
      </c>
      <c r="S92" s="7" t="str">
        <f t="shared" si="24"/>
        <v/>
      </c>
      <c r="T92" s="7">
        <v>1.17</v>
      </c>
      <c r="U92" s="7">
        <v>1.18</v>
      </c>
      <c r="V92" s="7">
        <v>1.1599999999999999</v>
      </c>
      <c r="W92" s="7">
        <f t="shared" si="15"/>
        <v>1.17</v>
      </c>
      <c r="X92" s="6">
        <v>1.24</v>
      </c>
      <c r="Y92" s="6">
        <v>1.17</v>
      </c>
      <c r="Z92" s="6">
        <v>1.1000000000000001</v>
      </c>
      <c r="AA92" s="6">
        <f t="shared" si="16"/>
        <v>1.17</v>
      </c>
      <c r="AB92" s="6">
        <v>1.1399999999999999</v>
      </c>
      <c r="AC92" s="6">
        <v>1.1200000000000001</v>
      </c>
      <c r="AD92" s="6">
        <v>1.1399999999999999</v>
      </c>
      <c r="AE92" s="6">
        <f t="shared" si="17"/>
        <v>1.1399999999999999</v>
      </c>
      <c r="AF92" s="6">
        <v>1.1399999999999999</v>
      </c>
      <c r="AG92" s="6">
        <v>1.1499999999999999</v>
      </c>
      <c r="AH92" s="6">
        <v>1.1499999999999999</v>
      </c>
      <c r="AI92" s="6">
        <f t="shared" si="18"/>
        <v>1.1499999999999999</v>
      </c>
      <c r="AM92" s="6" t="str">
        <f t="shared" si="19"/>
        <v/>
      </c>
      <c r="AQ92" s="6" t="str">
        <f t="shared" si="20"/>
        <v/>
      </c>
      <c r="AU92" s="6" t="str">
        <f t="shared" si="27"/>
        <v/>
      </c>
      <c r="AV92" s="6"/>
      <c r="BB92" s="6" t="str">
        <f t="shared" si="28"/>
        <v/>
      </c>
      <c r="BF92" s="6" t="str">
        <f t="shared" si="29"/>
        <v/>
      </c>
      <c r="BJ92" s="6" t="str">
        <f t="shared" si="25"/>
        <v/>
      </c>
      <c r="BN92" s="6" t="str">
        <f t="shared" si="26"/>
        <v/>
      </c>
    </row>
    <row r="93" spans="1:66" x14ac:dyDescent="0.3">
      <c r="A93" s="6" t="s">
        <v>578</v>
      </c>
      <c r="D93" s="6" t="str">
        <f>IFERROR(MEDIAN(#REF!,#REF!,#REF!),"")</f>
        <v/>
      </c>
      <c r="G93" s="7" t="str">
        <f t="shared" si="21"/>
        <v/>
      </c>
      <c r="K93" s="7" t="str">
        <f t="shared" si="22"/>
        <v/>
      </c>
      <c r="O93" s="7" t="str">
        <f t="shared" si="23"/>
        <v/>
      </c>
      <c r="S93" s="7" t="str">
        <f t="shared" si="24"/>
        <v/>
      </c>
      <c r="T93" s="7">
        <v>0.65</v>
      </c>
      <c r="U93" s="7">
        <v>0.65</v>
      </c>
      <c r="V93" s="7">
        <v>0.62</v>
      </c>
      <c r="W93" s="7">
        <f t="shared" si="15"/>
        <v>0.65</v>
      </c>
      <c r="X93" s="6">
        <v>1.07</v>
      </c>
      <c r="Y93" s="6">
        <v>0.75</v>
      </c>
      <c r="Z93" s="6">
        <v>0.73</v>
      </c>
      <c r="AA93" s="6">
        <f t="shared" si="16"/>
        <v>0.75</v>
      </c>
      <c r="AB93" s="6">
        <v>0.84</v>
      </c>
      <c r="AC93" s="6">
        <v>0.84</v>
      </c>
      <c r="AD93" s="6">
        <v>0.85</v>
      </c>
      <c r="AE93" s="6">
        <f t="shared" si="17"/>
        <v>0.84</v>
      </c>
      <c r="AF93" s="6">
        <v>1.01</v>
      </c>
      <c r="AG93" s="6">
        <v>1.02</v>
      </c>
      <c r="AH93" s="6">
        <v>1.03</v>
      </c>
      <c r="AI93" s="6">
        <f t="shared" si="18"/>
        <v>1.02</v>
      </c>
      <c r="AM93" s="6" t="str">
        <f t="shared" si="19"/>
        <v/>
      </c>
      <c r="AQ93" s="6" t="str">
        <f t="shared" si="20"/>
        <v/>
      </c>
      <c r="AU93" s="6" t="str">
        <f t="shared" si="27"/>
        <v/>
      </c>
      <c r="AV93" s="6"/>
      <c r="BB93" s="6" t="str">
        <f t="shared" si="28"/>
        <v/>
      </c>
      <c r="BF93" s="6" t="str">
        <f t="shared" si="29"/>
        <v/>
      </c>
      <c r="BJ93" s="6" t="str">
        <f t="shared" si="25"/>
        <v/>
      </c>
      <c r="BN93" s="6" t="str">
        <f t="shared" si="26"/>
        <v/>
      </c>
    </row>
    <row r="94" spans="1:66" x14ac:dyDescent="0.3">
      <c r="A94" s="6" t="s">
        <v>579</v>
      </c>
      <c r="B94" s="6">
        <v>20000000</v>
      </c>
      <c r="C94" s="6">
        <v>50</v>
      </c>
      <c r="D94" s="6" t="str">
        <f>IFERROR(MEDIAN(#REF!,#REF!,#REF!),"")</f>
        <v/>
      </c>
      <c r="G94" s="7" t="str">
        <f t="shared" si="21"/>
        <v/>
      </c>
      <c r="K94" s="7" t="str">
        <f t="shared" si="22"/>
        <v/>
      </c>
      <c r="O94" s="7" t="str">
        <f t="shared" si="23"/>
        <v/>
      </c>
      <c r="S94" s="7" t="str">
        <f t="shared" si="24"/>
        <v/>
      </c>
      <c r="W94" s="7" t="str">
        <f t="shared" si="15"/>
        <v/>
      </c>
      <c r="AA94" s="6" t="str">
        <f t="shared" si="16"/>
        <v/>
      </c>
      <c r="AE94" s="6" t="str">
        <f t="shared" si="17"/>
        <v/>
      </c>
      <c r="AI94" s="6" t="str">
        <f t="shared" si="18"/>
        <v/>
      </c>
      <c r="AM94" s="6" t="str">
        <f t="shared" si="19"/>
        <v/>
      </c>
      <c r="AQ94" s="6" t="str">
        <f t="shared" si="20"/>
        <v/>
      </c>
      <c r="AU94" s="6" t="str">
        <f t="shared" si="27"/>
        <v/>
      </c>
      <c r="AV94" s="6"/>
      <c r="BB94" s="6" t="str">
        <f t="shared" si="28"/>
        <v/>
      </c>
      <c r="BF94" s="6" t="str">
        <f t="shared" si="29"/>
        <v/>
      </c>
      <c r="BJ94" s="6" t="str">
        <f t="shared" si="25"/>
        <v/>
      </c>
      <c r="BN94" s="6" t="str">
        <f t="shared" si="26"/>
        <v/>
      </c>
    </row>
    <row r="95" spans="1:66" x14ac:dyDescent="0.3">
      <c r="A95" s="6" t="s">
        <v>222</v>
      </c>
      <c r="D95" s="6" t="str">
        <f>IFERROR(MEDIAN(#REF!,#REF!,#REF!),"")</f>
        <v/>
      </c>
      <c r="G95" s="7" t="str">
        <f t="shared" si="21"/>
        <v/>
      </c>
      <c r="K95" s="7" t="str">
        <f t="shared" si="22"/>
        <v/>
      </c>
      <c r="O95" s="7" t="str">
        <f t="shared" si="23"/>
        <v/>
      </c>
      <c r="S95" s="7" t="str">
        <f t="shared" si="24"/>
        <v/>
      </c>
      <c r="T95" s="7">
        <v>11.04</v>
      </c>
      <c r="U95" s="7">
        <v>11.07</v>
      </c>
      <c r="V95" s="7">
        <v>10.64</v>
      </c>
      <c r="W95" s="7">
        <f t="shared" si="15"/>
        <v>11.04</v>
      </c>
      <c r="X95" s="6">
        <v>19.510000000000002</v>
      </c>
      <c r="Y95" s="6">
        <v>15.62</v>
      </c>
      <c r="Z95" s="6">
        <v>15.01</v>
      </c>
      <c r="AA95" s="6">
        <f t="shared" si="16"/>
        <v>15.62</v>
      </c>
      <c r="AB95" s="6">
        <v>21.94</v>
      </c>
      <c r="AC95" s="6">
        <v>21.87</v>
      </c>
      <c r="AD95" s="6">
        <v>22.18</v>
      </c>
      <c r="AE95" s="6">
        <f t="shared" si="17"/>
        <v>21.94</v>
      </c>
      <c r="AF95" s="6">
        <v>31.21</v>
      </c>
      <c r="AG95" s="6">
        <v>31.21</v>
      </c>
      <c r="AH95" s="6">
        <v>31.42</v>
      </c>
      <c r="AI95" s="6">
        <f t="shared" si="18"/>
        <v>31.21</v>
      </c>
      <c r="AM95" s="6" t="str">
        <f t="shared" si="19"/>
        <v/>
      </c>
      <c r="AQ95" s="6" t="str">
        <f t="shared" si="20"/>
        <v/>
      </c>
      <c r="AU95" s="6" t="str">
        <f t="shared" si="27"/>
        <v/>
      </c>
      <c r="AV95" s="6"/>
      <c r="BB95" s="6" t="str">
        <f t="shared" si="28"/>
        <v/>
      </c>
      <c r="BF95" s="6" t="str">
        <f t="shared" si="29"/>
        <v/>
      </c>
      <c r="BJ95" s="6" t="str">
        <f t="shared" si="25"/>
        <v/>
      </c>
      <c r="BN95" s="6" t="str">
        <f t="shared" si="26"/>
        <v/>
      </c>
    </row>
    <row r="96" spans="1:66" x14ac:dyDescent="0.3">
      <c r="A96" s="6" t="s">
        <v>219</v>
      </c>
      <c r="D96" s="6" t="str">
        <f>IFERROR(MEDIAN(#REF!,#REF!,#REF!),"")</f>
        <v/>
      </c>
      <c r="G96" s="7" t="str">
        <f t="shared" si="21"/>
        <v/>
      </c>
      <c r="K96" s="7" t="str">
        <f t="shared" si="22"/>
        <v/>
      </c>
      <c r="O96" s="7" t="str">
        <f t="shared" si="23"/>
        <v/>
      </c>
      <c r="S96" s="7" t="str">
        <f t="shared" si="24"/>
        <v/>
      </c>
      <c r="T96" s="7">
        <v>6.5</v>
      </c>
      <c r="U96" s="7">
        <v>6.56</v>
      </c>
      <c r="V96" s="7">
        <v>6.36</v>
      </c>
      <c r="W96" s="7">
        <f t="shared" si="15"/>
        <v>6.5</v>
      </c>
      <c r="X96" s="6">
        <v>7.05</v>
      </c>
      <c r="Y96" s="6">
        <v>6.22</v>
      </c>
      <c r="Z96" s="6">
        <v>6.02</v>
      </c>
      <c r="AA96" s="6">
        <f t="shared" si="16"/>
        <v>6.22</v>
      </c>
      <c r="AB96" s="6">
        <v>8.19</v>
      </c>
      <c r="AC96" s="6">
        <v>8.3000000000000007</v>
      </c>
      <c r="AD96" s="6">
        <v>8.4700000000000006</v>
      </c>
      <c r="AE96" s="6">
        <f t="shared" si="17"/>
        <v>8.3000000000000007</v>
      </c>
      <c r="AF96" s="6">
        <v>6.92</v>
      </c>
      <c r="AG96" s="6">
        <v>6.94</v>
      </c>
      <c r="AH96" s="6">
        <v>6.99</v>
      </c>
      <c r="AI96" s="6">
        <f t="shared" si="18"/>
        <v>6.94</v>
      </c>
      <c r="AM96" s="6" t="str">
        <f t="shared" si="19"/>
        <v/>
      </c>
      <c r="AQ96" s="6" t="str">
        <f t="shared" si="20"/>
        <v/>
      </c>
      <c r="AU96" s="6" t="str">
        <f t="shared" si="27"/>
        <v/>
      </c>
      <c r="AV96" s="6"/>
      <c r="BB96" s="6" t="str">
        <f t="shared" si="28"/>
        <v/>
      </c>
      <c r="BF96" s="6" t="str">
        <f t="shared" si="29"/>
        <v/>
      </c>
      <c r="BJ96" s="6" t="str">
        <f t="shared" si="25"/>
        <v/>
      </c>
      <c r="BN96" s="6" t="str">
        <f t="shared" si="26"/>
        <v/>
      </c>
    </row>
    <row r="97" spans="1:66" x14ac:dyDescent="0.3">
      <c r="A97" s="6" t="s">
        <v>578</v>
      </c>
      <c r="D97" s="6" t="str">
        <f>IFERROR(MEDIAN(#REF!,#REF!,#REF!),"")</f>
        <v/>
      </c>
      <c r="G97" s="7" t="str">
        <f t="shared" si="21"/>
        <v/>
      </c>
      <c r="K97" s="7" t="str">
        <f t="shared" si="22"/>
        <v/>
      </c>
      <c r="O97" s="7" t="str">
        <f t="shared" si="23"/>
        <v/>
      </c>
      <c r="S97" s="7" t="str">
        <f t="shared" si="24"/>
        <v/>
      </c>
      <c r="T97" s="7">
        <v>5.28</v>
      </c>
      <c r="U97" s="7">
        <v>5.31</v>
      </c>
      <c r="V97" s="7">
        <v>5.0999999999999996</v>
      </c>
      <c r="W97" s="7">
        <f t="shared" si="15"/>
        <v>5.28</v>
      </c>
      <c r="X97" s="6">
        <v>6.63</v>
      </c>
      <c r="Y97" s="6">
        <v>5.8</v>
      </c>
      <c r="Z97" s="6">
        <v>5.57</v>
      </c>
      <c r="AA97" s="6">
        <f t="shared" si="16"/>
        <v>5.8</v>
      </c>
      <c r="AB97" s="6">
        <v>8.58</v>
      </c>
      <c r="AC97" s="6">
        <v>8.69</v>
      </c>
      <c r="AD97" s="6">
        <v>8.7899999999999991</v>
      </c>
      <c r="AE97" s="6">
        <f t="shared" si="17"/>
        <v>8.69</v>
      </c>
      <c r="AF97" s="6">
        <v>8.59</v>
      </c>
      <c r="AG97" s="6">
        <v>8.61</v>
      </c>
      <c r="AH97" s="6">
        <v>8.68</v>
      </c>
      <c r="AI97" s="6">
        <f t="shared" si="18"/>
        <v>8.61</v>
      </c>
      <c r="AM97" s="6" t="str">
        <f t="shared" si="19"/>
        <v/>
      </c>
      <c r="AQ97" s="6" t="str">
        <f t="shared" si="20"/>
        <v/>
      </c>
      <c r="AU97" s="6" t="str">
        <f t="shared" si="27"/>
        <v/>
      </c>
      <c r="AV97" s="6"/>
      <c r="BB97" s="6" t="str">
        <f t="shared" si="28"/>
        <v/>
      </c>
      <c r="BF97" s="6" t="str">
        <f t="shared" si="29"/>
        <v/>
      </c>
      <c r="BJ97" s="6" t="str">
        <f t="shared" si="25"/>
        <v/>
      </c>
      <c r="BN97" s="6" t="str">
        <f t="shared" si="26"/>
        <v/>
      </c>
    </row>
    <row r="98" spans="1:66" x14ac:dyDescent="0.3">
      <c r="A98" s="6" t="s">
        <v>579</v>
      </c>
      <c r="B98" s="6">
        <v>20000000</v>
      </c>
      <c r="C98" s="6">
        <v>105</v>
      </c>
      <c r="D98" s="6" t="str">
        <f>IFERROR(MEDIAN(#REF!,#REF!,#REF!),"")</f>
        <v/>
      </c>
      <c r="G98" s="7" t="str">
        <f t="shared" si="21"/>
        <v/>
      </c>
      <c r="K98" s="7" t="str">
        <f t="shared" si="22"/>
        <v/>
      </c>
      <c r="O98" s="7" t="str">
        <f t="shared" si="23"/>
        <v/>
      </c>
      <c r="S98" s="7" t="str">
        <f t="shared" si="24"/>
        <v/>
      </c>
      <c r="W98" s="7" t="str">
        <f t="shared" si="15"/>
        <v/>
      </c>
      <c r="AA98" s="6" t="str">
        <f t="shared" si="16"/>
        <v/>
      </c>
      <c r="AE98" s="6" t="str">
        <f t="shared" si="17"/>
        <v/>
      </c>
      <c r="AI98" s="6" t="str">
        <f t="shared" si="18"/>
        <v/>
      </c>
      <c r="AM98" s="6" t="str">
        <f t="shared" si="19"/>
        <v/>
      </c>
      <c r="AQ98" s="6" t="str">
        <f t="shared" si="20"/>
        <v/>
      </c>
      <c r="AU98" s="6" t="str">
        <f t="shared" si="27"/>
        <v/>
      </c>
      <c r="AV98" s="6"/>
      <c r="BB98" s="6" t="str">
        <f t="shared" si="28"/>
        <v/>
      </c>
      <c r="BF98" s="6" t="str">
        <f t="shared" si="29"/>
        <v/>
      </c>
      <c r="BJ98" s="6" t="str">
        <f t="shared" si="25"/>
        <v/>
      </c>
      <c r="BN98" s="6" t="str">
        <f t="shared" si="26"/>
        <v/>
      </c>
    </row>
    <row r="99" spans="1:66" x14ac:dyDescent="0.3">
      <c r="A99" s="6" t="s">
        <v>222</v>
      </c>
      <c r="D99" s="6" t="str">
        <f>IFERROR(MEDIAN(#REF!,#REF!,#REF!),"")</f>
        <v/>
      </c>
      <c r="G99" s="7" t="str">
        <f t="shared" si="21"/>
        <v/>
      </c>
      <c r="K99" s="7" t="str">
        <f t="shared" si="22"/>
        <v/>
      </c>
      <c r="O99" s="7" t="str">
        <f t="shared" si="23"/>
        <v/>
      </c>
      <c r="S99" s="7" t="str">
        <f t="shared" si="24"/>
        <v/>
      </c>
      <c r="T99" s="7">
        <v>4.4000000000000004</v>
      </c>
      <c r="U99" s="7">
        <v>4.42</v>
      </c>
      <c r="V99" s="7">
        <v>4.2699999999999996</v>
      </c>
      <c r="W99" s="7">
        <f t="shared" si="15"/>
        <v>4.4000000000000004</v>
      </c>
      <c r="X99" s="6">
        <v>7.02</v>
      </c>
      <c r="Y99" s="6">
        <v>5.54</v>
      </c>
      <c r="Z99" s="6">
        <v>5.44</v>
      </c>
      <c r="AA99" s="6">
        <f t="shared" si="16"/>
        <v>5.54</v>
      </c>
      <c r="AB99" s="6">
        <v>8.09</v>
      </c>
      <c r="AC99" s="6">
        <v>8.1</v>
      </c>
      <c r="AD99" s="6">
        <v>8.19</v>
      </c>
      <c r="AE99" s="6">
        <f t="shared" si="17"/>
        <v>8.1</v>
      </c>
      <c r="AF99" s="6">
        <v>14.49</v>
      </c>
      <c r="AG99" s="6">
        <v>14.51</v>
      </c>
      <c r="AH99" s="6">
        <v>14.55</v>
      </c>
      <c r="AI99" s="6">
        <f t="shared" si="18"/>
        <v>14.51</v>
      </c>
      <c r="AM99" s="6" t="str">
        <f t="shared" si="19"/>
        <v/>
      </c>
      <c r="AQ99" s="6" t="str">
        <f t="shared" si="20"/>
        <v/>
      </c>
      <c r="AU99" s="6" t="str">
        <f t="shared" si="27"/>
        <v/>
      </c>
      <c r="AV99" s="6"/>
      <c r="BB99" s="6" t="str">
        <f t="shared" si="28"/>
        <v/>
      </c>
      <c r="BF99" s="6" t="str">
        <f t="shared" si="29"/>
        <v/>
      </c>
      <c r="BJ99" s="6" t="str">
        <f t="shared" si="25"/>
        <v/>
      </c>
      <c r="BN99" s="6" t="str">
        <f t="shared" si="26"/>
        <v/>
      </c>
    </row>
    <row r="100" spans="1:66" x14ac:dyDescent="0.3">
      <c r="A100" s="6" t="s">
        <v>219</v>
      </c>
      <c r="D100" s="6" t="str">
        <f>IFERROR(MEDIAN(#REF!,#REF!,#REF!),"")</f>
        <v/>
      </c>
      <c r="G100" s="7" t="str">
        <f t="shared" si="21"/>
        <v/>
      </c>
      <c r="K100" s="7" t="str">
        <f t="shared" si="22"/>
        <v/>
      </c>
      <c r="O100" s="7" t="str">
        <f t="shared" si="23"/>
        <v/>
      </c>
      <c r="S100" s="7" t="str">
        <f t="shared" si="24"/>
        <v/>
      </c>
      <c r="T100" s="7">
        <v>2.93</v>
      </c>
      <c r="U100" s="7">
        <v>2.95</v>
      </c>
      <c r="V100" s="7">
        <v>2.82</v>
      </c>
      <c r="W100" s="7">
        <f t="shared" si="15"/>
        <v>2.93</v>
      </c>
      <c r="X100" s="6">
        <v>3.29</v>
      </c>
      <c r="Y100" s="6">
        <v>2.82</v>
      </c>
      <c r="Z100" s="6">
        <v>2.72</v>
      </c>
      <c r="AA100" s="6">
        <f t="shared" si="16"/>
        <v>2.82</v>
      </c>
      <c r="AB100" s="6">
        <v>2.8</v>
      </c>
      <c r="AC100" s="6">
        <v>2.74</v>
      </c>
      <c r="AD100" s="6">
        <v>2.76</v>
      </c>
      <c r="AE100" s="6">
        <f t="shared" si="17"/>
        <v>2.76</v>
      </c>
      <c r="AF100" s="6">
        <v>2.65</v>
      </c>
      <c r="AG100" s="6">
        <v>2.76</v>
      </c>
      <c r="AH100" s="6">
        <v>2.76</v>
      </c>
      <c r="AI100" s="6">
        <f t="shared" si="18"/>
        <v>2.76</v>
      </c>
      <c r="AM100" s="6" t="str">
        <f t="shared" si="19"/>
        <v/>
      </c>
      <c r="AQ100" s="6" t="str">
        <f t="shared" si="20"/>
        <v/>
      </c>
      <c r="AU100" s="6" t="str">
        <f t="shared" si="27"/>
        <v/>
      </c>
      <c r="AV100" s="6"/>
      <c r="BB100" s="6" t="str">
        <f t="shared" si="28"/>
        <v/>
      </c>
      <c r="BF100" s="6" t="str">
        <f t="shared" si="29"/>
        <v/>
      </c>
      <c r="BJ100" s="6" t="str">
        <f t="shared" si="25"/>
        <v/>
      </c>
      <c r="BN100" s="6" t="str">
        <f t="shared" si="26"/>
        <v/>
      </c>
    </row>
    <row r="101" spans="1:66" x14ac:dyDescent="0.3">
      <c r="A101" s="6" t="s">
        <v>578</v>
      </c>
      <c r="D101" s="6" t="str">
        <f>IFERROR(MEDIAN(#REF!,#REF!,#REF!),"")</f>
        <v/>
      </c>
      <c r="G101" s="7" t="str">
        <f t="shared" si="21"/>
        <v/>
      </c>
      <c r="K101" s="7" t="str">
        <f t="shared" si="22"/>
        <v/>
      </c>
      <c r="O101" s="7" t="str">
        <f t="shared" si="23"/>
        <v/>
      </c>
      <c r="S101" s="7" t="str">
        <f t="shared" si="24"/>
        <v/>
      </c>
      <c r="T101" s="7">
        <v>1.36</v>
      </c>
      <c r="U101" s="7">
        <v>1.37</v>
      </c>
      <c r="V101" s="7">
        <v>1.31</v>
      </c>
      <c r="W101" s="7">
        <f t="shared" si="15"/>
        <v>1.36</v>
      </c>
      <c r="X101" s="6">
        <v>2.27</v>
      </c>
      <c r="Y101" s="6">
        <v>1.32</v>
      </c>
      <c r="Z101" s="6">
        <v>1.27</v>
      </c>
      <c r="AA101" s="6">
        <f t="shared" si="16"/>
        <v>1.32</v>
      </c>
      <c r="AB101" s="6">
        <v>1.25</v>
      </c>
      <c r="AC101" s="6">
        <v>1.24</v>
      </c>
      <c r="AD101" s="6">
        <v>1.26</v>
      </c>
      <c r="AE101" s="6">
        <f t="shared" si="17"/>
        <v>1.25</v>
      </c>
      <c r="AF101" s="6">
        <v>1.25</v>
      </c>
      <c r="AG101" s="6">
        <v>1.3</v>
      </c>
      <c r="AH101" s="6">
        <v>1.3</v>
      </c>
      <c r="AI101" s="6">
        <f t="shared" si="18"/>
        <v>1.3</v>
      </c>
      <c r="AM101" s="6" t="str">
        <f t="shared" si="19"/>
        <v/>
      </c>
      <c r="AQ101" s="6" t="str">
        <f t="shared" si="20"/>
        <v/>
      </c>
      <c r="AU101" s="6" t="str">
        <f t="shared" si="27"/>
        <v/>
      </c>
      <c r="AV101" s="6"/>
      <c r="BB101" s="6" t="str">
        <f t="shared" si="28"/>
        <v/>
      </c>
      <c r="BF101" s="6" t="str">
        <f t="shared" si="29"/>
        <v/>
      </c>
      <c r="BJ101" s="6" t="str">
        <f t="shared" si="25"/>
        <v/>
      </c>
      <c r="BN101" s="6" t="str">
        <f t="shared" si="26"/>
        <v/>
      </c>
    </row>
    <row r="102" spans="1:66" x14ac:dyDescent="0.3">
      <c r="A102" s="6" t="s">
        <v>579</v>
      </c>
      <c r="B102" s="6">
        <v>20000000</v>
      </c>
      <c r="C102" s="6">
        <v>125</v>
      </c>
      <c r="D102" s="6" t="str">
        <f>IFERROR(MEDIAN(#REF!,#REF!,#REF!),"")</f>
        <v/>
      </c>
      <c r="G102" s="7" t="str">
        <f t="shared" si="21"/>
        <v/>
      </c>
      <c r="K102" s="7" t="str">
        <f t="shared" si="22"/>
        <v/>
      </c>
      <c r="O102" s="7" t="str">
        <f t="shared" si="23"/>
        <v/>
      </c>
      <c r="S102" s="7" t="str">
        <f t="shared" si="24"/>
        <v/>
      </c>
      <c r="W102" s="7" t="str">
        <f t="shared" si="15"/>
        <v/>
      </c>
      <c r="AA102" s="6" t="str">
        <f t="shared" si="16"/>
        <v/>
      </c>
      <c r="AE102" s="6" t="str">
        <f t="shared" si="17"/>
        <v/>
      </c>
      <c r="AI102" s="6" t="str">
        <f t="shared" si="18"/>
        <v/>
      </c>
      <c r="AM102" s="6" t="str">
        <f t="shared" si="19"/>
        <v/>
      </c>
      <c r="AQ102" s="6" t="str">
        <f t="shared" si="20"/>
        <v/>
      </c>
      <c r="AU102" s="6" t="str">
        <f t="shared" si="27"/>
        <v/>
      </c>
      <c r="AV102" s="6"/>
      <c r="BB102" s="6" t="str">
        <f t="shared" si="28"/>
        <v/>
      </c>
      <c r="BF102" s="6" t="str">
        <f t="shared" si="29"/>
        <v/>
      </c>
      <c r="BJ102" s="6" t="str">
        <f t="shared" si="25"/>
        <v/>
      </c>
      <c r="BN102" s="6" t="str">
        <f t="shared" si="26"/>
        <v/>
      </c>
    </row>
    <row r="103" spans="1:66" x14ac:dyDescent="0.3">
      <c r="A103" s="6" t="s">
        <v>222</v>
      </c>
      <c r="D103" s="6" t="str">
        <f>IFERROR(MEDIAN(#REF!,#REF!,#REF!),"")</f>
        <v/>
      </c>
      <c r="G103" s="7" t="str">
        <f t="shared" si="21"/>
        <v/>
      </c>
      <c r="K103" s="7" t="str">
        <f t="shared" si="22"/>
        <v/>
      </c>
      <c r="O103" s="7" t="str">
        <f t="shared" si="23"/>
        <v/>
      </c>
      <c r="S103" s="7" t="str">
        <f t="shared" si="24"/>
        <v/>
      </c>
      <c r="T103" s="7">
        <v>4.32</v>
      </c>
      <c r="U103" s="7">
        <v>4.42</v>
      </c>
      <c r="V103" s="7">
        <v>4.18</v>
      </c>
      <c r="W103" s="7">
        <f t="shared" si="15"/>
        <v>4.32</v>
      </c>
      <c r="X103" s="6">
        <v>7.03</v>
      </c>
      <c r="Y103" s="6">
        <v>5.58</v>
      </c>
      <c r="Z103" s="6">
        <v>5.47</v>
      </c>
      <c r="AA103" s="6">
        <f t="shared" si="16"/>
        <v>5.58</v>
      </c>
      <c r="AB103" s="6">
        <v>8.56</v>
      </c>
      <c r="AC103" s="6">
        <v>8.57</v>
      </c>
      <c r="AD103" s="6">
        <v>8.61</v>
      </c>
      <c r="AE103" s="6">
        <f t="shared" si="17"/>
        <v>8.57</v>
      </c>
      <c r="AF103" s="6">
        <v>15.81</v>
      </c>
      <c r="AG103" s="6">
        <v>15.81</v>
      </c>
      <c r="AH103" s="6">
        <v>15.73</v>
      </c>
      <c r="AI103" s="6">
        <f t="shared" si="18"/>
        <v>15.81</v>
      </c>
      <c r="AM103" s="6" t="str">
        <f t="shared" si="19"/>
        <v/>
      </c>
      <c r="AQ103" s="6" t="str">
        <f t="shared" si="20"/>
        <v/>
      </c>
      <c r="AU103" s="6" t="str">
        <f t="shared" si="27"/>
        <v/>
      </c>
      <c r="AV103" s="6"/>
      <c r="BB103" s="6" t="str">
        <f t="shared" si="28"/>
        <v/>
      </c>
      <c r="BF103" s="6" t="str">
        <f t="shared" si="29"/>
        <v/>
      </c>
      <c r="BJ103" s="6" t="str">
        <f t="shared" si="25"/>
        <v/>
      </c>
      <c r="BN103" s="6" t="str">
        <f t="shared" si="26"/>
        <v/>
      </c>
    </row>
    <row r="104" spans="1:66" x14ac:dyDescent="0.3">
      <c r="A104" s="6" t="s">
        <v>219</v>
      </c>
      <c r="D104" s="6" t="str">
        <f>IFERROR(MEDIAN(#REF!,#REF!,#REF!),"")</f>
        <v/>
      </c>
      <c r="G104" s="7" t="str">
        <f t="shared" si="21"/>
        <v/>
      </c>
      <c r="K104" s="7" t="str">
        <f t="shared" si="22"/>
        <v/>
      </c>
      <c r="O104" s="7" t="str">
        <f t="shared" si="23"/>
        <v/>
      </c>
      <c r="S104" s="7" t="str">
        <f t="shared" si="24"/>
        <v/>
      </c>
      <c r="T104" s="7">
        <v>2.75</v>
      </c>
      <c r="U104" s="7">
        <v>2.86</v>
      </c>
      <c r="V104" s="7">
        <v>2.65</v>
      </c>
      <c r="W104" s="7">
        <f t="shared" si="15"/>
        <v>2.75</v>
      </c>
      <c r="X104" s="6">
        <v>3.15</v>
      </c>
      <c r="Y104" s="6">
        <v>2.72</v>
      </c>
      <c r="Z104" s="6">
        <v>2.62</v>
      </c>
      <c r="AA104" s="6">
        <f t="shared" si="16"/>
        <v>2.72</v>
      </c>
      <c r="AB104" s="6">
        <v>2.71</v>
      </c>
      <c r="AC104" s="6">
        <v>2.67</v>
      </c>
      <c r="AD104" s="6">
        <v>2.7</v>
      </c>
      <c r="AE104" s="6">
        <f t="shared" si="17"/>
        <v>2.7</v>
      </c>
      <c r="AF104" s="6">
        <v>2.68</v>
      </c>
      <c r="AG104" s="6">
        <v>2.7</v>
      </c>
      <c r="AH104" s="6">
        <v>2.7</v>
      </c>
      <c r="AI104" s="6">
        <f t="shared" si="18"/>
        <v>2.7</v>
      </c>
      <c r="AM104" s="6" t="str">
        <f t="shared" si="19"/>
        <v/>
      </c>
      <c r="AQ104" s="6" t="str">
        <f t="shared" si="20"/>
        <v/>
      </c>
      <c r="AU104" s="6" t="str">
        <f t="shared" si="27"/>
        <v/>
      </c>
      <c r="AV104" s="6"/>
      <c r="BB104" s="6" t="str">
        <f t="shared" si="28"/>
        <v/>
      </c>
      <c r="BF104" s="6" t="str">
        <f t="shared" si="29"/>
        <v/>
      </c>
      <c r="BJ104" s="6" t="str">
        <f t="shared" si="25"/>
        <v/>
      </c>
      <c r="BN104" s="6" t="str">
        <f t="shared" si="26"/>
        <v/>
      </c>
    </row>
    <row r="105" spans="1:66" x14ac:dyDescent="0.3">
      <c r="A105" s="6" t="s">
        <v>578</v>
      </c>
      <c r="D105" s="6" t="str">
        <f>IFERROR(MEDIAN(#REF!,#REF!,#REF!),"")</f>
        <v/>
      </c>
      <c r="G105" s="7" t="str">
        <f t="shared" si="21"/>
        <v/>
      </c>
      <c r="K105" s="7" t="str">
        <f t="shared" si="22"/>
        <v/>
      </c>
      <c r="O105" s="7" t="str">
        <f t="shared" si="23"/>
        <v/>
      </c>
      <c r="S105" s="7" t="str">
        <f t="shared" si="24"/>
        <v/>
      </c>
      <c r="T105" s="7">
        <v>1.26</v>
      </c>
      <c r="U105" s="7">
        <v>1.27</v>
      </c>
      <c r="V105" s="7">
        <v>1.2</v>
      </c>
      <c r="W105" s="7">
        <f t="shared" si="15"/>
        <v>1.26</v>
      </c>
      <c r="X105" s="6">
        <v>2.0299999999999998</v>
      </c>
      <c r="Y105" s="6">
        <v>1.28</v>
      </c>
      <c r="Z105" s="6">
        <v>1.24</v>
      </c>
      <c r="AA105" s="6">
        <f t="shared" si="16"/>
        <v>1.28</v>
      </c>
      <c r="AB105" s="6">
        <v>1.27</v>
      </c>
      <c r="AC105" s="6">
        <v>1.26</v>
      </c>
      <c r="AD105" s="6">
        <v>1.27</v>
      </c>
      <c r="AE105" s="6">
        <f t="shared" si="17"/>
        <v>1.27</v>
      </c>
      <c r="AF105" s="6">
        <v>1.52</v>
      </c>
      <c r="AG105" s="6">
        <v>1.53</v>
      </c>
      <c r="AH105" s="6">
        <v>1.54</v>
      </c>
      <c r="AI105" s="6">
        <f t="shared" si="18"/>
        <v>1.53</v>
      </c>
      <c r="AM105" s="6" t="str">
        <f t="shared" si="19"/>
        <v/>
      </c>
      <c r="AQ105" s="6" t="str">
        <f t="shared" si="20"/>
        <v/>
      </c>
      <c r="AU105" s="6" t="str">
        <f t="shared" si="27"/>
        <v/>
      </c>
      <c r="AV105" s="6"/>
      <c r="BB105" s="6" t="str">
        <f t="shared" si="28"/>
        <v/>
      </c>
      <c r="BF105" s="6" t="str">
        <f t="shared" si="29"/>
        <v/>
      </c>
      <c r="BJ105" s="6" t="str">
        <f t="shared" si="25"/>
        <v/>
      </c>
      <c r="BN105" s="6" t="str">
        <f t="shared" si="26"/>
        <v/>
      </c>
    </row>
    <row r="106" spans="1:66" x14ac:dyDescent="0.3">
      <c r="A106" s="6" t="s">
        <v>579</v>
      </c>
      <c r="B106" s="6">
        <v>20000000</v>
      </c>
      <c r="C106" s="6">
        <v>150</v>
      </c>
      <c r="D106" s="6" t="str">
        <f>IFERROR(MEDIAN(#REF!,#REF!,#REF!),"")</f>
        <v/>
      </c>
      <c r="G106" s="7" t="str">
        <f t="shared" si="21"/>
        <v/>
      </c>
      <c r="K106" s="7" t="str">
        <f t="shared" si="22"/>
        <v/>
      </c>
      <c r="O106" s="7" t="str">
        <f t="shared" si="23"/>
        <v/>
      </c>
      <c r="S106" s="7" t="str">
        <f t="shared" si="24"/>
        <v/>
      </c>
      <c r="W106" s="7" t="str">
        <f t="shared" si="15"/>
        <v/>
      </c>
      <c r="AA106" s="6" t="str">
        <f t="shared" si="16"/>
        <v/>
      </c>
      <c r="AE106" s="6" t="str">
        <f t="shared" si="17"/>
        <v/>
      </c>
      <c r="AI106" s="6" t="str">
        <f t="shared" si="18"/>
        <v/>
      </c>
      <c r="AM106" s="6" t="str">
        <f t="shared" si="19"/>
        <v/>
      </c>
      <c r="AQ106" s="6" t="str">
        <f t="shared" si="20"/>
        <v/>
      </c>
      <c r="AU106" s="6" t="str">
        <f t="shared" si="27"/>
        <v/>
      </c>
      <c r="AV106" s="6"/>
      <c r="BB106" s="6" t="str">
        <f t="shared" si="28"/>
        <v/>
      </c>
      <c r="BF106" s="6" t="str">
        <f t="shared" si="29"/>
        <v/>
      </c>
      <c r="BJ106" s="6" t="str">
        <f t="shared" si="25"/>
        <v/>
      </c>
      <c r="BN106" s="6" t="str">
        <f t="shared" si="26"/>
        <v/>
      </c>
    </row>
    <row r="107" spans="1:66" x14ac:dyDescent="0.3">
      <c r="A107" s="6" t="s">
        <v>222</v>
      </c>
      <c r="D107" s="6" t="str">
        <f>IFERROR(MEDIAN(#REF!,#REF!,#REF!),"")</f>
        <v/>
      </c>
      <c r="G107" s="7" t="str">
        <f t="shared" si="21"/>
        <v/>
      </c>
      <c r="K107" s="7" t="str">
        <f t="shared" si="22"/>
        <v/>
      </c>
      <c r="O107" s="7" t="str">
        <f t="shared" si="23"/>
        <v/>
      </c>
      <c r="S107" s="7" t="str">
        <f t="shared" si="24"/>
        <v/>
      </c>
      <c r="T107" s="7">
        <v>3.97</v>
      </c>
      <c r="U107" s="7">
        <v>3.99</v>
      </c>
      <c r="V107" s="7">
        <v>3.84</v>
      </c>
      <c r="W107" s="7">
        <f t="shared" si="15"/>
        <v>3.97</v>
      </c>
      <c r="X107" s="6">
        <v>5.55</v>
      </c>
      <c r="Y107" s="6">
        <v>5.49</v>
      </c>
      <c r="Z107" s="6">
        <v>5.43</v>
      </c>
      <c r="AA107" s="6">
        <f t="shared" si="16"/>
        <v>5.49</v>
      </c>
      <c r="AB107" s="6">
        <v>8.4</v>
      </c>
      <c r="AC107" s="6">
        <v>8.3699999999999992</v>
      </c>
      <c r="AD107" s="6">
        <v>8.4</v>
      </c>
      <c r="AE107" s="6">
        <f t="shared" si="17"/>
        <v>8.4</v>
      </c>
      <c r="AF107" s="6">
        <v>15.59</v>
      </c>
      <c r="AG107" s="6">
        <v>15.68</v>
      </c>
      <c r="AH107" s="6">
        <v>15.57</v>
      </c>
      <c r="AI107" s="6">
        <f t="shared" si="18"/>
        <v>15.59</v>
      </c>
      <c r="AM107" s="6" t="str">
        <f t="shared" si="19"/>
        <v/>
      </c>
      <c r="AQ107" s="6" t="str">
        <f t="shared" si="20"/>
        <v/>
      </c>
      <c r="AU107" s="6" t="str">
        <f t="shared" si="27"/>
        <v/>
      </c>
      <c r="AV107" s="6"/>
      <c r="BB107" s="6" t="str">
        <f t="shared" si="28"/>
        <v/>
      </c>
      <c r="BF107" s="6" t="str">
        <f t="shared" si="29"/>
        <v/>
      </c>
      <c r="BJ107" s="6" t="str">
        <f t="shared" si="25"/>
        <v/>
      </c>
      <c r="BN107" s="6" t="str">
        <f t="shared" si="26"/>
        <v/>
      </c>
    </row>
    <row r="108" spans="1:66" x14ac:dyDescent="0.3">
      <c r="A108" s="6" t="s">
        <v>219</v>
      </c>
      <c r="D108" s="6" t="str">
        <f>IFERROR(MEDIAN(#REF!,#REF!,#REF!),"")</f>
        <v/>
      </c>
      <c r="G108" s="7" t="str">
        <f t="shared" si="21"/>
        <v/>
      </c>
      <c r="K108" s="7" t="str">
        <f t="shared" si="22"/>
        <v/>
      </c>
      <c r="O108" s="7" t="str">
        <f t="shared" si="23"/>
        <v/>
      </c>
      <c r="S108" s="7" t="str">
        <f t="shared" si="24"/>
        <v/>
      </c>
      <c r="T108" s="7">
        <v>2.29</v>
      </c>
      <c r="U108" s="7">
        <v>2.37</v>
      </c>
      <c r="V108" s="7">
        <v>2.25</v>
      </c>
      <c r="W108" s="7">
        <f t="shared" si="15"/>
        <v>2.29</v>
      </c>
      <c r="X108" s="6">
        <v>2.29</v>
      </c>
      <c r="Y108" s="6">
        <v>2.31</v>
      </c>
      <c r="Z108" s="6">
        <v>2.2000000000000002</v>
      </c>
      <c r="AA108" s="6">
        <f t="shared" si="16"/>
        <v>2.29</v>
      </c>
      <c r="AB108" s="6">
        <v>2.27</v>
      </c>
      <c r="AC108" s="6">
        <v>2.25</v>
      </c>
      <c r="AD108" s="6">
        <v>2.2799999999999998</v>
      </c>
      <c r="AE108" s="6">
        <f t="shared" si="17"/>
        <v>2.27</v>
      </c>
      <c r="AF108" s="6">
        <v>2.2999999999999998</v>
      </c>
      <c r="AG108" s="6">
        <v>2.29</v>
      </c>
      <c r="AH108" s="6">
        <v>2.33</v>
      </c>
      <c r="AI108" s="6">
        <f t="shared" si="18"/>
        <v>2.2999999999999998</v>
      </c>
      <c r="AM108" s="6" t="str">
        <f t="shared" si="19"/>
        <v/>
      </c>
      <c r="AQ108" s="6" t="str">
        <f t="shared" si="20"/>
        <v/>
      </c>
      <c r="AU108" s="6" t="str">
        <f t="shared" si="27"/>
        <v/>
      </c>
      <c r="AV108" s="6"/>
      <c r="BB108" s="6" t="str">
        <f t="shared" si="28"/>
        <v/>
      </c>
      <c r="BF108" s="6" t="str">
        <f t="shared" si="29"/>
        <v/>
      </c>
      <c r="BJ108" s="6" t="str">
        <f t="shared" si="25"/>
        <v/>
      </c>
      <c r="BN108" s="6" t="str">
        <f t="shared" si="26"/>
        <v/>
      </c>
    </row>
    <row r="109" spans="1:66" x14ac:dyDescent="0.3">
      <c r="A109" s="6" t="s">
        <v>578</v>
      </c>
      <c r="D109" s="6" t="str">
        <f>IFERROR(MEDIAN(#REF!,#REF!,#REF!),"")</f>
        <v/>
      </c>
      <c r="G109" s="7" t="str">
        <f t="shared" si="21"/>
        <v/>
      </c>
      <c r="K109" s="7" t="str">
        <f t="shared" si="22"/>
        <v/>
      </c>
      <c r="O109" s="7" t="str">
        <f t="shared" si="23"/>
        <v/>
      </c>
      <c r="S109" s="7" t="str">
        <f t="shared" si="24"/>
        <v/>
      </c>
      <c r="T109" s="7">
        <v>1.31</v>
      </c>
      <c r="U109" s="7">
        <v>1.31</v>
      </c>
      <c r="V109" s="7">
        <v>1.25</v>
      </c>
      <c r="W109" s="7">
        <f t="shared" si="15"/>
        <v>1.31</v>
      </c>
      <c r="X109" s="6">
        <v>1.55</v>
      </c>
      <c r="Y109" s="6">
        <v>1.58</v>
      </c>
      <c r="Z109" s="6">
        <v>1.51</v>
      </c>
      <c r="AA109" s="6">
        <f t="shared" si="16"/>
        <v>1.55</v>
      </c>
      <c r="AB109" s="6">
        <v>1.78</v>
      </c>
      <c r="AC109" s="6">
        <v>1.77</v>
      </c>
      <c r="AD109" s="6">
        <v>1.81</v>
      </c>
      <c r="AE109" s="6">
        <f t="shared" si="17"/>
        <v>1.78</v>
      </c>
      <c r="AF109" s="6">
        <v>2.13</v>
      </c>
      <c r="AG109" s="6">
        <v>2.11</v>
      </c>
      <c r="AH109" s="6">
        <v>2.12</v>
      </c>
      <c r="AI109" s="6">
        <f t="shared" si="18"/>
        <v>2.12</v>
      </c>
      <c r="AM109" s="6" t="str">
        <f t="shared" si="19"/>
        <v/>
      </c>
      <c r="AQ109" s="6" t="str">
        <f t="shared" si="20"/>
        <v/>
      </c>
      <c r="AU109" s="6" t="str">
        <f t="shared" si="27"/>
        <v/>
      </c>
      <c r="AV109" s="6"/>
      <c r="BB109" s="6" t="str">
        <f t="shared" si="28"/>
        <v/>
      </c>
      <c r="BF109" s="6" t="str">
        <f t="shared" si="29"/>
        <v/>
      </c>
      <c r="BJ109" s="6" t="str">
        <f t="shared" si="25"/>
        <v/>
      </c>
      <c r="BN109" s="6" t="str">
        <f t="shared" si="26"/>
        <v/>
      </c>
    </row>
    <row r="110" spans="1:66" x14ac:dyDescent="0.3">
      <c r="A110" s="6" t="s">
        <v>579</v>
      </c>
      <c r="B110" s="6">
        <v>50000000</v>
      </c>
      <c r="C110" s="6">
        <v>50</v>
      </c>
      <c r="D110" s="6" t="str">
        <f>IFERROR(MEDIAN(#REF!,#REF!,#REF!),"")</f>
        <v/>
      </c>
      <c r="G110" s="7" t="str">
        <f t="shared" si="21"/>
        <v/>
      </c>
      <c r="K110" s="7" t="str">
        <f t="shared" si="22"/>
        <v/>
      </c>
      <c r="O110" s="7" t="str">
        <f t="shared" si="23"/>
        <v/>
      </c>
      <c r="S110" s="7" t="str">
        <f t="shared" si="24"/>
        <v/>
      </c>
      <c r="W110" s="7" t="str">
        <f t="shared" si="15"/>
        <v/>
      </c>
      <c r="AA110" s="6" t="str">
        <f t="shared" si="16"/>
        <v/>
      </c>
      <c r="AE110" s="6" t="str">
        <f t="shared" si="17"/>
        <v/>
      </c>
      <c r="AI110" s="6" t="str">
        <f t="shared" si="18"/>
        <v/>
      </c>
      <c r="AM110" s="6" t="str">
        <f t="shared" si="19"/>
        <v/>
      </c>
      <c r="AQ110" s="6" t="str">
        <f t="shared" si="20"/>
        <v/>
      </c>
      <c r="AU110" s="6" t="str">
        <f t="shared" si="27"/>
        <v/>
      </c>
      <c r="AV110" s="6"/>
      <c r="BB110" s="6" t="str">
        <f t="shared" si="28"/>
        <v/>
      </c>
      <c r="BF110" s="6" t="str">
        <f t="shared" si="29"/>
        <v/>
      </c>
      <c r="BJ110" s="6" t="str">
        <f t="shared" si="25"/>
        <v/>
      </c>
      <c r="BN110" s="6" t="str">
        <f t="shared" si="26"/>
        <v/>
      </c>
    </row>
    <row r="111" spans="1:66" x14ac:dyDescent="0.3">
      <c r="A111" s="6" t="s">
        <v>222</v>
      </c>
      <c r="D111" s="6" t="str">
        <f>IFERROR(MEDIAN(#REF!,#REF!,#REF!),"")</f>
        <v/>
      </c>
      <c r="G111" s="7" t="str">
        <f t="shared" si="21"/>
        <v/>
      </c>
      <c r="K111" s="7" t="str">
        <f t="shared" si="22"/>
        <v/>
      </c>
      <c r="O111" s="7" t="str">
        <f t="shared" si="23"/>
        <v/>
      </c>
      <c r="S111" s="7" t="str">
        <f t="shared" si="24"/>
        <v/>
      </c>
      <c r="T111" s="7">
        <v>27.44</v>
      </c>
      <c r="U111" s="7">
        <v>27.45</v>
      </c>
      <c r="V111" s="7">
        <v>26.52</v>
      </c>
      <c r="W111" s="7">
        <f t="shared" si="15"/>
        <v>27.44</v>
      </c>
      <c r="X111" s="6">
        <v>38.090000000000003</v>
      </c>
      <c r="Y111" s="6">
        <v>38.72</v>
      </c>
      <c r="Z111" s="6">
        <v>36.950000000000003</v>
      </c>
      <c r="AA111" s="6">
        <f t="shared" si="16"/>
        <v>38.090000000000003</v>
      </c>
      <c r="AB111" s="6">
        <v>56.89</v>
      </c>
      <c r="AC111" s="6">
        <v>56.26</v>
      </c>
      <c r="AD111" s="6">
        <v>56.94</v>
      </c>
      <c r="AE111" s="6">
        <f t="shared" si="17"/>
        <v>56.89</v>
      </c>
      <c r="AI111" s="6" t="str">
        <f t="shared" si="18"/>
        <v/>
      </c>
      <c r="AM111" s="6" t="str">
        <f t="shared" si="19"/>
        <v/>
      </c>
      <c r="AQ111" s="6" t="str">
        <f t="shared" si="20"/>
        <v/>
      </c>
      <c r="AU111" s="6" t="str">
        <f t="shared" si="27"/>
        <v/>
      </c>
      <c r="AV111" s="6"/>
      <c r="BB111" s="6" t="str">
        <f t="shared" si="28"/>
        <v/>
      </c>
      <c r="BF111" s="6" t="str">
        <f t="shared" si="29"/>
        <v/>
      </c>
      <c r="BJ111" s="6" t="str">
        <f t="shared" si="25"/>
        <v/>
      </c>
      <c r="BN111" s="6" t="str">
        <f t="shared" si="26"/>
        <v/>
      </c>
    </row>
    <row r="112" spans="1:66" x14ac:dyDescent="0.3">
      <c r="A112" s="6" t="s">
        <v>219</v>
      </c>
      <c r="D112" s="6" t="str">
        <f>IFERROR(MEDIAN(#REF!,#REF!,#REF!),"")</f>
        <v/>
      </c>
      <c r="G112" s="7" t="str">
        <f t="shared" si="21"/>
        <v/>
      </c>
      <c r="K112" s="7" t="str">
        <f t="shared" si="22"/>
        <v/>
      </c>
      <c r="O112" s="7" t="str">
        <f t="shared" si="23"/>
        <v/>
      </c>
      <c r="S112" s="7" t="str">
        <f t="shared" si="24"/>
        <v/>
      </c>
      <c r="T112" s="7">
        <v>14.57</v>
      </c>
      <c r="U112" s="7">
        <v>14.46</v>
      </c>
      <c r="V112" s="7">
        <v>14.37</v>
      </c>
      <c r="W112" s="7">
        <f t="shared" si="15"/>
        <v>14.46</v>
      </c>
      <c r="X112" s="6">
        <v>14.16</v>
      </c>
      <c r="Y112" s="6">
        <v>13.91</v>
      </c>
      <c r="Z112" s="6">
        <v>13.38</v>
      </c>
      <c r="AA112" s="6">
        <f t="shared" si="16"/>
        <v>13.91</v>
      </c>
      <c r="AB112" s="6">
        <v>17.28</v>
      </c>
      <c r="AC112" s="6">
        <v>17.399999999999999</v>
      </c>
      <c r="AD112" s="6">
        <v>17.61</v>
      </c>
      <c r="AE112" s="6">
        <f t="shared" si="17"/>
        <v>17.399999999999999</v>
      </c>
      <c r="AI112" s="6" t="str">
        <f t="shared" si="18"/>
        <v/>
      </c>
      <c r="AM112" s="6" t="str">
        <f t="shared" si="19"/>
        <v/>
      </c>
      <c r="AQ112" s="6" t="str">
        <f t="shared" si="20"/>
        <v/>
      </c>
      <c r="AU112" s="6" t="str">
        <f t="shared" si="27"/>
        <v/>
      </c>
      <c r="AV112" s="6"/>
      <c r="BB112" s="6" t="str">
        <f t="shared" si="28"/>
        <v/>
      </c>
      <c r="BF112" s="6" t="str">
        <f t="shared" si="29"/>
        <v/>
      </c>
      <c r="BJ112" s="6" t="str">
        <f t="shared" si="25"/>
        <v/>
      </c>
      <c r="BN112" s="6" t="str">
        <f t="shared" si="26"/>
        <v/>
      </c>
    </row>
    <row r="113" spans="1:66" x14ac:dyDescent="0.3">
      <c r="A113" s="6" t="s">
        <v>578</v>
      </c>
      <c r="D113" s="6" t="str">
        <f>IFERROR(MEDIAN(#REF!,#REF!,#REF!),"")</f>
        <v/>
      </c>
      <c r="G113" s="7" t="str">
        <f t="shared" si="21"/>
        <v/>
      </c>
      <c r="K113" s="7" t="str">
        <f t="shared" si="22"/>
        <v/>
      </c>
      <c r="O113" s="7" t="str">
        <f t="shared" si="23"/>
        <v/>
      </c>
      <c r="S113" s="7" t="str">
        <f t="shared" si="24"/>
        <v/>
      </c>
      <c r="T113" s="7">
        <v>10.52</v>
      </c>
      <c r="U113" s="7">
        <v>10.61</v>
      </c>
      <c r="V113" s="7">
        <v>10.15</v>
      </c>
      <c r="W113" s="7">
        <f t="shared" si="15"/>
        <v>10.52</v>
      </c>
      <c r="X113" s="6">
        <v>11</v>
      </c>
      <c r="Y113" s="6">
        <v>11.07</v>
      </c>
      <c r="Z113" s="6">
        <v>10.56</v>
      </c>
      <c r="AA113" s="6">
        <f t="shared" si="16"/>
        <v>11</v>
      </c>
      <c r="AB113" s="6">
        <v>15.5</v>
      </c>
      <c r="AC113" s="6">
        <v>15.45</v>
      </c>
      <c r="AD113" s="6">
        <v>15.69</v>
      </c>
      <c r="AE113" s="6">
        <f t="shared" si="17"/>
        <v>15.5</v>
      </c>
      <c r="AI113" s="6" t="str">
        <f t="shared" si="18"/>
        <v/>
      </c>
      <c r="AM113" s="6" t="str">
        <f t="shared" si="19"/>
        <v/>
      </c>
      <c r="AQ113" s="6" t="str">
        <f t="shared" si="20"/>
        <v/>
      </c>
      <c r="AU113" s="6" t="str">
        <f t="shared" si="27"/>
        <v/>
      </c>
      <c r="AV113" s="6"/>
      <c r="BB113" s="6" t="str">
        <f t="shared" si="28"/>
        <v/>
      </c>
      <c r="BF113" s="6" t="str">
        <f t="shared" si="29"/>
        <v/>
      </c>
      <c r="BJ113" s="6" t="str">
        <f t="shared" si="25"/>
        <v/>
      </c>
      <c r="BN113" s="6" t="str">
        <f t="shared" si="26"/>
        <v/>
      </c>
    </row>
    <row r="114" spans="1:66" x14ac:dyDescent="0.3">
      <c r="A114" s="6" t="s">
        <v>579</v>
      </c>
      <c r="B114" s="6">
        <v>50000000</v>
      </c>
      <c r="C114" s="6">
        <v>105</v>
      </c>
      <c r="D114" s="6" t="str">
        <f>IFERROR(MEDIAN(#REF!,#REF!,#REF!),"")</f>
        <v/>
      </c>
      <c r="G114" s="7" t="str">
        <f t="shared" si="21"/>
        <v/>
      </c>
      <c r="K114" s="7" t="str">
        <f t="shared" si="22"/>
        <v/>
      </c>
      <c r="O114" s="7" t="str">
        <f t="shared" si="23"/>
        <v/>
      </c>
      <c r="S114" s="7" t="str">
        <f t="shared" si="24"/>
        <v/>
      </c>
      <c r="W114" s="7" t="str">
        <f t="shared" si="15"/>
        <v/>
      </c>
      <c r="AA114" s="6" t="str">
        <f t="shared" si="16"/>
        <v/>
      </c>
      <c r="AE114" s="6" t="str">
        <f t="shared" si="17"/>
        <v/>
      </c>
      <c r="AI114" s="6" t="str">
        <f t="shared" si="18"/>
        <v/>
      </c>
      <c r="AM114" s="6" t="str">
        <f t="shared" si="19"/>
        <v/>
      </c>
      <c r="AQ114" s="6" t="str">
        <f t="shared" si="20"/>
        <v/>
      </c>
      <c r="AU114" s="6" t="str">
        <f t="shared" si="27"/>
        <v/>
      </c>
      <c r="AV114" s="6"/>
      <c r="BB114" s="6" t="str">
        <f t="shared" si="28"/>
        <v/>
      </c>
      <c r="BF114" s="6" t="str">
        <f t="shared" si="29"/>
        <v/>
      </c>
      <c r="BJ114" s="6" t="str">
        <f t="shared" si="25"/>
        <v/>
      </c>
      <c r="BN114" s="6" t="str">
        <f t="shared" si="26"/>
        <v/>
      </c>
    </row>
    <row r="115" spans="1:66" x14ac:dyDescent="0.3">
      <c r="A115" s="6" t="s">
        <v>222</v>
      </c>
      <c r="D115" s="6" t="str">
        <f>IFERROR(MEDIAN(#REF!,#REF!,#REF!),"")</f>
        <v/>
      </c>
      <c r="G115" s="7" t="str">
        <f t="shared" si="21"/>
        <v/>
      </c>
      <c r="K115" s="7" t="str">
        <f t="shared" si="22"/>
        <v/>
      </c>
      <c r="O115" s="7" t="str">
        <f t="shared" si="23"/>
        <v/>
      </c>
      <c r="S115" s="7" t="str">
        <f t="shared" si="24"/>
        <v/>
      </c>
      <c r="T115" s="7">
        <v>10.96</v>
      </c>
      <c r="U115" s="7">
        <v>11.12</v>
      </c>
      <c r="V115" s="7">
        <v>10.67</v>
      </c>
      <c r="W115" s="7">
        <f t="shared" si="15"/>
        <v>10.96</v>
      </c>
      <c r="X115" s="6">
        <v>13.82</v>
      </c>
      <c r="Y115" s="6">
        <v>13.72</v>
      </c>
      <c r="Z115" s="6">
        <v>13.51</v>
      </c>
      <c r="AA115" s="6">
        <f t="shared" si="16"/>
        <v>13.72</v>
      </c>
      <c r="AB115" s="6">
        <v>20.96</v>
      </c>
      <c r="AC115" s="6">
        <v>20.84</v>
      </c>
      <c r="AD115" s="6">
        <v>20.95</v>
      </c>
      <c r="AE115" s="6">
        <f t="shared" si="17"/>
        <v>20.95</v>
      </c>
      <c r="AI115" s="6" t="str">
        <f t="shared" si="18"/>
        <v/>
      </c>
      <c r="AM115" s="6" t="str">
        <f t="shared" si="19"/>
        <v/>
      </c>
      <c r="AQ115" s="6" t="str">
        <f t="shared" si="20"/>
        <v/>
      </c>
      <c r="AU115" s="6" t="str">
        <f t="shared" si="27"/>
        <v/>
      </c>
      <c r="AV115" s="6"/>
      <c r="BB115" s="6" t="str">
        <f t="shared" si="28"/>
        <v/>
      </c>
      <c r="BF115" s="6" t="str">
        <f t="shared" si="29"/>
        <v/>
      </c>
      <c r="BJ115" s="6" t="str">
        <f t="shared" si="25"/>
        <v/>
      </c>
      <c r="BN115" s="6" t="str">
        <f t="shared" si="26"/>
        <v/>
      </c>
    </row>
    <row r="116" spans="1:66" x14ac:dyDescent="0.3">
      <c r="A116" s="6" t="s">
        <v>219</v>
      </c>
      <c r="D116" s="6" t="str">
        <f>IFERROR(MEDIAN(#REF!,#REF!,#REF!),"")</f>
        <v/>
      </c>
      <c r="G116" s="7" t="str">
        <f t="shared" si="21"/>
        <v/>
      </c>
      <c r="K116" s="7" t="str">
        <f t="shared" si="22"/>
        <v/>
      </c>
      <c r="O116" s="7" t="str">
        <f t="shared" si="23"/>
        <v/>
      </c>
      <c r="S116" s="7" t="str">
        <f t="shared" si="24"/>
        <v/>
      </c>
      <c r="T116" s="7">
        <v>7.18</v>
      </c>
      <c r="U116" s="7">
        <v>7.3</v>
      </c>
      <c r="V116" s="7">
        <v>6.95</v>
      </c>
      <c r="W116" s="7">
        <f t="shared" si="15"/>
        <v>7.18</v>
      </c>
      <c r="X116" s="6">
        <v>7.15</v>
      </c>
      <c r="Y116" s="6">
        <v>7.07</v>
      </c>
      <c r="Z116" s="6">
        <v>6.77</v>
      </c>
      <c r="AA116" s="6">
        <f t="shared" si="16"/>
        <v>7.07</v>
      </c>
      <c r="AB116" s="6">
        <v>7.03</v>
      </c>
      <c r="AC116" s="6">
        <v>6.9</v>
      </c>
      <c r="AD116" s="6">
        <v>7</v>
      </c>
      <c r="AE116" s="6">
        <f t="shared" si="17"/>
        <v>7</v>
      </c>
      <c r="AI116" s="6" t="str">
        <f t="shared" si="18"/>
        <v/>
      </c>
      <c r="AM116" s="6" t="str">
        <f t="shared" si="19"/>
        <v/>
      </c>
      <c r="AQ116" s="6" t="str">
        <f t="shared" si="20"/>
        <v/>
      </c>
      <c r="AU116" s="6" t="str">
        <f t="shared" si="27"/>
        <v/>
      </c>
      <c r="AV116" s="6"/>
      <c r="BB116" s="6" t="str">
        <f t="shared" si="28"/>
        <v/>
      </c>
      <c r="BF116" s="6" t="str">
        <f t="shared" si="29"/>
        <v/>
      </c>
      <c r="BJ116" s="6" t="str">
        <f t="shared" si="25"/>
        <v/>
      </c>
      <c r="BN116" s="6" t="str">
        <f t="shared" si="26"/>
        <v/>
      </c>
    </row>
    <row r="117" spans="1:66" x14ac:dyDescent="0.3">
      <c r="A117" s="6" t="s">
        <v>578</v>
      </c>
      <c r="D117" s="6" t="str">
        <f>IFERROR(MEDIAN(#REF!,#REF!,#REF!),"")</f>
        <v/>
      </c>
      <c r="G117" s="7" t="str">
        <f t="shared" si="21"/>
        <v/>
      </c>
      <c r="K117" s="7" t="str">
        <f t="shared" si="22"/>
        <v/>
      </c>
      <c r="O117" s="7" t="str">
        <f t="shared" si="23"/>
        <v/>
      </c>
      <c r="S117" s="7" t="str">
        <f t="shared" si="24"/>
        <v/>
      </c>
      <c r="T117" s="7">
        <v>3.26</v>
      </c>
      <c r="U117" s="7">
        <v>3.29</v>
      </c>
      <c r="V117" s="7">
        <v>3.12</v>
      </c>
      <c r="W117" s="7">
        <f t="shared" si="15"/>
        <v>3.26</v>
      </c>
      <c r="X117" s="6">
        <v>3.26</v>
      </c>
      <c r="Y117" s="6">
        <v>3.29</v>
      </c>
      <c r="Z117" s="6">
        <v>3.11</v>
      </c>
      <c r="AA117" s="6">
        <f t="shared" si="16"/>
        <v>3.26</v>
      </c>
      <c r="AB117" s="6">
        <v>3.12</v>
      </c>
      <c r="AC117" s="6">
        <v>3.09</v>
      </c>
      <c r="AD117" s="6">
        <v>3.07</v>
      </c>
      <c r="AE117" s="6">
        <f t="shared" si="17"/>
        <v>3.09</v>
      </c>
      <c r="AI117" s="6" t="str">
        <f t="shared" si="18"/>
        <v/>
      </c>
      <c r="AM117" s="6" t="str">
        <f t="shared" si="19"/>
        <v/>
      </c>
      <c r="AQ117" s="6" t="str">
        <f t="shared" si="20"/>
        <v/>
      </c>
      <c r="AU117" s="6" t="str">
        <f t="shared" si="27"/>
        <v/>
      </c>
      <c r="AV117" s="6"/>
      <c r="BB117" s="6" t="str">
        <f t="shared" si="28"/>
        <v/>
      </c>
      <c r="BF117" s="6" t="str">
        <f t="shared" si="29"/>
        <v/>
      </c>
      <c r="BJ117" s="6" t="str">
        <f t="shared" si="25"/>
        <v/>
      </c>
      <c r="BN117" s="6" t="str">
        <f t="shared" si="26"/>
        <v/>
      </c>
    </row>
    <row r="118" spans="1:66" x14ac:dyDescent="0.3">
      <c r="A118" s="6" t="s">
        <v>579</v>
      </c>
      <c r="B118" s="6">
        <v>50000000</v>
      </c>
      <c r="C118" s="6">
        <v>125</v>
      </c>
      <c r="D118" s="6" t="str">
        <f>IFERROR(MEDIAN(#REF!,#REF!,#REF!),"")</f>
        <v/>
      </c>
      <c r="G118" s="7" t="str">
        <f t="shared" si="21"/>
        <v/>
      </c>
      <c r="K118" s="7" t="str">
        <f t="shared" si="22"/>
        <v/>
      </c>
      <c r="O118" s="7" t="str">
        <f t="shared" si="23"/>
        <v/>
      </c>
      <c r="S118" s="7" t="str">
        <f t="shared" si="24"/>
        <v/>
      </c>
      <c r="W118" s="7" t="str">
        <f t="shared" si="15"/>
        <v/>
      </c>
      <c r="AA118" s="6" t="str">
        <f t="shared" si="16"/>
        <v/>
      </c>
      <c r="AE118" s="6" t="str">
        <f t="shared" si="17"/>
        <v/>
      </c>
      <c r="AI118" s="6" t="str">
        <f t="shared" si="18"/>
        <v/>
      </c>
      <c r="AM118" s="6" t="str">
        <f t="shared" si="19"/>
        <v/>
      </c>
      <c r="AQ118" s="6" t="str">
        <f t="shared" si="20"/>
        <v/>
      </c>
      <c r="AU118" s="6" t="str">
        <f t="shared" si="27"/>
        <v/>
      </c>
      <c r="AV118" s="6"/>
      <c r="BB118" s="6" t="str">
        <f t="shared" si="28"/>
        <v/>
      </c>
      <c r="BF118" s="6" t="str">
        <f t="shared" si="29"/>
        <v/>
      </c>
      <c r="BJ118" s="6" t="str">
        <f t="shared" si="25"/>
        <v/>
      </c>
      <c r="BN118" s="6" t="str">
        <f t="shared" si="26"/>
        <v/>
      </c>
    </row>
    <row r="119" spans="1:66" x14ac:dyDescent="0.3">
      <c r="A119" s="6" t="s">
        <v>222</v>
      </c>
      <c r="D119" s="6" t="str">
        <f>IFERROR(MEDIAN(#REF!,#REF!,#REF!),"")</f>
        <v/>
      </c>
      <c r="G119" s="7" t="str">
        <f t="shared" si="21"/>
        <v/>
      </c>
      <c r="K119" s="7" t="str">
        <f t="shared" si="22"/>
        <v/>
      </c>
      <c r="O119" s="7" t="str">
        <f t="shared" si="23"/>
        <v/>
      </c>
      <c r="S119" s="7" t="str">
        <f t="shared" si="24"/>
        <v/>
      </c>
      <c r="T119" s="7">
        <v>10.69</v>
      </c>
      <c r="U119" s="7">
        <v>10.82</v>
      </c>
      <c r="V119" s="7">
        <v>10.44</v>
      </c>
      <c r="W119" s="7">
        <f t="shared" si="15"/>
        <v>10.69</v>
      </c>
      <c r="X119" s="6">
        <v>13.89</v>
      </c>
      <c r="Y119" s="6">
        <v>13.9</v>
      </c>
      <c r="Z119" s="6">
        <v>13.94</v>
      </c>
      <c r="AA119" s="6">
        <f t="shared" si="16"/>
        <v>13.9</v>
      </c>
      <c r="AB119" s="6">
        <v>21.49</v>
      </c>
      <c r="AC119" s="6">
        <v>21.59</v>
      </c>
      <c r="AD119" s="6">
        <v>21.63</v>
      </c>
      <c r="AE119" s="6">
        <f t="shared" si="17"/>
        <v>21.59</v>
      </c>
      <c r="AI119" s="6" t="str">
        <f t="shared" si="18"/>
        <v/>
      </c>
      <c r="AM119" s="6" t="str">
        <f t="shared" si="19"/>
        <v/>
      </c>
      <c r="AQ119" s="6" t="str">
        <f t="shared" si="20"/>
        <v/>
      </c>
      <c r="AU119" s="6" t="str">
        <f t="shared" si="27"/>
        <v/>
      </c>
      <c r="AV119" s="6"/>
      <c r="BB119" s="6" t="str">
        <f t="shared" si="28"/>
        <v/>
      </c>
      <c r="BF119" s="6" t="str">
        <f t="shared" si="29"/>
        <v/>
      </c>
      <c r="BJ119" s="6" t="str">
        <f t="shared" si="25"/>
        <v/>
      </c>
      <c r="BN119" s="6" t="str">
        <f t="shared" si="26"/>
        <v/>
      </c>
    </row>
    <row r="120" spans="1:66" x14ac:dyDescent="0.3">
      <c r="A120" s="6" t="s">
        <v>219</v>
      </c>
      <c r="D120" s="6" t="str">
        <f>IFERROR(MEDIAN(#REF!,#REF!,#REF!),"")</f>
        <v/>
      </c>
      <c r="G120" s="7" t="str">
        <f t="shared" si="21"/>
        <v/>
      </c>
      <c r="K120" s="7" t="str">
        <f t="shared" si="22"/>
        <v/>
      </c>
      <c r="O120" s="7" t="str">
        <f t="shared" si="23"/>
        <v/>
      </c>
      <c r="S120" s="7" t="str">
        <f t="shared" si="24"/>
        <v/>
      </c>
      <c r="T120" s="7">
        <v>6.94</v>
      </c>
      <c r="U120" s="7">
        <v>6.97</v>
      </c>
      <c r="V120" s="7">
        <v>6.71</v>
      </c>
      <c r="W120" s="7">
        <f t="shared" si="15"/>
        <v>6.94</v>
      </c>
      <c r="X120" s="6">
        <v>6.87</v>
      </c>
      <c r="Y120" s="6">
        <v>6.88</v>
      </c>
      <c r="Z120" s="6">
        <v>6.57</v>
      </c>
      <c r="AA120" s="6">
        <f t="shared" si="16"/>
        <v>6.87</v>
      </c>
      <c r="AB120" s="6">
        <v>6.8</v>
      </c>
      <c r="AC120" s="6">
        <v>6.72</v>
      </c>
      <c r="AD120" s="6">
        <v>6.81</v>
      </c>
      <c r="AE120" s="6">
        <f t="shared" si="17"/>
        <v>6.8</v>
      </c>
      <c r="AI120" s="6" t="str">
        <f t="shared" si="18"/>
        <v/>
      </c>
      <c r="AM120" s="6" t="str">
        <f t="shared" si="19"/>
        <v/>
      </c>
      <c r="AQ120" s="6" t="str">
        <f t="shared" si="20"/>
        <v/>
      </c>
      <c r="AU120" s="6" t="str">
        <f t="shared" si="27"/>
        <v/>
      </c>
      <c r="AV120" s="6"/>
      <c r="BB120" s="6" t="str">
        <f t="shared" si="28"/>
        <v/>
      </c>
      <c r="BF120" s="6" t="str">
        <f t="shared" si="29"/>
        <v/>
      </c>
      <c r="BJ120" s="6" t="str">
        <f t="shared" si="25"/>
        <v/>
      </c>
      <c r="BN120" s="6" t="str">
        <f t="shared" si="26"/>
        <v/>
      </c>
    </row>
    <row r="121" spans="1:66" x14ac:dyDescent="0.3">
      <c r="A121" s="6" t="s">
        <v>578</v>
      </c>
      <c r="D121" s="6" t="str">
        <f>IFERROR(MEDIAN(#REF!,#REF!,#REF!),"")</f>
        <v/>
      </c>
      <c r="G121" s="7" t="str">
        <f t="shared" si="21"/>
        <v/>
      </c>
      <c r="K121" s="7" t="str">
        <f t="shared" si="22"/>
        <v/>
      </c>
      <c r="O121" s="7" t="str">
        <f t="shared" si="23"/>
        <v/>
      </c>
      <c r="S121" s="7" t="str">
        <f t="shared" si="24"/>
        <v/>
      </c>
      <c r="T121" s="7">
        <v>3.14</v>
      </c>
      <c r="U121" s="7">
        <v>3.23</v>
      </c>
      <c r="V121" s="7">
        <v>3.04</v>
      </c>
      <c r="W121" s="7">
        <f t="shared" si="15"/>
        <v>3.14</v>
      </c>
      <c r="X121" s="6">
        <v>3.18</v>
      </c>
      <c r="Y121" s="6">
        <v>3.23</v>
      </c>
      <c r="Z121" s="6">
        <v>3.1</v>
      </c>
      <c r="AA121" s="6">
        <f t="shared" si="16"/>
        <v>3.18</v>
      </c>
      <c r="AB121" s="6">
        <v>3.31</v>
      </c>
      <c r="AC121" s="6">
        <v>3.25</v>
      </c>
      <c r="AD121" s="6">
        <v>3.28</v>
      </c>
      <c r="AE121" s="6">
        <f t="shared" si="17"/>
        <v>3.28</v>
      </c>
      <c r="AI121" s="6" t="str">
        <f t="shared" si="18"/>
        <v/>
      </c>
      <c r="AM121" s="6" t="str">
        <f t="shared" si="19"/>
        <v/>
      </c>
      <c r="AQ121" s="6" t="str">
        <f t="shared" si="20"/>
        <v/>
      </c>
      <c r="AU121" s="6" t="str">
        <f t="shared" si="27"/>
        <v/>
      </c>
      <c r="AV121" s="6"/>
      <c r="BB121" s="6" t="str">
        <f t="shared" si="28"/>
        <v/>
      </c>
      <c r="BF121" s="6" t="str">
        <f t="shared" si="29"/>
        <v/>
      </c>
      <c r="BJ121" s="6" t="str">
        <f t="shared" si="25"/>
        <v/>
      </c>
      <c r="BN121" s="6" t="str">
        <f t="shared" si="26"/>
        <v/>
      </c>
    </row>
    <row r="122" spans="1:66" x14ac:dyDescent="0.3">
      <c r="A122" s="6" t="s">
        <v>579</v>
      </c>
      <c r="B122" s="6">
        <v>50000000</v>
      </c>
      <c r="C122" s="6">
        <v>150</v>
      </c>
      <c r="D122" s="6" t="str">
        <f>IFERROR(MEDIAN(#REF!,#REF!,#REF!),"")</f>
        <v/>
      </c>
      <c r="G122" s="7" t="str">
        <f t="shared" si="21"/>
        <v/>
      </c>
      <c r="K122" s="7" t="str">
        <f t="shared" si="22"/>
        <v/>
      </c>
      <c r="O122" s="7" t="str">
        <f t="shared" si="23"/>
        <v/>
      </c>
      <c r="S122" s="7" t="str">
        <f t="shared" si="24"/>
        <v/>
      </c>
      <c r="W122" s="7" t="str">
        <f t="shared" si="15"/>
        <v/>
      </c>
      <c r="AA122" s="6" t="str">
        <f t="shared" si="16"/>
        <v/>
      </c>
      <c r="AE122" s="6" t="str">
        <f t="shared" si="17"/>
        <v/>
      </c>
      <c r="AI122" s="6" t="str">
        <f t="shared" si="18"/>
        <v/>
      </c>
      <c r="AM122" s="6" t="str">
        <f t="shared" si="19"/>
        <v/>
      </c>
      <c r="AQ122" s="6" t="str">
        <f t="shared" si="20"/>
        <v/>
      </c>
      <c r="AU122" s="6" t="str">
        <f t="shared" si="27"/>
        <v/>
      </c>
      <c r="AV122" s="6"/>
      <c r="BB122" s="6" t="str">
        <f t="shared" si="28"/>
        <v/>
      </c>
      <c r="BF122" s="6" t="str">
        <f t="shared" si="29"/>
        <v/>
      </c>
      <c r="BJ122" s="6" t="str">
        <f t="shared" si="25"/>
        <v/>
      </c>
      <c r="BN122" s="6" t="str">
        <f t="shared" si="26"/>
        <v/>
      </c>
    </row>
    <row r="123" spans="1:66" x14ac:dyDescent="0.3">
      <c r="A123" s="6" t="s">
        <v>222</v>
      </c>
      <c r="D123" s="6" t="str">
        <f>IFERROR(MEDIAN(#REF!,#REF!,#REF!),"")</f>
        <v/>
      </c>
      <c r="G123" s="7" t="str">
        <f t="shared" si="21"/>
        <v/>
      </c>
      <c r="K123" s="7" t="str">
        <f t="shared" si="22"/>
        <v/>
      </c>
      <c r="O123" s="7" t="str">
        <f t="shared" si="23"/>
        <v/>
      </c>
      <c r="S123" s="7" t="str">
        <f t="shared" si="24"/>
        <v/>
      </c>
      <c r="T123" s="7">
        <v>9.9700000000000006</v>
      </c>
      <c r="U123" s="7">
        <v>10.11</v>
      </c>
      <c r="V123" s="7">
        <v>9.75</v>
      </c>
      <c r="W123" s="7">
        <f t="shared" si="15"/>
        <v>9.9700000000000006</v>
      </c>
      <c r="X123" s="6">
        <v>13.42</v>
      </c>
      <c r="Y123" s="6">
        <v>13.39</v>
      </c>
      <c r="Z123" s="6">
        <v>13.2</v>
      </c>
      <c r="AA123" s="6">
        <f t="shared" si="16"/>
        <v>13.39</v>
      </c>
      <c r="AB123" s="6">
        <v>21.68</v>
      </c>
      <c r="AC123" s="6">
        <v>21.56</v>
      </c>
      <c r="AD123" s="6">
        <v>21.72</v>
      </c>
      <c r="AE123" s="6">
        <f t="shared" si="17"/>
        <v>21.68</v>
      </c>
      <c r="AI123" s="6" t="str">
        <f t="shared" si="18"/>
        <v/>
      </c>
      <c r="AM123" s="6" t="str">
        <f t="shared" si="19"/>
        <v/>
      </c>
      <c r="AQ123" s="6" t="str">
        <f t="shared" si="20"/>
        <v/>
      </c>
      <c r="AU123" s="6" t="str">
        <f t="shared" si="27"/>
        <v/>
      </c>
      <c r="AV123" s="6"/>
      <c r="BB123" s="6" t="str">
        <f t="shared" si="28"/>
        <v/>
      </c>
      <c r="BF123" s="6" t="str">
        <f t="shared" si="29"/>
        <v/>
      </c>
      <c r="BJ123" s="6" t="str">
        <f t="shared" si="25"/>
        <v/>
      </c>
      <c r="BN123" s="6" t="str">
        <f t="shared" si="26"/>
        <v/>
      </c>
    </row>
    <row r="124" spans="1:66" x14ac:dyDescent="0.3">
      <c r="A124" s="6" t="s">
        <v>219</v>
      </c>
      <c r="D124" s="6" t="str">
        <f>IFERROR(MEDIAN(#REF!,#REF!,#REF!),"")</f>
        <v/>
      </c>
      <c r="G124" s="7" t="str">
        <f t="shared" si="21"/>
        <v/>
      </c>
      <c r="K124" s="7" t="str">
        <f t="shared" si="22"/>
        <v/>
      </c>
      <c r="O124" s="7" t="str">
        <f t="shared" si="23"/>
        <v/>
      </c>
      <c r="S124" s="7" t="str">
        <f t="shared" si="24"/>
        <v/>
      </c>
      <c r="T124" s="7">
        <v>5.71</v>
      </c>
      <c r="U124" s="7">
        <v>5.87</v>
      </c>
      <c r="V124" s="7">
        <v>5.49</v>
      </c>
      <c r="W124" s="7">
        <f t="shared" si="15"/>
        <v>5.71</v>
      </c>
      <c r="X124" s="6">
        <v>5.68</v>
      </c>
      <c r="Y124" s="6">
        <v>5.8</v>
      </c>
      <c r="Z124" s="6">
        <v>5.58</v>
      </c>
      <c r="AA124" s="6">
        <f t="shared" si="16"/>
        <v>5.68</v>
      </c>
      <c r="AB124" s="6">
        <v>5.75</v>
      </c>
      <c r="AC124" s="6">
        <v>5.7</v>
      </c>
      <c r="AD124" s="6">
        <v>5.7</v>
      </c>
      <c r="AE124" s="6">
        <f t="shared" si="17"/>
        <v>5.7</v>
      </c>
      <c r="AI124" s="6" t="str">
        <f t="shared" si="18"/>
        <v/>
      </c>
      <c r="AM124" s="6" t="str">
        <f t="shared" si="19"/>
        <v/>
      </c>
      <c r="AQ124" s="6" t="str">
        <f t="shared" si="20"/>
        <v/>
      </c>
      <c r="AU124" s="6" t="str">
        <f t="shared" si="27"/>
        <v/>
      </c>
      <c r="AV124" s="6"/>
      <c r="BB124" s="6" t="str">
        <f t="shared" si="28"/>
        <v/>
      </c>
      <c r="BF124" s="6" t="str">
        <f t="shared" si="29"/>
        <v/>
      </c>
      <c r="BJ124" s="6" t="str">
        <f t="shared" si="25"/>
        <v/>
      </c>
      <c r="BN124" s="6" t="str">
        <f t="shared" si="26"/>
        <v/>
      </c>
    </row>
    <row r="125" spans="1:66" x14ac:dyDescent="0.3">
      <c r="A125" s="6" t="s">
        <v>578</v>
      </c>
      <c r="D125" s="6" t="str">
        <f>IFERROR(MEDIAN(#REF!,#REF!,#REF!),"")</f>
        <v/>
      </c>
      <c r="G125" s="7" t="str">
        <f t="shared" si="21"/>
        <v/>
      </c>
      <c r="K125" s="7" t="str">
        <f t="shared" si="22"/>
        <v/>
      </c>
      <c r="O125" s="7" t="str">
        <f t="shared" si="23"/>
        <v/>
      </c>
      <c r="S125" s="7" t="str">
        <f t="shared" si="24"/>
        <v/>
      </c>
      <c r="T125" s="7">
        <v>3.32</v>
      </c>
      <c r="U125" s="7">
        <v>3.39</v>
      </c>
      <c r="V125" s="7">
        <v>3.21</v>
      </c>
      <c r="W125" s="7">
        <f t="shared" si="15"/>
        <v>3.32</v>
      </c>
      <c r="X125" s="6">
        <v>3.82</v>
      </c>
      <c r="Y125" s="6">
        <v>3.87</v>
      </c>
      <c r="Z125" s="6">
        <v>3.73</v>
      </c>
      <c r="AA125" s="6">
        <f t="shared" si="16"/>
        <v>3.82</v>
      </c>
      <c r="AB125" s="6">
        <v>4.5199999999999996</v>
      </c>
      <c r="AC125" s="6">
        <v>4.43</v>
      </c>
      <c r="AD125" s="6">
        <v>4.49</v>
      </c>
      <c r="AE125" s="6">
        <f t="shared" si="17"/>
        <v>4.49</v>
      </c>
      <c r="AI125" s="6" t="str">
        <f t="shared" si="18"/>
        <v/>
      </c>
      <c r="AM125" s="6" t="str">
        <f t="shared" si="19"/>
        <v/>
      </c>
      <c r="AQ125" s="6" t="str">
        <f t="shared" si="20"/>
        <v/>
      </c>
      <c r="AU125" s="6" t="str">
        <f t="shared" si="27"/>
        <v/>
      </c>
      <c r="AV125" s="6"/>
      <c r="BB125" s="6" t="str">
        <f t="shared" si="28"/>
        <v/>
      </c>
      <c r="BF125" s="6" t="str">
        <f t="shared" si="29"/>
        <v/>
      </c>
      <c r="BJ125" s="6" t="str">
        <f t="shared" si="25"/>
        <v/>
      </c>
      <c r="BN125" s="6" t="str">
        <f t="shared" si="26"/>
        <v/>
      </c>
    </row>
    <row r="126" spans="1:66" x14ac:dyDescent="0.3">
      <c r="A126" s="6" t="s">
        <v>580</v>
      </c>
      <c r="B126" s="6">
        <v>100000</v>
      </c>
      <c r="C126" s="6">
        <v>50</v>
      </c>
      <c r="D126" s="6" t="str">
        <f>IFERROR(MEDIAN(#REF!,#REF!,#REF!),"")</f>
        <v/>
      </c>
      <c r="G126" s="7" t="str">
        <f t="shared" si="21"/>
        <v/>
      </c>
      <c r="K126" s="7" t="str">
        <f t="shared" si="22"/>
        <v/>
      </c>
      <c r="O126" s="7" t="str">
        <f t="shared" si="23"/>
        <v/>
      </c>
      <c r="S126" s="7" t="str">
        <f t="shared" si="24"/>
        <v/>
      </c>
      <c r="W126" s="7" t="str">
        <f t="shared" si="15"/>
        <v/>
      </c>
      <c r="AA126" s="6" t="str">
        <f t="shared" si="16"/>
        <v/>
      </c>
      <c r="AE126" s="6" t="str">
        <f t="shared" si="17"/>
        <v/>
      </c>
      <c r="AI126" s="6" t="str">
        <f t="shared" si="18"/>
        <v/>
      </c>
      <c r="AM126" s="6" t="str">
        <f t="shared" si="19"/>
        <v/>
      </c>
      <c r="AQ126" s="6" t="str">
        <f t="shared" si="20"/>
        <v/>
      </c>
      <c r="AU126" s="6" t="str">
        <f t="shared" si="27"/>
        <v/>
      </c>
      <c r="AV126" s="6"/>
      <c r="BB126" s="6" t="str">
        <f t="shared" si="28"/>
        <v/>
      </c>
      <c r="BF126" s="6" t="str">
        <f t="shared" si="29"/>
        <v/>
      </c>
      <c r="BJ126" s="6" t="str">
        <f t="shared" si="25"/>
        <v/>
      </c>
      <c r="BN126" s="6" t="str">
        <f t="shared" si="26"/>
        <v/>
      </c>
    </row>
    <row r="127" spans="1:66" x14ac:dyDescent="0.3">
      <c r="A127" s="6" t="s">
        <v>222</v>
      </c>
      <c r="D127" s="6" t="str">
        <f>IFERROR(MEDIAN(#REF!,#REF!,#REF!),"")</f>
        <v/>
      </c>
      <c r="G127" s="7" t="str">
        <f t="shared" si="21"/>
        <v/>
      </c>
      <c r="K127" s="7" t="str">
        <f t="shared" si="22"/>
        <v/>
      </c>
      <c r="O127" s="7" t="str">
        <f t="shared" si="23"/>
        <v/>
      </c>
      <c r="S127" s="7" t="str">
        <f t="shared" si="24"/>
        <v/>
      </c>
      <c r="T127" s="7">
        <v>0.02</v>
      </c>
      <c r="U127" s="7">
        <v>0.02</v>
      </c>
      <c r="V127" s="7">
        <v>0.02</v>
      </c>
      <c r="W127" s="7">
        <f t="shared" si="15"/>
        <v>0.02</v>
      </c>
      <c r="X127" s="6">
        <v>0.02</v>
      </c>
      <c r="Y127" s="6">
        <v>0.02</v>
      </c>
      <c r="Z127" s="6">
        <v>0.02</v>
      </c>
      <c r="AA127" s="6">
        <f t="shared" si="16"/>
        <v>0.02</v>
      </c>
      <c r="AB127" s="6">
        <v>0.03</v>
      </c>
      <c r="AC127" s="6">
        <v>0.03</v>
      </c>
      <c r="AD127" s="6">
        <v>0.03</v>
      </c>
      <c r="AE127" s="6">
        <f t="shared" si="17"/>
        <v>0.03</v>
      </c>
      <c r="AI127" s="6" t="str">
        <f t="shared" si="18"/>
        <v/>
      </c>
      <c r="AM127" s="6" t="str">
        <f t="shared" si="19"/>
        <v/>
      </c>
      <c r="AQ127" s="6" t="str">
        <f t="shared" si="20"/>
        <v/>
      </c>
      <c r="AU127" s="6" t="str">
        <f t="shared" si="27"/>
        <v/>
      </c>
      <c r="AV127" s="6"/>
      <c r="BB127" s="6" t="str">
        <f t="shared" si="28"/>
        <v/>
      </c>
      <c r="BF127" s="6" t="str">
        <f t="shared" si="29"/>
        <v/>
      </c>
      <c r="BJ127" s="6" t="str">
        <f t="shared" si="25"/>
        <v/>
      </c>
      <c r="BN127" s="6" t="str">
        <f t="shared" si="26"/>
        <v/>
      </c>
    </row>
    <row r="128" spans="1:66" x14ac:dyDescent="0.3">
      <c r="A128" s="6" t="s">
        <v>219</v>
      </c>
      <c r="D128" s="6" t="str">
        <f>IFERROR(MEDIAN(#REF!,#REF!,#REF!),"")</f>
        <v/>
      </c>
      <c r="G128" s="7" t="str">
        <f t="shared" si="21"/>
        <v/>
      </c>
      <c r="K128" s="7" t="str">
        <f t="shared" si="22"/>
        <v/>
      </c>
      <c r="O128" s="7" t="str">
        <f t="shared" si="23"/>
        <v/>
      </c>
      <c r="S128" s="7" t="str">
        <f t="shared" si="24"/>
        <v/>
      </c>
      <c r="T128" s="7">
        <v>0.01</v>
      </c>
      <c r="U128" s="7">
        <v>0.01</v>
      </c>
      <c r="V128" s="7">
        <v>0.01</v>
      </c>
      <c r="W128" s="7">
        <f t="shared" si="15"/>
        <v>0.01</v>
      </c>
      <c r="X128" s="6">
        <v>0.01</v>
      </c>
      <c r="Y128" s="6">
        <v>0.01</v>
      </c>
      <c r="Z128" s="6">
        <v>0.01</v>
      </c>
      <c r="AA128" s="6">
        <f t="shared" si="16"/>
        <v>0.01</v>
      </c>
      <c r="AB128" s="6">
        <v>0.01</v>
      </c>
      <c r="AC128" s="6">
        <v>0.01</v>
      </c>
      <c r="AD128" s="6">
        <v>0.01</v>
      </c>
      <c r="AE128" s="6">
        <f t="shared" si="17"/>
        <v>0.01</v>
      </c>
      <c r="AI128" s="6" t="str">
        <f t="shared" si="18"/>
        <v/>
      </c>
      <c r="AM128" s="6" t="str">
        <f t="shared" si="19"/>
        <v/>
      </c>
      <c r="AQ128" s="6" t="str">
        <f t="shared" si="20"/>
        <v/>
      </c>
      <c r="AU128" s="6" t="str">
        <f t="shared" si="27"/>
        <v/>
      </c>
      <c r="AV128" s="6"/>
      <c r="BB128" s="6" t="str">
        <f t="shared" si="28"/>
        <v/>
      </c>
      <c r="BF128" s="6" t="str">
        <f t="shared" si="29"/>
        <v/>
      </c>
      <c r="BJ128" s="6" t="str">
        <f t="shared" si="25"/>
        <v/>
      </c>
      <c r="BN128" s="6" t="str">
        <f t="shared" si="26"/>
        <v/>
      </c>
    </row>
    <row r="129" spans="1:66" x14ac:dyDescent="0.3">
      <c r="A129" s="6" t="s">
        <v>578</v>
      </c>
      <c r="D129" s="6" t="str">
        <f>IFERROR(MEDIAN(#REF!,#REF!,#REF!),"")</f>
        <v/>
      </c>
      <c r="G129" s="7" t="str">
        <f t="shared" si="21"/>
        <v/>
      </c>
      <c r="K129" s="7" t="str">
        <f t="shared" si="22"/>
        <v/>
      </c>
      <c r="O129" s="7" t="str">
        <f t="shared" si="23"/>
        <v/>
      </c>
      <c r="S129" s="7" t="str">
        <f t="shared" si="24"/>
        <v/>
      </c>
      <c r="T129" s="7">
        <v>0.02</v>
      </c>
      <c r="U129" s="7">
        <v>0.02</v>
      </c>
      <c r="V129" s="7">
        <v>0.02</v>
      </c>
      <c r="W129" s="7">
        <f t="shared" si="15"/>
        <v>0.02</v>
      </c>
      <c r="X129" s="6">
        <v>0.02</v>
      </c>
      <c r="Y129" s="6">
        <v>0.02</v>
      </c>
      <c r="Z129" s="6">
        <v>0.02</v>
      </c>
      <c r="AA129" s="6">
        <f t="shared" si="16"/>
        <v>0.02</v>
      </c>
      <c r="AB129" s="6">
        <v>0.03</v>
      </c>
      <c r="AC129" s="6">
        <v>0.03</v>
      </c>
      <c r="AD129" s="6">
        <v>0.03</v>
      </c>
      <c r="AE129" s="6">
        <f t="shared" si="17"/>
        <v>0.03</v>
      </c>
      <c r="AI129" s="6" t="str">
        <f t="shared" si="18"/>
        <v/>
      </c>
      <c r="AM129" s="6" t="str">
        <f t="shared" si="19"/>
        <v/>
      </c>
      <c r="AQ129" s="6" t="str">
        <f t="shared" si="20"/>
        <v/>
      </c>
      <c r="AU129" s="6" t="str">
        <f t="shared" si="27"/>
        <v/>
      </c>
      <c r="AV129" s="6"/>
      <c r="BB129" s="6" t="str">
        <f t="shared" si="28"/>
        <v/>
      </c>
      <c r="BF129" s="6" t="str">
        <f t="shared" si="29"/>
        <v/>
      </c>
      <c r="BJ129" s="6" t="str">
        <f t="shared" si="25"/>
        <v/>
      </c>
      <c r="BN129" s="6" t="str">
        <f t="shared" si="26"/>
        <v/>
      </c>
    </row>
    <row r="130" spans="1:66" x14ac:dyDescent="0.3">
      <c r="A130" s="6" t="s">
        <v>580</v>
      </c>
      <c r="B130" s="6">
        <v>100000</v>
      </c>
      <c r="C130" s="6">
        <v>105</v>
      </c>
      <c r="D130" s="6" t="str">
        <f>IFERROR(MEDIAN(#REF!,#REF!,#REF!),"")</f>
        <v/>
      </c>
      <c r="G130" s="7" t="str">
        <f t="shared" si="21"/>
        <v/>
      </c>
      <c r="K130" s="7" t="str">
        <f t="shared" si="22"/>
        <v/>
      </c>
      <c r="O130" s="7" t="str">
        <f t="shared" si="23"/>
        <v/>
      </c>
      <c r="S130" s="7" t="str">
        <f t="shared" si="24"/>
        <v/>
      </c>
      <c r="W130" s="7" t="str">
        <f t="shared" si="15"/>
        <v/>
      </c>
      <c r="AA130" s="6" t="str">
        <f t="shared" si="16"/>
        <v/>
      </c>
      <c r="AE130" s="6" t="str">
        <f t="shared" si="17"/>
        <v/>
      </c>
      <c r="AI130" s="6" t="str">
        <f t="shared" si="18"/>
        <v/>
      </c>
      <c r="AM130" s="6" t="str">
        <f t="shared" si="19"/>
        <v/>
      </c>
      <c r="AQ130" s="6" t="str">
        <f t="shared" si="20"/>
        <v/>
      </c>
      <c r="AU130" s="6" t="str">
        <f t="shared" si="27"/>
        <v/>
      </c>
      <c r="AV130" s="6"/>
      <c r="BB130" s="6" t="str">
        <f t="shared" si="28"/>
        <v/>
      </c>
      <c r="BF130" s="6" t="str">
        <f t="shared" si="29"/>
        <v/>
      </c>
      <c r="BJ130" s="6" t="str">
        <f t="shared" si="25"/>
        <v/>
      </c>
      <c r="BN130" s="6" t="str">
        <f t="shared" si="26"/>
        <v/>
      </c>
    </row>
    <row r="131" spans="1:66" x14ac:dyDescent="0.3">
      <c r="A131" s="6" t="s">
        <v>222</v>
      </c>
      <c r="D131" s="6" t="str">
        <f>IFERROR(MEDIAN(#REF!,#REF!,#REF!),"")</f>
        <v/>
      </c>
      <c r="G131" s="7" t="str">
        <f t="shared" si="21"/>
        <v/>
      </c>
      <c r="K131" s="7" t="str">
        <f t="shared" si="22"/>
        <v/>
      </c>
      <c r="O131" s="7" t="str">
        <f t="shared" si="23"/>
        <v/>
      </c>
      <c r="S131" s="7" t="str">
        <f t="shared" si="24"/>
        <v/>
      </c>
      <c r="T131" s="7">
        <v>0.02</v>
      </c>
      <c r="U131" s="7">
        <v>0.02</v>
      </c>
      <c r="V131" s="7">
        <v>0.02</v>
      </c>
      <c r="W131" s="7">
        <f t="shared" ref="W131:W194" si="30">IFERROR(MEDIAN(T131,U131,V131),"")</f>
        <v>0.02</v>
      </c>
      <c r="X131" s="6">
        <v>0.02</v>
      </c>
      <c r="Y131" s="6">
        <v>0.02</v>
      </c>
      <c r="Z131" s="6">
        <v>0.02</v>
      </c>
      <c r="AA131" s="6">
        <f t="shared" ref="AA131:AA194" si="31">IFERROR(MEDIAN(X131,Y131,Z131),"")</f>
        <v>0.02</v>
      </c>
      <c r="AB131" s="6">
        <v>0.03</v>
      </c>
      <c r="AC131" s="6">
        <v>0.03</v>
      </c>
      <c r="AD131" s="6">
        <v>0.03</v>
      </c>
      <c r="AE131" s="6">
        <f t="shared" ref="AE131:AE194" si="32">IFERROR(MEDIAN(AB131,AC131,AD131),"")</f>
        <v>0.03</v>
      </c>
      <c r="AI131" s="6" t="str">
        <f t="shared" ref="AI131:AI194" si="33">IFERROR(MEDIAN(AF131,AG131,AH131),"")</f>
        <v/>
      </c>
      <c r="AM131" s="6" t="str">
        <f t="shared" si="19"/>
        <v/>
      </c>
      <c r="AQ131" s="6" t="str">
        <f t="shared" si="20"/>
        <v/>
      </c>
      <c r="AU131" s="6" t="str">
        <f t="shared" si="27"/>
        <v/>
      </c>
      <c r="AV131" s="6"/>
      <c r="BB131" s="6" t="str">
        <f t="shared" si="28"/>
        <v/>
      </c>
      <c r="BF131" s="6" t="str">
        <f t="shared" si="29"/>
        <v/>
      </c>
      <c r="BJ131" s="6" t="str">
        <f t="shared" si="25"/>
        <v/>
      </c>
      <c r="BN131" s="6" t="str">
        <f t="shared" si="26"/>
        <v/>
      </c>
    </row>
    <row r="132" spans="1:66" x14ac:dyDescent="0.3">
      <c r="A132" s="6" t="s">
        <v>219</v>
      </c>
      <c r="D132" s="6" t="str">
        <f>IFERROR(MEDIAN(#REF!,#REF!,#REF!),"")</f>
        <v/>
      </c>
      <c r="G132" s="7" t="str">
        <f t="shared" si="21"/>
        <v/>
      </c>
      <c r="K132" s="7" t="str">
        <f t="shared" si="22"/>
        <v/>
      </c>
      <c r="O132" s="7" t="str">
        <f t="shared" si="23"/>
        <v/>
      </c>
      <c r="S132" s="7" t="str">
        <f t="shared" si="24"/>
        <v/>
      </c>
      <c r="T132" s="7">
        <v>0.01</v>
      </c>
      <c r="U132" s="7">
        <v>0.01</v>
      </c>
      <c r="V132" s="7">
        <v>0.01</v>
      </c>
      <c r="W132" s="7">
        <f t="shared" si="30"/>
        <v>0.01</v>
      </c>
      <c r="X132" s="6">
        <v>0.01</v>
      </c>
      <c r="Y132" s="6">
        <v>0.01</v>
      </c>
      <c r="Z132" s="6">
        <v>0.01</v>
      </c>
      <c r="AA132" s="6">
        <f t="shared" si="31"/>
        <v>0.01</v>
      </c>
      <c r="AB132" s="6">
        <v>0.01</v>
      </c>
      <c r="AC132" s="6">
        <v>0.01</v>
      </c>
      <c r="AD132" s="6">
        <v>0.01</v>
      </c>
      <c r="AE132" s="6">
        <f t="shared" si="32"/>
        <v>0.01</v>
      </c>
      <c r="AI132" s="6" t="str">
        <f t="shared" si="33"/>
        <v/>
      </c>
      <c r="AM132" s="6" t="str">
        <f t="shared" si="19"/>
        <v/>
      </c>
      <c r="AQ132" s="6" t="str">
        <f t="shared" si="20"/>
        <v/>
      </c>
      <c r="AU132" s="6" t="str">
        <f t="shared" si="27"/>
        <v/>
      </c>
      <c r="AV132" s="6"/>
      <c r="BB132" s="6" t="str">
        <f t="shared" si="28"/>
        <v/>
      </c>
      <c r="BF132" s="6" t="str">
        <f t="shared" si="29"/>
        <v/>
      </c>
      <c r="BJ132" s="6" t="str">
        <f t="shared" si="25"/>
        <v/>
      </c>
      <c r="BN132" s="6" t="str">
        <f t="shared" si="26"/>
        <v/>
      </c>
    </row>
    <row r="133" spans="1:66" x14ac:dyDescent="0.3">
      <c r="A133" s="6" t="s">
        <v>578</v>
      </c>
      <c r="D133" s="6" t="str">
        <f>IFERROR(MEDIAN(#REF!,#REF!,#REF!),"")</f>
        <v/>
      </c>
      <c r="G133" s="7" t="str">
        <f t="shared" si="21"/>
        <v/>
      </c>
      <c r="K133" s="7" t="str">
        <f t="shared" si="22"/>
        <v/>
      </c>
      <c r="O133" s="7" t="str">
        <f t="shared" si="23"/>
        <v/>
      </c>
      <c r="S133" s="7" t="str">
        <f t="shared" si="24"/>
        <v/>
      </c>
      <c r="T133" s="7">
        <v>0.02</v>
      </c>
      <c r="U133" s="7">
        <v>0.02</v>
      </c>
      <c r="V133" s="7">
        <v>0.02</v>
      </c>
      <c r="W133" s="7">
        <f t="shared" si="30"/>
        <v>0.02</v>
      </c>
      <c r="X133" s="6">
        <v>0.02</v>
      </c>
      <c r="Y133" s="6">
        <v>0.02</v>
      </c>
      <c r="Z133" s="6">
        <v>0.02</v>
      </c>
      <c r="AA133" s="6">
        <f t="shared" si="31"/>
        <v>0.02</v>
      </c>
      <c r="AB133" s="6">
        <v>0.03</v>
      </c>
      <c r="AC133" s="6">
        <v>0.03</v>
      </c>
      <c r="AD133" s="6">
        <v>0.03</v>
      </c>
      <c r="AE133" s="6">
        <f t="shared" si="32"/>
        <v>0.03</v>
      </c>
      <c r="AI133" s="6" t="str">
        <f t="shared" si="33"/>
        <v/>
      </c>
      <c r="AM133" s="6" t="str">
        <f t="shared" si="19"/>
        <v/>
      </c>
      <c r="AQ133" s="6" t="str">
        <f t="shared" si="20"/>
        <v/>
      </c>
      <c r="AU133" s="6" t="str">
        <f t="shared" si="27"/>
        <v/>
      </c>
      <c r="AV133" s="6"/>
      <c r="BB133" s="6" t="str">
        <f t="shared" si="28"/>
        <v/>
      </c>
      <c r="BF133" s="6" t="str">
        <f t="shared" si="29"/>
        <v/>
      </c>
      <c r="BJ133" s="6" t="str">
        <f t="shared" si="25"/>
        <v/>
      </c>
      <c r="BN133" s="6" t="str">
        <f t="shared" si="26"/>
        <v/>
      </c>
    </row>
    <row r="134" spans="1:66" x14ac:dyDescent="0.3">
      <c r="A134" s="6" t="s">
        <v>580</v>
      </c>
      <c r="B134" s="6">
        <v>100000</v>
      </c>
      <c r="C134" s="6">
        <v>125</v>
      </c>
      <c r="D134" s="6" t="str">
        <f>IFERROR(MEDIAN(#REF!,#REF!,#REF!),"")</f>
        <v/>
      </c>
      <c r="G134" s="7" t="str">
        <f t="shared" si="21"/>
        <v/>
      </c>
      <c r="K134" s="7" t="str">
        <f t="shared" si="22"/>
        <v/>
      </c>
      <c r="O134" s="7" t="str">
        <f t="shared" si="23"/>
        <v/>
      </c>
      <c r="S134" s="7" t="str">
        <f t="shared" si="24"/>
        <v/>
      </c>
      <c r="W134" s="7" t="str">
        <f t="shared" si="30"/>
        <v/>
      </c>
      <c r="AA134" s="6" t="str">
        <f t="shared" si="31"/>
        <v/>
      </c>
      <c r="AE134" s="6" t="str">
        <f t="shared" si="32"/>
        <v/>
      </c>
      <c r="AI134" s="6" t="str">
        <f t="shared" si="33"/>
        <v/>
      </c>
      <c r="AM134" s="6" t="str">
        <f t="shared" si="19"/>
        <v/>
      </c>
      <c r="AQ134" s="6" t="str">
        <f t="shared" si="20"/>
        <v/>
      </c>
      <c r="AU134" s="6" t="str">
        <f t="shared" si="27"/>
        <v/>
      </c>
      <c r="AV134" s="6"/>
      <c r="BB134" s="6" t="str">
        <f t="shared" si="28"/>
        <v/>
      </c>
      <c r="BF134" s="6" t="str">
        <f t="shared" si="29"/>
        <v/>
      </c>
      <c r="BJ134" s="6" t="str">
        <f t="shared" si="25"/>
        <v/>
      </c>
      <c r="BN134" s="6" t="str">
        <f t="shared" si="26"/>
        <v/>
      </c>
    </row>
    <row r="135" spans="1:66" x14ac:dyDescent="0.3">
      <c r="A135" s="6" t="s">
        <v>222</v>
      </c>
      <c r="D135" s="6" t="str">
        <f>IFERROR(MEDIAN(#REF!,#REF!,#REF!),"")</f>
        <v/>
      </c>
      <c r="G135" s="7" t="str">
        <f t="shared" si="21"/>
        <v/>
      </c>
      <c r="K135" s="7" t="str">
        <f t="shared" si="22"/>
        <v/>
      </c>
      <c r="O135" s="7" t="str">
        <f t="shared" si="23"/>
        <v/>
      </c>
      <c r="S135" s="7" t="str">
        <f t="shared" si="24"/>
        <v/>
      </c>
      <c r="T135" s="7">
        <v>0.02</v>
      </c>
      <c r="U135" s="7">
        <v>0.02</v>
      </c>
      <c r="V135" s="7">
        <v>0.02</v>
      </c>
      <c r="W135" s="7">
        <f t="shared" si="30"/>
        <v>0.02</v>
      </c>
      <c r="X135" s="6">
        <v>0.02</v>
      </c>
      <c r="Y135" s="6">
        <v>0.02</v>
      </c>
      <c r="Z135" s="6">
        <v>0.02</v>
      </c>
      <c r="AA135" s="6">
        <f t="shared" si="31"/>
        <v>0.02</v>
      </c>
      <c r="AB135" s="6">
        <v>0.03</v>
      </c>
      <c r="AC135" s="6">
        <v>0.03</v>
      </c>
      <c r="AD135" s="6">
        <v>0.03</v>
      </c>
      <c r="AE135" s="6">
        <f t="shared" si="32"/>
        <v>0.03</v>
      </c>
      <c r="AI135" s="6" t="str">
        <f t="shared" si="33"/>
        <v/>
      </c>
      <c r="AM135" s="6" t="str">
        <f t="shared" ref="AM135:AM198" si="34">IFERROR(MEDIAN(AJ135,AK135,AL135),"")</f>
        <v/>
      </c>
      <c r="AQ135" s="6" t="str">
        <f t="shared" ref="AQ135:AQ198" si="35">IFERROR(MEDIAN(AN135,AO135,AP135),"")</f>
        <v/>
      </c>
      <c r="AU135" s="6" t="str">
        <f t="shared" si="27"/>
        <v/>
      </c>
      <c r="AV135" s="6"/>
      <c r="BB135" s="6" t="str">
        <f t="shared" si="28"/>
        <v/>
      </c>
      <c r="BF135" s="6" t="str">
        <f t="shared" si="29"/>
        <v/>
      </c>
      <c r="BJ135" s="6" t="str">
        <f t="shared" si="25"/>
        <v/>
      </c>
      <c r="BN135" s="6" t="str">
        <f t="shared" si="26"/>
        <v/>
      </c>
    </row>
    <row r="136" spans="1:66" x14ac:dyDescent="0.3">
      <c r="A136" s="6" t="s">
        <v>219</v>
      </c>
      <c r="D136" s="6" t="str">
        <f>IFERROR(MEDIAN(#REF!,#REF!,#REF!),"")</f>
        <v/>
      </c>
      <c r="G136" s="7" t="str">
        <f t="shared" si="21"/>
        <v/>
      </c>
      <c r="K136" s="7" t="str">
        <f t="shared" si="22"/>
        <v/>
      </c>
      <c r="O136" s="7" t="str">
        <f t="shared" si="23"/>
        <v/>
      </c>
      <c r="S136" s="7" t="str">
        <f t="shared" si="24"/>
        <v/>
      </c>
      <c r="T136" s="7">
        <v>0.01</v>
      </c>
      <c r="U136" s="7">
        <v>0.01</v>
      </c>
      <c r="V136" s="7">
        <v>0.01</v>
      </c>
      <c r="W136" s="7">
        <f t="shared" si="30"/>
        <v>0.01</v>
      </c>
      <c r="X136" s="6">
        <v>0.01</v>
      </c>
      <c r="Y136" s="6">
        <v>0.01</v>
      </c>
      <c r="Z136" s="6">
        <v>0.01</v>
      </c>
      <c r="AA136" s="6">
        <f t="shared" si="31"/>
        <v>0.01</v>
      </c>
      <c r="AB136" s="6">
        <v>0.01</v>
      </c>
      <c r="AC136" s="6">
        <v>0.01</v>
      </c>
      <c r="AD136" s="6">
        <v>0.02</v>
      </c>
      <c r="AE136" s="6">
        <f t="shared" si="32"/>
        <v>0.01</v>
      </c>
      <c r="AI136" s="6" t="str">
        <f t="shared" si="33"/>
        <v/>
      </c>
      <c r="AM136" s="6" t="str">
        <f t="shared" si="34"/>
        <v/>
      </c>
      <c r="AQ136" s="6" t="str">
        <f t="shared" si="35"/>
        <v/>
      </c>
      <c r="AU136" s="6" t="str">
        <f t="shared" si="27"/>
        <v/>
      </c>
      <c r="AV136" s="6"/>
      <c r="BB136" s="6" t="str">
        <f t="shared" si="28"/>
        <v/>
      </c>
      <c r="BF136" s="6" t="str">
        <f t="shared" si="29"/>
        <v/>
      </c>
      <c r="BJ136" s="6" t="str">
        <f t="shared" si="25"/>
        <v/>
      </c>
      <c r="BN136" s="6" t="str">
        <f t="shared" si="26"/>
        <v/>
      </c>
    </row>
    <row r="137" spans="1:66" x14ac:dyDescent="0.3">
      <c r="A137" s="6" t="s">
        <v>578</v>
      </c>
      <c r="D137" s="6" t="str">
        <f>IFERROR(MEDIAN(#REF!,#REF!,#REF!),"")</f>
        <v/>
      </c>
      <c r="G137" s="7" t="str">
        <f t="shared" si="21"/>
        <v/>
      </c>
      <c r="K137" s="7" t="str">
        <f t="shared" si="22"/>
        <v/>
      </c>
      <c r="O137" s="7" t="str">
        <f t="shared" si="23"/>
        <v/>
      </c>
      <c r="S137" s="7" t="str">
        <f t="shared" si="24"/>
        <v/>
      </c>
      <c r="T137" s="7">
        <v>0.02</v>
      </c>
      <c r="U137" s="7">
        <v>0.02</v>
      </c>
      <c r="V137" s="7">
        <v>0.02</v>
      </c>
      <c r="W137" s="7">
        <f t="shared" si="30"/>
        <v>0.02</v>
      </c>
      <c r="X137" s="6">
        <v>0.02</v>
      </c>
      <c r="Y137" s="6">
        <v>0.02</v>
      </c>
      <c r="Z137" s="6">
        <v>0.02</v>
      </c>
      <c r="AA137" s="6">
        <f t="shared" si="31"/>
        <v>0.02</v>
      </c>
      <c r="AB137" s="6">
        <v>0.03</v>
      </c>
      <c r="AC137" s="6">
        <v>0.03</v>
      </c>
      <c r="AD137" s="6">
        <v>0.03</v>
      </c>
      <c r="AE137" s="6">
        <f t="shared" si="32"/>
        <v>0.03</v>
      </c>
      <c r="AI137" s="6" t="str">
        <f t="shared" si="33"/>
        <v/>
      </c>
      <c r="AM137" s="6" t="str">
        <f t="shared" si="34"/>
        <v/>
      </c>
      <c r="AQ137" s="6" t="str">
        <f t="shared" si="35"/>
        <v/>
      </c>
      <c r="AU137" s="6" t="str">
        <f t="shared" si="27"/>
        <v/>
      </c>
      <c r="AV137" s="6"/>
      <c r="BB137" s="6" t="str">
        <f t="shared" si="28"/>
        <v/>
      </c>
      <c r="BF137" s="6" t="str">
        <f t="shared" si="29"/>
        <v/>
      </c>
      <c r="BJ137" s="6" t="str">
        <f t="shared" si="25"/>
        <v/>
      </c>
      <c r="BN137" s="6" t="str">
        <f t="shared" si="26"/>
        <v/>
      </c>
    </row>
    <row r="138" spans="1:66" x14ac:dyDescent="0.3">
      <c r="A138" s="6" t="s">
        <v>580</v>
      </c>
      <c r="B138" s="6">
        <v>100000</v>
      </c>
      <c r="C138" s="6">
        <v>150</v>
      </c>
      <c r="D138" s="6" t="str">
        <f>IFERROR(MEDIAN(#REF!,#REF!,#REF!),"")</f>
        <v/>
      </c>
      <c r="G138" s="7" t="str">
        <f t="shared" si="21"/>
        <v/>
      </c>
      <c r="K138" s="7" t="str">
        <f t="shared" si="22"/>
        <v/>
      </c>
      <c r="O138" s="7" t="str">
        <f t="shared" si="23"/>
        <v/>
      </c>
      <c r="S138" s="7" t="str">
        <f t="shared" si="24"/>
        <v/>
      </c>
      <c r="W138" s="7" t="str">
        <f t="shared" si="30"/>
        <v/>
      </c>
      <c r="AA138" s="6" t="str">
        <f t="shared" si="31"/>
        <v/>
      </c>
      <c r="AE138" s="6" t="str">
        <f t="shared" si="32"/>
        <v/>
      </c>
      <c r="AI138" s="6" t="str">
        <f t="shared" si="33"/>
        <v/>
      </c>
      <c r="AM138" s="6" t="str">
        <f t="shared" si="34"/>
        <v/>
      </c>
      <c r="AQ138" s="6" t="str">
        <f t="shared" si="35"/>
        <v/>
      </c>
      <c r="AU138" s="6" t="str">
        <f t="shared" si="27"/>
        <v/>
      </c>
      <c r="AV138" s="6"/>
      <c r="BB138" s="6" t="str">
        <f t="shared" si="28"/>
        <v/>
      </c>
      <c r="BF138" s="6" t="str">
        <f t="shared" si="29"/>
        <v/>
      </c>
      <c r="BJ138" s="6" t="str">
        <f t="shared" si="25"/>
        <v/>
      </c>
      <c r="BN138" s="6" t="str">
        <f t="shared" si="26"/>
        <v/>
      </c>
    </row>
    <row r="139" spans="1:66" x14ac:dyDescent="0.3">
      <c r="A139" s="6" t="s">
        <v>222</v>
      </c>
      <c r="D139" s="6" t="str">
        <f>IFERROR(MEDIAN(#REF!,#REF!,#REF!),"")</f>
        <v/>
      </c>
      <c r="G139" s="7" t="str">
        <f t="shared" ref="G139:G202" si="36">IFERROR(MEDIAN(D139,E139,F139),"")</f>
        <v/>
      </c>
      <c r="K139" s="7" t="str">
        <f t="shared" ref="K139:K202" si="37">IFERROR(MEDIAN(H139,I139,J139),"")</f>
        <v/>
      </c>
      <c r="O139" s="7" t="str">
        <f t="shared" ref="O139:O202" si="38">IFERROR(MEDIAN(L139,M139,N139),"")</f>
        <v/>
      </c>
      <c r="S139" s="7" t="str">
        <f t="shared" ref="S139:S202" si="39">IFERROR(MEDIAN(P139,Q139,R139),"")</f>
        <v/>
      </c>
      <c r="T139" s="7">
        <v>0.02</v>
      </c>
      <c r="U139" s="7">
        <v>0.02</v>
      </c>
      <c r="V139" s="7">
        <v>0.02</v>
      </c>
      <c r="W139" s="7">
        <f t="shared" si="30"/>
        <v>0.02</v>
      </c>
      <c r="X139" s="6">
        <v>0.02</v>
      </c>
      <c r="Y139" s="6">
        <v>0.03</v>
      </c>
      <c r="Z139" s="6">
        <v>0.02</v>
      </c>
      <c r="AA139" s="6">
        <f t="shared" si="31"/>
        <v>0.02</v>
      </c>
      <c r="AB139" s="6">
        <v>0.03</v>
      </c>
      <c r="AC139" s="6">
        <v>0.03</v>
      </c>
      <c r="AD139" s="6">
        <v>0.03</v>
      </c>
      <c r="AE139" s="6">
        <f t="shared" si="32"/>
        <v>0.03</v>
      </c>
      <c r="AI139" s="6" t="str">
        <f t="shared" si="33"/>
        <v/>
      </c>
      <c r="AM139" s="6" t="str">
        <f t="shared" si="34"/>
        <v/>
      </c>
      <c r="AQ139" s="6" t="str">
        <f t="shared" si="35"/>
        <v/>
      </c>
      <c r="AU139" s="6" t="str">
        <f t="shared" si="27"/>
        <v/>
      </c>
      <c r="AV139" s="6"/>
      <c r="BB139" s="6" t="str">
        <f t="shared" si="28"/>
        <v/>
      </c>
      <c r="BF139" s="6" t="str">
        <f t="shared" si="29"/>
        <v/>
      </c>
      <c r="BJ139" s="6" t="str">
        <f t="shared" ref="BJ139:BJ202" si="40">IFERROR(MEDIAN(BG139,BH139,BI139),"")</f>
        <v/>
      </c>
      <c r="BN139" s="6" t="str">
        <f t="shared" ref="BN139:BN202" si="41">IFERROR(MEDIAN(BK139,BL139,BM139),"")</f>
        <v/>
      </c>
    </row>
    <row r="140" spans="1:66" x14ac:dyDescent="0.3">
      <c r="A140" s="6" t="s">
        <v>219</v>
      </c>
      <c r="D140" s="6" t="str">
        <f>IFERROR(MEDIAN(#REF!,#REF!,#REF!),"")</f>
        <v/>
      </c>
      <c r="G140" s="7" t="str">
        <f t="shared" si="36"/>
        <v/>
      </c>
      <c r="K140" s="7" t="str">
        <f t="shared" si="37"/>
        <v/>
      </c>
      <c r="O140" s="7" t="str">
        <f t="shared" si="38"/>
        <v/>
      </c>
      <c r="S140" s="7" t="str">
        <f t="shared" si="39"/>
        <v/>
      </c>
      <c r="T140" s="7">
        <v>0.01</v>
      </c>
      <c r="U140" s="7">
        <v>0.01</v>
      </c>
      <c r="V140" s="7">
        <v>0.01</v>
      </c>
      <c r="W140" s="7">
        <f t="shared" si="30"/>
        <v>0.01</v>
      </c>
      <c r="X140" s="6">
        <v>0.01</v>
      </c>
      <c r="Y140" s="6">
        <v>0.01</v>
      </c>
      <c r="Z140" s="6">
        <v>0.01</v>
      </c>
      <c r="AA140" s="6">
        <f t="shared" si="31"/>
        <v>0.01</v>
      </c>
      <c r="AB140" s="6">
        <v>0.02</v>
      </c>
      <c r="AC140" s="6">
        <v>0.02</v>
      </c>
      <c r="AD140" s="6">
        <v>0.02</v>
      </c>
      <c r="AE140" s="6">
        <f t="shared" si="32"/>
        <v>0.02</v>
      </c>
      <c r="AI140" s="6" t="str">
        <f t="shared" si="33"/>
        <v/>
      </c>
      <c r="AM140" s="6" t="str">
        <f t="shared" si="34"/>
        <v/>
      </c>
      <c r="AQ140" s="6" t="str">
        <f t="shared" si="35"/>
        <v/>
      </c>
      <c r="AU140" s="6" t="str">
        <f t="shared" ref="AU140:AU203" si="42">IFERROR(MEDIAN(AR140,AS140,AT140),"")</f>
        <v/>
      </c>
      <c r="AV140" s="6"/>
      <c r="BB140" s="6" t="str">
        <f t="shared" ref="BB140:BB203" si="43">IFERROR(MEDIAN(AY140,AZ140,BA140),"")</f>
        <v/>
      </c>
      <c r="BF140" s="6" t="str">
        <f t="shared" ref="BF140:BF203" si="44">IFERROR(MEDIAN(BC140,BD140,BE140),"")</f>
        <v/>
      </c>
      <c r="BJ140" s="6" t="str">
        <f t="shared" si="40"/>
        <v/>
      </c>
      <c r="BN140" s="6" t="str">
        <f t="shared" si="41"/>
        <v/>
      </c>
    </row>
    <row r="141" spans="1:66" x14ac:dyDescent="0.3">
      <c r="A141" s="6" t="s">
        <v>578</v>
      </c>
      <c r="D141" s="6" t="str">
        <f>IFERROR(MEDIAN(#REF!,#REF!,#REF!),"")</f>
        <v/>
      </c>
      <c r="G141" s="7" t="str">
        <f t="shared" si="36"/>
        <v/>
      </c>
      <c r="K141" s="7" t="str">
        <f t="shared" si="37"/>
        <v/>
      </c>
      <c r="O141" s="7" t="str">
        <f t="shared" si="38"/>
        <v/>
      </c>
      <c r="S141" s="7" t="str">
        <f t="shared" si="39"/>
        <v/>
      </c>
      <c r="T141" s="7">
        <v>0.02</v>
      </c>
      <c r="U141" s="7">
        <v>0.02</v>
      </c>
      <c r="V141" s="7">
        <v>0.02</v>
      </c>
      <c r="W141" s="7">
        <f t="shared" si="30"/>
        <v>0.02</v>
      </c>
      <c r="X141" s="6">
        <v>0.02</v>
      </c>
      <c r="Y141" s="6">
        <v>0.02</v>
      </c>
      <c r="Z141" s="6">
        <v>0.02</v>
      </c>
      <c r="AA141" s="6">
        <f t="shared" si="31"/>
        <v>0.02</v>
      </c>
      <c r="AB141" s="6">
        <v>0.03</v>
      </c>
      <c r="AC141" s="6">
        <v>0.03</v>
      </c>
      <c r="AD141" s="6">
        <v>0.03</v>
      </c>
      <c r="AE141" s="6">
        <f t="shared" si="32"/>
        <v>0.03</v>
      </c>
      <c r="AI141" s="6" t="str">
        <f t="shared" si="33"/>
        <v/>
      </c>
      <c r="AM141" s="6" t="str">
        <f t="shared" si="34"/>
        <v/>
      </c>
      <c r="AQ141" s="6" t="str">
        <f t="shared" si="35"/>
        <v/>
      </c>
      <c r="AU141" s="6" t="str">
        <f t="shared" si="42"/>
        <v/>
      </c>
      <c r="AV141" s="6"/>
      <c r="BB141" s="6" t="str">
        <f t="shared" si="43"/>
        <v/>
      </c>
      <c r="BF141" s="6" t="str">
        <f t="shared" si="44"/>
        <v/>
      </c>
      <c r="BJ141" s="6" t="str">
        <f t="shared" si="40"/>
        <v/>
      </c>
      <c r="BN141" s="6" t="str">
        <f t="shared" si="41"/>
        <v/>
      </c>
    </row>
    <row r="142" spans="1:66" x14ac:dyDescent="0.3">
      <c r="A142" s="6" t="s">
        <v>580</v>
      </c>
      <c r="B142" s="6">
        <v>1000000</v>
      </c>
      <c r="C142" s="6">
        <v>50</v>
      </c>
      <c r="D142" s="6" t="str">
        <f>IFERROR(MEDIAN(#REF!,#REF!,#REF!),"")</f>
        <v/>
      </c>
      <c r="G142" s="7" t="str">
        <f t="shared" si="36"/>
        <v/>
      </c>
      <c r="K142" s="7" t="str">
        <f t="shared" si="37"/>
        <v/>
      </c>
      <c r="O142" s="7" t="str">
        <f t="shared" si="38"/>
        <v/>
      </c>
      <c r="S142" s="7" t="str">
        <f t="shared" si="39"/>
        <v/>
      </c>
      <c r="W142" s="7" t="str">
        <f t="shared" si="30"/>
        <v/>
      </c>
      <c r="AA142" s="6" t="str">
        <f t="shared" si="31"/>
        <v/>
      </c>
      <c r="AE142" s="6" t="str">
        <f t="shared" si="32"/>
        <v/>
      </c>
      <c r="AI142" s="6" t="str">
        <f t="shared" si="33"/>
        <v/>
      </c>
      <c r="AM142" s="6" t="str">
        <f t="shared" si="34"/>
        <v/>
      </c>
      <c r="AQ142" s="6" t="str">
        <f t="shared" si="35"/>
        <v/>
      </c>
      <c r="AU142" s="6" t="str">
        <f t="shared" si="42"/>
        <v/>
      </c>
      <c r="AV142" s="6"/>
      <c r="BB142" s="6" t="str">
        <f t="shared" si="43"/>
        <v/>
      </c>
      <c r="BF142" s="6" t="str">
        <f t="shared" si="44"/>
        <v/>
      </c>
      <c r="BJ142" s="6" t="str">
        <f t="shared" si="40"/>
        <v/>
      </c>
      <c r="BN142" s="6" t="str">
        <f t="shared" si="41"/>
        <v/>
      </c>
    </row>
    <row r="143" spans="1:66" x14ac:dyDescent="0.3">
      <c r="A143" s="6" t="s">
        <v>222</v>
      </c>
      <c r="D143" s="6" t="str">
        <f>IFERROR(MEDIAN(#REF!,#REF!,#REF!),"")</f>
        <v/>
      </c>
      <c r="G143" s="7" t="str">
        <f t="shared" si="36"/>
        <v/>
      </c>
      <c r="K143" s="7" t="str">
        <f t="shared" si="37"/>
        <v/>
      </c>
      <c r="O143" s="7" t="str">
        <f t="shared" si="38"/>
        <v/>
      </c>
      <c r="S143" s="7" t="str">
        <f t="shared" si="39"/>
        <v/>
      </c>
      <c r="T143" s="7">
        <v>0.33</v>
      </c>
      <c r="U143" s="7">
        <v>0.33</v>
      </c>
      <c r="V143" s="7">
        <v>0.32</v>
      </c>
      <c r="W143" s="7">
        <f t="shared" si="30"/>
        <v>0.33</v>
      </c>
      <c r="X143" s="6">
        <v>0.39</v>
      </c>
      <c r="Y143" s="6">
        <v>0.37</v>
      </c>
      <c r="Z143" s="6">
        <v>0.36</v>
      </c>
      <c r="AA143" s="6">
        <f t="shared" si="31"/>
        <v>0.37</v>
      </c>
      <c r="AB143" s="6">
        <v>0.45</v>
      </c>
      <c r="AC143" s="6">
        <v>0.46</v>
      </c>
      <c r="AD143" s="6">
        <v>0.46</v>
      </c>
      <c r="AE143" s="6">
        <f t="shared" si="32"/>
        <v>0.46</v>
      </c>
      <c r="AF143" s="6">
        <v>0.56999999999999995</v>
      </c>
      <c r="AG143" s="6">
        <v>0.57999999999999996</v>
      </c>
      <c r="AH143" s="6">
        <v>0.56999999999999995</v>
      </c>
      <c r="AI143" s="6">
        <f t="shared" si="33"/>
        <v>0.56999999999999995</v>
      </c>
      <c r="AM143" s="6" t="str">
        <f t="shared" si="34"/>
        <v/>
      </c>
      <c r="AQ143" s="6" t="str">
        <f t="shared" si="35"/>
        <v/>
      </c>
      <c r="AU143" s="6" t="str">
        <f t="shared" si="42"/>
        <v/>
      </c>
      <c r="AV143" s="6"/>
      <c r="BB143" s="6" t="str">
        <f t="shared" si="43"/>
        <v/>
      </c>
      <c r="BF143" s="6" t="str">
        <f t="shared" si="44"/>
        <v/>
      </c>
      <c r="BJ143" s="6" t="str">
        <f t="shared" si="40"/>
        <v/>
      </c>
      <c r="BN143" s="6" t="str">
        <f t="shared" si="41"/>
        <v/>
      </c>
    </row>
    <row r="144" spans="1:66" x14ac:dyDescent="0.3">
      <c r="A144" s="6" t="s">
        <v>219</v>
      </c>
      <c r="D144" s="6" t="str">
        <f>IFERROR(MEDIAN(#REF!,#REF!,#REF!),"")</f>
        <v/>
      </c>
      <c r="G144" s="7" t="str">
        <f t="shared" si="36"/>
        <v/>
      </c>
      <c r="K144" s="7" t="str">
        <f t="shared" si="37"/>
        <v/>
      </c>
      <c r="O144" s="7" t="str">
        <f t="shared" si="38"/>
        <v/>
      </c>
      <c r="S144" s="7" t="str">
        <f t="shared" si="39"/>
        <v/>
      </c>
      <c r="T144" s="7">
        <v>0.24</v>
      </c>
      <c r="U144" s="7">
        <v>0.24</v>
      </c>
      <c r="V144" s="7">
        <v>0.24</v>
      </c>
      <c r="W144" s="7">
        <f t="shared" si="30"/>
        <v>0.24</v>
      </c>
      <c r="X144" s="6">
        <v>0.24</v>
      </c>
      <c r="Y144" s="6">
        <v>0.24</v>
      </c>
      <c r="Z144" s="6">
        <v>0.23</v>
      </c>
      <c r="AA144" s="6">
        <f t="shared" si="31"/>
        <v>0.24</v>
      </c>
      <c r="AB144" s="6">
        <v>0.23</v>
      </c>
      <c r="AC144" s="6">
        <v>0.22</v>
      </c>
      <c r="AD144" s="6">
        <v>0.23</v>
      </c>
      <c r="AE144" s="6">
        <f t="shared" si="32"/>
        <v>0.23</v>
      </c>
      <c r="AF144" s="6">
        <v>0.22</v>
      </c>
      <c r="AG144" s="6">
        <v>0.23</v>
      </c>
      <c r="AH144" s="6">
        <v>0.22</v>
      </c>
      <c r="AI144" s="6">
        <f t="shared" si="33"/>
        <v>0.22</v>
      </c>
      <c r="AM144" s="6" t="str">
        <f t="shared" si="34"/>
        <v/>
      </c>
      <c r="AQ144" s="6" t="str">
        <f t="shared" si="35"/>
        <v/>
      </c>
      <c r="AU144" s="6" t="str">
        <f t="shared" si="42"/>
        <v/>
      </c>
      <c r="AV144" s="6"/>
      <c r="BB144" s="6" t="str">
        <f t="shared" si="43"/>
        <v/>
      </c>
      <c r="BF144" s="6" t="str">
        <f t="shared" si="44"/>
        <v/>
      </c>
      <c r="BJ144" s="6" t="str">
        <f t="shared" si="40"/>
        <v/>
      </c>
      <c r="BN144" s="6" t="str">
        <f t="shared" si="41"/>
        <v/>
      </c>
    </row>
    <row r="145" spans="1:66" x14ac:dyDescent="0.3">
      <c r="A145" s="6" t="s">
        <v>578</v>
      </c>
      <c r="D145" s="6" t="str">
        <f>IFERROR(MEDIAN(#REF!,#REF!,#REF!),"")</f>
        <v/>
      </c>
      <c r="G145" s="7" t="str">
        <f t="shared" si="36"/>
        <v/>
      </c>
      <c r="K145" s="7" t="str">
        <f t="shared" si="37"/>
        <v/>
      </c>
      <c r="O145" s="7" t="str">
        <f t="shared" si="38"/>
        <v/>
      </c>
      <c r="S145" s="7" t="str">
        <f t="shared" si="39"/>
        <v/>
      </c>
      <c r="T145" s="7">
        <v>0.34</v>
      </c>
      <c r="U145" s="7">
        <v>0.34</v>
      </c>
      <c r="V145" s="7">
        <v>0.33</v>
      </c>
      <c r="W145" s="7">
        <f t="shared" si="30"/>
        <v>0.34</v>
      </c>
      <c r="X145" s="6">
        <v>0.44</v>
      </c>
      <c r="Y145" s="6">
        <v>0.44</v>
      </c>
      <c r="Z145" s="6">
        <v>0.42</v>
      </c>
      <c r="AA145" s="6">
        <f t="shared" si="31"/>
        <v>0.44</v>
      </c>
      <c r="AB145" s="6">
        <v>0.57999999999999996</v>
      </c>
      <c r="AC145" s="6">
        <v>0.57999999999999996</v>
      </c>
      <c r="AD145" s="6">
        <v>0.57999999999999996</v>
      </c>
      <c r="AE145" s="6">
        <f t="shared" si="32"/>
        <v>0.57999999999999996</v>
      </c>
      <c r="AF145" s="6">
        <v>0.8</v>
      </c>
      <c r="AG145" s="6">
        <v>0.82</v>
      </c>
      <c r="AH145" s="6">
        <v>0.79</v>
      </c>
      <c r="AI145" s="6">
        <f t="shared" si="33"/>
        <v>0.8</v>
      </c>
      <c r="AM145" s="6" t="str">
        <f t="shared" si="34"/>
        <v/>
      </c>
      <c r="AQ145" s="6" t="str">
        <f t="shared" si="35"/>
        <v/>
      </c>
      <c r="AU145" s="6" t="str">
        <f t="shared" si="42"/>
        <v/>
      </c>
      <c r="AV145" s="6"/>
      <c r="BB145" s="6" t="str">
        <f t="shared" si="43"/>
        <v/>
      </c>
      <c r="BF145" s="6" t="str">
        <f t="shared" si="44"/>
        <v/>
      </c>
      <c r="BJ145" s="6" t="str">
        <f t="shared" si="40"/>
        <v/>
      </c>
      <c r="BN145" s="6" t="str">
        <f t="shared" si="41"/>
        <v/>
      </c>
    </row>
    <row r="146" spans="1:66" x14ac:dyDescent="0.3">
      <c r="A146" s="6" t="s">
        <v>580</v>
      </c>
      <c r="B146" s="6">
        <v>1000000</v>
      </c>
      <c r="C146" s="6">
        <v>105</v>
      </c>
      <c r="D146" s="6" t="str">
        <f>IFERROR(MEDIAN(#REF!,#REF!,#REF!),"")</f>
        <v/>
      </c>
      <c r="G146" s="7" t="str">
        <f t="shared" si="36"/>
        <v/>
      </c>
      <c r="K146" s="7" t="str">
        <f t="shared" si="37"/>
        <v/>
      </c>
      <c r="O146" s="7" t="str">
        <f t="shared" si="38"/>
        <v/>
      </c>
      <c r="S146" s="7" t="str">
        <f t="shared" si="39"/>
        <v/>
      </c>
      <c r="W146" s="7" t="str">
        <f t="shared" si="30"/>
        <v/>
      </c>
      <c r="AA146" s="6" t="str">
        <f t="shared" si="31"/>
        <v/>
      </c>
      <c r="AE146" s="6" t="str">
        <f t="shared" si="32"/>
        <v/>
      </c>
      <c r="AI146" s="6" t="str">
        <f t="shared" si="33"/>
        <v/>
      </c>
      <c r="AM146" s="6" t="str">
        <f t="shared" si="34"/>
        <v/>
      </c>
      <c r="AQ146" s="6" t="str">
        <f t="shared" si="35"/>
        <v/>
      </c>
      <c r="AU146" s="6" t="str">
        <f t="shared" si="42"/>
        <v/>
      </c>
      <c r="AV146" s="6"/>
      <c r="BB146" s="6" t="str">
        <f t="shared" si="43"/>
        <v/>
      </c>
      <c r="BF146" s="6" t="str">
        <f t="shared" si="44"/>
        <v/>
      </c>
      <c r="BJ146" s="6" t="str">
        <f t="shared" si="40"/>
        <v/>
      </c>
      <c r="BN146" s="6" t="str">
        <f t="shared" si="41"/>
        <v/>
      </c>
    </row>
    <row r="147" spans="1:66" x14ac:dyDescent="0.3">
      <c r="A147" s="6" t="s">
        <v>222</v>
      </c>
      <c r="D147" s="6" t="str">
        <f>IFERROR(MEDIAN(#REF!,#REF!,#REF!),"")</f>
        <v/>
      </c>
      <c r="G147" s="7" t="str">
        <f t="shared" si="36"/>
        <v/>
      </c>
      <c r="K147" s="7" t="str">
        <f t="shared" si="37"/>
        <v/>
      </c>
      <c r="O147" s="7" t="str">
        <f t="shared" si="38"/>
        <v/>
      </c>
      <c r="S147" s="7" t="str">
        <f t="shared" si="39"/>
        <v/>
      </c>
      <c r="T147" s="7">
        <v>0.36</v>
      </c>
      <c r="U147" s="7">
        <v>0.37</v>
      </c>
      <c r="V147" s="7">
        <v>0.35</v>
      </c>
      <c r="W147" s="7">
        <f t="shared" si="30"/>
        <v>0.36</v>
      </c>
      <c r="X147" s="6">
        <v>0.42</v>
      </c>
      <c r="Y147" s="6">
        <v>0.42</v>
      </c>
      <c r="Z147" s="6">
        <v>0.4</v>
      </c>
      <c r="AA147" s="6">
        <f t="shared" si="31"/>
        <v>0.42</v>
      </c>
      <c r="AB147" s="6">
        <v>0.49</v>
      </c>
      <c r="AC147" s="6">
        <v>0.49</v>
      </c>
      <c r="AD147" s="6">
        <v>0.49</v>
      </c>
      <c r="AE147" s="6">
        <f t="shared" si="32"/>
        <v>0.49</v>
      </c>
      <c r="AF147" s="6">
        <v>0.6</v>
      </c>
      <c r="AG147" s="6">
        <v>0.61</v>
      </c>
      <c r="AH147" s="6">
        <v>0.6</v>
      </c>
      <c r="AI147" s="6">
        <f t="shared" si="33"/>
        <v>0.6</v>
      </c>
      <c r="AM147" s="6" t="str">
        <f t="shared" si="34"/>
        <v/>
      </c>
      <c r="AQ147" s="6" t="str">
        <f t="shared" si="35"/>
        <v/>
      </c>
      <c r="AU147" s="6" t="str">
        <f t="shared" si="42"/>
        <v/>
      </c>
      <c r="AV147" s="6"/>
      <c r="BB147" s="6" t="str">
        <f t="shared" si="43"/>
        <v/>
      </c>
      <c r="BF147" s="6" t="str">
        <f t="shared" si="44"/>
        <v/>
      </c>
      <c r="BJ147" s="6" t="str">
        <f t="shared" si="40"/>
        <v/>
      </c>
      <c r="BN147" s="6" t="str">
        <f t="shared" si="41"/>
        <v/>
      </c>
    </row>
    <row r="148" spans="1:66" x14ac:dyDescent="0.3">
      <c r="A148" s="6" t="s">
        <v>219</v>
      </c>
      <c r="D148" s="6" t="str">
        <f>IFERROR(MEDIAN(#REF!,#REF!,#REF!),"")</f>
        <v/>
      </c>
      <c r="G148" s="7" t="str">
        <f t="shared" si="36"/>
        <v/>
      </c>
      <c r="K148" s="7" t="str">
        <f t="shared" si="37"/>
        <v/>
      </c>
      <c r="O148" s="7" t="str">
        <f t="shared" si="38"/>
        <v/>
      </c>
      <c r="S148" s="7" t="str">
        <f t="shared" si="39"/>
        <v/>
      </c>
      <c r="T148" s="7">
        <v>0.25</v>
      </c>
      <c r="U148" s="7">
        <v>0.25</v>
      </c>
      <c r="V148" s="7">
        <v>0.26</v>
      </c>
      <c r="W148" s="7">
        <f t="shared" si="30"/>
        <v>0.25</v>
      </c>
      <c r="X148" s="6">
        <v>0.31</v>
      </c>
      <c r="Y148" s="6">
        <v>0.31</v>
      </c>
      <c r="Z148" s="6">
        <v>0.3</v>
      </c>
      <c r="AA148" s="6">
        <f t="shared" si="31"/>
        <v>0.31</v>
      </c>
      <c r="AB148" s="6">
        <v>0.28000000000000003</v>
      </c>
      <c r="AC148" s="6">
        <v>0.27</v>
      </c>
      <c r="AD148" s="6">
        <v>0.28000000000000003</v>
      </c>
      <c r="AE148" s="6">
        <f t="shared" si="32"/>
        <v>0.28000000000000003</v>
      </c>
      <c r="AF148" s="6">
        <v>0.25</v>
      </c>
      <c r="AG148" s="6">
        <v>0.26</v>
      </c>
      <c r="AH148" s="6">
        <v>0.25</v>
      </c>
      <c r="AI148" s="6">
        <f t="shared" si="33"/>
        <v>0.25</v>
      </c>
      <c r="AM148" s="6" t="str">
        <f t="shared" si="34"/>
        <v/>
      </c>
      <c r="AQ148" s="6" t="str">
        <f t="shared" si="35"/>
        <v/>
      </c>
      <c r="AU148" s="6" t="str">
        <f t="shared" si="42"/>
        <v/>
      </c>
      <c r="AV148" s="6"/>
      <c r="BB148" s="6" t="str">
        <f t="shared" si="43"/>
        <v/>
      </c>
      <c r="BF148" s="6" t="str">
        <f t="shared" si="44"/>
        <v/>
      </c>
      <c r="BJ148" s="6" t="str">
        <f t="shared" si="40"/>
        <v/>
      </c>
      <c r="BN148" s="6" t="str">
        <f t="shared" si="41"/>
        <v/>
      </c>
    </row>
    <row r="149" spans="1:66" x14ac:dyDescent="0.3">
      <c r="A149" s="6" t="s">
        <v>578</v>
      </c>
      <c r="D149" s="6" t="str">
        <f>IFERROR(MEDIAN(#REF!,#REF!,#REF!),"")</f>
        <v/>
      </c>
      <c r="G149" s="7" t="str">
        <f t="shared" si="36"/>
        <v/>
      </c>
      <c r="K149" s="7" t="str">
        <f t="shared" si="37"/>
        <v/>
      </c>
      <c r="O149" s="7" t="str">
        <f t="shared" si="38"/>
        <v/>
      </c>
      <c r="S149" s="7" t="str">
        <f t="shared" si="39"/>
        <v/>
      </c>
      <c r="T149" s="7">
        <v>0.36</v>
      </c>
      <c r="U149" s="7">
        <v>0.36</v>
      </c>
      <c r="V149" s="7">
        <v>0.35</v>
      </c>
      <c r="W149" s="7">
        <f t="shared" si="30"/>
        <v>0.36</v>
      </c>
      <c r="X149" s="6">
        <v>0.52</v>
      </c>
      <c r="Y149" s="6">
        <v>0.53</v>
      </c>
      <c r="Z149" s="6">
        <v>0.5</v>
      </c>
      <c r="AA149" s="6">
        <f t="shared" si="31"/>
        <v>0.52</v>
      </c>
      <c r="AB149" s="6">
        <v>0.64</v>
      </c>
      <c r="AC149" s="6">
        <v>0.63</v>
      </c>
      <c r="AD149" s="6">
        <v>0.64</v>
      </c>
      <c r="AE149" s="6">
        <f t="shared" si="32"/>
        <v>0.64</v>
      </c>
      <c r="AF149" s="6">
        <v>0.82</v>
      </c>
      <c r="AG149" s="6">
        <v>0.85</v>
      </c>
      <c r="AH149" s="6">
        <v>0.82</v>
      </c>
      <c r="AI149" s="6">
        <f t="shared" si="33"/>
        <v>0.82</v>
      </c>
      <c r="AM149" s="6" t="str">
        <f t="shared" si="34"/>
        <v/>
      </c>
      <c r="AQ149" s="6" t="str">
        <f t="shared" si="35"/>
        <v/>
      </c>
      <c r="AU149" s="6" t="str">
        <f t="shared" si="42"/>
        <v/>
      </c>
      <c r="AV149" s="6"/>
      <c r="BB149" s="6" t="str">
        <f t="shared" si="43"/>
        <v/>
      </c>
      <c r="BF149" s="6" t="str">
        <f t="shared" si="44"/>
        <v/>
      </c>
      <c r="BJ149" s="6" t="str">
        <f t="shared" si="40"/>
        <v/>
      </c>
      <c r="BN149" s="6" t="str">
        <f t="shared" si="41"/>
        <v/>
      </c>
    </row>
    <row r="150" spans="1:66" x14ac:dyDescent="0.3">
      <c r="A150" s="6" t="s">
        <v>580</v>
      </c>
      <c r="B150" s="6">
        <v>1000000</v>
      </c>
      <c r="C150" s="6">
        <v>125</v>
      </c>
      <c r="D150" s="6" t="str">
        <f>IFERROR(MEDIAN(#REF!,#REF!,#REF!),"")</f>
        <v/>
      </c>
      <c r="G150" s="7" t="str">
        <f t="shared" si="36"/>
        <v/>
      </c>
      <c r="K150" s="7" t="str">
        <f t="shared" si="37"/>
        <v/>
      </c>
      <c r="O150" s="7" t="str">
        <f t="shared" si="38"/>
        <v/>
      </c>
      <c r="S150" s="7" t="str">
        <f t="shared" si="39"/>
        <v/>
      </c>
      <c r="W150" s="7" t="str">
        <f t="shared" si="30"/>
        <v/>
      </c>
      <c r="AA150" s="6" t="str">
        <f t="shared" si="31"/>
        <v/>
      </c>
      <c r="AE150" s="6" t="str">
        <f t="shared" si="32"/>
        <v/>
      </c>
      <c r="AI150" s="6" t="str">
        <f t="shared" si="33"/>
        <v/>
      </c>
      <c r="AM150" s="6" t="str">
        <f t="shared" si="34"/>
        <v/>
      </c>
      <c r="AQ150" s="6" t="str">
        <f t="shared" si="35"/>
        <v/>
      </c>
      <c r="AU150" s="6" t="str">
        <f t="shared" si="42"/>
        <v/>
      </c>
      <c r="AV150" s="6"/>
      <c r="BB150" s="6" t="str">
        <f t="shared" si="43"/>
        <v/>
      </c>
      <c r="BF150" s="6" t="str">
        <f t="shared" si="44"/>
        <v/>
      </c>
      <c r="BJ150" s="6" t="str">
        <f t="shared" si="40"/>
        <v/>
      </c>
      <c r="BN150" s="6" t="str">
        <f t="shared" si="41"/>
        <v/>
      </c>
    </row>
    <row r="151" spans="1:66" x14ac:dyDescent="0.3">
      <c r="A151" s="6" t="s">
        <v>222</v>
      </c>
      <c r="D151" s="6" t="str">
        <f>IFERROR(MEDIAN(#REF!,#REF!,#REF!),"")</f>
        <v/>
      </c>
      <c r="G151" s="7" t="str">
        <f t="shared" si="36"/>
        <v/>
      </c>
      <c r="K151" s="7" t="str">
        <f t="shared" si="37"/>
        <v/>
      </c>
      <c r="O151" s="7" t="str">
        <f t="shared" si="38"/>
        <v/>
      </c>
      <c r="S151" s="7" t="str">
        <f t="shared" si="39"/>
        <v/>
      </c>
      <c r="T151" s="7">
        <v>0.38</v>
      </c>
      <c r="U151" s="7">
        <v>0.38</v>
      </c>
      <c r="V151" s="7">
        <v>0.37</v>
      </c>
      <c r="W151" s="7">
        <f t="shared" si="30"/>
        <v>0.38</v>
      </c>
      <c r="X151" s="6">
        <v>0.44</v>
      </c>
      <c r="Y151" s="6">
        <v>0.44</v>
      </c>
      <c r="Z151" s="6">
        <v>0.43</v>
      </c>
      <c r="AA151" s="6">
        <f t="shared" si="31"/>
        <v>0.44</v>
      </c>
      <c r="AB151" s="6">
        <v>0.5</v>
      </c>
      <c r="AC151" s="6">
        <v>0.5</v>
      </c>
      <c r="AD151" s="6">
        <v>0.51</v>
      </c>
      <c r="AE151" s="6">
        <f t="shared" si="32"/>
        <v>0.5</v>
      </c>
      <c r="AF151" s="6">
        <v>0.62</v>
      </c>
      <c r="AG151" s="6">
        <v>0.63</v>
      </c>
      <c r="AH151" s="6">
        <v>0.62</v>
      </c>
      <c r="AI151" s="6">
        <f t="shared" si="33"/>
        <v>0.62</v>
      </c>
      <c r="AM151" s="6" t="str">
        <f t="shared" si="34"/>
        <v/>
      </c>
      <c r="AQ151" s="6" t="str">
        <f t="shared" si="35"/>
        <v/>
      </c>
      <c r="AU151" s="6" t="str">
        <f t="shared" si="42"/>
        <v/>
      </c>
      <c r="AV151" s="6"/>
      <c r="BB151" s="6" t="str">
        <f t="shared" si="43"/>
        <v/>
      </c>
      <c r="BF151" s="6" t="str">
        <f t="shared" si="44"/>
        <v/>
      </c>
      <c r="BJ151" s="6" t="str">
        <f t="shared" si="40"/>
        <v/>
      </c>
      <c r="BN151" s="6" t="str">
        <f t="shared" si="41"/>
        <v/>
      </c>
    </row>
    <row r="152" spans="1:66" x14ac:dyDescent="0.3">
      <c r="A152" s="6" t="s">
        <v>219</v>
      </c>
      <c r="D152" s="6" t="str">
        <f>IFERROR(MEDIAN(#REF!,#REF!,#REF!),"")</f>
        <v/>
      </c>
      <c r="G152" s="7" t="str">
        <f t="shared" si="36"/>
        <v/>
      </c>
      <c r="K152" s="7" t="str">
        <f t="shared" si="37"/>
        <v/>
      </c>
      <c r="O152" s="7" t="str">
        <f t="shared" si="38"/>
        <v/>
      </c>
      <c r="S152" s="7" t="str">
        <f t="shared" si="39"/>
        <v/>
      </c>
      <c r="T152" s="7">
        <v>0.26</v>
      </c>
      <c r="U152" s="7">
        <v>0.26</v>
      </c>
      <c r="V152" s="7">
        <v>0.26</v>
      </c>
      <c r="W152" s="7">
        <f t="shared" si="30"/>
        <v>0.26</v>
      </c>
      <c r="X152" s="6">
        <v>0.36</v>
      </c>
      <c r="Y152" s="6">
        <v>0.35</v>
      </c>
      <c r="Z152" s="6">
        <v>0.34</v>
      </c>
      <c r="AA152" s="6">
        <f t="shared" si="31"/>
        <v>0.35</v>
      </c>
      <c r="AB152" s="6">
        <v>0.3</v>
      </c>
      <c r="AC152" s="6">
        <v>0.3</v>
      </c>
      <c r="AD152" s="6">
        <v>0.31</v>
      </c>
      <c r="AE152" s="6">
        <f t="shared" si="32"/>
        <v>0.3</v>
      </c>
      <c r="AF152" s="6">
        <v>0.26</v>
      </c>
      <c r="AG152" s="6">
        <v>0.27</v>
      </c>
      <c r="AH152" s="6">
        <v>0.26</v>
      </c>
      <c r="AI152" s="6">
        <f t="shared" si="33"/>
        <v>0.26</v>
      </c>
      <c r="AM152" s="6" t="str">
        <f t="shared" si="34"/>
        <v/>
      </c>
      <c r="AQ152" s="6" t="str">
        <f t="shared" si="35"/>
        <v/>
      </c>
      <c r="AU152" s="6" t="str">
        <f t="shared" si="42"/>
        <v/>
      </c>
      <c r="AV152" s="6"/>
      <c r="BB152" s="6" t="str">
        <f t="shared" si="43"/>
        <v/>
      </c>
      <c r="BF152" s="6" t="str">
        <f t="shared" si="44"/>
        <v/>
      </c>
      <c r="BJ152" s="6" t="str">
        <f t="shared" si="40"/>
        <v/>
      </c>
      <c r="BN152" s="6" t="str">
        <f t="shared" si="41"/>
        <v/>
      </c>
    </row>
    <row r="153" spans="1:66" x14ac:dyDescent="0.3">
      <c r="A153" s="6" t="s">
        <v>578</v>
      </c>
      <c r="D153" s="6" t="str">
        <f>IFERROR(MEDIAN(#REF!,#REF!,#REF!),"")</f>
        <v/>
      </c>
      <c r="G153" s="7" t="str">
        <f t="shared" si="36"/>
        <v/>
      </c>
      <c r="K153" s="7" t="str">
        <f t="shared" si="37"/>
        <v/>
      </c>
      <c r="O153" s="7" t="str">
        <f t="shared" si="38"/>
        <v/>
      </c>
      <c r="S153" s="7" t="str">
        <f t="shared" si="39"/>
        <v/>
      </c>
      <c r="T153" s="7">
        <v>0.37</v>
      </c>
      <c r="U153" s="7">
        <v>0.37</v>
      </c>
      <c r="V153" s="7">
        <v>0.35</v>
      </c>
      <c r="W153" s="7">
        <f t="shared" si="30"/>
        <v>0.37</v>
      </c>
      <c r="X153" s="6">
        <v>0.56999999999999995</v>
      </c>
      <c r="Y153" s="6">
        <v>0.56999999999999995</v>
      </c>
      <c r="Z153" s="6">
        <v>0.55000000000000004</v>
      </c>
      <c r="AA153" s="6">
        <f t="shared" si="31"/>
        <v>0.56999999999999995</v>
      </c>
      <c r="AB153" s="6">
        <v>0.66</v>
      </c>
      <c r="AC153" s="6">
        <v>0.65</v>
      </c>
      <c r="AD153" s="6">
        <v>0.67</v>
      </c>
      <c r="AE153" s="6">
        <f t="shared" si="32"/>
        <v>0.66</v>
      </c>
      <c r="AF153" s="6">
        <v>0.83</v>
      </c>
      <c r="AG153" s="6">
        <v>0.86</v>
      </c>
      <c r="AH153" s="6">
        <v>0.83</v>
      </c>
      <c r="AI153" s="6">
        <f t="shared" si="33"/>
        <v>0.83</v>
      </c>
      <c r="AM153" s="6" t="str">
        <f t="shared" si="34"/>
        <v/>
      </c>
      <c r="AQ153" s="6" t="str">
        <f t="shared" si="35"/>
        <v/>
      </c>
      <c r="AU153" s="6" t="str">
        <f t="shared" si="42"/>
        <v/>
      </c>
      <c r="AV153" s="6"/>
      <c r="BB153" s="6" t="str">
        <f t="shared" si="43"/>
        <v/>
      </c>
      <c r="BF153" s="6" t="str">
        <f t="shared" si="44"/>
        <v/>
      </c>
      <c r="BJ153" s="6" t="str">
        <f t="shared" si="40"/>
        <v/>
      </c>
      <c r="BN153" s="6" t="str">
        <f t="shared" si="41"/>
        <v/>
      </c>
    </row>
    <row r="154" spans="1:66" x14ac:dyDescent="0.3">
      <c r="A154" s="6" t="s">
        <v>580</v>
      </c>
      <c r="B154" s="6">
        <v>1000000</v>
      </c>
      <c r="C154" s="6">
        <v>150</v>
      </c>
      <c r="D154" s="6" t="str">
        <f>IFERROR(MEDIAN(#REF!,#REF!,#REF!),"")</f>
        <v/>
      </c>
      <c r="G154" s="7" t="str">
        <f t="shared" si="36"/>
        <v/>
      </c>
      <c r="K154" s="7" t="str">
        <f t="shared" si="37"/>
        <v/>
      </c>
      <c r="O154" s="7" t="str">
        <f t="shared" si="38"/>
        <v/>
      </c>
      <c r="S154" s="7" t="str">
        <f t="shared" si="39"/>
        <v/>
      </c>
      <c r="W154" s="7" t="str">
        <f t="shared" si="30"/>
        <v/>
      </c>
      <c r="AA154" s="6" t="str">
        <f t="shared" si="31"/>
        <v/>
      </c>
      <c r="AE154" s="6" t="str">
        <f t="shared" si="32"/>
        <v/>
      </c>
      <c r="AI154" s="6" t="str">
        <f t="shared" si="33"/>
        <v/>
      </c>
      <c r="AM154" s="6" t="str">
        <f t="shared" si="34"/>
        <v/>
      </c>
      <c r="AQ154" s="6" t="str">
        <f t="shared" si="35"/>
        <v/>
      </c>
      <c r="AU154" s="6" t="str">
        <f t="shared" si="42"/>
        <v/>
      </c>
      <c r="AV154" s="6"/>
      <c r="BB154" s="6" t="str">
        <f t="shared" si="43"/>
        <v/>
      </c>
      <c r="BF154" s="6" t="str">
        <f t="shared" si="44"/>
        <v/>
      </c>
      <c r="BJ154" s="6" t="str">
        <f t="shared" si="40"/>
        <v/>
      </c>
      <c r="BN154" s="6" t="str">
        <f t="shared" si="41"/>
        <v/>
      </c>
    </row>
    <row r="155" spans="1:66" x14ac:dyDescent="0.3">
      <c r="A155" s="6" t="s">
        <v>222</v>
      </c>
      <c r="D155" s="6" t="str">
        <f>IFERROR(MEDIAN(#REF!,#REF!,#REF!),"")</f>
        <v/>
      </c>
      <c r="G155" s="7" t="str">
        <f t="shared" si="36"/>
        <v/>
      </c>
      <c r="K155" s="7" t="str">
        <f t="shared" si="37"/>
        <v/>
      </c>
      <c r="O155" s="7" t="str">
        <f t="shared" si="38"/>
        <v/>
      </c>
      <c r="S155" s="7" t="str">
        <f t="shared" si="39"/>
        <v/>
      </c>
      <c r="T155" s="7">
        <v>0.39</v>
      </c>
      <c r="U155" s="7">
        <v>0.39</v>
      </c>
      <c r="V155" s="7">
        <v>0.37</v>
      </c>
      <c r="W155" s="7">
        <f t="shared" si="30"/>
        <v>0.39</v>
      </c>
      <c r="X155" s="6">
        <v>0.43</v>
      </c>
      <c r="Y155" s="6">
        <v>0.44</v>
      </c>
      <c r="Z155" s="6">
        <v>0.43</v>
      </c>
      <c r="AA155" s="6">
        <f t="shared" si="31"/>
        <v>0.43</v>
      </c>
      <c r="AB155" s="6">
        <v>0.51</v>
      </c>
      <c r="AC155" s="6">
        <v>0.51</v>
      </c>
      <c r="AD155" s="6">
        <v>0.51</v>
      </c>
      <c r="AE155" s="6">
        <f t="shared" si="32"/>
        <v>0.51</v>
      </c>
      <c r="AF155" s="6">
        <v>0.65</v>
      </c>
      <c r="AG155" s="6">
        <v>0.65</v>
      </c>
      <c r="AH155" s="6">
        <v>0.64</v>
      </c>
      <c r="AI155" s="6">
        <f t="shared" si="33"/>
        <v>0.65</v>
      </c>
      <c r="AM155" s="6" t="str">
        <f t="shared" si="34"/>
        <v/>
      </c>
      <c r="AQ155" s="6" t="str">
        <f t="shared" si="35"/>
        <v/>
      </c>
      <c r="AU155" s="6" t="str">
        <f t="shared" si="42"/>
        <v/>
      </c>
      <c r="AV155" s="6"/>
      <c r="BB155" s="6" t="str">
        <f t="shared" si="43"/>
        <v/>
      </c>
      <c r="BF155" s="6" t="str">
        <f t="shared" si="44"/>
        <v/>
      </c>
      <c r="BJ155" s="6" t="str">
        <f t="shared" si="40"/>
        <v/>
      </c>
      <c r="BN155" s="6" t="str">
        <f t="shared" si="41"/>
        <v/>
      </c>
    </row>
    <row r="156" spans="1:66" x14ac:dyDescent="0.3">
      <c r="A156" s="6" t="s">
        <v>219</v>
      </c>
      <c r="D156" s="6" t="str">
        <f>IFERROR(MEDIAN(#REF!,#REF!,#REF!),"")</f>
        <v/>
      </c>
      <c r="G156" s="7" t="str">
        <f t="shared" si="36"/>
        <v/>
      </c>
      <c r="K156" s="7" t="str">
        <f t="shared" si="37"/>
        <v/>
      </c>
      <c r="O156" s="7" t="str">
        <f t="shared" si="38"/>
        <v/>
      </c>
      <c r="S156" s="7" t="str">
        <f t="shared" si="39"/>
        <v/>
      </c>
      <c r="T156" s="7">
        <v>0.31</v>
      </c>
      <c r="U156" s="7">
        <v>0.32</v>
      </c>
      <c r="V156" s="7">
        <v>0.31</v>
      </c>
      <c r="W156" s="7">
        <f t="shared" si="30"/>
        <v>0.31</v>
      </c>
      <c r="X156" s="6">
        <v>0.35</v>
      </c>
      <c r="Y156" s="6">
        <v>0.35</v>
      </c>
      <c r="Z156" s="6">
        <v>0.34</v>
      </c>
      <c r="AA156" s="6">
        <f t="shared" si="31"/>
        <v>0.35</v>
      </c>
      <c r="AB156" s="6">
        <v>0.31</v>
      </c>
      <c r="AC156" s="6">
        <v>0.32</v>
      </c>
      <c r="AD156" s="6">
        <v>0.32</v>
      </c>
      <c r="AE156" s="6">
        <f t="shared" si="32"/>
        <v>0.32</v>
      </c>
      <c r="AF156" s="6">
        <v>0.27</v>
      </c>
      <c r="AG156" s="6">
        <v>0.27</v>
      </c>
      <c r="AH156" s="6">
        <v>0.26</v>
      </c>
      <c r="AI156" s="6">
        <f t="shared" si="33"/>
        <v>0.27</v>
      </c>
      <c r="AM156" s="6" t="str">
        <f t="shared" si="34"/>
        <v/>
      </c>
      <c r="AQ156" s="6" t="str">
        <f t="shared" si="35"/>
        <v/>
      </c>
      <c r="AU156" s="6" t="str">
        <f t="shared" si="42"/>
        <v/>
      </c>
      <c r="AV156" s="6"/>
      <c r="BB156" s="6" t="str">
        <f t="shared" si="43"/>
        <v/>
      </c>
      <c r="BF156" s="6" t="str">
        <f t="shared" si="44"/>
        <v/>
      </c>
      <c r="BJ156" s="6" t="str">
        <f t="shared" si="40"/>
        <v/>
      </c>
      <c r="BN156" s="6" t="str">
        <f t="shared" si="41"/>
        <v/>
      </c>
    </row>
    <row r="157" spans="1:66" x14ac:dyDescent="0.3">
      <c r="A157" s="6" t="s">
        <v>578</v>
      </c>
      <c r="D157" s="6" t="str">
        <f>IFERROR(MEDIAN(#REF!,#REF!,#REF!),"")</f>
        <v/>
      </c>
      <c r="G157" s="7" t="str">
        <f t="shared" si="36"/>
        <v/>
      </c>
      <c r="K157" s="7" t="str">
        <f t="shared" si="37"/>
        <v/>
      </c>
      <c r="O157" s="7" t="str">
        <f t="shared" si="38"/>
        <v/>
      </c>
      <c r="S157" s="7" t="str">
        <f t="shared" si="39"/>
        <v/>
      </c>
      <c r="T157" s="7">
        <v>0.44</v>
      </c>
      <c r="U157" s="7">
        <v>0.44</v>
      </c>
      <c r="V157" s="7">
        <v>0.43</v>
      </c>
      <c r="W157" s="7">
        <f t="shared" si="30"/>
        <v>0.44</v>
      </c>
      <c r="X157" s="6">
        <v>0.6</v>
      </c>
      <c r="Y157" s="6">
        <v>0.61</v>
      </c>
      <c r="Z157" s="6">
        <v>0.59</v>
      </c>
      <c r="AA157" s="6">
        <f t="shared" si="31"/>
        <v>0.6</v>
      </c>
      <c r="AB157" s="6">
        <v>0.67</v>
      </c>
      <c r="AC157" s="6">
        <v>0.67</v>
      </c>
      <c r="AD157" s="6">
        <v>0.68</v>
      </c>
      <c r="AE157" s="6">
        <f t="shared" si="32"/>
        <v>0.67</v>
      </c>
      <c r="AF157" s="6">
        <v>0.84</v>
      </c>
      <c r="AG157" s="6">
        <v>0.86</v>
      </c>
      <c r="AH157" s="6">
        <v>0.84</v>
      </c>
      <c r="AI157" s="6">
        <f t="shared" si="33"/>
        <v>0.84</v>
      </c>
      <c r="AM157" s="6" t="str">
        <f t="shared" si="34"/>
        <v/>
      </c>
      <c r="AQ157" s="6" t="str">
        <f t="shared" si="35"/>
        <v/>
      </c>
      <c r="AU157" s="6" t="str">
        <f t="shared" si="42"/>
        <v/>
      </c>
      <c r="AV157" s="6"/>
      <c r="BB157" s="6" t="str">
        <f t="shared" si="43"/>
        <v/>
      </c>
      <c r="BF157" s="6" t="str">
        <f t="shared" si="44"/>
        <v/>
      </c>
      <c r="BJ157" s="6" t="str">
        <f t="shared" si="40"/>
        <v/>
      </c>
      <c r="BN157" s="6" t="str">
        <f t="shared" si="41"/>
        <v/>
      </c>
    </row>
    <row r="158" spans="1:66" x14ac:dyDescent="0.3">
      <c r="A158" s="6" t="s">
        <v>580</v>
      </c>
      <c r="B158" s="6">
        <v>10000000</v>
      </c>
      <c r="C158" s="6">
        <v>50</v>
      </c>
      <c r="D158" s="6" t="str">
        <f>IFERROR(MEDIAN(#REF!,#REF!,#REF!),"")</f>
        <v/>
      </c>
      <c r="G158" s="7" t="str">
        <f t="shared" si="36"/>
        <v/>
      </c>
      <c r="K158" s="7" t="str">
        <f t="shared" si="37"/>
        <v/>
      </c>
      <c r="O158" s="7" t="str">
        <f t="shared" si="38"/>
        <v/>
      </c>
      <c r="S158" s="7" t="str">
        <f t="shared" si="39"/>
        <v/>
      </c>
      <c r="W158" s="7" t="str">
        <f t="shared" si="30"/>
        <v/>
      </c>
      <c r="AA158" s="6" t="str">
        <f t="shared" si="31"/>
        <v/>
      </c>
      <c r="AE158" s="6" t="str">
        <f t="shared" si="32"/>
        <v/>
      </c>
      <c r="AI158" s="6" t="str">
        <f t="shared" si="33"/>
        <v/>
      </c>
      <c r="AM158" s="6" t="str">
        <f t="shared" si="34"/>
        <v/>
      </c>
      <c r="AQ158" s="6" t="str">
        <f t="shared" si="35"/>
        <v/>
      </c>
      <c r="AU158" s="6" t="str">
        <f t="shared" si="42"/>
        <v/>
      </c>
      <c r="AV158" s="6"/>
      <c r="BB158" s="6" t="str">
        <f t="shared" si="43"/>
        <v/>
      </c>
      <c r="BF158" s="6" t="str">
        <f t="shared" si="44"/>
        <v/>
      </c>
      <c r="BJ158" s="6" t="str">
        <f t="shared" si="40"/>
        <v/>
      </c>
      <c r="BN158" s="6" t="str">
        <f t="shared" si="41"/>
        <v/>
      </c>
    </row>
    <row r="159" spans="1:66" x14ac:dyDescent="0.3">
      <c r="A159" s="6" t="s">
        <v>222</v>
      </c>
      <c r="D159" s="6" t="str">
        <f>IFERROR(MEDIAN(#REF!,#REF!,#REF!),"")</f>
        <v/>
      </c>
      <c r="G159" s="7" t="str">
        <f t="shared" si="36"/>
        <v/>
      </c>
      <c r="K159" s="7" t="str">
        <f t="shared" si="37"/>
        <v/>
      </c>
      <c r="O159" s="7" t="str">
        <f t="shared" si="38"/>
        <v/>
      </c>
      <c r="S159" s="7" t="str">
        <f t="shared" si="39"/>
        <v/>
      </c>
      <c r="T159" s="7">
        <v>6.4</v>
      </c>
      <c r="U159" s="7">
        <v>6.43</v>
      </c>
      <c r="V159" s="7">
        <v>6.17</v>
      </c>
      <c r="W159" s="7">
        <f t="shared" si="30"/>
        <v>6.4</v>
      </c>
      <c r="X159" s="6">
        <v>7.48</v>
      </c>
      <c r="Y159" s="6">
        <v>7.75</v>
      </c>
      <c r="Z159" s="6">
        <v>7.36</v>
      </c>
      <c r="AA159" s="6">
        <f t="shared" si="31"/>
        <v>7.48</v>
      </c>
      <c r="AB159" s="6">
        <v>10.09</v>
      </c>
      <c r="AC159" s="6">
        <v>9.9700000000000006</v>
      </c>
      <c r="AD159" s="6">
        <v>9.9700000000000006</v>
      </c>
      <c r="AE159" s="6">
        <f t="shared" si="32"/>
        <v>9.9700000000000006</v>
      </c>
      <c r="AF159" s="6">
        <v>12.67</v>
      </c>
      <c r="AG159" s="6">
        <v>12.85</v>
      </c>
      <c r="AH159" s="6">
        <v>12.49</v>
      </c>
      <c r="AI159" s="6">
        <f t="shared" si="33"/>
        <v>12.67</v>
      </c>
      <c r="AM159" s="6" t="str">
        <f t="shared" si="34"/>
        <v/>
      </c>
      <c r="AQ159" s="6" t="str">
        <f t="shared" si="35"/>
        <v/>
      </c>
      <c r="AU159" s="6" t="str">
        <f t="shared" si="42"/>
        <v/>
      </c>
      <c r="AV159" s="6"/>
      <c r="AY159" s="6">
        <v>6.39</v>
      </c>
      <c r="AZ159" s="6">
        <v>5.91</v>
      </c>
      <c r="BA159" s="6">
        <v>5.99</v>
      </c>
      <c r="BB159" s="6">
        <f t="shared" si="43"/>
        <v>5.99</v>
      </c>
      <c r="BC159" s="6">
        <v>6.89</v>
      </c>
      <c r="BD159" s="6">
        <v>7.11</v>
      </c>
      <c r="BE159" s="6">
        <v>7</v>
      </c>
      <c r="BF159" s="6">
        <f t="shared" si="44"/>
        <v>7</v>
      </c>
      <c r="BG159" s="6">
        <v>9.82</v>
      </c>
      <c r="BH159" s="6">
        <v>9.76</v>
      </c>
      <c r="BI159" s="6">
        <v>9.8000000000000007</v>
      </c>
      <c r="BJ159" s="6">
        <f t="shared" si="40"/>
        <v>9.8000000000000007</v>
      </c>
      <c r="BK159" s="6">
        <v>11.94</v>
      </c>
      <c r="BL159" s="6">
        <v>11.76</v>
      </c>
      <c r="BM159" s="6">
        <v>11.85</v>
      </c>
      <c r="BN159" s="6">
        <f t="shared" si="41"/>
        <v>11.85</v>
      </c>
    </row>
    <row r="160" spans="1:66" x14ac:dyDescent="0.3">
      <c r="A160" s="6" t="s">
        <v>219</v>
      </c>
      <c r="D160" s="6" t="str">
        <f>IFERROR(MEDIAN(#REF!,#REF!,#REF!),"")</f>
        <v/>
      </c>
      <c r="G160" s="7" t="str">
        <f t="shared" si="36"/>
        <v/>
      </c>
      <c r="K160" s="7" t="str">
        <f t="shared" si="37"/>
        <v/>
      </c>
      <c r="O160" s="7" t="str">
        <f t="shared" si="38"/>
        <v/>
      </c>
      <c r="S160" s="7" t="str">
        <f t="shared" si="39"/>
        <v/>
      </c>
      <c r="T160" s="7">
        <v>4.16</v>
      </c>
      <c r="U160" s="7">
        <v>4.26</v>
      </c>
      <c r="V160" s="7">
        <v>4.18</v>
      </c>
      <c r="W160" s="7">
        <f t="shared" si="30"/>
        <v>4.18</v>
      </c>
      <c r="X160" s="6">
        <v>4.1900000000000004</v>
      </c>
      <c r="Y160" s="6">
        <v>4.2</v>
      </c>
      <c r="Z160" s="6">
        <v>4.01</v>
      </c>
      <c r="AA160" s="6">
        <f t="shared" si="31"/>
        <v>4.1900000000000004</v>
      </c>
      <c r="AB160" s="6">
        <v>4.17</v>
      </c>
      <c r="AC160" s="6">
        <v>4.07</v>
      </c>
      <c r="AD160" s="6">
        <v>4.12</v>
      </c>
      <c r="AE160" s="6">
        <f t="shared" si="32"/>
        <v>4.12</v>
      </c>
      <c r="AF160" s="6">
        <v>4.16</v>
      </c>
      <c r="AG160" s="6">
        <v>4.28</v>
      </c>
      <c r="AH160" s="6">
        <v>4.09</v>
      </c>
      <c r="AI160" s="6">
        <f t="shared" si="33"/>
        <v>4.16</v>
      </c>
      <c r="AM160" s="6" t="str">
        <f t="shared" si="34"/>
        <v/>
      </c>
      <c r="AQ160" s="6" t="str">
        <f t="shared" si="35"/>
        <v/>
      </c>
      <c r="AU160" s="6" t="str">
        <f t="shared" si="42"/>
        <v/>
      </c>
      <c r="AV160" s="6"/>
      <c r="AY160" s="6">
        <v>4.26</v>
      </c>
      <c r="AZ160" s="6">
        <v>3.87</v>
      </c>
      <c r="BA160" s="6">
        <v>3.92</v>
      </c>
      <c r="BB160" s="6">
        <f t="shared" si="43"/>
        <v>3.92</v>
      </c>
      <c r="BC160" s="6">
        <v>3.72</v>
      </c>
      <c r="BD160" s="6">
        <v>3.81</v>
      </c>
      <c r="BE160" s="6">
        <v>3.78</v>
      </c>
      <c r="BF160" s="6">
        <f t="shared" si="44"/>
        <v>3.78</v>
      </c>
      <c r="BG160" s="6">
        <v>4.18</v>
      </c>
      <c r="BH160" s="6">
        <v>4.17</v>
      </c>
      <c r="BI160" s="6">
        <v>4.22</v>
      </c>
      <c r="BJ160" s="6">
        <f t="shared" si="40"/>
        <v>4.18</v>
      </c>
      <c r="BK160" s="6">
        <v>4.47</v>
      </c>
      <c r="BL160" s="6">
        <v>4.41</v>
      </c>
      <c r="BM160" s="6">
        <v>4.5</v>
      </c>
      <c r="BN160" s="6">
        <f t="shared" si="41"/>
        <v>4.47</v>
      </c>
    </row>
    <row r="161" spans="1:66" x14ac:dyDescent="0.3">
      <c r="A161" s="6" t="s">
        <v>578</v>
      </c>
      <c r="D161" s="6" t="str">
        <f>IFERROR(MEDIAN(#REF!,#REF!,#REF!),"")</f>
        <v/>
      </c>
      <c r="G161" s="7" t="str">
        <f t="shared" si="36"/>
        <v/>
      </c>
      <c r="K161" s="7" t="str">
        <f t="shared" si="37"/>
        <v/>
      </c>
      <c r="O161" s="7" t="str">
        <f t="shared" si="38"/>
        <v/>
      </c>
      <c r="S161" s="7" t="str">
        <f t="shared" si="39"/>
        <v/>
      </c>
      <c r="T161" s="7">
        <v>5.47</v>
      </c>
      <c r="U161" s="7">
        <v>5.57</v>
      </c>
      <c r="V161" s="7">
        <v>5.31</v>
      </c>
      <c r="W161" s="7">
        <f t="shared" si="30"/>
        <v>5.47</v>
      </c>
      <c r="X161" s="6">
        <v>6.01</v>
      </c>
      <c r="Y161" s="6">
        <v>6.15</v>
      </c>
      <c r="Z161" s="6">
        <v>5.82</v>
      </c>
      <c r="AA161" s="6">
        <f t="shared" si="31"/>
        <v>6.01</v>
      </c>
      <c r="AB161" s="6">
        <v>8.2200000000000006</v>
      </c>
      <c r="AC161" s="6">
        <v>8.1199999999999992</v>
      </c>
      <c r="AD161" s="6">
        <v>8.2100000000000009</v>
      </c>
      <c r="AE161" s="6">
        <f t="shared" si="32"/>
        <v>8.2100000000000009</v>
      </c>
      <c r="AF161" s="6">
        <v>11.14</v>
      </c>
      <c r="AG161" s="6">
        <v>11.58</v>
      </c>
      <c r="AH161" s="6">
        <v>11.2</v>
      </c>
      <c r="AI161" s="6">
        <f t="shared" si="33"/>
        <v>11.2</v>
      </c>
      <c r="AM161" s="6" t="str">
        <f t="shared" si="34"/>
        <v/>
      </c>
      <c r="AQ161" s="6" t="str">
        <f t="shared" si="35"/>
        <v/>
      </c>
      <c r="AU161" s="6" t="str">
        <f t="shared" si="42"/>
        <v/>
      </c>
      <c r="AV161" s="6"/>
      <c r="AY161" s="6">
        <v>5.45</v>
      </c>
      <c r="AZ161" s="6">
        <v>4.95</v>
      </c>
      <c r="BA161" s="6">
        <v>4.95</v>
      </c>
      <c r="BB161" s="6">
        <f t="shared" si="43"/>
        <v>4.95</v>
      </c>
      <c r="BC161" s="6">
        <v>5.27</v>
      </c>
      <c r="BD161" s="6">
        <v>5.43</v>
      </c>
      <c r="BE161" s="6">
        <v>5.34</v>
      </c>
      <c r="BF161" s="6">
        <f t="shared" si="44"/>
        <v>5.34</v>
      </c>
      <c r="BG161" s="6">
        <v>7.8</v>
      </c>
      <c r="BH161" s="6">
        <v>7.72</v>
      </c>
      <c r="BI161" s="6">
        <v>7.77</v>
      </c>
      <c r="BJ161" s="6">
        <f t="shared" si="40"/>
        <v>7.77</v>
      </c>
      <c r="BK161" s="6">
        <v>10.89</v>
      </c>
      <c r="BL161" s="6">
        <v>10.77</v>
      </c>
      <c r="BM161" s="6">
        <v>10.88</v>
      </c>
      <c r="BN161" s="6">
        <f t="shared" si="41"/>
        <v>10.88</v>
      </c>
    </row>
    <row r="162" spans="1:66" x14ac:dyDescent="0.3">
      <c r="A162" s="6" t="s">
        <v>580</v>
      </c>
      <c r="B162" s="6">
        <v>10000000</v>
      </c>
      <c r="C162" s="6">
        <v>105</v>
      </c>
      <c r="D162" s="6" t="str">
        <f>IFERROR(MEDIAN(#REF!,#REF!,#REF!),"")</f>
        <v/>
      </c>
      <c r="G162" s="7" t="str">
        <f t="shared" si="36"/>
        <v/>
      </c>
      <c r="K162" s="7" t="str">
        <f t="shared" si="37"/>
        <v/>
      </c>
      <c r="O162" s="7" t="str">
        <f t="shared" si="38"/>
        <v/>
      </c>
      <c r="S162" s="7" t="str">
        <f t="shared" si="39"/>
        <v/>
      </c>
      <c r="W162" s="7" t="str">
        <f t="shared" si="30"/>
        <v/>
      </c>
      <c r="AA162" s="6" t="str">
        <f t="shared" si="31"/>
        <v/>
      </c>
      <c r="AE162" s="6" t="str">
        <f t="shared" si="32"/>
        <v/>
      </c>
      <c r="AI162" s="6" t="str">
        <f t="shared" si="33"/>
        <v/>
      </c>
      <c r="AM162" s="6" t="str">
        <f t="shared" si="34"/>
        <v/>
      </c>
      <c r="AQ162" s="6" t="str">
        <f t="shared" si="35"/>
        <v/>
      </c>
      <c r="AU162" s="6" t="str">
        <f t="shared" si="42"/>
        <v/>
      </c>
      <c r="AV162" s="6"/>
      <c r="BB162" s="6" t="str">
        <f t="shared" si="43"/>
        <v/>
      </c>
      <c r="BF162" s="6" t="str">
        <f t="shared" si="44"/>
        <v/>
      </c>
      <c r="BJ162" s="6" t="str">
        <f t="shared" si="40"/>
        <v/>
      </c>
      <c r="BN162" s="6" t="str">
        <f t="shared" si="41"/>
        <v/>
      </c>
    </row>
    <row r="163" spans="1:66" x14ac:dyDescent="0.3">
      <c r="A163" s="6" t="s">
        <v>222</v>
      </c>
      <c r="D163" s="6" t="str">
        <f>IFERROR(MEDIAN(#REF!,#REF!,#REF!),"")</f>
        <v/>
      </c>
      <c r="G163" s="7" t="str">
        <f t="shared" si="36"/>
        <v/>
      </c>
      <c r="K163" s="7" t="str">
        <f t="shared" si="37"/>
        <v/>
      </c>
      <c r="O163" s="7" t="str">
        <f t="shared" si="38"/>
        <v/>
      </c>
      <c r="S163" s="7" t="str">
        <f t="shared" si="39"/>
        <v/>
      </c>
      <c r="T163" s="7">
        <v>6.51</v>
      </c>
      <c r="U163" s="7">
        <v>6.5</v>
      </c>
      <c r="V163" s="7">
        <v>6.29</v>
      </c>
      <c r="W163" s="7">
        <f t="shared" si="30"/>
        <v>6.5</v>
      </c>
      <c r="X163" s="6">
        <v>7.95</v>
      </c>
      <c r="Y163" s="6">
        <v>8.15</v>
      </c>
      <c r="Z163" s="6">
        <v>7.75</v>
      </c>
      <c r="AA163" s="6">
        <f t="shared" si="31"/>
        <v>7.95</v>
      </c>
      <c r="AB163" s="6">
        <v>11.03</v>
      </c>
      <c r="AC163" s="6">
        <v>10.93</v>
      </c>
      <c r="AD163" s="6">
        <v>10.98</v>
      </c>
      <c r="AE163" s="6">
        <f t="shared" si="32"/>
        <v>10.98</v>
      </c>
      <c r="AF163" s="6">
        <v>13.63</v>
      </c>
      <c r="AG163" s="6">
        <v>13.83</v>
      </c>
      <c r="AH163" s="6">
        <v>13.41</v>
      </c>
      <c r="AI163" s="6">
        <f t="shared" si="33"/>
        <v>13.63</v>
      </c>
      <c r="AM163" s="6" t="str">
        <f t="shared" si="34"/>
        <v/>
      </c>
      <c r="AQ163" s="6" t="str">
        <f t="shared" si="35"/>
        <v/>
      </c>
      <c r="AU163" s="6" t="str">
        <f t="shared" si="42"/>
        <v/>
      </c>
      <c r="AV163" s="6"/>
      <c r="AY163" s="6">
        <v>5.69</v>
      </c>
      <c r="AZ163" s="6">
        <v>5.91</v>
      </c>
      <c r="BA163" s="6">
        <v>5.97</v>
      </c>
      <c r="BB163" s="6">
        <f t="shared" si="43"/>
        <v>5.91</v>
      </c>
      <c r="BC163" s="6">
        <v>7.25</v>
      </c>
      <c r="BD163" s="6">
        <v>7.42</v>
      </c>
      <c r="BE163" s="6">
        <v>7.4</v>
      </c>
      <c r="BF163" s="6">
        <f t="shared" si="44"/>
        <v>7.4</v>
      </c>
      <c r="BG163" s="6">
        <v>10.9</v>
      </c>
      <c r="BH163" s="6">
        <v>10.9</v>
      </c>
      <c r="BI163" s="6">
        <v>10.8</v>
      </c>
      <c r="BJ163" s="6">
        <f t="shared" si="40"/>
        <v>10.9</v>
      </c>
      <c r="BK163" s="6">
        <v>12.95</v>
      </c>
      <c r="BL163" s="6">
        <v>12.93</v>
      </c>
      <c r="BM163" s="6">
        <v>12.9</v>
      </c>
      <c r="BN163" s="6">
        <f t="shared" si="41"/>
        <v>12.93</v>
      </c>
    </row>
    <row r="164" spans="1:66" x14ac:dyDescent="0.3">
      <c r="A164" s="6" t="s">
        <v>219</v>
      </c>
      <c r="D164" s="6" t="str">
        <f>IFERROR(MEDIAN(#REF!,#REF!,#REF!),"")</f>
        <v/>
      </c>
      <c r="G164" s="7" t="str">
        <f t="shared" si="36"/>
        <v/>
      </c>
      <c r="K164" s="7" t="str">
        <f t="shared" si="37"/>
        <v/>
      </c>
      <c r="O164" s="7" t="str">
        <f t="shared" si="38"/>
        <v/>
      </c>
      <c r="S164" s="7" t="str">
        <f t="shared" si="39"/>
        <v/>
      </c>
      <c r="T164" s="7">
        <v>4.17</v>
      </c>
      <c r="U164" s="7">
        <v>4.25</v>
      </c>
      <c r="V164" s="7">
        <v>4.18</v>
      </c>
      <c r="W164" s="7">
        <f t="shared" si="30"/>
        <v>4.18</v>
      </c>
      <c r="X164" s="6">
        <v>4.3</v>
      </c>
      <c r="Y164" s="6">
        <v>4.32</v>
      </c>
      <c r="Z164" s="6">
        <v>4.0999999999999996</v>
      </c>
      <c r="AA164" s="6">
        <f t="shared" si="31"/>
        <v>4.3</v>
      </c>
      <c r="AB164" s="6">
        <v>4.82</v>
      </c>
      <c r="AC164" s="6">
        <v>4.7300000000000004</v>
      </c>
      <c r="AD164" s="6">
        <v>4.7699999999999996</v>
      </c>
      <c r="AE164" s="6">
        <f t="shared" si="32"/>
        <v>4.7699999999999996</v>
      </c>
      <c r="AF164" s="6">
        <v>5.47</v>
      </c>
      <c r="AG164" s="6">
        <v>5.48</v>
      </c>
      <c r="AH164" s="6">
        <v>5.27</v>
      </c>
      <c r="AI164" s="6">
        <f t="shared" si="33"/>
        <v>5.47</v>
      </c>
      <c r="AM164" s="6" t="str">
        <f t="shared" si="34"/>
        <v/>
      </c>
      <c r="AQ164" s="6" t="str">
        <f t="shared" si="35"/>
        <v/>
      </c>
      <c r="AU164" s="6" t="str">
        <f t="shared" si="42"/>
        <v/>
      </c>
      <c r="AV164" s="6"/>
      <c r="AY164" s="6">
        <v>4.3899999999999997</v>
      </c>
      <c r="AZ164" s="6">
        <v>3.82</v>
      </c>
      <c r="BA164" s="6">
        <v>3.84</v>
      </c>
      <c r="BB164" s="6">
        <f t="shared" si="43"/>
        <v>3.84</v>
      </c>
      <c r="BC164" s="6">
        <v>3.83</v>
      </c>
      <c r="BD164" s="6">
        <v>3.9</v>
      </c>
      <c r="BE164" s="6">
        <v>3.89</v>
      </c>
      <c r="BF164" s="6">
        <f t="shared" si="44"/>
        <v>3.89</v>
      </c>
      <c r="BG164" s="6">
        <v>5.25</v>
      </c>
      <c r="BH164" s="6">
        <v>5.19</v>
      </c>
      <c r="BI164" s="6">
        <v>5.15</v>
      </c>
      <c r="BJ164" s="6">
        <f t="shared" si="40"/>
        <v>5.19</v>
      </c>
      <c r="BK164" s="6">
        <v>6.36</v>
      </c>
      <c r="BL164" s="6">
        <v>6.33</v>
      </c>
      <c r="BM164" s="6">
        <v>6.4</v>
      </c>
      <c r="BN164" s="6">
        <f t="shared" si="41"/>
        <v>6.36</v>
      </c>
    </row>
    <row r="165" spans="1:66" x14ac:dyDescent="0.3">
      <c r="A165" s="6" t="s">
        <v>578</v>
      </c>
      <c r="D165" s="6" t="str">
        <f>IFERROR(MEDIAN(#REF!,#REF!,#REF!),"")</f>
        <v/>
      </c>
      <c r="G165" s="7" t="str">
        <f t="shared" si="36"/>
        <v/>
      </c>
      <c r="K165" s="7" t="str">
        <f t="shared" si="37"/>
        <v/>
      </c>
      <c r="O165" s="7" t="str">
        <f t="shared" si="38"/>
        <v/>
      </c>
      <c r="S165" s="7" t="str">
        <f t="shared" si="39"/>
        <v/>
      </c>
      <c r="T165" s="7">
        <v>5.49</v>
      </c>
      <c r="U165" s="7">
        <v>5.58</v>
      </c>
      <c r="V165" s="7">
        <v>5.31</v>
      </c>
      <c r="W165" s="7">
        <f t="shared" si="30"/>
        <v>5.49</v>
      </c>
      <c r="X165" s="6">
        <v>6.15</v>
      </c>
      <c r="Y165" s="6">
        <v>6.28</v>
      </c>
      <c r="Z165" s="6">
        <v>5.97</v>
      </c>
      <c r="AA165" s="6">
        <f t="shared" si="31"/>
        <v>6.15</v>
      </c>
      <c r="AB165" s="6">
        <v>8.9499999999999993</v>
      </c>
      <c r="AC165" s="6">
        <v>8.8699999999999992</v>
      </c>
      <c r="AD165" s="6">
        <v>8.9600000000000009</v>
      </c>
      <c r="AE165" s="6">
        <f t="shared" si="32"/>
        <v>8.9499999999999993</v>
      </c>
      <c r="AF165" s="6">
        <v>12.76</v>
      </c>
      <c r="AG165" s="6">
        <v>12.82</v>
      </c>
      <c r="AH165" s="6">
        <v>12.44</v>
      </c>
      <c r="AI165" s="6">
        <f t="shared" si="33"/>
        <v>12.76</v>
      </c>
      <c r="AM165" s="6" t="str">
        <f t="shared" si="34"/>
        <v/>
      </c>
      <c r="AQ165" s="6" t="str">
        <f t="shared" si="35"/>
        <v/>
      </c>
      <c r="AU165" s="6" t="str">
        <f t="shared" si="42"/>
        <v/>
      </c>
      <c r="AV165" s="6"/>
      <c r="AY165" s="6">
        <v>5.53</v>
      </c>
      <c r="AZ165" s="6">
        <v>4.96</v>
      </c>
      <c r="BA165" s="6">
        <v>4.9800000000000004</v>
      </c>
      <c r="BB165" s="6">
        <f t="shared" si="43"/>
        <v>4.9800000000000004</v>
      </c>
      <c r="BC165" s="6">
        <v>5.37</v>
      </c>
      <c r="BD165" s="6">
        <v>5.47</v>
      </c>
      <c r="BE165" s="6">
        <v>5.46</v>
      </c>
      <c r="BF165" s="6">
        <f t="shared" si="44"/>
        <v>5.46</v>
      </c>
      <c r="BG165" s="6">
        <v>8.73</v>
      </c>
      <c r="BH165" s="6">
        <v>8.66</v>
      </c>
      <c r="BI165" s="6">
        <v>8.6300000000000008</v>
      </c>
      <c r="BJ165" s="6">
        <f t="shared" si="40"/>
        <v>8.66</v>
      </c>
      <c r="BK165" s="6">
        <v>12.61</v>
      </c>
      <c r="BL165" s="6">
        <v>12.76</v>
      </c>
      <c r="BM165" s="6">
        <v>12.65</v>
      </c>
      <c r="BN165" s="6">
        <f t="shared" si="41"/>
        <v>12.65</v>
      </c>
    </row>
    <row r="166" spans="1:66" x14ac:dyDescent="0.3">
      <c r="A166" s="6" t="s">
        <v>580</v>
      </c>
      <c r="B166" s="6">
        <v>10000000</v>
      </c>
      <c r="C166" s="6">
        <v>125</v>
      </c>
      <c r="D166" s="6" t="str">
        <f>IFERROR(MEDIAN(#REF!,#REF!,#REF!),"")</f>
        <v/>
      </c>
      <c r="G166" s="7" t="str">
        <f t="shared" si="36"/>
        <v/>
      </c>
      <c r="K166" s="7" t="str">
        <f t="shared" si="37"/>
        <v/>
      </c>
      <c r="O166" s="7" t="str">
        <f t="shared" si="38"/>
        <v/>
      </c>
      <c r="S166" s="7" t="str">
        <f t="shared" si="39"/>
        <v/>
      </c>
      <c r="W166" s="7" t="str">
        <f t="shared" si="30"/>
        <v/>
      </c>
      <c r="AA166" s="6" t="str">
        <f t="shared" si="31"/>
        <v/>
      </c>
      <c r="AE166" s="6" t="str">
        <f t="shared" si="32"/>
        <v/>
      </c>
      <c r="AI166" s="6" t="str">
        <f t="shared" si="33"/>
        <v/>
      </c>
      <c r="AM166" s="6" t="str">
        <f t="shared" si="34"/>
        <v/>
      </c>
      <c r="AQ166" s="6" t="str">
        <f t="shared" si="35"/>
        <v/>
      </c>
      <c r="AU166" s="6" t="str">
        <f t="shared" si="42"/>
        <v/>
      </c>
      <c r="AV166" s="6"/>
      <c r="BB166" s="6" t="str">
        <f t="shared" si="43"/>
        <v/>
      </c>
      <c r="BF166" s="6" t="str">
        <f t="shared" si="44"/>
        <v/>
      </c>
      <c r="BJ166" s="6" t="str">
        <f t="shared" si="40"/>
        <v/>
      </c>
      <c r="BN166" s="6" t="str">
        <f t="shared" si="41"/>
        <v/>
      </c>
    </row>
    <row r="167" spans="1:66" x14ac:dyDescent="0.3">
      <c r="A167" s="6" t="s">
        <v>222</v>
      </c>
      <c r="D167" s="6" t="str">
        <f>IFERROR(MEDIAN(#REF!,#REF!,#REF!),"")</f>
        <v/>
      </c>
      <c r="G167" s="7" t="str">
        <f t="shared" si="36"/>
        <v/>
      </c>
      <c r="K167" s="7" t="str">
        <f t="shared" si="37"/>
        <v/>
      </c>
      <c r="O167" s="7" t="str">
        <f t="shared" si="38"/>
        <v/>
      </c>
      <c r="S167" s="7" t="str">
        <f t="shared" si="39"/>
        <v/>
      </c>
      <c r="T167" s="7">
        <v>6.5</v>
      </c>
      <c r="U167" s="7">
        <v>6.56</v>
      </c>
      <c r="V167" s="7">
        <v>6.25</v>
      </c>
      <c r="W167" s="7">
        <f t="shared" si="30"/>
        <v>6.5</v>
      </c>
      <c r="X167" s="6">
        <v>8.26</v>
      </c>
      <c r="Y167" s="6">
        <v>8.4600000000000009</v>
      </c>
      <c r="Z167" s="6">
        <v>8.07</v>
      </c>
      <c r="AA167" s="6">
        <f t="shared" si="31"/>
        <v>8.26</v>
      </c>
      <c r="AB167" s="6">
        <v>11.9</v>
      </c>
      <c r="AC167" s="6">
        <v>11.77</v>
      </c>
      <c r="AD167" s="6">
        <v>11.87</v>
      </c>
      <c r="AE167" s="6">
        <f t="shared" si="32"/>
        <v>11.87</v>
      </c>
      <c r="AF167" s="6">
        <v>14.3</v>
      </c>
      <c r="AG167" s="6">
        <v>14.59</v>
      </c>
      <c r="AH167" s="6">
        <v>14.15</v>
      </c>
      <c r="AI167" s="6">
        <f t="shared" si="33"/>
        <v>14.3</v>
      </c>
      <c r="AM167" s="6" t="str">
        <f t="shared" si="34"/>
        <v/>
      </c>
      <c r="AQ167" s="6" t="str">
        <f t="shared" si="35"/>
        <v/>
      </c>
      <c r="AU167" s="6" t="str">
        <f t="shared" si="42"/>
        <v/>
      </c>
      <c r="AV167" s="6"/>
      <c r="BB167" s="6" t="str">
        <f t="shared" si="43"/>
        <v/>
      </c>
      <c r="BF167" s="6" t="str">
        <f t="shared" si="44"/>
        <v/>
      </c>
      <c r="BJ167" s="6" t="str">
        <f t="shared" si="40"/>
        <v/>
      </c>
      <c r="BN167" s="6" t="str">
        <f t="shared" si="41"/>
        <v/>
      </c>
    </row>
    <row r="168" spans="1:66" x14ac:dyDescent="0.3">
      <c r="A168" s="6" t="s">
        <v>219</v>
      </c>
      <c r="D168" s="6" t="str">
        <f>IFERROR(MEDIAN(#REF!,#REF!,#REF!),"")</f>
        <v/>
      </c>
      <c r="G168" s="7" t="str">
        <f t="shared" si="36"/>
        <v/>
      </c>
      <c r="K168" s="7" t="str">
        <f t="shared" si="37"/>
        <v/>
      </c>
      <c r="O168" s="7" t="str">
        <f t="shared" si="38"/>
        <v/>
      </c>
      <c r="S168" s="7" t="str">
        <f t="shared" si="39"/>
        <v/>
      </c>
      <c r="T168" s="7">
        <v>4.21</v>
      </c>
      <c r="U168" s="7">
        <v>4.25</v>
      </c>
      <c r="V168" s="7">
        <v>4.2</v>
      </c>
      <c r="W168" s="7">
        <f t="shared" si="30"/>
        <v>4.21</v>
      </c>
      <c r="X168" s="6">
        <v>4.37</v>
      </c>
      <c r="Y168" s="6">
        <v>4.37</v>
      </c>
      <c r="Z168" s="6">
        <v>4.1100000000000003</v>
      </c>
      <c r="AA168" s="6">
        <f t="shared" si="31"/>
        <v>4.37</v>
      </c>
      <c r="AB168" s="6">
        <v>5.32</v>
      </c>
      <c r="AC168" s="6">
        <v>5.28</v>
      </c>
      <c r="AD168" s="6">
        <v>5.28</v>
      </c>
      <c r="AE168" s="6">
        <f t="shared" si="32"/>
        <v>5.28</v>
      </c>
      <c r="AF168" s="6">
        <v>6.64</v>
      </c>
      <c r="AG168" s="6">
        <v>6.74</v>
      </c>
      <c r="AH168" s="6">
        <v>6.47</v>
      </c>
      <c r="AI168" s="6">
        <f t="shared" si="33"/>
        <v>6.64</v>
      </c>
      <c r="AM168" s="6" t="str">
        <f t="shared" si="34"/>
        <v/>
      </c>
      <c r="AQ168" s="6" t="str">
        <f t="shared" si="35"/>
        <v/>
      </c>
      <c r="AU168" s="6" t="str">
        <f t="shared" si="42"/>
        <v/>
      </c>
      <c r="AV168" s="6"/>
      <c r="BB168" s="6" t="str">
        <f t="shared" si="43"/>
        <v/>
      </c>
      <c r="BF168" s="6" t="str">
        <f t="shared" si="44"/>
        <v/>
      </c>
      <c r="BJ168" s="6" t="str">
        <f t="shared" si="40"/>
        <v/>
      </c>
      <c r="BN168" s="6" t="str">
        <f t="shared" si="41"/>
        <v/>
      </c>
    </row>
    <row r="169" spans="1:66" x14ac:dyDescent="0.3">
      <c r="A169" s="6" t="s">
        <v>578</v>
      </c>
      <c r="D169" s="6" t="str">
        <f>IFERROR(MEDIAN(#REF!,#REF!,#REF!),"")</f>
        <v/>
      </c>
      <c r="G169" s="7" t="str">
        <f t="shared" si="36"/>
        <v/>
      </c>
      <c r="K169" s="7" t="str">
        <f t="shared" si="37"/>
        <v/>
      </c>
      <c r="O169" s="7" t="str">
        <f t="shared" si="38"/>
        <v/>
      </c>
      <c r="S169" s="7" t="str">
        <f t="shared" si="39"/>
        <v/>
      </c>
      <c r="T169" s="7">
        <v>5.52</v>
      </c>
      <c r="U169" s="7">
        <v>5.61</v>
      </c>
      <c r="V169" s="7">
        <v>5.35</v>
      </c>
      <c r="W169" s="7">
        <f t="shared" si="30"/>
        <v>5.52</v>
      </c>
      <c r="X169" s="6">
        <v>6.19</v>
      </c>
      <c r="Y169" s="6">
        <v>6.33</v>
      </c>
      <c r="Z169" s="6">
        <v>5.99</v>
      </c>
      <c r="AA169" s="6">
        <f t="shared" si="31"/>
        <v>6.19</v>
      </c>
      <c r="AB169" s="6">
        <v>9.4700000000000006</v>
      </c>
      <c r="AC169" s="6">
        <v>9.6300000000000008</v>
      </c>
      <c r="AD169" s="6">
        <v>9.51</v>
      </c>
      <c r="AE169" s="6">
        <f t="shared" si="32"/>
        <v>9.51</v>
      </c>
      <c r="AF169" s="6">
        <v>13.87</v>
      </c>
      <c r="AG169" s="6">
        <v>14.1</v>
      </c>
      <c r="AH169" s="6">
        <v>13.62</v>
      </c>
      <c r="AI169" s="6">
        <f t="shared" si="33"/>
        <v>13.87</v>
      </c>
      <c r="AM169" s="6" t="str">
        <f t="shared" si="34"/>
        <v/>
      </c>
      <c r="AQ169" s="6" t="str">
        <f t="shared" si="35"/>
        <v/>
      </c>
      <c r="AU169" s="6" t="str">
        <f t="shared" si="42"/>
        <v/>
      </c>
      <c r="AV169" s="6"/>
      <c r="BB169" s="6" t="str">
        <f t="shared" si="43"/>
        <v/>
      </c>
      <c r="BF169" s="6" t="str">
        <f t="shared" si="44"/>
        <v/>
      </c>
      <c r="BJ169" s="6" t="str">
        <f t="shared" si="40"/>
        <v/>
      </c>
      <c r="BN169" s="6" t="str">
        <f t="shared" si="41"/>
        <v/>
      </c>
    </row>
    <row r="170" spans="1:66" x14ac:dyDescent="0.3">
      <c r="A170" s="6" t="s">
        <v>580</v>
      </c>
      <c r="B170" s="6">
        <v>10000000</v>
      </c>
      <c r="C170" s="6">
        <v>150</v>
      </c>
      <c r="D170" s="6" t="str">
        <f>IFERROR(MEDIAN(#REF!,#REF!,#REF!),"")</f>
        <v/>
      </c>
      <c r="G170" s="7" t="str">
        <f t="shared" si="36"/>
        <v/>
      </c>
      <c r="K170" s="7" t="str">
        <f t="shared" si="37"/>
        <v/>
      </c>
      <c r="O170" s="7" t="str">
        <f t="shared" si="38"/>
        <v/>
      </c>
      <c r="S170" s="7" t="str">
        <f t="shared" si="39"/>
        <v/>
      </c>
      <c r="W170" s="7" t="str">
        <f t="shared" si="30"/>
        <v/>
      </c>
      <c r="AA170" s="6" t="str">
        <f t="shared" si="31"/>
        <v/>
      </c>
      <c r="AE170" s="6" t="str">
        <f t="shared" si="32"/>
        <v/>
      </c>
      <c r="AI170" s="6" t="str">
        <f t="shared" si="33"/>
        <v/>
      </c>
      <c r="AM170" s="6" t="str">
        <f t="shared" si="34"/>
        <v/>
      </c>
      <c r="AQ170" s="6" t="str">
        <f t="shared" si="35"/>
        <v/>
      </c>
      <c r="AU170" s="6" t="str">
        <f t="shared" si="42"/>
        <v/>
      </c>
      <c r="AV170" s="6"/>
      <c r="BB170" s="6" t="str">
        <f t="shared" si="43"/>
        <v/>
      </c>
      <c r="BF170" s="6" t="str">
        <f t="shared" si="44"/>
        <v/>
      </c>
      <c r="BJ170" s="6" t="str">
        <f t="shared" si="40"/>
        <v/>
      </c>
      <c r="BN170" s="6" t="str">
        <f t="shared" si="41"/>
        <v/>
      </c>
    </row>
    <row r="171" spans="1:66" x14ac:dyDescent="0.3">
      <c r="A171" s="6" t="s">
        <v>222</v>
      </c>
      <c r="D171" s="6" t="str">
        <f>IFERROR(MEDIAN(#REF!,#REF!,#REF!),"")</f>
        <v/>
      </c>
      <c r="G171" s="7" t="str">
        <f t="shared" si="36"/>
        <v/>
      </c>
      <c r="K171" s="7" t="str">
        <f t="shared" si="37"/>
        <v/>
      </c>
      <c r="O171" s="7" t="str">
        <f t="shared" si="38"/>
        <v/>
      </c>
      <c r="S171" s="7" t="str">
        <f t="shared" si="39"/>
        <v/>
      </c>
      <c r="T171" s="7">
        <v>2.4500000000000002</v>
      </c>
      <c r="U171" s="7">
        <v>2.4900000000000002</v>
      </c>
      <c r="V171" s="7">
        <v>2.41</v>
      </c>
      <c r="W171" s="7">
        <f t="shared" si="30"/>
        <v>2.4500000000000002</v>
      </c>
      <c r="X171" s="6">
        <v>3.25</v>
      </c>
      <c r="Y171" s="6">
        <v>3.27</v>
      </c>
      <c r="Z171" s="6">
        <v>3.19</v>
      </c>
      <c r="AA171" s="6">
        <f t="shared" si="31"/>
        <v>3.25</v>
      </c>
      <c r="AB171" s="6">
        <v>5.07</v>
      </c>
      <c r="AC171" s="6">
        <v>5.05</v>
      </c>
      <c r="AD171" s="6">
        <v>5.07</v>
      </c>
      <c r="AE171" s="6">
        <f t="shared" si="32"/>
        <v>5.07</v>
      </c>
      <c r="AF171" s="6">
        <v>9.08</v>
      </c>
      <c r="AG171" s="6">
        <v>9.23</v>
      </c>
      <c r="AH171" s="6">
        <v>9.08</v>
      </c>
      <c r="AI171" s="6">
        <f t="shared" si="33"/>
        <v>9.08</v>
      </c>
      <c r="AM171" s="6" t="str">
        <f t="shared" si="34"/>
        <v/>
      </c>
      <c r="AQ171" s="6" t="str">
        <f t="shared" si="35"/>
        <v/>
      </c>
      <c r="AU171" s="6" t="str">
        <f t="shared" si="42"/>
        <v/>
      </c>
      <c r="AV171" s="6"/>
      <c r="BB171" s="6" t="str">
        <f t="shared" si="43"/>
        <v/>
      </c>
      <c r="BF171" s="6" t="str">
        <f t="shared" si="44"/>
        <v/>
      </c>
      <c r="BJ171" s="6" t="str">
        <f t="shared" si="40"/>
        <v/>
      </c>
      <c r="BN171" s="6" t="str">
        <f t="shared" si="41"/>
        <v/>
      </c>
    </row>
    <row r="172" spans="1:66" x14ac:dyDescent="0.3">
      <c r="A172" s="6" t="s">
        <v>219</v>
      </c>
      <c r="D172" s="6" t="str">
        <f>IFERROR(MEDIAN(#REF!,#REF!,#REF!),"")</f>
        <v/>
      </c>
      <c r="G172" s="7" t="str">
        <f t="shared" si="36"/>
        <v/>
      </c>
      <c r="K172" s="7" t="str">
        <f t="shared" si="37"/>
        <v/>
      </c>
      <c r="O172" s="7" t="str">
        <f t="shared" si="38"/>
        <v/>
      </c>
      <c r="S172" s="7" t="str">
        <f t="shared" si="39"/>
        <v/>
      </c>
      <c r="T172" s="7">
        <v>1.48</v>
      </c>
      <c r="U172" s="7">
        <v>1.5</v>
      </c>
      <c r="V172" s="7">
        <v>1.43</v>
      </c>
      <c r="W172" s="7">
        <f t="shared" si="30"/>
        <v>1.48</v>
      </c>
      <c r="X172" s="6">
        <v>1.68</v>
      </c>
      <c r="Y172" s="6">
        <v>1.69</v>
      </c>
      <c r="Z172" s="6">
        <v>1.61</v>
      </c>
      <c r="AA172" s="6">
        <f t="shared" si="31"/>
        <v>1.68</v>
      </c>
      <c r="AB172" s="6">
        <v>1.53</v>
      </c>
      <c r="AC172" s="6">
        <v>1.47</v>
      </c>
      <c r="AD172" s="6">
        <v>1.52</v>
      </c>
      <c r="AE172" s="6">
        <f t="shared" si="32"/>
        <v>1.52</v>
      </c>
      <c r="AF172" s="6">
        <v>1.41</v>
      </c>
      <c r="AG172" s="6">
        <v>1.46</v>
      </c>
      <c r="AH172" s="6">
        <v>1.39</v>
      </c>
      <c r="AI172" s="6">
        <f t="shared" si="33"/>
        <v>1.41</v>
      </c>
      <c r="AM172" s="6" t="str">
        <f t="shared" si="34"/>
        <v/>
      </c>
      <c r="AQ172" s="6" t="str">
        <f t="shared" si="35"/>
        <v/>
      </c>
      <c r="AU172" s="6" t="str">
        <f t="shared" si="42"/>
        <v/>
      </c>
      <c r="AV172" s="6"/>
      <c r="BB172" s="6" t="str">
        <f t="shared" si="43"/>
        <v/>
      </c>
      <c r="BF172" s="6" t="str">
        <f t="shared" si="44"/>
        <v/>
      </c>
      <c r="BJ172" s="6" t="str">
        <f t="shared" si="40"/>
        <v/>
      </c>
      <c r="BN172" s="6" t="str">
        <f t="shared" si="41"/>
        <v/>
      </c>
    </row>
    <row r="173" spans="1:66" x14ac:dyDescent="0.3">
      <c r="A173" s="6" t="s">
        <v>578</v>
      </c>
      <c r="D173" s="6" t="str">
        <f>IFERROR(MEDIAN(#REF!,#REF!,#REF!),"")</f>
        <v/>
      </c>
      <c r="G173" s="7" t="str">
        <f t="shared" si="36"/>
        <v/>
      </c>
      <c r="K173" s="7" t="str">
        <f t="shared" si="37"/>
        <v/>
      </c>
      <c r="O173" s="7" t="str">
        <f t="shared" si="38"/>
        <v/>
      </c>
      <c r="S173" s="7" t="str">
        <f t="shared" si="39"/>
        <v/>
      </c>
      <c r="T173" s="7">
        <v>1.53</v>
      </c>
      <c r="U173" s="7">
        <v>1.56</v>
      </c>
      <c r="V173" s="7">
        <v>1.48</v>
      </c>
      <c r="W173" s="7">
        <f t="shared" si="30"/>
        <v>1.53</v>
      </c>
      <c r="X173" s="6">
        <v>1.84</v>
      </c>
      <c r="Y173" s="6">
        <v>1.87</v>
      </c>
      <c r="Z173" s="6">
        <v>1.78</v>
      </c>
      <c r="AA173" s="6">
        <f t="shared" si="31"/>
        <v>1.84</v>
      </c>
      <c r="AB173" s="6">
        <v>2</v>
      </c>
      <c r="AC173" s="6">
        <v>1.96</v>
      </c>
      <c r="AD173" s="6">
        <v>1.99</v>
      </c>
      <c r="AE173" s="6">
        <f t="shared" si="32"/>
        <v>1.99</v>
      </c>
      <c r="AF173" s="6">
        <v>2.2799999999999998</v>
      </c>
      <c r="AG173" s="6">
        <v>2.34</v>
      </c>
      <c r="AH173" s="6">
        <v>2.25</v>
      </c>
      <c r="AI173" s="6">
        <f t="shared" si="33"/>
        <v>2.2799999999999998</v>
      </c>
      <c r="AM173" s="6" t="str">
        <f t="shared" si="34"/>
        <v/>
      </c>
      <c r="AQ173" s="6" t="str">
        <f t="shared" si="35"/>
        <v/>
      </c>
      <c r="AU173" s="6" t="str">
        <f t="shared" si="42"/>
        <v/>
      </c>
      <c r="AV173" s="6"/>
      <c r="BB173" s="6" t="str">
        <f t="shared" si="43"/>
        <v/>
      </c>
      <c r="BF173" s="6" t="str">
        <f t="shared" si="44"/>
        <v/>
      </c>
      <c r="BJ173" s="6" t="str">
        <f t="shared" si="40"/>
        <v/>
      </c>
      <c r="BN173" s="6" t="str">
        <f t="shared" si="41"/>
        <v/>
      </c>
    </row>
    <row r="174" spans="1:66" x14ac:dyDescent="0.3">
      <c r="A174" s="6" t="s">
        <v>580</v>
      </c>
      <c r="B174" s="6">
        <v>20000000</v>
      </c>
      <c r="C174" s="6">
        <v>50</v>
      </c>
      <c r="D174" s="6" t="str">
        <f>IFERROR(MEDIAN(#REF!,#REF!,#REF!),"")</f>
        <v/>
      </c>
      <c r="G174" s="7" t="str">
        <f t="shared" si="36"/>
        <v/>
      </c>
      <c r="K174" s="7" t="str">
        <f t="shared" si="37"/>
        <v/>
      </c>
      <c r="O174" s="7" t="str">
        <f t="shared" si="38"/>
        <v/>
      </c>
      <c r="S174" s="7" t="str">
        <f t="shared" si="39"/>
        <v/>
      </c>
      <c r="W174" s="7" t="str">
        <f t="shared" si="30"/>
        <v/>
      </c>
      <c r="AA174" s="6" t="str">
        <f t="shared" si="31"/>
        <v/>
      </c>
      <c r="AE174" s="6" t="str">
        <f t="shared" si="32"/>
        <v/>
      </c>
      <c r="AI174" s="6" t="str">
        <f t="shared" si="33"/>
        <v/>
      </c>
      <c r="AM174" s="6" t="str">
        <f t="shared" si="34"/>
        <v/>
      </c>
      <c r="AQ174" s="6" t="str">
        <f t="shared" si="35"/>
        <v/>
      </c>
      <c r="AU174" s="6" t="str">
        <f t="shared" si="42"/>
        <v/>
      </c>
      <c r="AV174" s="6"/>
      <c r="BB174" s="6" t="str">
        <f t="shared" si="43"/>
        <v/>
      </c>
      <c r="BF174" s="6" t="str">
        <f t="shared" si="44"/>
        <v/>
      </c>
      <c r="BJ174" s="6" t="str">
        <f t="shared" si="40"/>
        <v/>
      </c>
      <c r="BN174" s="6" t="str">
        <f t="shared" si="41"/>
        <v/>
      </c>
    </row>
    <row r="175" spans="1:66" x14ac:dyDescent="0.3">
      <c r="A175" s="6" t="s">
        <v>222</v>
      </c>
      <c r="D175" s="6">
        <v>19.29</v>
      </c>
      <c r="E175" s="6">
        <v>19.41</v>
      </c>
      <c r="F175" s="6">
        <v>19.27</v>
      </c>
      <c r="G175" s="7">
        <f t="shared" si="36"/>
        <v>19.29</v>
      </c>
      <c r="H175" s="7">
        <v>22.72</v>
      </c>
      <c r="I175" s="7">
        <v>23.33</v>
      </c>
      <c r="J175" s="7">
        <v>22.89</v>
      </c>
      <c r="K175" s="7">
        <f t="shared" si="37"/>
        <v>22.89</v>
      </c>
      <c r="L175" s="7">
        <v>29.7</v>
      </c>
      <c r="M175" s="7">
        <v>30.52</v>
      </c>
      <c r="N175" s="7">
        <v>30.06</v>
      </c>
      <c r="O175" s="7">
        <f t="shared" si="38"/>
        <v>30.06</v>
      </c>
      <c r="S175" s="7" t="str">
        <f t="shared" si="39"/>
        <v/>
      </c>
      <c r="T175" s="7">
        <v>15.22</v>
      </c>
      <c r="U175" s="7">
        <v>15.44</v>
      </c>
      <c r="V175" s="7">
        <v>14.77</v>
      </c>
      <c r="W175" s="7">
        <f t="shared" si="30"/>
        <v>15.22</v>
      </c>
      <c r="X175" s="6">
        <v>18.899999999999999</v>
      </c>
      <c r="Y175" s="6">
        <v>19.59</v>
      </c>
      <c r="Z175" s="6">
        <v>18.73</v>
      </c>
      <c r="AA175" s="6">
        <f t="shared" si="31"/>
        <v>18.899999999999999</v>
      </c>
      <c r="AB175" s="6">
        <v>25.29</v>
      </c>
      <c r="AC175" s="6">
        <v>24.95</v>
      </c>
      <c r="AD175" s="6">
        <v>24.96</v>
      </c>
      <c r="AE175" s="6">
        <f t="shared" si="32"/>
        <v>24.96</v>
      </c>
      <c r="AF175" s="6">
        <v>32.909999999999997</v>
      </c>
      <c r="AG175" s="6">
        <v>33.130000000000003</v>
      </c>
      <c r="AH175" s="6">
        <v>32.44</v>
      </c>
      <c r="AI175" s="6">
        <f t="shared" si="33"/>
        <v>32.909999999999997</v>
      </c>
      <c r="AM175" s="6" t="str">
        <f t="shared" si="34"/>
        <v/>
      </c>
      <c r="AQ175" s="6" t="str">
        <f t="shared" si="35"/>
        <v/>
      </c>
      <c r="AU175" s="6" t="str">
        <f t="shared" si="42"/>
        <v/>
      </c>
      <c r="AV175" s="6">
        <v>30.28</v>
      </c>
      <c r="AY175" s="6">
        <v>13.57</v>
      </c>
      <c r="AZ175" s="6">
        <v>14.39</v>
      </c>
      <c r="BA175" s="6">
        <v>14.34</v>
      </c>
      <c r="BB175" s="6">
        <f t="shared" si="43"/>
        <v>14.34</v>
      </c>
      <c r="BC175" s="6">
        <v>17.579999999999998</v>
      </c>
      <c r="BD175" s="6">
        <v>17.579999999999998</v>
      </c>
      <c r="BE175" s="6">
        <v>17.78</v>
      </c>
      <c r="BF175" s="6">
        <f t="shared" si="44"/>
        <v>17.579999999999998</v>
      </c>
      <c r="BG175" s="6">
        <v>24.49</v>
      </c>
      <c r="BH175" s="6">
        <v>24.4</v>
      </c>
      <c r="BI175" s="6">
        <v>24.39</v>
      </c>
      <c r="BJ175" s="6">
        <f t="shared" si="40"/>
        <v>24.4</v>
      </c>
      <c r="BK175" s="6">
        <v>32.06</v>
      </c>
      <c r="BL175" s="6">
        <v>32.130000000000003</v>
      </c>
      <c r="BM175" s="6">
        <v>31.94</v>
      </c>
      <c r="BN175" s="6">
        <f t="shared" si="41"/>
        <v>32.06</v>
      </c>
    </row>
    <row r="176" spans="1:66" x14ac:dyDescent="0.3">
      <c r="A176" s="6" t="s">
        <v>219</v>
      </c>
      <c r="D176" s="6">
        <v>12.44</v>
      </c>
      <c r="E176" s="6">
        <v>12.4</v>
      </c>
      <c r="F176" s="6">
        <v>12.28</v>
      </c>
      <c r="G176" s="7">
        <f t="shared" si="36"/>
        <v>12.4</v>
      </c>
      <c r="H176" s="7">
        <v>10.55</v>
      </c>
      <c r="I176" s="7">
        <v>10.64</v>
      </c>
      <c r="J176" s="7">
        <v>10.51</v>
      </c>
      <c r="K176" s="7">
        <f t="shared" si="37"/>
        <v>10.55</v>
      </c>
      <c r="L176" s="7">
        <v>10.48</v>
      </c>
      <c r="M176" s="7">
        <v>10.73</v>
      </c>
      <c r="N176" s="7">
        <v>10.62</v>
      </c>
      <c r="O176" s="7">
        <f t="shared" si="38"/>
        <v>10.62</v>
      </c>
      <c r="S176" s="7" t="str">
        <f t="shared" si="39"/>
        <v/>
      </c>
      <c r="T176" s="7">
        <v>9.6300000000000008</v>
      </c>
      <c r="U176" s="7">
        <v>9.89</v>
      </c>
      <c r="V176" s="7">
        <v>9.58</v>
      </c>
      <c r="W176" s="7">
        <f t="shared" si="30"/>
        <v>9.6300000000000008</v>
      </c>
      <c r="X176" s="6">
        <v>8.93</v>
      </c>
      <c r="Y176" s="6">
        <v>8.98</v>
      </c>
      <c r="Z176" s="6">
        <v>8.56</v>
      </c>
      <c r="AA176" s="6">
        <f t="shared" si="31"/>
        <v>8.93</v>
      </c>
      <c r="AB176" s="6">
        <v>8.7200000000000006</v>
      </c>
      <c r="AC176" s="6">
        <v>8.52</v>
      </c>
      <c r="AD176" s="6">
        <v>8.57</v>
      </c>
      <c r="AE176" s="6">
        <f t="shared" si="32"/>
        <v>8.57</v>
      </c>
      <c r="AF176" s="6">
        <v>8.9</v>
      </c>
      <c r="AG176" s="6">
        <v>9.02</v>
      </c>
      <c r="AH176" s="6">
        <v>8.75</v>
      </c>
      <c r="AI176" s="6">
        <f t="shared" si="33"/>
        <v>8.9</v>
      </c>
      <c r="AM176" s="6" t="str">
        <f t="shared" si="34"/>
        <v/>
      </c>
      <c r="AQ176" s="6" t="str">
        <f t="shared" si="35"/>
        <v/>
      </c>
      <c r="AU176" s="6" t="str">
        <f t="shared" si="42"/>
        <v/>
      </c>
      <c r="AV176" s="6">
        <v>10.35</v>
      </c>
      <c r="AY176" s="6">
        <v>10.73</v>
      </c>
      <c r="AZ176" s="6">
        <v>9.41</v>
      </c>
      <c r="BA176" s="6">
        <v>9.14</v>
      </c>
      <c r="BB176" s="6">
        <f t="shared" si="43"/>
        <v>9.41</v>
      </c>
      <c r="BC176" s="6">
        <v>8.0500000000000007</v>
      </c>
      <c r="BD176" s="6">
        <v>8</v>
      </c>
      <c r="BE176" s="6">
        <v>8.1</v>
      </c>
      <c r="BF176" s="6">
        <f t="shared" si="44"/>
        <v>8.0500000000000007</v>
      </c>
      <c r="BG176" s="6">
        <v>8.6199999999999992</v>
      </c>
      <c r="BH176" s="6">
        <v>8.5500000000000007</v>
      </c>
      <c r="BI176" s="6">
        <v>8.56</v>
      </c>
      <c r="BJ176" s="6">
        <f t="shared" si="40"/>
        <v>8.56</v>
      </c>
      <c r="BK176" s="6">
        <v>11.89</v>
      </c>
      <c r="BL176" s="6">
        <v>12.02</v>
      </c>
      <c r="BM176" s="6">
        <v>11.91</v>
      </c>
      <c r="BN176" s="6">
        <f t="shared" si="41"/>
        <v>11.91</v>
      </c>
    </row>
    <row r="177" spans="1:66" x14ac:dyDescent="0.3">
      <c r="A177" s="6" t="s">
        <v>578</v>
      </c>
      <c r="D177" s="6">
        <v>17.72</v>
      </c>
      <c r="E177" s="6">
        <v>17.899999999999999</v>
      </c>
      <c r="F177" s="6">
        <v>17.66</v>
      </c>
      <c r="G177" s="7">
        <f t="shared" si="36"/>
        <v>17.72</v>
      </c>
      <c r="H177" s="7">
        <v>17.829999999999998</v>
      </c>
      <c r="I177" s="7">
        <v>17.920000000000002</v>
      </c>
      <c r="J177" s="7">
        <v>17.690000000000001</v>
      </c>
      <c r="K177" s="7">
        <f t="shared" si="37"/>
        <v>17.829999999999998</v>
      </c>
      <c r="L177" s="7">
        <v>21.49</v>
      </c>
      <c r="M177" s="7">
        <v>22.02</v>
      </c>
      <c r="N177" s="7">
        <v>21.78</v>
      </c>
      <c r="O177" s="7">
        <f t="shared" si="38"/>
        <v>21.78</v>
      </c>
      <c r="S177" s="7" t="str">
        <f t="shared" si="39"/>
        <v/>
      </c>
      <c r="T177" s="7">
        <v>13.43</v>
      </c>
      <c r="U177" s="7">
        <v>13.61</v>
      </c>
      <c r="V177" s="7">
        <v>13.01</v>
      </c>
      <c r="W177" s="7">
        <f t="shared" si="30"/>
        <v>13.43</v>
      </c>
      <c r="X177" s="6">
        <v>13.86</v>
      </c>
      <c r="Y177" s="6">
        <v>14.26</v>
      </c>
      <c r="Z177" s="6">
        <v>13.45</v>
      </c>
      <c r="AA177" s="6">
        <f t="shared" si="31"/>
        <v>13.86</v>
      </c>
      <c r="AB177" s="6">
        <v>17.600000000000001</v>
      </c>
      <c r="AC177" s="6">
        <v>17.309999999999999</v>
      </c>
      <c r="AD177" s="6">
        <v>17.47</v>
      </c>
      <c r="AE177" s="6">
        <f t="shared" si="32"/>
        <v>17.47</v>
      </c>
      <c r="AF177" s="6">
        <v>23.93</v>
      </c>
      <c r="AG177" s="6">
        <v>24.2</v>
      </c>
      <c r="AH177" s="6">
        <v>23.58</v>
      </c>
      <c r="AI177" s="6">
        <f t="shared" si="33"/>
        <v>23.93</v>
      </c>
      <c r="AM177" s="6" t="str">
        <f t="shared" si="34"/>
        <v/>
      </c>
      <c r="AQ177" s="6" t="str">
        <f t="shared" si="35"/>
        <v/>
      </c>
      <c r="AU177" s="6" t="str">
        <f t="shared" si="42"/>
        <v/>
      </c>
      <c r="AV177" s="6">
        <v>21.91</v>
      </c>
      <c r="AY177" s="6">
        <v>12.95</v>
      </c>
      <c r="AZ177" s="6">
        <v>12.35</v>
      </c>
      <c r="BA177" s="6">
        <v>12.23</v>
      </c>
      <c r="BB177" s="6">
        <f t="shared" si="43"/>
        <v>12.35</v>
      </c>
      <c r="BC177" s="6">
        <v>12.69</v>
      </c>
      <c r="BD177" s="6">
        <v>12.81</v>
      </c>
      <c r="BE177" s="6">
        <v>12.82</v>
      </c>
      <c r="BF177" s="6">
        <f t="shared" si="44"/>
        <v>12.81</v>
      </c>
      <c r="BG177" s="6">
        <v>16.399999999999999</v>
      </c>
      <c r="BH177" s="6">
        <v>16.27</v>
      </c>
      <c r="BI177" s="6">
        <v>16.34</v>
      </c>
      <c r="BJ177" s="6">
        <f t="shared" si="40"/>
        <v>16.34</v>
      </c>
      <c r="BK177" s="6">
        <v>24.73</v>
      </c>
      <c r="BL177" s="6">
        <v>25.03</v>
      </c>
      <c r="BM177" s="6">
        <v>24.76</v>
      </c>
      <c r="BN177" s="6">
        <f t="shared" si="41"/>
        <v>24.76</v>
      </c>
    </row>
    <row r="178" spans="1:66" x14ac:dyDescent="0.3">
      <c r="A178" s="6" t="s">
        <v>580</v>
      </c>
      <c r="B178" s="6">
        <v>20000000</v>
      </c>
      <c r="C178" s="6">
        <v>105</v>
      </c>
      <c r="D178" s="6" t="str">
        <f>IFERROR(MEDIAN(#REF!,#REF!,#REF!),"")</f>
        <v/>
      </c>
      <c r="G178" s="7" t="str">
        <f t="shared" si="36"/>
        <v/>
      </c>
      <c r="K178" s="7" t="str">
        <f t="shared" si="37"/>
        <v/>
      </c>
      <c r="O178" s="7" t="str">
        <f t="shared" si="38"/>
        <v/>
      </c>
      <c r="S178" s="7" t="str">
        <f t="shared" si="39"/>
        <v/>
      </c>
      <c r="W178" s="7" t="str">
        <f t="shared" si="30"/>
        <v/>
      </c>
      <c r="AA178" s="6" t="str">
        <f t="shared" si="31"/>
        <v/>
      </c>
      <c r="AE178" s="6" t="str">
        <f t="shared" si="32"/>
        <v/>
      </c>
      <c r="AI178" s="6" t="str">
        <f t="shared" si="33"/>
        <v/>
      </c>
      <c r="AM178" s="6" t="str">
        <f t="shared" si="34"/>
        <v/>
      </c>
      <c r="AQ178" s="6" t="str">
        <f t="shared" si="35"/>
        <v/>
      </c>
      <c r="AU178" s="6" t="str">
        <f t="shared" si="42"/>
        <v/>
      </c>
      <c r="AV178" s="6"/>
      <c r="BB178" s="6" t="str">
        <f t="shared" si="43"/>
        <v/>
      </c>
      <c r="BF178" s="6" t="str">
        <f t="shared" si="44"/>
        <v/>
      </c>
      <c r="BJ178" s="6" t="str">
        <f t="shared" si="40"/>
        <v/>
      </c>
      <c r="BN178" s="6" t="str">
        <f t="shared" si="41"/>
        <v/>
      </c>
    </row>
    <row r="179" spans="1:66" x14ac:dyDescent="0.3">
      <c r="A179" s="6" t="s">
        <v>222</v>
      </c>
      <c r="D179" s="6">
        <v>21.07</v>
      </c>
      <c r="E179" s="6">
        <v>21.23</v>
      </c>
      <c r="F179" s="6">
        <v>21.18</v>
      </c>
      <c r="G179" s="7">
        <f t="shared" si="36"/>
        <v>21.18</v>
      </c>
      <c r="H179" s="7">
        <v>25.54</v>
      </c>
      <c r="I179" s="7">
        <v>26.19</v>
      </c>
      <c r="J179" s="7">
        <v>25.45</v>
      </c>
      <c r="K179" s="7">
        <f t="shared" si="37"/>
        <v>25.54</v>
      </c>
      <c r="L179" s="7">
        <v>37.729999999999997</v>
      </c>
      <c r="M179" s="7">
        <v>38.380000000000003</v>
      </c>
      <c r="N179" s="7">
        <v>38.15</v>
      </c>
      <c r="O179" s="7">
        <f t="shared" si="38"/>
        <v>38.15</v>
      </c>
      <c r="S179" s="7" t="str">
        <f t="shared" si="39"/>
        <v/>
      </c>
      <c r="T179" s="7">
        <v>15.49</v>
      </c>
      <c r="U179" s="7">
        <v>15.77</v>
      </c>
      <c r="V179" s="7">
        <v>15.04</v>
      </c>
      <c r="W179" s="7">
        <f t="shared" si="30"/>
        <v>15.49</v>
      </c>
      <c r="X179" s="6">
        <v>19.64</v>
      </c>
      <c r="Y179" s="6">
        <v>20.07</v>
      </c>
      <c r="Z179" s="6">
        <v>19.37</v>
      </c>
      <c r="AA179" s="6">
        <f t="shared" si="31"/>
        <v>19.64</v>
      </c>
      <c r="AB179" s="6">
        <v>26.87</v>
      </c>
      <c r="AC179" s="6">
        <v>26.44</v>
      </c>
      <c r="AD179" s="6">
        <v>26.59</v>
      </c>
      <c r="AE179" s="6">
        <f t="shared" si="32"/>
        <v>26.59</v>
      </c>
      <c r="AF179" s="6">
        <v>35.93</v>
      </c>
      <c r="AG179" s="6">
        <v>36</v>
      </c>
      <c r="AH179" s="6">
        <v>35.159999999999997</v>
      </c>
      <c r="AI179" s="6">
        <f t="shared" si="33"/>
        <v>35.93</v>
      </c>
      <c r="AM179" s="6" t="str">
        <f t="shared" si="34"/>
        <v/>
      </c>
      <c r="AQ179" s="6" t="str">
        <f t="shared" si="35"/>
        <v/>
      </c>
      <c r="AU179" s="6" t="str">
        <f t="shared" si="42"/>
        <v/>
      </c>
      <c r="AV179" s="6">
        <v>30.48</v>
      </c>
      <c r="AY179" s="6">
        <v>13.78</v>
      </c>
      <c r="AZ179" s="6">
        <v>14.63</v>
      </c>
      <c r="BA179" s="6">
        <v>14.92</v>
      </c>
      <c r="BB179" s="6">
        <f t="shared" si="43"/>
        <v>14.63</v>
      </c>
      <c r="BC179" s="6">
        <v>18.13</v>
      </c>
      <c r="BD179" s="6">
        <v>18.329999999999998</v>
      </c>
      <c r="BE179" s="6">
        <v>18.37</v>
      </c>
      <c r="BF179" s="6">
        <f t="shared" si="44"/>
        <v>18.329999999999998</v>
      </c>
      <c r="BG179" s="6">
        <v>26.46</v>
      </c>
      <c r="BH179" s="6">
        <v>26.42</v>
      </c>
      <c r="BI179" s="6">
        <v>26.21</v>
      </c>
      <c r="BJ179" s="6">
        <f t="shared" si="40"/>
        <v>26.42</v>
      </c>
      <c r="BK179" s="6">
        <v>35.840000000000003</v>
      </c>
      <c r="BL179" s="6">
        <v>36.25</v>
      </c>
      <c r="BM179" s="6">
        <v>35.81</v>
      </c>
      <c r="BN179" s="6">
        <f t="shared" si="41"/>
        <v>35.840000000000003</v>
      </c>
    </row>
    <row r="180" spans="1:66" x14ac:dyDescent="0.3">
      <c r="A180" s="6" t="s">
        <v>219</v>
      </c>
      <c r="D180" s="6">
        <v>14.72</v>
      </c>
      <c r="E180" s="6">
        <v>14.7</v>
      </c>
      <c r="F180" s="6">
        <v>14.7</v>
      </c>
      <c r="G180" s="7">
        <f t="shared" si="36"/>
        <v>14.7</v>
      </c>
      <c r="H180" s="7">
        <v>11.9</v>
      </c>
      <c r="I180" s="7">
        <v>11.94</v>
      </c>
      <c r="J180" s="7">
        <v>11.91</v>
      </c>
      <c r="K180" s="7">
        <f t="shared" si="37"/>
        <v>11.91</v>
      </c>
      <c r="L180" s="7">
        <v>14.4</v>
      </c>
      <c r="M180" s="7">
        <v>14.71</v>
      </c>
      <c r="N180" s="7">
        <v>14.62</v>
      </c>
      <c r="O180" s="7">
        <f t="shared" si="38"/>
        <v>14.62</v>
      </c>
      <c r="S180" s="7" t="str">
        <f t="shared" si="39"/>
        <v/>
      </c>
      <c r="T180" s="7">
        <v>9.82</v>
      </c>
      <c r="U180" s="7">
        <v>10.050000000000001</v>
      </c>
      <c r="V180" s="7">
        <v>9.81</v>
      </c>
      <c r="W180" s="7">
        <f t="shared" si="30"/>
        <v>9.82</v>
      </c>
      <c r="X180" s="6">
        <v>9.07</v>
      </c>
      <c r="Y180" s="6">
        <v>9.1199999999999992</v>
      </c>
      <c r="Z180" s="6">
        <v>8.6999999999999993</v>
      </c>
      <c r="AA180" s="6">
        <f t="shared" si="31"/>
        <v>9.07</v>
      </c>
      <c r="AB180" s="6">
        <v>9.49</v>
      </c>
      <c r="AC180" s="6">
        <v>9.24</v>
      </c>
      <c r="AD180" s="6">
        <v>9.41</v>
      </c>
      <c r="AE180" s="6">
        <f t="shared" si="32"/>
        <v>9.41</v>
      </c>
      <c r="AF180" s="6">
        <v>12.52</v>
      </c>
      <c r="AG180" s="6">
        <v>12.55</v>
      </c>
      <c r="AH180" s="6">
        <v>12.26</v>
      </c>
      <c r="AI180" s="6">
        <f t="shared" si="33"/>
        <v>12.52</v>
      </c>
      <c r="AM180" s="6" t="str">
        <f t="shared" si="34"/>
        <v/>
      </c>
      <c r="AQ180" s="6" t="str">
        <f t="shared" si="35"/>
        <v/>
      </c>
      <c r="AU180" s="6" t="str">
        <f t="shared" si="42"/>
        <v/>
      </c>
      <c r="AV180" s="6">
        <v>10.48</v>
      </c>
      <c r="AY180" s="6">
        <v>11.15</v>
      </c>
      <c r="AZ180" s="6">
        <v>9.32</v>
      </c>
      <c r="BA180" s="6">
        <v>9.61</v>
      </c>
      <c r="BB180" s="6">
        <f t="shared" si="43"/>
        <v>9.61</v>
      </c>
      <c r="BC180" s="6">
        <v>8.18</v>
      </c>
      <c r="BD180" s="6">
        <v>8.34</v>
      </c>
      <c r="BE180" s="6">
        <v>8.24</v>
      </c>
      <c r="BF180" s="6">
        <f t="shared" si="44"/>
        <v>8.24</v>
      </c>
      <c r="BG180" s="6">
        <v>9.86</v>
      </c>
      <c r="BH180" s="6">
        <v>9.59</v>
      </c>
      <c r="BI180" s="6">
        <v>9.44</v>
      </c>
      <c r="BJ180" s="6">
        <f t="shared" si="40"/>
        <v>9.59</v>
      </c>
      <c r="BK180" s="6">
        <v>19.05</v>
      </c>
      <c r="BL180" s="6">
        <v>19.190000000000001</v>
      </c>
      <c r="BM180" s="6">
        <v>19.059999999999999</v>
      </c>
      <c r="BN180" s="6">
        <f t="shared" si="41"/>
        <v>19.059999999999999</v>
      </c>
    </row>
    <row r="181" spans="1:66" x14ac:dyDescent="0.3">
      <c r="A181" s="6" t="s">
        <v>578</v>
      </c>
      <c r="D181" s="6">
        <v>19.95</v>
      </c>
      <c r="E181" s="6">
        <v>19.93</v>
      </c>
      <c r="F181" s="6">
        <v>19.809999999999999</v>
      </c>
      <c r="G181" s="7">
        <f t="shared" si="36"/>
        <v>19.93</v>
      </c>
      <c r="H181" s="7">
        <v>18.82</v>
      </c>
      <c r="I181" s="7">
        <v>19.09</v>
      </c>
      <c r="J181" s="7">
        <v>18.88</v>
      </c>
      <c r="K181" s="7">
        <f t="shared" si="37"/>
        <v>18.88</v>
      </c>
      <c r="L181" s="7">
        <v>25.34</v>
      </c>
      <c r="M181" s="7">
        <v>25.98</v>
      </c>
      <c r="N181" s="7">
        <v>25.71</v>
      </c>
      <c r="O181" s="7">
        <f t="shared" si="38"/>
        <v>25.71</v>
      </c>
      <c r="S181" s="7" t="str">
        <f t="shared" si="39"/>
        <v/>
      </c>
      <c r="T181" s="7">
        <v>13.5</v>
      </c>
      <c r="U181" s="7">
        <v>13.65</v>
      </c>
      <c r="V181" s="7">
        <v>13.04</v>
      </c>
      <c r="W181" s="7">
        <f t="shared" si="30"/>
        <v>13.5</v>
      </c>
      <c r="X181" s="6">
        <v>14.22</v>
      </c>
      <c r="Y181" s="6">
        <v>14.57</v>
      </c>
      <c r="Z181" s="6">
        <v>13.81</v>
      </c>
      <c r="AA181" s="6">
        <f t="shared" si="31"/>
        <v>14.22</v>
      </c>
      <c r="AB181" s="6">
        <v>18.329999999999998</v>
      </c>
      <c r="AC181" s="6">
        <v>18.100000000000001</v>
      </c>
      <c r="AD181" s="6">
        <v>18.39</v>
      </c>
      <c r="AE181" s="6">
        <f t="shared" si="32"/>
        <v>18.329999999999998</v>
      </c>
      <c r="AF181" s="6">
        <v>27.85</v>
      </c>
      <c r="AG181" s="6">
        <v>27.98</v>
      </c>
      <c r="AH181" s="6">
        <v>27.31</v>
      </c>
      <c r="AI181" s="6">
        <f t="shared" si="33"/>
        <v>27.85</v>
      </c>
      <c r="AM181" s="6" t="str">
        <f t="shared" si="34"/>
        <v/>
      </c>
      <c r="AQ181" s="6" t="str">
        <f t="shared" si="35"/>
        <v/>
      </c>
      <c r="AU181" s="6" t="str">
        <f t="shared" si="42"/>
        <v/>
      </c>
      <c r="AV181" s="6">
        <v>22.35</v>
      </c>
      <c r="AY181" s="6">
        <v>13.13</v>
      </c>
      <c r="AZ181" s="6">
        <v>12.33</v>
      </c>
      <c r="BA181" s="6">
        <v>12.71</v>
      </c>
      <c r="BB181" s="6">
        <f t="shared" si="43"/>
        <v>12.71</v>
      </c>
      <c r="BC181" s="6">
        <v>12.87</v>
      </c>
      <c r="BD181" s="6">
        <v>13.27</v>
      </c>
      <c r="BE181" s="6">
        <v>13.02</v>
      </c>
      <c r="BF181" s="6">
        <f t="shared" si="44"/>
        <v>13.02</v>
      </c>
      <c r="BG181" s="6">
        <v>17.54</v>
      </c>
      <c r="BH181" s="6">
        <v>17.46</v>
      </c>
      <c r="BI181" s="6">
        <v>17.329999999999998</v>
      </c>
      <c r="BJ181" s="6">
        <f t="shared" si="40"/>
        <v>17.46</v>
      </c>
      <c r="BK181" s="6">
        <v>31.92</v>
      </c>
      <c r="BL181" s="6">
        <v>32.1</v>
      </c>
      <c r="BM181" s="6">
        <v>31.89</v>
      </c>
      <c r="BN181" s="6">
        <f t="shared" si="41"/>
        <v>31.92</v>
      </c>
    </row>
    <row r="182" spans="1:66" x14ac:dyDescent="0.3">
      <c r="A182" s="6" t="s">
        <v>580</v>
      </c>
      <c r="B182" s="6">
        <v>20000000</v>
      </c>
      <c r="C182" s="6">
        <v>125</v>
      </c>
      <c r="G182" s="7" t="str">
        <f t="shared" si="36"/>
        <v/>
      </c>
      <c r="K182" s="7" t="str">
        <f t="shared" si="37"/>
        <v/>
      </c>
      <c r="O182" s="7" t="str">
        <f t="shared" si="38"/>
        <v/>
      </c>
      <c r="S182" s="7" t="str">
        <f t="shared" si="39"/>
        <v/>
      </c>
      <c r="W182" s="7" t="str">
        <f t="shared" si="30"/>
        <v/>
      </c>
      <c r="AA182" s="6" t="str">
        <f t="shared" si="31"/>
        <v/>
      </c>
      <c r="AE182" s="6" t="str">
        <f t="shared" si="32"/>
        <v/>
      </c>
      <c r="AI182" s="6" t="str">
        <f t="shared" si="33"/>
        <v/>
      </c>
      <c r="AM182" s="6" t="str">
        <f t="shared" si="34"/>
        <v/>
      </c>
      <c r="AQ182" s="6" t="str">
        <f t="shared" si="35"/>
        <v/>
      </c>
      <c r="AU182" s="6" t="str">
        <f t="shared" si="42"/>
        <v/>
      </c>
      <c r="AV182" s="6"/>
      <c r="BB182" s="6" t="str">
        <f t="shared" si="43"/>
        <v/>
      </c>
      <c r="BF182" s="6" t="str">
        <f t="shared" si="44"/>
        <v/>
      </c>
      <c r="BJ182" s="6" t="str">
        <f t="shared" si="40"/>
        <v/>
      </c>
      <c r="BN182" s="6" t="str">
        <f t="shared" si="41"/>
        <v/>
      </c>
    </row>
    <row r="183" spans="1:66" x14ac:dyDescent="0.3">
      <c r="A183" s="6" t="s">
        <v>222</v>
      </c>
      <c r="D183" s="6">
        <v>16.010000000000002</v>
      </c>
      <c r="E183" s="6">
        <v>16.04</v>
      </c>
      <c r="F183" s="6">
        <v>15.94</v>
      </c>
      <c r="G183" s="7">
        <f t="shared" si="36"/>
        <v>16.010000000000002</v>
      </c>
      <c r="H183" s="7">
        <v>21.71</v>
      </c>
      <c r="I183" s="7">
        <v>22.1</v>
      </c>
      <c r="J183" s="7">
        <v>21.47</v>
      </c>
      <c r="K183" s="7">
        <f t="shared" si="37"/>
        <v>21.71</v>
      </c>
      <c r="L183" s="7">
        <v>39.72</v>
      </c>
      <c r="M183" s="7">
        <v>40.06</v>
      </c>
      <c r="N183" s="7">
        <v>39.950000000000003</v>
      </c>
      <c r="O183" s="7">
        <f t="shared" si="38"/>
        <v>39.950000000000003</v>
      </c>
      <c r="S183" s="7" t="str">
        <f t="shared" si="39"/>
        <v/>
      </c>
      <c r="T183" s="7">
        <v>11.42</v>
      </c>
      <c r="U183" s="7">
        <v>11.76</v>
      </c>
      <c r="V183" s="7">
        <v>11.14</v>
      </c>
      <c r="W183" s="7">
        <f t="shared" si="30"/>
        <v>11.42</v>
      </c>
      <c r="X183" s="6">
        <v>15.03</v>
      </c>
      <c r="Y183" s="6">
        <v>15.42</v>
      </c>
      <c r="Z183" s="6">
        <v>15.24</v>
      </c>
      <c r="AA183" s="6">
        <f t="shared" si="31"/>
        <v>15.24</v>
      </c>
      <c r="AB183" s="6">
        <v>22.62</v>
      </c>
      <c r="AC183" s="6">
        <v>22.39</v>
      </c>
      <c r="AD183" s="6">
        <v>22.58</v>
      </c>
      <c r="AE183" s="6">
        <f t="shared" si="32"/>
        <v>22.58</v>
      </c>
      <c r="AF183" s="6">
        <v>30.82</v>
      </c>
      <c r="AG183" s="6">
        <v>31</v>
      </c>
      <c r="AH183" s="6">
        <v>30.17</v>
      </c>
      <c r="AI183" s="6">
        <f t="shared" si="33"/>
        <v>30.82</v>
      </c>
      <c r="AM183" s="6" t="str">
        <f t="shared" si="34"/>
        <v/>
      </c>
      <c r="AQ183" s="6" t="str">
        <f t="shared" si="35"/>
        <v/>
      </c>
      <c r="AU183" s="6" t="str">
        <f t="shared" si="42"/>
        <v/>
      </c>
      <c r="AV183" s="6"/>
      <c r="BB183" s="6" t="str">
        <f t="shared" si="43"/>
        <v/>
      </c>
      <c r="BF183" s="6" t="str">
        <f t="shared" si="44"/>
        <v/>
      </c>
      <c r="BJ183" s="6" t="str">
        <f t="shared" si="40"/>
        <v/>
      </c>
      <c r="BN183" s="6" t="str">
        <f t="shared" si="41"/>
        <v/>
      </c>
    </row>
    <row r="184" spans="1:66" x14ac:dyDescent="0.3">
      <c r="A184" s="6" t="s">
        <v>219</v>
      </c>
      <c r="D184" s="6">
        <v>9.9700000000000006</v>
      </c>
      <c r="E184" s="6">
        <v>10.07</v>
      </c>
      <c r="F184" s="6">
        <v>10.06</v>
      </c>
      <c r="G184" s="7">
        <f t="shared" si="36"/>
        <v>10.06</v>
      </c>
      <c r="H184" s="7">
        <v>9.57</v>
      </c>
      <c r="I184" s="7">
        <v>9.8800000000000008</v>
      </c>
      <c r="J184" s="7">
        <v>9.73</v>
      </c>
      <c r="K184" s="7">
        <f t="shared" si="37"/>
        <v>9.73</v>
      </c>
      <c r="L184" s="7">
        <v>22.93</v>
      </c>
      <c r="M184" s="7">
        <v>22.81</v>
      </c>
      <c r="N184" s="7">
        <v>22.92</v>
      </c>
      <c r="O184" s="7">
        <f t="shared" si="38"/>
        <v>22.92</v>
      </c>
      <c r="S184" s="7" t="str">
        <f t="shared" si="39"/>
        <v/>
      </c>
      <c r="T184" s="7">
        <v>6.93</v>
      </c>
      <c r="U184" s="7">
        <v>7.06</v>
      </c>
      <c r="V184" s="7">
        <v>6.89</v>
      </c>
      <c r="W184" s="7">
        <f t="shared" si="30"/>
        <v>6.93</v>
      </c>
      <c r="X184" s="6">
        <v>7.12</v>
      </c>
      <c r="Y184" s="6">
        <v>7.11</v>
      </c>
      <c r="Z184" s="6">
        <v>6.96</v>
      </c>
      <c r="AA184" s="6">
        <f t="shared" si="31"/>
        <v>7.11</v>
      </c>
      <c r="AB184" s="6">
        <v>8.94</v>
      </c>
      <c r="AC184" s="6">
        <v>8.83</v>
      </c>
      <c r="AD184" s="6">
        <v>8.9499999999999993</v>
      </c>
      <c r="AE184" s="6">
        <f t="shared" si="32"/>
        <v>8.94</v>
      </c>
      <c r="AF184" s="6">
        <v>11.59</v>
      </c>
      <c r="AG184" s="6">
        <v>11.6</v>
      </c>
      <c r="AH184" s="6">
        <v>11.55</v>
      </c>
      <c r="AI184" s="6">
        <f t="shared" si="33"/>
        <v>11.59</v>
      </c>
      <c r="AM184" s="6" t="str">
        <f t="shared" si="34"/>
        <v/>
      </c>
      <c r="AQ184" s="6" t="str">
        <f t="shared" si="35"/>
        <v/>
      </c>
      <c r="AU184" s="6" t="str">
        <f t="shared" si="42"/>
        <v/>
      </c>
      <c r="AV184" s="6"/>
      <c r="BB184" s="6" t="str">
        <f t="shared" si="43"/>
        <v/>
      </c>
      <c r="BF184" s="6" t="str">
        <f t="shared" si="44"/>
        <v/>
      </c>
      <c r="BJ184" s="6" t="str">
        <f t="shared" si="40"/>
        <v/>
      </c>
      <c r="BN184" s="6" t="str">
        <f t="shared" si="41"/>
        <v/>
      </c>
    </row>
    <row r="185" spans="1:66" x14ac:dyDescent="0.3">
      <c r="A185" s="6" t="s">
        <v>578</v>
      </c>
      <c r="D185" s="6">
        <v>13.26</v>
      </c>
      <c r="E185" s="6">
        <v>13.86</v>
      </c>
      <c r="F185" s="6">
        <v>13.79</v>
      </c>
      <c r="G185" s="7">
        <f t="shared" si="36"/>
        <v>13.79</v>
      </c>
      <c r="H185" s="7">
        <v>14.51</v>
      </c>
      <c r="I185" s="7">
        <v>15.09</v>
      </c>
      <c r="J185" s="7">
        <v>14.75</v>
      </c>
      <c r="K185" s="7">
        <f t="shared" si="37"/>
        <v>14.75</v>
      </c>
      <c r="L185" s="7">
        <v>31.63</v>
      </c>
      <c r="M185" s="7">
        <v>31.17</v>
      </c>
      <c r="N185" s="7">
        <v>31.48</v>
      </c>
      <c r="O185" s="7">
        <f t="shared" si="38"/>
        <v>31.48</v>
      </c>
      <c r="S185" s="7" t="str">
        <f t="shared" si="39"/>
        <v/>
      </c>
      <c r="T185" s="7">
        <v>9.5299999999999994</v>
      </c>
      <c r="U185" s="7">
        <v>9.67</v>
      </c>
      <c r="V185" s="7">
        <v>9.2100000000000009</v>
      </c>
      <c r="W185" s="7">
        <f t="shared" si="30"/>
        <v>9.5299999999999994</v>
      </c>
      <c r="X185" s="6">
        <v>10.78</v>
      </c>
      <c r="Y185" s="6">
        <v>11.01</v>
      </c>
      <c r="Z185" s="6">
        <v>10.72</v>
      </c>
      <c r="AA185" s="6">
        <f t="shared" si="31"/>
        <v>10.78</v>
      </c>
      <c r="AB185" s="6">
        <v>16.010000000000002</v>
      </c>
      <c r="AC185" s="6">
        <v>15.91</v>
      </c>
      <c r="AD185" s="6">
        <v>16.170000000000002</v>
      </c>
      <c r="AE185" s="6">
        <f t="shared" si="32"/>
        <v>16.010000000000002</v>
      </c>
      <c r="AF185" s="6">
        <v>24.05</v>
      </c>
      <c r="AG185" s="6">
        <v>24.18</v>
      </c>
      <c r="AH185" s="6">
        <v>24.09</v>
      </c>
      <c r="AI185" s="6">
        <f t="shared" si="33"/>
        <v>24.09</v>
      </c>
      <c r="AM185" s="6" t="str">
        <f t="shared" si="34"/>
        <v/>
      </c>
      <c r="AQ185" s="6" t="str">
        <f t="shared" si="35"/>
        <v/>
      </c>
      <c r="AU185" s="6" t="str">
        <f t="shared" si="42"/>
        <v/>
      </c>
      <c r="AV185" s="6"/>
      <c r="BB185" s="6" t="str">
        <f t="shared" si="43"/>
        <v/>
      </c>
      <c r="BF185" s="6" t="str">
        <f t="shared" si="44"/>
        <v/>
      </c>
      <c r="BJ185" s="6" t="str">
        <f t="shared" si="40"/>
        <v/>
      </c>
      <c r="BN185" s="6" t="str">
        <f t="shared" si="41"/>
        <v/>
      </c>
    </row>
    <row r="186" spans="1:66" x14ac:dyDescent="0.3">
      <c r="A186" s="6" t="s">
        <v>580</v>
      </c>
      <c r="B186" s="6">
        <v>20000000</v>
      </c>
      <c r="C186" s="6">
        <v>150</v>
      </c>
      <c r="G186" s="7" t="str">
        <f t="shared" si="36"/>
        <v/>
      </c>
      <c r="K186" s="7" t="str">
        <f t="shared" si="37"/>
        <v/>
      </c>
      <c r="O186" s="7" t="str">
        <f t="shared" si="38"/>
        <v/>
      </c>
      <c r="S186" s="7" t="str">
        <f t="shared" si="39"/>
        <v/>
      </c>
      <c r="W186" s="7" t="str">
        <f t="shared" si="30"/>
        <v/>
      </c>
      <c r="AA186" s="6" t="str">
        <f t="shared" si="31"/>
        <v/>
      </c>
      <c r="AE186" s="6" t="str">
        <f t="shared" si="32"/>
        <v/>
      </c>
      <c r="AI186" s="6" t="str">
        <f t="shared" si="33"/>
        <v/>
      </c>
      <c r="AM186" s="6" t="str">
        <f t="shared" si="34"/>
        <v/>
      </c>
      <c r="AQ186" s="6" t="str">
        <f t="shared" si="35"/>
        <v/>
      </c>
      <c r="AU186" s="6" t="str">
        <f t="shared" si="42"/>
        <v/>
      </c>
      <c r="AV186" s="6"/>
      <c r="BB186" s="6" t="str">
        <f t="shared" si="43"/>
        <v/>
      </c>
      <c r="BF186" s="6" t="str">
        <f t="shared" si="44"/>
        <v/>
      </c>
      <c r="BJ186" s="6" t="str">
        <f t="shared" si="40"/>
        <v/>
      </c>
      <c r="BN186" s="6" t="str">
        <f t="shared" si="41"/>
        <v/>
      </c>
    </row>
    <row r="187" spans="1:66" x14ac:dyDescent="0.3">
      <c r="A187" s="6" t="s">
        <v>222</v>
      </c>
      <c r="D187" s="6">
        <v>5.89</v>
      </c>
      <c r="E187" s="6">
        <v>5.92</v>
      </c>
      <c r="F187" s="6">
        <v>5.91</v>
      </c>
      <c r="G187" s="7">
        <f t="shared" si="36"/>
        <v>5.91</v>
      </c>
      <c r="H187" s="7">
        <v>8.0500000000000007</v>
      </c>
      <c r="I187" s="7">
        <v>8.23</v>
      </c>
      <c r="J187" s="7">
        <v>8.2200000000000006</v>
      </c>
      <c r="K187" s="7">
        <f t="shared" si="37"/>
        <v>8.2200000000000006</v>
      </c>
      <c r="L187" s="7">
        <v>11.42</v>
      </c>
      <c r="M187" s="7">
        <v>11.51</v>
      </c>
      <c r="N187" s="7">
        <v>11.46</v>
      </c>
      <c r="O187" s="7">
        <f t="shared" si="38"/>
        <v>11.46</v>
      </c>
      <c r="S187" s="7" t="str">
        <f t="shared" si="39"/>
        <v/>
      </c>
      <c r="T187" s="7">
        <v>4.71</v>
      </c>
      <c r="U187" s="7">
        <v>4.76</v>
      </c>
      <c r="V187" s="7">
        <v>4.6500000000000004</v>
      </c>
      <c r="W187" s="7">
        <f t="shared" si="30"/>
        <v>4.71</v>
      </c>
      <c r="X187" s="6">
        <v>6.21</v>
      </c>
      <c r="Y187" s="6">
        <v>6.23</v>
      </c>
      <c r="Z187" s="6">
        <v>6.22</v>
      </c>
      <c r="AA187" s="6">
        <f t="shared" si="31"/>
        <v>6.22</v>
      </c>
      <c r="AB187" s="6">
        <v>9.98</v>
      </c>
      <c r="AC187" s="6">
        <v>10</v>
      </c>
      <c r="AD187" s="6">
        <v>10.16</v>
      </c>
      <c r="AE187" s="6">
        <f t="shared" si="32"/>
        <v>10</v>
      </c>
      <c r="AF187" s="6">
        <v>18.510000000000002</v>
      </c>
      <c r="AG187" s="6">
        <v>18.62</v>
      </c>
      <c r="AH187" s="6">
        <v>18.54</v>
      </c>
      <c r="AI187" s="6">
        <f t="shared" si="33"/>
        <v>18.54</v>
      </c>
      <c r="AM187" s="6" t="str">
        <f t="shared" si="34"/>
        <v/>
      </c>
      <c r="AQ187" s="6" t="str">
        <f t="shared" si="35"/>
        <v/>
      </c>
      <c r="AU187" s="6" t="str">
        <f t="shared" si="42"/>
        <v/>
      </c>
      <c r="AV187" s="6"/>
      <c r="BB187" s="6" t="str">
        <f t="shared" si="43"/>
        <v/>
      </c>
      <c r="BF187" s="6" t="str">
        <f t="shared" si="44"/>
        <v/>
      </c>
      <c r="BJ187" s="6" t="str">
        <f t="shared" si="40"/>
        <v/>
      </c>
      <c r="BN187" s="6" t="str">
        <f t="shared" si="41"/>
        <v/>
      </c>
    </row>
    <row r="188" spans="1:66" x14ac:dyDescent="0.3">
      <c r="A188" s="6" t="s">
        <v>219</v>
      </c>
      <c r="D188" s="6">
        <v>3.16</v>
      </c>
      <c r="E188" s="6">
        <v>3.23</v>
      </c>
      <c r="F188" s="6">
        <v>3.26</v>
      </c>
      <c r="G188" s="7">
        <f t="shared" si="36"/>
        <v>3.23</v>
      </c>
      <c r="H188" s="7">
        <v>6.2</v>
      </c>
      <c r="I188" s="7">
        <v>6.42</v>
      </c>
      <c r="J188" s="7">
        <v>6.41</v>
      </c>
      <c r="K188" s="7">
        <f t="shared" si="37"/>
        <v>6.41</v>
      </c>
      <c r="L188" s="7">
        <v>4.75</v>
      </c>
      <c r="M188" s="7">
        <v>4.8899999999999997</v>
      </c>
      <c r="N188" s="7">
        <v>4.8600000000000003</v>
      </c>
      <c r="O188" s="7">
        <f t="shared" si="38"/>
        <v>4.8600000000000003</v>
      </c>
      <c r="S188" s="7" t="str">
        <f t="shared" si="39"/>
        <v/>
      </c>
      <c r="T188" s="7">
        <v>2.71</v>
      </c>
      <c r="U188" s="7">
        <v>2.75</v>
      </c>
      <c r="V188" s="7">
        <v>2.57</v>
      </c>
      <c r="W188" s="7">
        <f t="shared" si="30"/>
        <v>2.71</v>
      </c>
      <c r="X188" s="6">
        <v>2.86</v>
      </c>
      <c r="Y188" s="6">
        <v>2.88</v>
      </c>
      <c r="Z188" s="6">
        <v>2.81</v>
      </c>
      <c r="AA188" s="6">
        <f t="shared" si="31"/>
        <v>2.86</v>
      </c>
      <c r="AB188" s="6">
        <v>2.7</v>
      </c>
      <c r="AC188" s="6">
        <v>2.65</v>
      </c>
      <c r="AD188" s="6">
        <v>2.68</v>
      </c>
      <c r="AE188" s="6">
        <f t="shared" si="32"/>
        <v>2.68</v>
      </c>
      <c r="AF188" s="6">
        <v>2.5299999999999998</v>
      </c>
      <c r="AG188" s="6">
        <v>2.63</v>
      </c>
      <c r="AH188" s="6">
        <v>2.52</v>
      </c>
      <c r="AI188" s="6">
        <f t="shared" si="33"/>
        <v>2.5299999999999998</v>
      </c>
      <c r="AM188" s="6" t="str">
        <f t="shared" si="34"/>
        <v/>
      </c>
      <c r="AQ188" s="6" t="str">
        <f t="shared" si="35"/>
        <v/>
      </c>
      <c r="AU188" s="6" t="str">
        <f t="shared" si="42"/>
        <v/>
      </c>
      <c r="AV188" s="6"/>
      <c r="BB188" s="6" t="str">
        <f t="shared" si="43"/>
        <v/>
      </c>
      <c r="BF188" s="6" t="str">
        <f t="shared" si="44"/>
        <v/>
      </c>
      <c r="BJ188" s="6" t="str">
        <f t="shared" si="40"/>
        <v/>
      </c>
      <c r="BN188" s="6" t="str">
        <f t="shared" si="41"/>
        <v/>
      </c>
    </row>
    <row r="189" spans="1:66" x14ac:dyDescent="0.3">
      <c r="A189" s="6" t="s">
        <v>578</v>
      </c>
      <c r="D189" s="6">
        <v>3.23</v>
      </c>
      <c r="E189" s="6">
        <v>3.28</v>
      </c>
      <c r="F189" s="6">
        <v>3.31</v>
      </c>
      <c r="G189" s="7">
        <f t="shared" si="36"/>
        <v>3.28</v>
      </c>
      <c r="H189" s="7">
        <v>6.42</v>
      </c>
      <c r="I189" s="7">
        <v>6.65</v>
      </c>
      <c r="J189" s="7">
        <v>6.64</v>
      </c>
      <c r="K189" s="7">
        <f t="shared" si="37"/>
        <v>6.64</v>
      </c>
      <c r="L189" s="7">
        <v>5.3</v>
      </c>
      <c r="M189" s="7">
        <v>5.45</v>
      </c>
      <c r="N189" s="7">
        <v>5.42</v>
      </c>
      <c r="O189" s="7">
        <f t="shared" si="38"/>
        <v>5.42</v>
      </c>
      <c r="S189" s="7" t="str">
        <f t="shared" si="39"/>
        <v/>
      </c>
      <c r="T189" s="7">
        <v>2.73</v>
      </c>
      <c r="U189" s="7">
        <v>2.77</v>
      </c>
      <c r="V189" s="7">
        <v>2.58</v>
      </c>
      <c r="W189" s="7">
        <f t="shared" si="30"/>
        <v>2.73</v>
      </c>
      <c r="X189" s="6">
        <v>2.98</v>
      </c>
      <c r="Y189" s="6">
        <v>3.01</v>
      </c>
      <c r="Z189" s="6">
        <v>2.95</v>
      </c>
      <c r="AA189" s="6">
        <f t="shared" si="31"/>
        <v>2.98</v>
      </c>
      <c r="AB189" s="6">
        <v>3.15</v>
      </c>
      <c r="AC189" s="6">
        <v>3.08</v>
      </c>
      <c r="AD189" s="6">
        <v>3.12</v>
      </c>
      <c r="AE189" s="6">
        <f t="shared" si="32"/>
        <v>3.12</v>
      </c>
      <c r="AF189" s="6">
        <v>3.36</v>
      </c>
      <c r="AG189" s="6">
        <v>3.51</v>
      </c>
      <c r="AH189" s="6">
        <v>3.36</v>
      </c>
      <c r="AI189" s="6">
        <f t="shared" si="33"/>
        <v>3.36</v>
      </c>
      <c r="AM189" s="6" t="str">
        <f t="shared" si="34"/>
        <v/>
      </c>
      <c r="AQ189" s="6" t="str">
        <f t="shared" si="35"/>
        <v/>
      </c>
      <c r="AU189" s="6" t="str">
        <f t="shared" si="42"/>
        <v/>
      </c>
      <c r="AV189" s="6"/>
      <c r="BB189" s="6" t="str">
        <f t="shared" si="43"/>
        <v/>
      </c>
      <c r="BF189" s="6" t="str">
        <f t="shared" si="44"/>
        <v/>
      </c>
      <c r="BJ189" s="6" t="str">
        <f t="shared" si="40"/>
        <v/>
      </c>
      <c r="BN189" s="6" t="str">
        <f t="shared" si="41"/>
        <v/>
      </c>
    </row>
    <row r="190" spans="1:66" x14ac:dyDescent="0.3">
      <c r="A190" s="6" t="s">
        <v>580</v>
      </c>
      <c r="B190" s="6">
        <v>50000000</v>
      </c>
      <c r="C190" s="6">
        <v>50</v>
      </c>
      <c r="D190" s="6" t="str">
        <f>IFERROR(MEDIAN(#REF!,#REF!,#REF!),"")</f>
        <v/>
      </c>
      <c r="G190" s="7" t="str">
        <f t="shared" si="36"/>
        <v/>
      </c>
      <c r="K190" s="7" t="str">
        <f t="shared" si="37"/>
        <v/>
      </c>
      <c r="O190" s="7" t="str">
        <f t="shared" si="38"/>
        <v/>
      </c>
      <c r="S190" s="7" t="str">
        <f t="shared" si="39"/>
        <v/>
      </c>
      <c r="W190" s="7" t="str">
        <f t="shared" si="30"/>
        <v/>
      </c>
      <c r="AA190" s="6" t="str">
        <f t="shared" si="31"/>
        <v/>
      </c>
      <c r="AE190" s="6" t="str">
        <f t="shared" si="32"/>
        <v/>
      </c>
      <c r="AI190" s="6" t="str">
        <f t="shared" si="33"/>
        <v/>
      </c>
      <c r="AM190" s="6" t="str">
        <f t="shared" si="34"/>
        <v/>
      </c>
      <c r="AQ190" s="6" t="str">
        <f t="shared" si="35"/>
        <v/>
      </c>
      <c r="AU190" s="6" t="str">
        <f t="shared" si="42"/>
        <v/>
      </c>
      <c r="AV190" s="6"/>
      <c r="BB190" s="6" t="str">
        <f t="shared" si="43"/>
        <v/>
      </c>
      <c r="BF190" s="6" t="str">
        <f t="shared" si="44"/>
        <v/>
      </c>
      <c r="BJ190" s="6" t="str">
        <f t="shared" si="40"/>
        <v/>
      </c>
      <c r="BN190" s="6" t="str">
        <f t="shared" si="41"/>
        <v/>
      </c>
    </row>
    <row r="191" spans="1:66" x14ac:dyDescent="0.3">
      <c r="A191" s="6" t="s">
        <v>222</v>
      </c>
      <c r="D191" s="6" t="str">
        <f>IFERROR(MEDIAN(#REF!,#REF!,#REF!),"")</f>
        <v/>
      </c>
      <c r="G191" s="7" t="str">
        <f t="shared" si="36"/>
        <v/>
      </c>
      <c r="K191" s="7" t="str">
        <f t="shared" si="37"/>
        <v/>
      </c>
      <c r="O191" s="7" t="str">
        <f t="shared" si="38"/>
        <v/>
      </c>
      <c r="S191" s="7" t="str">
        <f t="shared" si="39"/>
        <v/>
      </c>
      <c r="T191" s="7">
        <v>44.79</v>
      </c>
      <c r="U191" s="7">
        <v>45.59</v>
      </c>
      <c r="V191" s="7">
        <v>43.46</v>
      </c>
      <c r="W191" s="7">
        <f t="shared" si="30"/>
        <v>44.79</v>
      </c>
      <c r="X191" s="6">
        <v>56.78</v>
      </c>
      <c r="Y191" s="6">
        <v>58.65</v>
      </c>
      <c r="Z191" s="6">
        <v>57.33</v>
      </c>
      <c r="AA191" s="6">
        <f t="shared" si="31"/>
        <v>57.33</v>
      </c>
      <c r="AB191" s="6">
        <v>74.790000000000006</v>
      </c>
      <c r="AC191" s="6">
        <v>74.739999999999995</v>
      </c>
      <c r="AD191" s="6">
        <v>73.97</v>
      </c>
      <c r="AE191" s="6">
        <f t="shared" si="32"/>
        <v>74.739999999999995</v>
      </c>
      <c r="AI191" s="6" t="str">
        <f t="shared" si="33"/>
        <v/>
      </c>
      <c r="AM191" s="6" t="str">
        <f t="shared" si="34"/>
        <v/>
      </c>
      <c r="AQ191" s="6" t="str">
        <f t="shared" si="35"/>
        <v/>
      </c>
      <c r="AU191" s="6" t="str">
        <f t="shared" si="42"/>
        <v/>
      </c>
      <c r="AV191" s="6"/>
      <c r="BB191" s="6" t="str">
        <f t="shared" si="43"/>
        <v/>
      </c>
      <c r="BF191" s="6" t="str">
        <f t="shared" si="44"/>
        <v/>
      </c>
      <c r="BJ191" s="6" t="str">
        <f t="shared" si="40"/>
        <v/>
      </c>
      <c r="BN191" s="6" t="str">
        <f t="shared" si="41"/>
        <v/>
      </c>
    </row>
    <row r="192" spans="1:66" x14ac:dyDescent="0.3">
      <c r="A192" s="6" t="s">
        <v>219</v>
      </c>
      <c r="D192" s="6" t="str">
        <f>IFERROR(MEDIAN(#REF!,#REF!,#REF!),"")</f>
        <v/>
      </c>
      <c r="G192" s="7" t="str">
        <f t="shared" si="36"/>
        <v/>
      </c>
      <c r="K192" s="7" t="str">
        <f t="shared" si="37"/>
        <v/>
      </c>
      <c r="O192" s="7" t="str">
        <f t="shared" si="38"/>
        <v/>
      </c>
      <c r="S192" s="7" t="str">
        <f t="shared" si="39"/>
        <v/>
      </c>
      <c r="T192" s="7">
        <v>30.56</v>
      </c>
      <c r="U192" s="7">
        <v>31.34</v>
      </c>
      <c r="V192" s="7">
        <v>30.14</v>
      </c>
      <c r="W192" s="7">
        <f t="shared" si="30"/>
        <v>30.56</v>
      </c>
      <c r="X192" s="6">
        <v>27.86</v>
      </c>
      <c r="Y192" s="6">
        <v>28.5</v>
      </c>
      <c r="Z192" s="6">
        <v>26.76</v>
      </c>
      <c r="AA192" s="6">
        <f t="shared" si="31"/>
        <v>27.86</v>
      </c>
      <c r="AB192" s="6">
        <v>23.88</v>
      </c>
      <c r="AC192" s="6">
        <v>23.43</v>
      </c>
      <c r="AD192" s="6">
        <v>23.7</v>
      </c>
      <c r="AE192" s="6">
        <f t="shared" si="32"/>
        <v>23.7</v>
      </c>
      <c r="AI192" s="6" t="str">
        <f t="shared" si="33"/>
        <v/>
      </c>
      <c r="AM192" s="6" t="str">
        <f t="shared" si="34"/>
        <v/>
      </c>
      <c r="AQ192" s="6" t="str">
        <f t="shared" si="35"/>
        <v/>
      </c>
      <c r="AU192" s="6" t="str">
        <f t="shared" si="42"/>
        <v/>
      </c>
      <c r="AV192" s="6"/>
      <c r="BB192" s="6" t="str">
        <f t="shared" si="43"/>
        <v/>
      </c>
      <c r="BF192" s="6" t="str">
        <f t="shared" si="44"/>
        <v/>
      </c>
      <c r="BJ192" s="6" t="str">
        <f t="shared" si="40"/>
        <v/>
      </c>
      <c r="BN192" s="6" t="str">
        <f t="shared" si="41"/>
        <v/>
      </c>
    </row>
    <row r="193" spans="1:66" x14ac:dyDescent="0.3">
      <c r="A193" s="6" t="s">
        <v>578</v>
      </c>
      <c r="D193" s="6" t="str">
        <f>IFERROR(MEDIAN(#REF!,#REF!,#REF!),"")</f>
        <v/>
      </c>
      <c r="G193" s="7" t="str">
        <f t="shared" si="36"/>
        <v/>
      </c>
      <c r="K193" s="7" t="str">
        <f t="shared" si="37"/>
        <v/>
      </c>
      <c r="O193" s="7" t="str">
        <f t="shared" si="38"/>
        <v/>
      </c>
      <c r="S193" s="7" t="str">
        <f t="shared" si="39"/>
        <v/>
      </c>
      <c r="T193" s="7">
        <v>40.479999999999997</v>
      </c>
      <c r="U193" s="7">
        <v>41.58</v>
      </c>
      <c r="V193" s="7">
        <v>39.61</v>
      </c>
      <c r="W193" s="7">
        <f t="shared" si="30"/>
        <v>40.479999999999997</v>
      </c>
      <c r="X193" s="6">
        <v>45.88</v>
      </c>
      <c r="Y193" s="6">
        <v>46.31</v>
      </c>
      <c r="Z193" s="6">
        <v>44.86</v>
      </c>
      <c r="AA193" s="6">
        <f t="shared" si="31"/>
        <v>45.88</v>
      </c>
      <c r="AB193" s="6">
        <v>55.36</v>
      </c>
      <c r="AC193" s="6">
        <v>54.67</v>
      </c>
      <c r="AD193" s="6">
        <v>54.82</v>
      </c>
      <c r="AE193" s="6">
        <f t="shared" si="32"/>
        <v>54.82</v>
      </c>
      <c r="AI193" s="6" t="str">
        <f t="shared" si="33"/>
        <v/>
      </c>
      <c r="AM193" s="6" t="str">
        <f t="shared" si="34"/>
        <v/>
      </c>
      <c r="AQ193" s="6" t="str">
        <f t="shared" si="35"/>
        <v/>
      </c>
      <c r="AU193" s="6" t="str">
        <f t="shared" si="42"/>
        <v/>
      </c>
      <c r="AV193" s="6"/>
      <c r="BB193" s="6" t="str">
        <f t="shared" si="43"/>
        <v/>
      </c>
      <c r="BF193" s="6" t="str">
        <f t="shared" si="44"/>
        <v/>
      </c>
      <c r="BJ193" s="6" t="str">
        <f t="shared" si="40"/>
        <v/>
      </c>
      <c r="BN193" s="6" t="str">
        <f t="shared" si="41"/>
        <v/>
      </c>
    </row>
    <row r="194" spans="1:66" x14ac:dyDescent="0.3">
      <c r="A194" s="6" t="s">
        <v>580</v>
      </c>
      <c r="B194" s="6">
        <v>50000000</v>
      </c>
      <c r="C194" s="6">
        <v>105</v>
      </c>
      <c r="D194" s="6" t="str">
        <f>IFERROR(MEDIAN(#REF!,#REF!,#REF!),"")</f>
        <v/>
      </c>
      <c r="G194" s="7" t="str">
        <f t="shared" si="36"/>
        <v/>
      </c>
      <c r="K194" s="7" t="str">
        <f t="shared" si="37"/>
        <v/>
      </c>
      <c r="O194" s="7" t="str">
        <f t="shared" si="38"/>
        <v/>
      </c>
      <c r="S194" s="7" t="str">
        <f t="shared" si="39"/>
        <v/>
      </c>
      <c r="W194" s="7" t="str">
        <f t="shared" si="30"/>
        <v/>
      </c>
      <c r="AA194" s="6" t="str">
        <f t="shared" si="31"/>
        <v/>
      </c>
      <c r="AE194" s="6" t="str">
        <f t="shared" si="32"/>
        <v/>
      </c>
      <c r="AI194" s="6" t="str">
        <f t="shared" si="33"/>
        <v/>
      </c>
      <c r="AM194" s="6" t="str">
        <f t="shared" si="34"/>
        <v/>
      </c>
      <c r="AQ194" s="6" t="str">
        <f t="shared" si="35"/>
        <v/>
      </c>
      <c r="AU194" s="6" t="str">
        <f t="shared" si="42"/>
        <v/>
      </c>
      <c r="AV194" s="6"/>
      <c r="BB194" s="6" t="str">
        <f t="shared" si="43"/>
        <v/>
      </c>
      <c r="BF194" s="6" t="str">
        <f t="shared" si="44"/>
        <v/>
      </c>
      <c r="BJ194" s="6" t="str">
        <f t="shared" si="40"/>
        <v/>
      </c>
      <c r="BN194" s="6" t="str">
        <f t="shared" si="41"/>
        <v/>
      </c>
    </row>
    <row r="195" spans="1:66" x14ac:dyDescent="0.3">
      <c r="A195" s="6" t="s">
        <v>222</v>
      </c>
      <c r="D195" s="6" t="str">
        <f>IFERROR(MEDIAN(#REF!,#REF!,#REF!),"")</f>
        <v/>
      </c>
      <c r="G195" s="7" t="str">
        <f t="shared" si="36"/>
        <v/>
      </c>
      <c r="K195" s="7" t="str">
        <f t="shared" si="37"/>
        <v/>
      </c>
      <c r="O195" s="7" t="str">
        <f t="shared" si="38"/>
        <v/>
      </c>
      <c r="S195" s="7" t="str">
        <f t="shared" si="39"/>
        <v/>
      </c>
      <c r="T195" s="7">
        <v>45.89</v>
      </c>
      <c r="U195" s="7">
        <v>47</v>
      </c>
      <c r="V195" s="7">
        <v>45.23</v>
      </c>
      <c r="W195" s="7">
        <f t="shared" ref="W195:W258" si="45">IFERROR(MEDIAN(T195,U195,V195),"")</f>
        <v>45.89</v>
      </c>
      <c r="X195" s="6">
        <v>56.68</v>
      </c>
      <c r="Y195" s="6">
        <v>59.06</v>
      </c>
      <c r="Z195" s="6">
        <v>58.29</v>
      </c>
      <c r="AA195" s="6">
        <f t="shared" ref="AA195:AA258" si="46">IFERROR(MEDIAN(X195,Y195,Z195),"")</f>
        <v>58.29</v>
      </c>
      <c r="AB195" s="6">
        <v>77.400000000000006</v>
      </c>
      <c r="AC195" s="6">
        <v>76.95</v>
      </c>
      <c r="AD195" s="6">
        <v>76.459999999999994</v>
      </c>
      <c r="AE195" s="6">
        <f t="shared" ref="AE195:AE258" si="47">IFERROR(MEDIAN(AB195,AC195,AD195),"")</f>
        <v>76.95</v>
      </c>
      <c r="AI195" s="6" t="str">
        <f t="shared" ref="AI195:AI258" si="48">IFERROR(MEDIAN(AF195,AG195,AH195),"")</f>
        <v/>
      </c>
      <c r="AM195" s="6" t="str">
        <f t="shared" si="34"/>
        <v/>
      </c>
      <c r="AQ195" s="6" t="str">
        <f t="shared" si="35"/>
        <v/>
      </c>
      <c r="AU195" s="6" t="str">
        <f t="shared" si="42"/>
        <v/>
      </c>
      <c r="AV195" s="6"/>
      <c r="BB195" s="6" t="str">
        <f t="shared" si="43"/>
        <v/>
      </c>
      <c r="BF195" s="6" t="str">
        <f t="shared" si="44"/>
        <v/>
      </c>
      <c r="BJ195" s="6" t="str">
        <f t="shared" si="40"/>
        <v/>
      </c>
      <c r="BN195" s="6" t="str">
        <f t="shared" si="41"/>
        <v/>
      </c>
    </row>
    <row r="196" spans="1:66" x14ac:dyDescent="0.3">
      <c r="A196" s="6" t="s">
        <v>219</v>
      </c>
      <c r="D196" s="6" t="str">
        <f>IFERROR(MEDIAN(#REF!,#REF!,#REF!),"")</f>
        <v/>
      </c>
      <c r="G196" s="7" t="str">
        <f t="shared" si="36"/>
        <v/>
      </c>
      <c r="K196" s="7" t="str">
        <f t="shared" si="37"/>
        <v/>
      </c>
      <c r="O196" s="7" t="str">
        <f t="shared" si="38"/>
        <v/>
      </c>
      <c r="S196" s="7" t="str">
        <f t="shared" si="39"/>
        <v/>
      </c>
      <c r="T196" s="7">
        <v>31.33</v>
      </c>
      <c r="U196" s="7">
        <v>32.11</v>
      </c>
      <c r="V196" s="7">
        <v>31.03</v>
      </c>
      <c r="W196" s="7">
        <f t="shared" si="45"/>
        <v>31.33</v>
      </c>
      <c r="X196" s="6">
        <v>27.85</v>
      </c>
      <c r="Y196" s="6">
        <v>27.69</v>
      </c>
      <c r="Z196" s="6">
        <v>27.03</v>
      </c>
      <c r="AA196" s="6">
        <f t="shared" si="46"/>
        <v>27.69</v>
      </c>
      <c r="AB196" s="6">
        <v>24.13</v>
      </c>
      <c r="AC196" s="6">
        <v>23.88</v>
      </c>
      <c r="AD196" s="6">
        <v>24.23</v>
      </c>
      <c r="AE196" s="6">
        <f t="shared" si="47"/>
        <v>24.13</v>
      </c>
      <c r="AI196" s="6" t="str">
        <f t="shared" si="48"/>
        <v/>
      </c>
      <c r="AM196" s="6" t="str">
        <f t="shared" si="34"/>
        <v/>
      </c>
      <c r="AQ196" s="6" t="str">
        <f t="shared" si="35"/>
        <v/>
      </c>
      <c r="AU196" s="6" t="str">
        <f t="shared" si="42"/>
        <v/>
      </c>
      <c r="AV196" s="6"/>
      <c r="BB196" s="6" t="str">
        <f t="shared" si="43"/>
        <v/>
      </c>
      <c r="BF196" s="6" t="str">
        <f t="shared" si="44"/>
        <v/>
      </c>
      <c r="BJ196" s="6" t="str">
        <f t="shared" si="40"/>
        <v/>
      </c>
      <c r="BN196" s="6" t="str">
        <f t="shared" si="41"/>
        <v/>
      </c>
    </row>
    <row r="197" spans="1:66" x14ac:dyDescent="0.3">
      <c r="A197" s="6" t="s">
        <v>578</v>
      </c>
      <c r="D197" s="6" t="str">
        <f>IFERROR(MEDIAN(#REF!,#REF!,#REF!),"")</f>
        <v/>
      </c>
      <c r="G197" s="7" t="str">
        <f t="shared" si="36"/>
        <v/>
      </c>
      <c r="K197" s="7" t="str">
        <f t="shared" si="37"/>
        <v/>
      </c>
      <c r="O197" s="7" t="str">
        <f t="shared" si="38"/>
        <v/>
      </c>
      <c r="S197" s="7" t="str">
        <f t="shared" si="39"/>
        <v/>
      </c>
      <c r="T197" s="7">
        <v>41.68</v>
      </c>
      <c r="U197" s="7">
        <v>42.43</v>
      </c>
      <c r="V197" s="7">
        <v>40.630000000000003</v>
      </c>
      <c r="W197" s="7">
        <f t="shared" si="45"/>
        <v>41.68</v>
      </c>
      <c r="X197" s="6">
        <v>44.83</v>
      </c>
      <c r="Y197" s="6">
        <v>46.41</v>
      </c>
      <c r="Z197" s="6">
        <v>45.11</v>
      </c>
      <c r="AA197" s="6">
        <f t="shared" si="46"/>
        <v>45.11</v>
      </c>
      <c r="AB197" s="6">
        <v>56.45</v>
      </c>
      <c r="AC197" s="6">
        <v>55.89</v>
      </c>
      <c r="AD197" s="6">
        <v>56.27</v>
      </c>
      <c r="AE197" s="6">
        <f t="shared" si="47"/>
        <v>56.27</v>
      </c>
      <c r="AI197" s="6" t="str">
        <f t="shared" si="48"/>
        <v/>
      </c>
      <c r="AM197" s="6" t="str">
        <f t="shared" si="34"/>
        <v/>
      </c>
      <c r="AQ197" s="6" t="str">
        <f t="shared" si="35"/>
        <v/>
      </c>
      <c r="AU197" s="6" t="str">
        <f t="shared" si="42"/>
        <v/>
      </c>
      <c r="AV197" s="6"/>
      <c r="BB197" s="6" t="str">
        <f t="shared" si="43"/>
        <v/>
      </c>
      <c r="BF197" s="6" t="str">
        <f t="shared" si="44"/>
        <v/>
      </c>
      <c r="BJ197" s="6" t="str">
        <f t="shared" si="40"/>
        <v/>
      </c>
      <c r="BN197" s="6" t="str">
        <f t="shared" si="41"/>
        <v/>
      </c>
    </row>
    <row r="198" spans="1:66" x14ac:dyDescent="0.3">
      <c r="A198" s="6" t="s">
        <v>580</v>
      </c>
      <c r="B198" s="6">
        <v>50000000</v>
      </c>
      <c r="C198" s="6">
        <v>125</v>
      </c>
      <c r="D198" s="6" t="str">
        <f>IFERROR(MEDIAN(#REF!,#REF!,#REF!),"")</f>
        <v/>
      </c>
      <c r="G198" s="7" t="str">
        <f t="shared" si="36"/>
        <v/>
      </c>
      <c r="K198" s="7" t="str">
        <f t="shared" si="37"/>
        <v/>
      </c>
      <c r="O198" s="7" t="str">
        <f t="shared" si="38"/>
        <v/>
      </c>
      <c r="S198" s="7" t="str">
        <f t="shared" si="39"/>
        <v/>
      </c>
      <c r="W198" s="7" t="str">
        <f t="shared" si="45"/>
        <v/>
      </c>
      <c r="AA198" s="6" t="str">
        <f t="shared" si="46"/>
        <v/>
      </c>
      <c r="AE198" s="6" t="str">
        <f t="shared" si="47"/>
        <v/>
      </c>
      <c r="AI198" s="6" t="str">
        <f t="shared" si="48"/>
        <v/>
      </c>
      <c r="AM198" s="6" t="str">
        <f t="shared" si="34"/>
        <v/>
      </c>
      <c r="AQ198" s="6" t="str">
        <f t="shared" si="35"/>
        <v/>
      </c>
      <c r="AU198" s="6" t="str">
        <f t="shared" si="42"/>
        <v/>
      </c>
      <c r="AV198" s="6"/>
      <c r="BB198" s="6" t="str">
        <f t="shared" si="43"/>
        <v/>
      </c>
      <c r="BF198" s="6" t="str">
        <f t="shared" si="44"/>
        <v/>
      </c>
      <c r="BJ198" s="6" t="str">
        <f t="shared" si="40"/>
        <v/>
      </c>
      <c r="BN198" s="6" t="str">
        <f t="shared" si="41"/>
        <v/>
      </c>
    </row>
    <row r="199" spans="1:66" x14ac:dyDescent="0.3">
      <c r="A199" s="6" t="s">
        <v>222</v>
      </c>
      <c r="D199" s="6" t="str">
        <f>IFERROR(MEDIAN(#REF!,#REF!,#REF!),"")</f>
        <v/>
      </c>
      <c r="G199" s="7" t="str">
        <f t="shared" si="36"/>
        <v/>
      </c>
      <c r="K199" s="7" t="str">
        <f t="shared" si="37"/>
        <v/>
      </c>
      <c r="O199" s="7" t="str">
        <f t="shared" si="38"/>
        <v/>
      </c>
      <c r="S199" s="7" t="str">
        <f t="shared" si="39"/>
        <v/>
      </c>
      <c r="T199" s="7">
        <v>18.91</v>
      </c>
      <c r="U199" s="7">
        <v>19.07</v>
      </c>
      <c r="V199" s="7">
        <v>18.62</v>
      </c>
      <c r="W199" s="7">
        <f t="shared" si="45"/>
        <v>18.91</v>
      </c>
      <c r="X199" s="6">
        <v>25.07</v>
      </c>
      <c r="Y199" s="6">
        <v>26.64</v>
      </c>
      <c r="Z199" s="6">
        <v>25.63</v>
      </c>
      <c r="AA199" s="6">
        <f t="shared" si="46"/>
        <v>25.63</v>
      </c>
      <c r="AB199" s="6">
        <v>39.78</v>
      </c>
      <c r="AC199" s="6">
        <v>40.159999999999997</v>
      </c>
      <c r="AD199" s="6">
        <v>39.950000000000003</v>
      </c>
      <c r="AE199" s="6">
        <f t="shared" si="47"/>
        <v>39.950000000000003</v>
      </c>
      <c r="AI199" s="6" t="str">
        <f t="shared" si="48"/>
        <v/>
      </c>
      <c r="AM199" s="6" t="str">
        <f t="shared" ref="AM199:AM262" si="49">IFERROR(MEDIAN(AJ199,AK199,AL199),"")</f>
        <v/>
      </c>
      <c r="AQ199" s="6" t="str">
        <f t="shared" ref="AQ199:AQ262" si="50">IFERROR(MEDIAN(AN199,AO199,AP199),"")</f>
        <v/>
      </c>
      <c r="AU199" s="6" t="str">
        <f t="shared" si="42"/>
        <v/>
      </c>
      <c r="AV199" s="6"/>
      <c r="BB199" s="6" t="str">
        <f t="shared" si="43"/>
        <v/>
      </c>
      <c r="BF199" s="6" t="str">
        <f t="shared" si="44"/>
        <v/>
      </c>
      <c r="BJ199" s="6" t="str">
        <f t="shared" si="40"/>
        <v/>
      </c>
      <c r="BN199" s="6" t="str">
        <f t="shared" si="41"/>
        <v/>
      </c>
    </row>
    <row r="200" spans="1:66" x14ac:dyDescent="0.3">
      <c r="A200" s="6" t="s">
        <v>219</v>
      </c>
      <c r="D200" s="6" t="str">
        <f>IFERROR(MEDIAN(#REF!,#REF!,#REF!),"")</f>
        <v/>
      </c>
      <c r="G200" s="7" t="str">
        <f t="shared" si="36"/>
        <v/>
      </c>
      <c r="K200" s="7" t="str">
        <f t="shared" si="37"/>
        <v/>
      </c>
      <c r="O200" s="7" t="str">
        <f t="shared" si="38"/>
        <v/>
      </c>
      <c r="S200" s="7" t="str">
        <f t="shared" si="39"/>
        <v/>
      </c>
      <c r="T200" s="7">
        <v>10.89</v>
      </c>
      <c r="U200" s="7">
        <v>10.87</v>
      </c>
      <c r="V200" s="7">
        <v>10.53</v>
      </c>
      <c r="W200" s="7">
        <f t="shared" si="45"/>
        <v>10.87</v>
      </c>
      <c r="X200" s="6">
        <v>10.42</v>
      </c>
      <c r="Y200" s="6">
        <v>10.7</v>
      </c>
      <c r="Z200" s="6">
        <v>10.59</v>
      </c>
      <c r="AA200" s="6">
        <f t="shared" si="46"/>
        <v>10.59</v>
      </c>
      <c r="AB200" s="6">
        <v>12.34</v>
      </c>
      <c r="AC200" s="6">
        <v>12.21</v>
      </c>
      <c r="AD200" s="6">
        <v>12.34</v>
      </c>
      <c r="AE200" s="6">
        <f t="shared" si="47"/>
        <v>12.34</v>
      </c>
      <c r="AI200" s="6" t="str">
        <f t="shared" si="48"/>
        <v/>
      </c>
      <c r="AM200" s="6" t="str">
        <f t="shared" si="49"/>
        <v/>
      </c>
      <c r="AQ200" s="6" t="str">
        <f t="shared" si="50"/>
        <v/>
      </c>
      <c r="AU200" s="6" t="str">
        <f t="shared" si="42"/>
        <v/>
      </c>
      <c r="AV200" s="6"/>
      <c r="BB200" s="6" t="str">
        <f t="shared" si="43"/>
        <v/>
      </c>
      <c r="BF200" s="6" t="str">
        <f t="shared" si="44"/>
        <v/>
      </c>
      <c r="BJ200" s="6" t="str">
        <f t="shared" si="40"/>
        <v/>
      </c>
      <c r="BN200" s="6" t="str">
        <f t="shared" si="41"/>
        <v/>
      </c>
    </row>
    <row r="201" spans="1:66" x14ac:dyDescent="0.3">
      <c r="A201" s="6" t="s">
        <v>578</v>
      </c>
      <c r="D201" s="6" t="str">
        <f>IFERROR(MEDIAN(#REF!,#REF!,#REF!),"")</f>
        <v/>
      </c>
      <c r="G201" s="7" t="str">
        <f t="shared" si="36"/>
        <v/>
      </c>
      <c r="K201" s="7" t="str">
        <f t="shared" si="37"/>
        <v/>
      </c>
      <c r="O201" s="7" t="str">
        <f t="shared" si="38"/>
        <v/>
      </c>
      <c r="S201" s="7" t="str">
        <f t="shared" si="39"/>
        <v/>
      </c>
      <c r="T201" s="7">
        <v>13.25</v>
      </c>
      <c r="U201" s="7">
        <v>13.31</v>
      </c>
      <c r="V201" s="7">
        <v>12.82</v>
      </c>
      <c r="W201" s="7">
        <f t="shared" si="45"/>
        <v>13.25</v>
      </c>
      <c r="X201" s="6">
        <v>14.26</v>
      </c>
      <c r="Y201" s="6">
        <v>14.73</v>
      </c>
      <c r="Z201" s="6">
        <v>14.41</v>
      </c>
      <c r="AA201" s="6">
        <f t="shared" si="46"/>
        <v>14.41</v>
      </c>
      <c r="AB201" s="6">
        <v>19.57</v>
      </c>
      <c r="AC201" s="6">
        <v>19.399999999999999</v>
      </c>
      <c r="AD201" s="6">
        <v>19.64</v>
      </c>
      <c r="AE201" s="6">
        <f t="shared" si="47"/>
        <v>19.57</v>
      </c>
      <c r="AI201" s="6" t="str">
        <f t="shared" si="48"/>
        <v/>
      </c>
      <c r="AM201" s="6" t="str">
        <f t="shared" si="49"/>
        <v/>
      </c>
      <c r="AQ201" s="6" t="str">
        <f t="shared" si="50"/>
        <v/>
      </c>
      <c r="AU201" s="6" t="str">
        <f t="shared" si="42"/>
        <v/>
      </c>
      <c r="AV201" s="6"/>
      <c r="BB201" s="6" t="str">
        <f t="shared" si="43"/>
        <v/>
      </c>
      <c r="BF201" s="6" t="str">
        <f t="shared" si="44"/>
        <v/>
      </c>
      <c r="BJ201" s="6" t="str">
        <f t="shared" si="40"/>
        <v/>
      </c>
      <c r="BN201" s="6" t="str">
        <f t="shared" si="41"/>
        <v/>
      </c>
    </row>
    <row r="202" spans="1:66" x14ac:dyDescent="0.3">
      <c r="A202" s="6" t="s">
        <v>580</v>
      </c>
      <c r="B202" s="6">
        <v>50000000</v>
      </c>
      <c r="C202" s="6">
        <v>150</v>
      </c>
      <c r="D202" s="6" t="str">
        <f>IFERROR(MEDIAN(#REF!,#REF!,#REF!),"")</f>
        <v/>
      </c>
      <c r="G202" s="7" t="str">
        <f t="shared" si="36"/>
        <v/>
      </c>
      <c r="K202" s="7" t="str">
        <f t="shared" si="37"/>
        <v/>
      </c>
      <c r="O202" s="7" t="str">
        <f t="shared" si="38"/>
        <v/>
      </c>
      <c r="S202" s="7" t="str">
        <f t="shared" si="39"/>
        <v/>
      </c>
      <c r="W202" s="7" t="str">
        <f t="shared" si="45"/>
        <v/>
      </c>
      <c r="AA202" s="6" t="str">
        <f t="shared" si="46"/>
        <v/>
      </c>
      <c r="AE202" s="6" t="str">
        <f t="shared" si="47"/>
        <v/>
      </c>
      <c r="AI202" s="6" t="str">
        <f t="shared" si="48"/>
        <v/>
      </c>
      <c r="AM202" s="6" t="str">
        <f t="shared" si="49"/>
        <v/>
      </c>
      <c r="AQ202" s="6" t="str">
        <f t="shared" si="50"/>
        <v/>
      </c>
      <c r="AU202" s="6" t="str">
        <f t="shared" si="42"/>
        <v/>
      </c>
      <c r="AV202" s="6"/>
      <c r="BB202" s="6" t="str">
        <f t="shared" si="43"/>
        <v/>
      </c>
      <c r="BF202" s="6" t="str">
        <f t="shared" si="44"/>
        <v/>
      </c>
      <c r="BJ202" s="6" t="str">
        <f t="shared" si="40"/>
        <v/>
      </c>
      <c r="BN202" s="6" t="str">
        <f t="shared" si="41"/>
        <v/>
      </c>
    </row>
    <row r="203" spans="1:66" x14ac:dyDescent="0.3">
      <c r="A203" s="6" t="s">
        <v>222</v>
      </c>
      <c r="D203" s="6" t="str">
        <f>IFERROR(MEDIAN(#REF!,#REF!,#REF!),"")</f>
        <v/>
      </c>
      <c r="G203" s="7" t="str">
        <f t="shared" ref="G203:G266" si="51">IFERROR(MEDIAN(D203,E203,F203),"")</f>
        <v/>
      </c>
      <c r="K203" s="7" t="str">
        <f t="shared" ref="K203:K266" si="52">IFERROR(MEDIAN(H203,I203,J203),"")</f>
        <v/>
      </c>
      <c r="O203" s="7" t="str">
        <f t="shared" ref="O203:O266" si="53">IFERROR(MEDIAN(L203,M203,N203),"")</f>
        <v/>
      </c>
      <c r="S203" s="7" t="str">
        <f t="shared" ref="S203:S266" si="54">IFERROR(MEDIAN(P203,Q203,R203),"")</f>
        <v/>
      </c>
      <c r="T203" s="7">
        <v>11.28</v>
      </c>
      <c r="U203" s="7">
        <v>11.19</v>
      </c>
      <c r="V203" s="7">
        <v>11</v>
      </c>
      <c r="W203" s="7">
        <f t="shared" si="45"/>
        <v>11.19</v>
      </c>
      <c r="X203" s="6">
        <v>14.77</v>
      </c>
      <c r="Y203" s="6">
        <v>14.98</v>
      </c>
      <c r="Z203" s="6">
        <v>15.1</v>
      </c>
      <c r="AA203" s="6">
        <f t="shared" si="46"/>
        <v>14.98</v>
      </c>
      <c r="AB203" s="6">
        <v>24.62</v>
      </c>
      <c r="AC203" s="6">
        <v>24.67</v>
      </c>
      <c r="AD203" s="6">
        <v>25.2</v>
      </c>
      <c r="AE203" s="6">
        <f t="shared" si="47"/>
        <v>24.67</v>
      </c>
      <c r="AI203" s="6" t="str">
        <f t="shared" si="48"/>
        <v/>
      </c>
      <c r="AM203" s="6" t="str">
        <f t="shared" si="49"/>
        <v/>
      </c>
      <c r="AQ203" s="6" t="str">
        <f t="shared" si="50"/>
        <v/>
      </c>
      <c r="AU203" s="6" t="str">
        <f t="shared" si="42"/>
        <v/>
      </c>
      <c r="AV203" s="6"/>
      <c r="BB203" s="6" t="str">
        <f t="shared" si="43"/>
        <v/>
      </c>
      <c r="BF203" s="6" t="str">
        <f t="shared" si="44"/>
        <v/>
      </c>
      <c r="BJ203" s="6" t="str">
        <f t="shared" ref="BJ203:BJ266" si="55">IFERROR(MEDIAN(BG203,BH203,BI203),"")</f>
        <v/>
      </c>
      <c r="BN203" s="6" t="str">
        <f t="shared" ref="BN203:BN266" si="56">IFERROR(MEDIAN(BK203,BL203,BM203),"")</f>
        <v/>
      </c>
    </row>
    <row r="204" spans="1:66" x14ac:dyDescent="0.3">
      <c r="A204" s="6" t="s">
        <v>219</v>
      </c>
      <c r="D204" s="6" t="str">
        <f>IFERROR(MEDIAN(#REF!,#REF!,#REF!),"")</f>
        <v/>
      </c>
      <c r="G204" s="7" t="str">
        <f t="shared" si="51"/>
        <v/>
      </c>
      <c r="K204" s="7" t="str">
        <f t="shared" si="52"/>
        <v/>
      </c>
      <c r="O204" s="7" t="str">
        <f t="shared" si="53"/>
        <v/>
      </c>
      <c r="S204" s="7" t="str">
        <f t="shared" si="54"/>
        <v/>
      </c>
      <c r="T204" s="7">
        <v>6.21</v>
      </c>
      <c r="U204" s="7">
        <v>6.16</v>
      </c>
      <c r="V204" s="7">
        <v>6.13</v>
      </c>
      <c r="W204" s="7">
        <f t="shared" si="45"/>
        <v>6.16</v>
      </c>
      <c r="X204" s="6">
        <v>6.11</v>
      </c>
      <c r="Y204" s="6">
        <v>6.33</v>
      </c>
      <c r="Z204" s="6">
        <v>6.21</v>
      </c>
      <c r="AA204" s="6">
        <f t="shared" si="46"/>
        <v>6.21</v>
      </c>
      <c r="AB204" s="6">
        <v>6.12</v>
      </c>
      <c r="AC204" s="6">
        <v>6.07</v>
      </c>
      <c r="AD204" s="6">
        <v>6.11</v>
      </c>
      <c r="AE204" s="6">
        <f t="shared" si="47"/>
        <v>6.11</v>
      </c>
      <c r="AI204" s="6" t="str">
        <f t="shared" si="48"/>
        <v/>
      </c>
      <c r="AM204" s="6" t="str">
        <f t="shared" si="49"/>
        <v/>
      </c>
      <c r="AQ204" s="6" t="str">
        <f t="shared" si="50"/>
        <v/>
      </c>
      <c r="AU204" s="6" t="str">
        <f t="shared" ref="AU204:AU267" si="57">IFERROR(MEDIAN(AR204,AS204,AT204),"")</f>
        <v/>
      </c>
      <c r="AV204" s="6"/>
      <c r="BB204" s="6" t="str">
        <f t="shared" ref="BB204:BB267" si="58">IFERROR(MEDIAN(AY204,AZ204,BA204),"")</f>
        <v/>
      </c>
      <c r="BF204" s="6" t="str">
        <f t="shared" ref="BF204:BF267" si="59">IFERROR(MEDIAN(BC204,BD204,BE204),"")</f>
        <v/>
      </c>
      <c r="BJ204" s="6" t="str">
        <f t="shared" si="55"/>
        <v/>
      </c>
      <c r="BN204" s="6" t="str">
        <f t="shared" si="56"/>
        <v/>
      </c>
    </row>
    <row r="205" spans="1:66" x14ac:dyDescent="0.3">
      <c r="A205" s="6" t="s">
        <v>578</v>
      </c>
      <c r="D205" s="6" t="str">
        <f>IFERROR(MEDIAN(#REF!,#REF!,#REF!),"")</f>
        <v/>
      </c>
      <c r="G205" s="7" t="str">
        <f t="shared" si="51"/>
        <v/>
      </c>
      <c r="K205" s="7" t="str">
        <f t="shared" si="52"/>
        <v/>
      </c>
      <c r="O205" s="7" t="str">
        <f t="shared" si="53"/>
        <v/>
      </c>
      <c r="S205" s="7" t="str">
        <f t="shared" si="54"/>
        <v/>
      </c>
      <c r="T205" s="7">
        <v>6.16</v>
      </c>
      <c r="U205" s="7">
        <v>6.1</v>
      </c>
      <c r="V205" s="7">
        <v>5.98</v>
      </c>
      <c r="W205" s="7">
        <f t="shared" si="45"/>
        <v>6.1</v>
      </c>
      <c r="X205" s="6">
        <v>6.16</v>
      </c>
      <c r="Y205" s="6">
        <v>6.39</v>
      </c>
      <c r="Z205" s="6">
        <v>6.28</v>
      </c>
      <c r="AA205" s="6">
        <f t="shared" si="46"/>
        <v>6.28</v>
      </c>
      <c r="AB205" s="6">
        <v>6.54</v>
      </c>
      <c r="AC205" s="6">
        <v>6.38</v>
      </c>
      <c r="AD205" s="6">
        <v>6.48</v>
      </c>
      <c r="AE205" s="6">
        <f t="shared" si="47"/>
        <v>6.48</v>
      </c>
      <c r="AI205" s="6" t="str">
        <f t="shared" si="48"/>
        <v/>
      </c>
      <c r="AM205" s="6" t="str">
        <f t="shared" si="49"/>
        <v/>
      </c>
      <c r="AQ205" s="6" t="str">
        <f t="shared" si="50"/>
        <v/>
      </c>
      <c r="AU205" s="6" t="str">
        <f t="shared" si="57"/>
        <v/>
      </c>
      <c r="AV205" s="6"/>
      <c r="BB205" s="6" t="str">
        <f t="shared" si="58"/>
        <v/>
      </c>
      <c r="BF205" s="6" t="str">
        <f t="shared" si="59"/>
        <v/>
      </c>
      <c r="BJ205" s="6" t="str">
        <f t="shared" si="55"/>
        <v/>
      </c>
      <c r="BN205" s="6" t="str">
        <f t="shared" si="56"/>
        <v/>
      </c>
    </row>
    <row r="206" spans="1:66" x14ac:dyDescent="0.3">
      <c r="D206" s="6" t="str">
        <f>IFERROR(MEDIAN(#REF!,#REF!,#REF!),"")</f>
        <v/>
      </c>
      <c r="G206" s="7" t="str">
        <f t="shared" si="51"/>
        <v/>
      </c>
      <c r="K206" s="7" t="str">
        <f t="shared" si="52"/>
        <v/>
      </c>
      <c r="O206" s="7" t="str">
        <f t="shared" si="53"/>
        <v/>
      </c>
      <c r="S206" s="7" t="str">
        <f t="shared" si="54"/>
        <v/>
      </c>
      <c r="W206" s="7" t="str">
        <f t="shared" si="45"/>
        <v/>
      </c>
      <c r="AA206" s="6" t="str">
        <f t="shared" si="46"/>
        <v/>
      </c>
      <c r="AE206" s="6" t="str">
        <f t="shared" si="47"/>
        <v/>
      </c>
      <c r="AI206" s="6" t="str">
        <f t="shared" si="48"/>
        <v/>
      </c>
      <c r="AM206" s="6" t="str">
        <f t="shared" si="49"/>
        <v/>
      </c>
      <c r="AQ206" s="6" t="str">
        <f t="shared" si="50"/>
        <v/>
      </c>
      <c r="AU206" s="6" t="str">
        <f t="shared" si="57"/>
        <v/>
      </c>
      <c r="AV206" s="6"/>
      <c r="BB206" s="6" t="str">
        <f t="shared" si="58"/>
        <v/>
      </c>
      <c r="BF206" s="6" t="str">
        <f t="shared" si="59"/>
        <v/>
      </c>
      <c r="BJ206" s="6" t="str">
        <f t="shared" si="55"/>
        <v/>
      </c>
      <c r="BN206" s="6" t="str">
        <f t="shared" si="56"/>
        <v/>
      </c>
    </row>
    <row r="207" spans="1:66" x14ac:dyDescent="0.3">
      <c r="D207" s="6" t="str">
        <f>IFERROR(MEDIAN(#REF!,#REF!,#REF!),"")</f>
        <v/>
      </c>
      <c r="G207" s="7" t="str">
        <f t="shared" si="51"/>
        <v/>
      </c>
      <c r="K207" s="7" t="str">
        <f t="shared" si="52"/>
        <v/>
      </c>
      <c r="O207" s="7" t="str">
        <f t="shared" si="53"/>
        <v/>
      </c>
      <c r="S207" s="7" t="str">
        <f t="shared" si="54"/>
        <v/>
      </c>
      <c r="W207" s="7" t="str">
        <f t="shared" si="45"/>
        <v/>
      </c>
      <c r="AA207" s="6" t="str">
        <f t="shared" si="46"/>
        <v/>
      </c>
      <c r="AE207" s="6" t="str">
        <f t="shared" si="47"/>
        <v/>
      </c>
      <c r="AI207" s="6" t="str">
        <f t="shared" si="48"/>
        <v/>
      </c>
      <c r="AM207" s="6" t="str">
        <f t="shared" si="49"/>
        <v/>
      </c>
      <c r="AQ207" s="6" t="str">
        <f t="shared" si="50"/>
        <v/>
      </c>
      <c r="AU207" s="6" t="str">
        <f t="shared" si="57"/>
        <v/>
      </c>
      <c r="AV207" s="6"/>
      <c r="BB207" s="6" t="str">
        <f t="shared" si="58"/>
        <v/>
      </c>
      <c r="BF207" s="6" t="str">
        <f t="shared" si="59"/>
        <v/>
      </c>
      <c r="BJ207" s="6" t="str">
        <f t="shared" si="55"/>
        <v/>
      </c>
      <c r="BN207" s="6" t="str">
        <f t="shared" si="56"/>
        <v/>
      </c>
    </row>
    <row r="208" spans="1:66" x14ac:dyDescent="0.3">
      <c r="D208" s="6" t="str">
        <f>IFERROR(MEDIAN(#REF!,#REF!,#REF!),"")</f>
        <v/>
      </c>
      <c r="G208" s="7" t="str">
        <f t="shared" si="51"/>
        <v/>
      </c>
      <c r="K208" s="7" t="str">
        <f t="shared" si="52"/>
        <v/>
      </c>
      <c r="O208" s="7" t="str">
        <f t="shared" si="53"/>
        <v/>
      </c>
      <c r="S208" s="7" t="str">
        <f t="shared" si="54"/>
        <v/>
      </c>
      <c r="W208" s="7" t="str">
        <f t="shared" si="45"/>
        <v/>
      </c>
      <c r="AA208" s="6" t="str">
        <f t="shared" si="46"/>
        <v/>
      </c>
      <c r="AE208" s="6" t="str">
        <f t="shared" si="47"/>
        <v/>
      </c>
      <c r="AI208" s="6" t="str">
        <f t="shared" si="48"/>
        <v/>
      </c>
      <c r="AM208" s="6" t="str">
        <f t="shared" si="49"/>
        <v/>
      </c>
      <c r="AQ208" s="6" t="str">
        <f t="shared" si="50"/>
        <v/>
      </c>
      <c r="AU208" s="6" t="str">
        <f t="shared" si="57"/>
        <v/>
      </c>
      <c r="AV208" s="6"/>
      <c r="BB208" s="6" t="str">
        <f t="shared" si="58"/>
        <v/>
      </c>
      <c r="BF208" s="6" t="str">
        <f t="shared" si="59"/>
        <v/>
      </c>
      <c r="BJ208" s="6" t="str">
        <f t="shared" si="55"/>
        <v/>
      </c>
      <c r="BN208" s="6" t="str">
        <f t="shared" si="56"/>
        <v/>
      </c>
    </row>
    <row r="209" spans="4:66" x14ac:dyDescent="0.3">
      <c r="D209" s="6" t="str">
        <f>IFERROR(MEDIAN(#REF!,#REF!,#REF!),"")</f>
        <v/>
      </c>
      <c r="G209" s="7" t="str">
        <f t="shared" si="51"/>
        <v/>
      </c>
      <c r="K209" s="7" t="str">
        <f t="shared" si="52"/>
        <v/>
      </c>
      <c r="O209" s="7" t="str">
        <f t="shared" si="53"/>
        <v/>
      </c>
      <c r="S209" s="7" t="str">
        <f t="shared" si="54"/>
        <v/>
      </c>
      <c r="W209" s="7" t="str">
        <f t="shared" si="45"/>
        <v/>
      </c>
      <c r="AA209" s="6" t="str">
        <f t="shared" si="46"/>
        <v/>
      </c>
      <c r="AE209" s="6" t="str">
        <f t="shared" si="47"/>
        <v/>
      </c>
      <c r="AI209" s="6" t="str">
        <f t="shared" si="48"/>
        <v/>
      </c>
      <c r="AM209" s="6" t="str">
        <f t="shared" si="49"/>
        <v/>
      </c>
      <c r="AQ209" s="6" t="str">
        <f t="shared" si="50"/>
        <v/>
      </c>
      <c r="AU209" s="6" t="str">
        <f t="shared" si="57"/>
        <v/>
      </c>
      <c r="AV209" s="6"/>
      <c r="BB209" s="6" t="str">
        <f t="shared" si="58"/>
        <v/>
      </c>
      <c r="BF209" s="6" t="str">
        <f t="shared" si="59"/>
        <v/>
      </c>
      <c r="BJ209" s="6" t="str">
        <f t="shared" si="55"/>
        <v/>
      </c>
      <c r="BN209" s="6" t="str">
        <f t="shared" si="56"/>
        <v/>
      </c>
    </row>
    <row r="210" spans="4:66" x14ac:dyDescent="0.3">
      <c r="D210" s="6" t="str">
        <f>IFERROR(MEDIAN(#REF!,#REF!,#REF!),"")</f>
        <v/>
      </c>
      <c r="G210" s="7" t="str">
        <f t="shared" si="51"/>
        <v/>
      </c>
      <c r="K210" s="7" t="str">
        <f t="shared" si="52"/>
        <v/>
      </c>
      <c r="O210" s="7" t="str">
        <f t="shared" si="53"/>
        <v/>
      </c>
      <c r="S210" s="7" t="str">
        <f t="shared" si="54"/>
        <v/>
      </c>
      <c r="W210" s="7" t="str">
        <f t="shared" si="45"/>
        <v/>
      </c>
      <c r="AA210" s="6" t="str">
        <f t="shared" si="46"/>
        <v/>
      </c>
      <c r="AE210" s="6" t="str">
        <f t="shared" si="47"/>
        <v/>
      </c>
      <c r="AI210" s="6" t="str">
        <f t="shared" si="48"/>
        <v/>
      </c>
      <c r="AM210" s="6" t="str">
        <f t="shared" si="49"/>
        <v/>
      </c>
      <c r="AQ210" s="6" t="str">
        <f t="shared" si="50"/>
        <v/>
      </c>
      <c r="AU210" s="6" t="str">
        <f t="shared" si="57"/>
        <v/>
      </c>
      <c r="AV210" s="6"/>
      <c r="BB210" s="6" t="str">
        <f t="shared" si="58"/>
        <v/>
      </c>
      <c r="BF210" s="6" t="str">
        <f t="shared" si="59"/>
        <v/>
      </c>
      <c r="BJ210" s="6" t="str">
        <f t="shared" si="55"/>
        <v/>
      </c>
      <c r="BN210" s="6" t="str">
        <f t="shared" si="56"/>
        <v/>
      </c>
    </row>
    <row r="211" spans="4:66" x14ac:dyDescent="0.3">
      <c r="D211" s="6" t="str">
        <f>IFERROR(MEDIAN(#REF!,#REF!,#REF!),"")</f>
        <v/>
      </c>
      <c r="G211" s="7" t="str">
        <f t="shared" si="51"/>
        <v/>
      </c>
      <c r="K211" s="7" t="str">
        <f t="shared" si="52"/>
        <v/>
      </c>
      <c r="O211" s="7" t="str">
        <f t="shared" si="53"/>
        <v/>
      </c>
      <c r="S211" s="7" t="str">
        <f t="shared" si="54"/>
        <v/>
      </c>
      <c r="W211" s="7" t="str">
        <f t="shared" si="45"/>
        <v/>
      </c>
      <c r="AA211" s="6" t="str">
        <f t="shared" si="46"/>
        <v/>
      </c>
      <c r="AE211" s="6" t="str">
        <f t="shared" si="47"/>
        <v/>
      </c>
      <c r="AI211" s="6" t="str">
        <f t="shared" si="48"/>
        <v/>
      </c>
      <c r="AM211" s="6" t="str">
        <f t="shared" si="49"/>
        <v/>
      </c>
      <c r="AQ211" s="6" t="str">
        <f t="shared" si="50"/>
        <v/>
      </c>
      <c r="AU211" s="6" t="str">
        <f t="shared" si="57"/>
        <v/>
      </c>
      <c r="AV211" s="6"/>
      <c r="BB211" s="6" t="str">
        <f t="shared" si="58"/>
        <v/>
      </c>
      <c r="BF211" s="6" t="str">
        <f t="shared" si="59"/>
        <v/>
      </c>
      <c r="BJ211" s="6" t="str">
        <f t="shared" si="55"/>
        <v/>
      </c>
      <c r="BN211" s="6" t="str">
        <f t="shared" si="56"/>
        <v/>
      </c>
    </row>
    <row r="212" spans="4:66" x14ac:dyDescent="0.3">
      <c r="D212" s="6" t="str">
        <f>IFERROR(MEDIAN(#REF!,#REF!,#REF!),"")</f>
        <v/>
      </c>
      <c r="G212" s="7" t="str">
        <f t="shared" si="51"/>
        <v/>
      </c>
      <c r="K212" s="7" t="str">
        <f t="shared" si="52"/>
        <v/>
      </c>
      <c r="O212" s="7" t="str">
        <f t="shared" si="53"/>
        <v/>
      </c>
      <c r="S212" s="7" t="str">
        <f t="shared" si="54"/>
        <v/>
      </c>
      <c r="W212" s="7" t="str">
        <f t="shared" si="45"/>
        <v/>
      </c>
      <c r="AA212" s="6" t="str">
        <f t="shared" si="46"/>
        <v/>
      </c>
      <c r="AE212" s="6" t="str">
        <f t="shared" si="47"/>
        <v/>
      </c>
      <c r="AI212" s="6" t="str">
        <f t="shared" si="48"/>
        <v/>
      </c>
      <c r="AM212" s="6" t="str">
        <f t="shared" si="49"/>
        <v/>
      </c>
      <c r="AQ212" s="6" t="str">
        <f t="shared" si="50"/>
        <v/>
      </c>
      <c r="AU212" s="6" t="str">
        <f t="shared" si="57"/>
        <v/>
      </c>
      <c r="AV212" s="6"/>
      <c r="BB212" s="6" t="str">
        <f t="shared" si="58"/>
        <v/>
      </c>
      <c r="BF212" s="6" t="str">
        <f t="shared" si="59"/>
        <v/>
      </c>
      <c r="BJ212" s="6" t="str">
        <f t="shared" si="55"/>
        <v/>
      </c>
      <c r="BN212" s="6" t="str">
        <f t="shared" si="56"/>
        <v/>
      </c>
    </row>
    <row r="213" spans="4:66" x14ac:dyDescent="0.3">
      <c r="D213" s="6" t="str">
        <f>IFERROR(MEDIAN(#REF!,#REF!,#REF!),"")</f>
        <v/>
      </c>
      <c r="G213" s="7" t="str">
        <f t="shared" si="51"/>
        <v/>
      </c>
      <c r="K213" s="7" t="str">
        <f t="shared" si="52"/>
        <v/>
      </c>
      <c r="O213" s="7" t="str">
        <f t="shared" si="53"/>
        <v/>
      </c>
      <c r="S213" s="7" t="str">
        <f t="shared" si="54"/>
        <v/>
      </c>
      <c r="W213" s="7" t="str">
        <f t="shared" si="45"/>
        <v/>
      </c>
      <c r="AA213" s="6" t="str">
        <f t="shared" si="46"/>
        <v/>
      </c>
      <c r="AE213" s="6" t="str">
        <f t="shared" si="47"/>
        <v/>
      </c>
      <c r="AI213" s="6" t="str">
        <f t="shared" si="48"/>
        <v/>
      </c>
      <c r="AM213" s="6" t="str">
        <f t="shared" si="49"/>
        <v/>
      </c>
      <c r="AQ213" s="6" t="str">
        <f t="shared" si="50"/>
        <v/>
      </c>
      <c r="AU213" s="6" t="str">
        <f t="shared" si="57"/>
        <v/>
      </c>
      <c r="AV213" s="6"/>
      <c r="BB213" s="6" t="str">
        <f t="shared" si="58"/>
        <v/>
      </c>
      <c r="BF213" s="6" t="str">
        <f t="shared" si="59"/>
        <v/>
      </c>
      <c r="BJ213" s="6" t="str">
        <f t="shared" si="55"/>
        <v/>
      </c>
      <c r="BN213" s="6" t="str">
        <f t="shared" si="56"/>
        <v/>
      </c>
    </row>
    <row r="214" spans="4:66" x14ac:dyDescent="0.3">
      <c r="D214" s="6" t="str">
        <f>IFERROR(MEDIAN(#REF!,#REF!,#REF!),"")</f>
        <v/>
      </c>
      <c r="G214" s="7" t="str">
        <f t="shared" si="51"/>
        <v/>
      </c>
      <c r="K214" s="7" t="str">
        <f t="shared" si="52"/>
        <v/>
      </c>
      <c r="O214" s="7" t="str">
        <f t="shared" si="53"/>
        <v/>
      </c>
      <c r="S214" s="7" t="str">
        <f t="shared" si="54"/>
        <v/>
      </c>
      <c r="W214" s="7" t="str">
        <f t="shared" si="45"/>
        <v/>
      </c>
      <c r="AA214" s="6" t="str">
        <f t="shared" si="46"/>
        <v/>
      </c>
      <c r="AE214" s="6" t="str">
        <f t="shared" si="47"/>
        <v/>
      </c>
      <c r="AI214" s="6" t="str">
        <f t="shared" si="48"/>
        <v/>
      </c>
      <c r="AM214" s="6" t="str">
        <f t="shared" si="49"/>
        <v/>
      </c>
      <c r="AQ214" s="6" t="str">
        <f t="shared" si="50"/>
        <v/>
      </c>
      <c r="AU214" s="6" t="str">
        <f t="shared" si="57"/>
        <v/>
      </c>
      <c r="AV214" s="6"/>
      <c r="BB214" s="6" t="str">
        <f t="shared" si="58"/>
        <v/>
      </c>
      <c r="BF214" s="6" t="str">
        <f t="shared" si="59"/>
        <v/>
      </c>
      <c r="BJ214" s="6" t="str">
        <f t="shared" si="55"/>
        <v/>
      </c>
      <c r="BN214" s="6" t="str">
        <f t="shared" si="56"/>
        <v/>
      </c>
    </row>
    <row r="215" spans="4:66" x14ac:dyDescent="0.3">
      <c r="D215" s="6" t="str">
        <f>IFERROR(MEDIAN(#REF!,#REF!,#REF!),"")</f>
        <v/>
      </c>
      <c r="G215" s="7" t="str">
        <f t="shared" si="51"/>
        <v/>
      </c>
      <c r="K215" s="7" t="str">
        <f t="shared" si="52"/>
        <v/>
      </c>
      <c r="O215" s="7" t="str">
        <f t="shared" si="53"/>
        <v/>
      </c>
      <c r="S215" s="7" t="str">
        <f t="shared" si="54"/>
        <v/>
      </c>
      <c r="W215" s="7" t="str">
        <f t="shared" si="45"/>
        <v/>
      </c>
      <c r="AA215" s="6" t="str">
        <f t="shared" si="46"/>
        <v/>
      </c>
      <c r="AE215" s="6" t="str">
        <f t="shared" si="47"/>
        <v/>
      </c>
      <c r="AI215" s="6" t="str">
        <f t="shared" si="48"/>
        <v/>
      </c>
      <c r="AM215" s="6" t="str">
        <f t="shared" si="49"/>
        <v/>
      </c>
      <c r="AQ215" s="6" t="str">
        <f t="shared" si="50"/>
        <v/>
      </c>
      <c r="AU215" s="6" t="str">
        <f t="shared" si="57"/>
        <v/>
      </c>
      <c r="AV215" s="6"/>
      <c r="BB215" s="6" t="str">
        <f t="shared" si="58"/>
        <v/>
      </c>
      <c r="BF215" s="6" t="str">
        <f t="shared" si="59"/>
        <v/>
      </c>
      <c r="BJ215" s="6" t="str">
        <f t="shared" si="55"/>
        <v/>
      </c>
      <c r="BN215" s="6" t="str">
        <f t="shared" si="56"/>
        <v/>
      </c>
    </row>
    <row r="216" spans="4:66" x14ac:dyDescent="0.3">
      <c r="D216" s="6" t="str">
        <f>IFERROR(MEDIAN(#REF!,#REF!,#REF!),"")</f>
        <v/>
      </c>
      <c r="G216" s="7" t="str">
        <f t="shared" si="51"/>
        <v/>
      </c>
      <c r="K216" s="7" t="str">
        <f t="shared" si="52"/>
        <v/>
      </c>
      <c r="O216" s="7" t="str">
        <f t="shared" si="53"/>
        <v/>
      </c>
      <c r="S216" s="7" t="str">
        <f t="shared" si="54"/>
        <v/>
      </c>
      <c r="W216" s="7" t="str">
        <f t="shared" si="45"/>
        <v/>
      </c>
      <c r="AA216" s="6" t="str">
        <f t="shared" si="46"/>
        <v/>
      </c>
      <c r="AE216" s="6" t="str">
        <f t="shared" si="47"/>
        <v/>
      </c>
      <c r="AI216" s="6" t="str">
        <f t="shared" si="48"/>
        <v/>
      </c>
      <c r="AM216" s="6" t="str">
        <f t="shared" si="49"/>
        <v/>
      </c>
      <c r="AQ216" s="6" t="str">
        <f t="shared" si="50"/>
        <v/>
      </c>
      <c r="AU216" s="6" t="str">
        <f t="shared" si="57"/>
        <v/>
      </c>
      <c r="AV216" s="6"/>
      <c r="BB216" s="6" t="str">
        <f t="shared" si="58"/>
        <v/>
      </c>
      <c r="BF216" s="6" t="str">
        <f t="shared" si="59"/>
        <v/>
      </c>
      <c r="BJ216" s="6" t="str">
        <f t="shared" si="55"/>
        <v/>
      </c>
      <c r="BN216" s="6" t="str">
        <f t="shared" si="56"/>
        <v/>
      </c>
    </row>
    <row r="217" spans="4:66" x14ac:dyDescent="0.3">
      <c r="D217" s="6" t="str">
        <f>IFERROR(MEDIAN(#REF!,#REF!,#REF!),"")</f>
        <v/>
      </c>
      <c r="G217" s="7" t="str">
        <f t="shared" si="51"/>
        <v/>
      </c>
      <c r="K217" s="7" t="str">
        <f t="shared" si="52"/>
        <v/>
      </c>
      <c r="O217" s="7" t="str">
        <f t="shared" si="53"/>
        <v/>
      </c>
      <c r="S217" s="7" t="str">
        <f t="shared" si="54"/>
        <v/>
      </c>
      <c r="W217" s="7" t="str">
        <f t="shared" si="45"/>
        <v/>
      </c>
      <c r="AA217" s="6" t="str">
        <f t="shared" si="46"/>
        <v/>
      </c>
      <c r="AE217" s="6" t="str">
        <f t="shared" si="47"/>
        <v/>
      </c>
      <c r="AI217" s="6" t="str">
        <f t="shared" si="48"/>
        <v/>
      </c>
      <c r="AM217" s="6" t="str">
        <f t="shared" si="49"/>
        <v/>
      </c>
      <c r="AQ217" s="6" t="str">
        <f t="shared" si="50"/>
        <v/>
      </c>
      <c r="AU217" s="6" t="str">
        <f t="shared" si="57"/>
        <v/>
      </c>
      <c r="AV217" s="6"/>
      <c r="BB217" s="6" t="str">
        <f t="shared" si="58"/>
        <v/>
      </c>
      <c r="BF217" s="6" t="str">
        <f t="shared" si="59"/>
        <v/>
      </c>
      <c r="BJ217" s="6" t="str">
        <f t="shared" si="55"/>
        <v/>
      </c>
      <c r="BN217" s="6" t="str">
        <f t="shared" si="56"/>
        <v/>
      </c>
    </row>
    <row r="218" spans="4:66" x14ac:dyDescent="0.3">
      <c r="D218" s="6" t="str">
        <f>IFERROR(MEDIAN(#REF!,#REF!,#REF!),"")</f>
        <v/>
      </c>
      <c r="G218" s="7" t="str">
        <f t="shared" si="51"/>
        <v/>
      </c>
      <c r="K218" s="7" t="str">
        <f t="shared" si="52"/>
        <v/>
      </c>
      <c r="O218" s="7" t="str">
        <f t="shared" si="53"/>
        <v/>
      </c>
      <c r="S218" s="7" t="str">
        <f t="shared" si="54"/>
        <v/>
      </c>
      <c r="W218" s="7" t="str">
        <f t="shared" si="45"/>
        <v/>
      </c>
      <c r="AA218" s="6" t="str">
        <f t="shared" si="46"/>
        <v/>
      </c>
      <c r="AE218" s="6" t="str">
        <f t="shared" si="47"/>
        <v/>
      </c>
      <c r="AI218" s="6" t="str">
        <f t="shared" si="48"/>
        <v/>
      </c>
      <c r="AM218" s="6" t="str">
        <f t="shared" si="49"/>
        <v/>
      </c>
      <c r="AQ218" s="6" t="str">
        <f t="shared" si="50"/>
        <v/>
      </c>
      <c r="AU218" s="6" t="str">
        <f t="shared" si="57"/>
        <v/>
      </c>
      <c r="AV218" s="6"/>
      <c r="BB218" s="6" t="str">
        <f t="shared" si="58"/>
        <v/>
      </c>
      <c r="BF218" s="6" t="str">
        <f t="shared" si="59"/>
        <v/>
      </c>
      <c r="BJ218" s="6" t="str">
        <f t="shared" si="55"/>
        <v/>
      </c>
      <c r="BN218" s="6" t="str">
        <f t="shared" si="56"/>
        <v/>
      </c>
    </row>
    <row r="219" spans="4:66" x14ac:dyDescent="0.3">
      <c r="D219" s="6" t="str">
        <f>IFERROR(MEDIAN(#REF!,#REF!,#REF!),"")</f>
        <v/>
      </c>
      <c r="G219" s="7" t="str">
        <f t="shared" si="51"/>
        <v/>
      </c>
      <c r="K219" s="7" t="str">
        <f t="shared" si="52"/>
        <v/>
      </c>
      <c r="O219" s="7" t="str">
        <f t="shared" si="53"/>
        <v/>
      </c>
      <c r="S219" s="7" t="str">
        <f t="shared" si="54"/>
        <v/>
      </c>
      <c r="W219" s="7" t="str">
        <f t="shared" si="45"/>
        <v/>
      </c>
      <c r="AA219" s="6" t="str">
        <f t="shared" si="46"/>
        <v/>
      </c>
      <c r="AE219" s="6" t="str">
        <f t="shared" si="47"/>
        <v/>
      </c>
      <c r="AI219" s="6" t="str">
        <f t="shared" si="48"/>
        <v/>
      </c>
      <c r="AM219" s="6" t="str">
        <f t="shared" si="49"/>
        <v/>
      </c>
      <c r="AQ219" s="6" t="str">
        <f t="shared" si="50"/>
        <v/>
      </c>
      <c r="AU219" s="6" t="str">
        <f t="shared" si="57"/>
        <v/>
      </c>
      <c r="AV219" s="6"/>
      <c r="BB219" s="6" t="str">
        <f t="shared" si="58"/>
        <v/>
      </c>
      <c r="BF219" s="6" t="str">
        <f t="shared" si="59"/>
        <v/>
      </c>
      <c r="BJ219" s="6" t="str">
        <f t="shared" si="55"/>
        <v/>
      </c>
      <c r="BN219" s="6" t="str">
        <f t="shared" si="56"/>
        <v/>
      </c>
    </row>
    <row r="220" spans="4:66" x14ac:dyDescent="0.3">
      <c r="D220" s="6" t="str">
        <f>IFERROR(MEDIAN(#REF!,#REF!,#REF!),"")</f>
        <v/>
      </c>
      <c r="G220" s="7" t="str">
        <f t="shared" si="51"/>
        <v/>
      </c>
      <c r="K220" s="7" t="str">
        <f t="shared" si="52"/>
        <v/>
      </c>
      <c r="O220" s="7" t="str">
        <f t="shared" si="53"/>
        <v/>
      </c>
      <c r="S220" s="7" t="str">
        <f t="shared" si="54"/>
        <v/>
      </c>
      <c r="W220" s="7" t="str">
        <f t="shared" si="45"/>
        <v/>
      </c>
      <c r="AA220" s="6" t="str">
        <f t="shared" si="46"/>
        <v/>
      </c>
      <c r="AE220" s="6" t="str">
        <f t="shared" si="47"/>
        <v/>
      </c>
      <c r="AI220" s="6" t="str">
        <f t="shared" si="48"/>
        <v/>
      </c>
      <c r="AM220" s="6" t="str">
        <f t="shared" si="49"/>
        <v/>
      </c>
      <c r="AQ220" s="6" t="str">
        <f t="shared" si="50"/>
        <v/>
      </c>
      <c r="AU220" s="6" t="str">
        <f t="shared" si="57"/>
        <v/>
      </c>
      <c r="AV220" s="6"/>
      <c r="BB220" s="6" t="str">
        <f t="shared" si="58"/>
        <v/>
      </c>
      <c r="BF220" s="6" t="str">
        <f t="shared" si="59"/>
        <v/>
      </c>
      <c r="BJ220" s="6" t="str">
        <f t="shared" si="55"/>
        <v/>
      </c>
      <c r="BN220" s="6" t="str">
        <f t="shared" si="56"/>
        <v/>
      </c>
    </row>
    <row r="221" spans="4:66" x14ac:dyDescent="0.3">
      <c r="D221" s="6" t="str">
        <f>IFERROR(MEDIAN(#REF!,#REF!,#REF!),"")</f>
        <v/>
      </c>
      <c r="G221" s="7" t="str">
        <f t="shared" si="51"/>
        <v/>
      </c>
      <c r="K221" s="7" t="str">
        <f t="shared" si="52"/>
        <v/>
      </c>
      <c r="O221" s="7" t="str">
        <f t="shared" si="53"/>
        <v/>
      </c>
      <c r="S221" s="7" t="str">
        <f t="shared" si="54"/>
        <v/>
      </c>
      <c r="W221" s="7" t="str">
        <f t="shared" si="45"/>
        <v/>
      </c>
      <c r="AA221" s="6" t="str">
        <f t="shared" si="46"/>
        <v/>
      </c>
      <c r="AE221" s="6" t="str">
        <f t="shared" si="47"/>
        <v/>
      </c>
      <c r="AI221" s="6" t="str">
        <f t="shared" si="48"/>
        <v/>
      </c>
      <c r="AM221" s="6" t="str">
        <f t="shared" si="49"/>
        <v/>
      </c>
      <c r="AQ221" s="6" t="str">
        <f t="shared" si="50"/>
        <v/>
      </c>
      <c r="AU221" s="6" t="str">
        <f t="shared" si="57"/>
        <v/>
      </c>
      <c r="AV221" s="6"/>
      <c r="BB221" s="6" t="str">
        <f t="shared" si="58"/>
        <v/>
      </c>
      <c r="BF221" s="6" t="str">
        <f t="shared" si="59"/>
        <v/>
      </c>
      <c r="BJ221" s="6" t="str">
        <f t="shared" si="55"/>
        <v/>
      </c>
      <c r="BN221" s="6" t="str">
        <f t="shared" si="56"/>
        <v/>
      </c>
    </row>
    <row r="222" spans="4:66" x14ac:dyDescent="0.3">
      <c r="D222" s="6" t="str">
        <f>IFERROR(MEDIAN(#REF!,#REF!,#REF!),"")</f>
        <v/>
      </c>
      <c r="G222" s="7" t="str">
        <f t="shared" si="51"/>
        <v/>
      </c>
      <c r="K222" s="7" t="str">
        <f t="shared" si="52"/>
        <v/>
      </c>
      <c r="O222" s="7" t="str">
        <f t="shared" si="53"/>
        <v/>
      </c>
      <c r="S222" s="7" t="str">
        <f t="shared" si="54"/>
        <v/>
      </c>
      <c r="W222" s="7" t="str">
        <f t="shared" si="45"/>
        <v/>
      </c>
      <c r="AA222" s="6" t="str">
        <f t="shared" si="46"/>
        <v/>
      </c>
      <c r="AE222" s="6" t="str">
        <f t="shared" si="47"/>
        <v/>
      </c>
      <c r="AI222" s="6" t="str">
        <f t="shared" si="48"/>
        <v/>
      </c>
      <c r="AM222" s="6" t="str">
        <f t="shared" si="49"/>
        <v/>
      </c>
      <c r="AQ222" s="6" t="str">
        <f t="shared" si="50"/>
        <v/>
      </c>
      <c r="AU222" s="6" t="str">
        <f t="shared" si="57"/>
        <v/>
      </c>
      <c r="AV222" s="6"/>
      <c r="BB222" s="6" t="str">
        <f t="shared" si="58"/>
        <v/>
      </c>
      <c r="BF222" s="6" t="str">
        <f t="shared" si="59"/>
        <v/>
      </c>
      <c r="BJ222" s="6" t="str">
        <f t="shared" si="55"/>
        <v/>
      </c>
      <c r="BN222" s="6" t="str">
        <f t="shared" si="56"/>
        <v/>
      </c>
    </row>
    <row r="223" spans="4:66" x14ac:dyDescent="0.3">
      <c r="D223" s="6" t="str">
        <f>IFERROR(MEDIAN(#REF!,#REF!,#REF!),"")</f>
        <v/>
      </c>
      <c r="G223" s="7" t="str">
        <f t="shared" si="51"/>
        <v/>
      </c>
      <c r="K223" s="7" t="str">
        <f t="shared" si="52"/>
        <v/>
      </c>
      <c r="O223" s="7" t="str">
        <f t="shared" si="53"/>
        <v/>
      </c>
      <c r="S223" s="7" t="str">
        <f t="shared" si="54"/>
        <v/>
      </c>
      <c r="W223" s="7" t="str">
        <f t="shared" si="45"/>
        <v/>
      </c>
      <c r="AA223" s="6" t="str">
        <f t="shared" si="46"/>
        <v/>
      </c>
      <c r="AE223" s="6" t="str">
        <f t="shared" si="47"/>
        <v/>
      </c>
      <c r="AI223" s="6" t="str">
        <f t="shared" si="48"/>
        <v/>
      </c>
      <c r="AM223" s="6" t="str">
        <f t="shared" si="49"/>
        <v/>
      </c>
      <c r="AQ223" s="6" t="str">
        <f t="shared" si="50"/>
        <v/>
      </c>
      <c r="AU223" s="6" t="str">
        <f t="shared" si="57"/>
        <v/>
      </c>
      <c r="AV223" s="6"/>
      <c r="BB223" s="6" t="str">
        <f t="shared" si="58"/>
        <v/>
      </c>
      <c r="BF223" s="6" t="str">
        <f t="shared" si="59"/>
        <v/>
      </c>
      <c r="BJ223" s="6" t="str">
        <f t="shared" si="55"/>
        <v/>
      </c>
      <c r="BN223" s="6" t="str">
        <f t="shared" si="56"/>
        <v/>
      </c>
    </row>
    <row r="224" spans="4:66" x14ac:dyDescent="0.3">
      <c r="D224" s="6" t="str">
        <f>IFERROR(MEDIAN(#REF!,#REF!,#REF!),"")</f>
        <v/>
      </c>
      <c r="G224" s="7" t="str">
        <f t="shared" si="51"/>
        <v/>
      </c>
      <c r="K224" s="7" t="str">
        <f t="shared" si="52"/>
        <v/>
      </c>
      <c r="O224" s="7" t="str">
        <f t="shared" si="53"/>
        <v/>
      </c>
      <c r="S224" s="7" t="str">
        <f t="shared" si="54"/>
        <v/>
      </c>
      <c r="W224" s="7" t="str">
        <f t="shared" si="45"/>
        <v/>
      </c>
      <c r="AA224" s="6" t="str">
        <f t="shared" si="46"/>
        <v/>
      </c>
      <c r="AE224" s="6" t="str">
        <f t="shared" si="47"/>
        <v/>
      </c>
      <c r="AI224" s="6" t="str">
        <f t="shared" si="48"/>
        <v/>
      </c>
      <c r="AM224" s="6" t="str">
        <f t="shared" si="49"/>
        <v/>
      </c>
      <c r="AQ224" s="6" t="str">
        <f t="shared" si="50"/>
        <v/>
      </c>
      <c r="AU224" s="6" t="str">
        <f t="shared" si="57"/>
        <v/>
      </c>
      <c r="AV224" s="6"/>
      <c r="BB224" s="6" t="str">
        <f t="shared" si="58"/>
        <v/>
      </c>
      <c r="BF224" s="6" t="str">
        <f t="shared" si="59"/>
        <v/>
      </c>
      <c r="BJ224" s="6" t="str">
        <f t="shared" si="55"/>
        <v/>
      </c>
      <c r="BN224" s="6" t="str">
        <f t="shared" si="56"/>
        <v/>
      </c>
    </row>
    <row r="225" spans="4:66" x14ac:dyDescent="0.3">
      <c r="D225" s="6" t="str">
        <f>IFERROR(MEDIAN(#REF!,#REF!,#REF!),"")</f>
        <v/>
      </c>
      <c r="G225" s="7" t="str">
        <f t="shared" si="51"/>
        <v/>
      </c>
      <c r="K225" s="7" t="str">
        <f t="shared" si="52"/>
        <v/>
      </c>
      <c r="O225" s="7" t="str">
        <f t="shared" si="53"/>
        <v/>
      </c>
      <c r="S225" s="7" t="str">
        <f t="shared" si="54"/>
        <v/>
      </c>
      <c r="W225" s="7" t="str">
        <f t="shared" si="45"/>
        <v/>
      </c>
      <c r="AA225" s="6" t="str">
        <f t="shared" si="46"/>
        <v/>
      </c>
      <c r="AE225" s="6" t="str">
        <f t="shared" si="47"/>
        <v/>
      </c>
      <c r="AI225" s="6" t="str">
        <f t="shared" si="48"/>
        <v/>
      </c>
      <c r="AM225" s="6" t="str">
        <f t="shared" si="49"/>
        <v/>
      </c>
      <c r="AQ225" s="6" t="str">
        <f t="shared" si="50"/>
        <v/>
      </c>
      <c r="AU225" s="6" t="str">
        <f t="shared" si="57"/>
        <v/>
      </c>
      <c r="AV225" s="6"/>
      <c r="BB225" s="6" t="str">
        <f t="shared" si="58"/>
        <v/>
      </c>
      <c r="BF225" s="6" t="str">
        <f t="shared" si="59"/>
        <v/>
      </c>
      <c r="BJ225" s="6" t="str">
        <f t="shared" si="55"/>
        <v/>
      </c>
      <c r="BN225" s="6" t="str">
        <f t="shared" si="56"/>
        <v/>
      </c>
    </row>
    <row r="226" spans="4:66" x14ac:dyDescent="0.3">
      <c r="D226" s="6" t="str">
        <f>IFERROR(MEDIAN(#REF!,#REF!,#REF!),"")</f>
        <v/>
      </c>
      <c r="G226" s="7" t="str">
        <f t="shared" si="51"/>
        <v/>
      </c>
      <c r="K226" s="7" t="str">
        <f t="shared" si="52"/>
        <v/>
      </c>
      <c r="O226" s="7" t="str">
        <f t="shared" si="53"/>
        <v/>
      </c>
      <c r="S226" s="7" t="str">
        <f t="shared" si="54"/>
        <v/>
      </c>
      <c r="W226" s="7" t="str">
        <f t="shared" si="45"/>
        <v/>
      </c>
      <c r="AA226" s="6" t="str">
        <f t="shared" si="46"/>
        <v/>
      </c>
      <c r="AE226" s="6" t="str">
        <f t="shared" si="47"/>
        <v/>
      </c>
      <c r="AI226" s="6" t="str">
        <f t="shared" si="48"/>
        <v/>
      </c>
      <c r="AM226" s="6" t="str">
        <f t="shared" si="49"/>
        <v/>
      </c>
      <c r="AQ226" s="6" t="str">
        <f t="shared" si="50"/>
        <v/>
      </c>
      <c r="AU226" s="6" t="str">
        <f t="shared" si="57"/>
        <v/>
      </c>
      <c r="AV226" s="6"/>
      <c r="BB226" s="6" t="str">
        <f t="shared" si="58"/>
        <v/>
      </c>
      <c r="BF226" s="6" t="str">
        <f t="shared" si="59"/>
        <v/>
      </c>
      <c r="BJ226" s="6" t="str">
        <f t="shared" si="55"/>
        <v/>
      </c>
      <c r="BN226" s="6" t="str">
        <f t="shared" si="56"/>
        <v/>
      </c>
    </row>
    <row r="227" spans="4:66" x14ac:dyDescent="0.3">
      <c r="D227" s="6" t="str">
        <f>IFERROR(MEDIAN(#REF!,#REF!,#REF!),"")</f>
        <v/>
      </c>
      <c r="G227" s="7" t="str">
        <f t="shared" si="51"/>
        <v/>
      </c>
      <c r="K227" s="7" t="str">
        <f t="shared" si="52"/>
        <v/>
      </c>
      <c r="O227" s="7" t="str">
        <f t="shared" si="53"/>
        <v/>
      </c>
      <c r="S227" s="7" t="str">
        <f t="shared" si="54"/>
        <v/>
      </c>
      <c r="W227" s="7" t="str">
        <f t="shared" si="45"/>
        <v/>
      </c>
      <c r="AA227" s="6" t="str">
        <f t="shared" si="46"/>
        <v/>
      </c>
      <c r="AE227" s="6" t="str">
        <f t="shared" si="47"/>
        <v/>
      </c>
      <c r="AI227" s="6" t="str">
        <f t="shared" si="48"/>
        <v/>
      </c>
      <c r="AM227" s="6" t="str">
        <f t="shared" si="49"/>
        <v/>
      </c>
      <c r="AQ227" s="6" t="str">
        <f t="shared" si="50"/>
        <v/>
      </c>
      <c r="AU227" s="6" t="str">
        <f t="shared" si="57"/>
        <v/>
      </c>
      <c r="AV227" s="6"/>
      <c r="BB227" s="6" t="str">
        <f t="shared" si="58"/>
        <v/>
      </c>
      <c r="BF227" s="6" t="str">
        <f t="shared" si="59"/>
        <v/>
      </c>
      <c r="BJ227" s="6" t="str">
        <f t="shared" si="55"/>
        <v/>
      </c>
      <c r="BN227" s="6" t="str">
        <f t="shared" si="56"/>
        <v/>
      </c>
    </row>
    <row r="228" spans="4:66" x14ac:dyDescent="0.3">
      <c r="D228" s="6" t="str">
        <f>IFERROR(MEDIAN(#REF!,#REF!,#REF!),"")</f>
        <v/>
      </c>
      <c r="G228" s="7" t="str">
        <f t="shared" si="51"/>
        <v/>
      </c>
      <c r="K228" s="7" t="str">
        <f t="shared" si="52"/>
        <v/>
      </c>
      <c r="O228" s="7" t="str">
        <f t="shared" si="53"/>
        <v/>
      </c>
      <c r="S228" s="7" t="str">
        <f t="shared" si="54"/>
        <v/>
      </c>
      <c r="W228" s="7" t="str">
        <f t="shared" si="45"/>
        <v/>
      </c>
      <c r="AA228" s="6" t="str">
        <f t="shared" si="46"/>
        <v/>
      </c>
      <c r="AE228" s="6" t="str">
        <f t="shared" si="47"/>
        <v/>
      </c>
      <c r="AI228" s="6" t="str">
        <f t="shared" si="48"/>
        <v/>
      </c>
      <c r="AM228" s="6" t="str">
        <f t="shared" si="49"/>
        <v/>
      </c>
      <c r="AQ228" s="6" t="str">
        <f t="shared" si="50"/>
        <v/>
      </c>
      <c r="AU228" s="6" t="str">
        <f t="shared" si="57"/>
        <v/>
      </c>
      <c r="AV228" s="6"/>
      <c r="BB228" s="6" t="str">
        <f t="shared" si="58"/>
        <v/>
      </c>
      <c r="BF228" s="6" t="str">
        <f t="shared" si="59"/>
        <v/>
      </c>
      <c r="BJ228" s="6" t="str">
        <f t="shared" si="55"/>
        <v/>
      </c>
      <c r="BN228" s="6" t="str">
        <f t="shared" si="56"/>
        <v/>
      </c>
    </row>
    <row r="229" spans="4:66" x14ac:dyDescent="0.3">
      <c r="D229" s="6" t="str">
        <f>IFERROR(MEDIAN(#REF!,#REF!,#REF!),"")</f>
        <v/>
      </c>
      <c r="G229" s="7" t="str">
        <f t="shared" si="51"/>
        <v/>
      </c>
      <c r="K229" s="7" t="str">
        <f t="shared" si="52"/>
        <v/>
      </c>
      <c r="O229" s="7" t="str">
        <f t="shared" si="53"/>
        <v/>
      </c>
      <c r="S229" s="7" t="str">
        <f t="shared" si="54"/>
        <v/>
      </c>
      <c r="W229" s="7" t="str">
        <f t="shared" si="45"/>
        <v/>
      </c>
      <c r="AA229" s="6" t="str">
        <f t="shared" si="46"/>
        <v/>
      </c>
      <c r="AE229" s="6" t="str">
        <f t="shared" si="47"/>
        <v/>
      </c>
      <c r="AI229" s="6" t="str">
        <f t="shared" si="48"/>
        <v/>
      </c>
      <c r="AM229" s="6" t="str">
        <f t="shared" si="49"/>
        <v/>
      </c>
      <c r="AQ229" s="6" t="str">
        <f t="shared" si="50"/>
        <v/>
      </c>
      <c r="AU229" s="6" t="str">
        <f t="shared" si="57"/>
        <v/>
      </c>
      <c r="AV229" s="6"/>
      <c r="BB229" s="6" t="str">
        <f t="shared" si="58"/>
        <v/>
      </c>
      <c r="BF229" s="6" t="str">
        <f t="shared" si="59"/>
        <v/>
      </c>
      <c r="BJ229" s="6" t="str">
        <f t="shared" si="55"/>
        <v/>
      </c>
      <c r="BN229" s="6" t="str">
        <f t="shared" si="56"/>
        <v/>
      </c>
    </row>
    <row r="230" spans="4:66" x14ac:dyDescent="0.3">
      <c r="D230" s="6" t="str">
        <f>IFERROR(MEDIAN(#REF!,#REF!,#REF!),"")</f>
        <v/>
      </c>
      <c r="G230" s="7" t="str">
        <f t="shared" si="51"/>
        <v/>
      </c>
      <c r="K230" s="7" t="str">
        <f t="shared" si="52"/>
        <v/>
      </c>
      <c r="O230" s="7" t="str">
        <f t="shared" si="53"/>
        <v/>
      </c>
      <c r="S230" s="7" t="str">
        <f t="shared" si="54"/>
        <v/>
      </c>
      <c r="W230" s="7" t="str">
        <f t="shared" si="45"/>
        <v/>
      </c>
      <c r="AA230" s="6" t="str">
        <f t="shared" si="46"/>
        <v/>
      </c>
      <c r="AE230" s="6" t="str">
        <f t="shared" si="47"/>
        <v/>
      </c>
      <c r="AI230" s="6" t="str">
        <f t="shared" si="48"/>
        <v/>
      </c>
      <c r="AM230" s="6" t="str">
        <f t="shared" si="49"/>
        <v/>
      </c>
      <c r="AQ230" s="6" t="str">
        <f t="shared" si="50"/>
        <v/>
      </c>
      <c r="AU230" s="6" t="str">
        <f t="shared" si="57"/>
        <v/>
      </c>
      <c r="AV230" s="6"/>
      <c r="BB230" s="6" t="str">
        <f t="shared" si="58"/>
        <v/>
      </c>
      <c r="BF230" s="6" t="str">
        <f t="shared" si="59"/>
        <v/>
      </c>
      <c r="BJ230" s="6" t="str">
        <f t="shared" si="55"/>
        <v/>
      </c>
      <c r="BN230" s="6" t="str">
        <f t="shared" si="56"/>
        <v/>
      </c>
    </row>
    <row r="231" spans="4:66" x14ac:dyDescent="0.3">
      <c r="D231" s="6" t="str">
        <f>IFERROR(MEDIAN(#REF!,#REF!,#REF!),"")</f>
        <v/>
      </c>
      <c r="G231" s="7" t="str">
        <f t="shared" si="51"/>
        <v/>
      </c>
      <c r="K231" s="7" t="str">
        <f t="shared" si="52"/>
        <v/>
      </c>
      <c r="O231" s="7" t="str">
        <f t="shared" si="53"/>
        <v/>
      </c>
      <c r="S231" s="7" t="str">
        <f t="shared" si="54"/>
        <v/>
      </c>
      <c r="W231" s="7" t="str">
        <f t="shared" si="45"/>
        <v/>
      </c>
      <c r="AA231" s="6" t="str">
        <f t="shared" si="46"/>
        <v/>
      </c>
      <c r="AE231" s="6" t="str">
        <f t="shared" si="47"/>
        <v/>
      </c>
      <c r="AI231" s="6" t="str">
        <f t="shared" si="48"/>
        <v/>
      </c>
      <c r="AM231" s="6" t="str">
        <f t="shared" si="49"/>
        <v/>
      </c>
      <c r="AQ231" s="6" t="str">
        <f t="shared" si="50"/>
        <v/>
      </c>
      <c r="AU231" s="6" t="str">
        <f t="shared" si="57"/>
        <v/>
      </c>
      <c r="AV231" s="6"/>
      <c r="BB231" s="6" t="str">
        <f t="shared" si="58"/>
        <v/>
      </c>
      <c r="BF231" s="6" t="str">
        <f t="shared" si="59"/>
        <v/>
      </c>
      <c r="BJ231" s="6" t="str">
        <f t="shared" si="55"/>
        <v/>
      </c>
      <c r="BN231" s="6" t="str">
        <f t="shared" si="56"/>
        <v/>
      </c>
    </row>
    <row r="232" spans="4:66" x14ac:dyDescent="0.3">
      <c r="D232" s="6" t="str">
        <f>IFERROR(MEDIAN(#REF!,#REF!,#REF!),"")</f>
        <v/>
      </c>
      <c r="G232" s="7" t="str">
        <f t="shared" si="51"/>
        <v/>
      </c>
      <c r="K232" s="7" t="str">
        <f t="shared" si="52"/>
        <v/>
      </c>
      <c r="O232" s="7" t="str">
        <f t="shared" si="53"/>
        <v/>
      </c>
      <c r="S232" s="7" t="str">
        <f t="shared" si="54"/>
        <v/>
      </c>
      <c r="W232" s="7" t="str">
        <f t="shared" si="45"/>
        <v/>
      </c>
      <c r="AA232" s="6" t="str">
        <f t="shared" si="46"/>
        <v/>
      </c>
      <c r="AE232" s="6" t="str">
        <f t="shared" si="47"/>
        <v/>
      </c>
      <c r="AI232" s="6" t="str">
        <f t="shared" si="48"/>
        <v/>
      </c>
      <c r="AM232" s="6" t="str">
        <f t="shared" si="49"/>
        <v/>
      </c>
      <c r="AQ232" s="6" t="str">
        <f t="shared" si="50"/>
        <v/>
      </c>
      <c r="AU232" s="6" t="str">
        <f t="shared" si="57"/>
        <v/>
      </c>
      <c r="AV232" s="6"/>
      <c r="BB232" s="6" t="str">
        <f t="shared" si="58"/>
        <v/>
      </c>
      <c r="BF232" s="6" t="str">
        <f t="shared" si="59"/>
        <v/>
      </c>
      <c r="BJ232" s="6" t="str">
        <f t="shared" si="55"/>
        <v/>
      </c>
      <c r="BN232" s="6" t="str">
        <f t="shared" si="56"/>
        <v/>
      </c>
    </row>
    <row r="233" spans="4:66" x14ac:dyDescent="0.3">
      <c r="D233" s="6" t="str">
        <f>IFERROR(MEDIAN(#REF!,#REF!,#REF!),"")</f>
        <v/>
      </c>
      <c r="G233" s="7" t="str">
        <f t="shared" si="51"/>
        <v/>
      </c>
      <c r="K233" s="7" t="str">
        <f t="shared" si="52"/>
        <v/>
      </c>
      <c r="O233" s="7" t="str">
        <f t="shared" si="53"/>
        <v/>
      </c>
      <c r="S233" s="7" t="str">
        <f t="shared" si="54"/>
        <v/>
      </c>
      <c r="W233" s="7" t="str">
        <f t="shared" si="45"/>
        <v/>
      </c>
      <c r="AA233" s="6" t="str">
        <f t="shared" si="46"/>
        <v/>
      </c>
      <c r="AE233" s="6" t="str">
        <f t="shared" si="47"/>
        <v/>
      </c>
      <c r="AI233" s="6" t="str">
        <f t="shared" si="48"/>
        <v/>
      </c>
      <c r="AM233" s="6" t="str">
        <f t="shared" si="49"/>
        <v/>
      </c>
      <c r="AQ233" s="6" t="str">
        <f t="shared" si="50"/>
        <v/>
      </c>
      <c r="AU233" s="6" t="str">
        <f t="shared" si="57"/>
        <v/>
      </c>
      <c r="AV233" s="6"/>
      <c r="BB233" s="6" t="str">
        <f t="shared" si="58"/>
        <v/>
      </c>
      <c r="BF233" s="6" t="str">
        <f t="shared" si="59"/>
        <v/>
      </c>
      <c r="BJ233" s="6" t="str">
        <f t="shared" si="55"/>
        <v/>
      </c>
      <c r="BN233" s="6" t="str">
        <f t="shared" si="56"/>
        <v/>
      </c>
    </row>
    <row r="234" spans="4:66" x14ac:dyDescent="0.3">
      <c r="D234" s="6" t="str">
        <f>IFERROR(MEDIAN(#REF!,#REF!,#REF!),"")</f>
        <v/>
      </c>
      <c r="G234" s="7" t="str">
        <f t="shared" si="51"/>
        <v/>
      </c>
      <c r="K234" s="7" t="str">
        <f t="shared" si="52"/>
        <v/>
      </c>
      <c r="O234" s="7" t="str">
        <f t="shared" si="53"/>
        <v/>
      </c>
      <c r="S234" s="7" t="str">
        <f t="shared" si="54"/>
        <v/>
      </c>
      <c r="W234" s="7" t="str">
        <f t="shared" si="45"/>
        <v/>
      </c>
      <c r="AA234" s="6" t="str">
        <f t="shared" si="46"/>
        <v/>
      </c>
      <c r="AE234" s="6" t="str">
        <f t="shared" si="47"/>
        <v/>
      </c>
      <c r="AI234" s="6" t="str">
        <f t="shared" si="48"/>
        <v/>
      </c>
      <c r="AM234" s="6" t="str">
        <f t="shared" si="49"/>
        <v/>
      </c>
      <c r="AQ234" s="6" t="str">
        <f t="shared" si="50"/>
        <v/>
      </c>
      <c r="AU234" s="6" t="str">
        <f t="shared" si="57"/>
        <v/>
      </c>
      <c r="AV234" s="6"/>
      <c r="BB234" s="6" t="str">
        <f t="shared" si="58"/>
        <v/>
      </c>
      <c r="BF234" s="6" t="str">
        <f t="shared" si="59"/>
        <v/>
      </c>
      <c r="BJ234" s="6" t="str">
        <f t="shared" si="55"/>
        <v/>
      </c>
      <c r="BN234" s="6" t="str">
        <f t="shared" si="56"/>
        <v/>
      </c>
    </row>
    <row r="235" spans="4:66" x14ac:dyDescent="0.3">
      <c r="D235" s="6" t="str">
        <f>IFERROR(MEDIAN(#REF!,#REF!,#REF!),"")</f>
        <v/>
      </c>
      <c r="G235" s="7" t="str">
        <f t="shared" si="51"/>
        <v/>
      </c>
      <c r="K235" s="7" t="str">
        <f t="shared" si="52"/>
        <v/>
      </c>
      <c r="O235" s="7" t="str">
        <f t="shared" si="53"/>
        <v/>
      </c>
      <c r="S235" s="7" t="str">
        <f t="shared" si="54"/>
        <v/>
      </c>
      <c r="W235" s="7" t="str">
        <f t="shared" si="45"/>
        <v/>
      </c>
      <c r="AA235" s="6" t="str">
        <f t="shared" si="46"/>
        <v/>
      </c>
      <c r="AE235" s="6" t="str">
        <f t="shared" si="47"/>
        <v/>
      </c>
      <c r="AI235" s="6" t="str">
        <f t="shared" si="48"/>
        <v/>
      </c>
      <c r="AM235" s="6" t="str">
        <f t="shared" si="49"/>
        <v/>
      </c>
      <c r="AQ235" s="6" t="str">
        <f t="shared" si="50"/>
        <v/>
      </c>
      <c r="AU235" s="6" t="str">
        <f t="shared" si="57"/>
        <v/>
      </c>
      <c r="AV235" s="6"/>
      <c r="BB235" s="6" t="str">
        <f t="shared" si="58"/>
        <v/>
      </c>
      <c r="BF235" s="6" t="str">
        <f t="shared" si="59"/>
        <v/>
      </c>
      <c r="BJ235" s="6" t="str">
        <f t="shared" si="55"/>
        <v/>
      </c>
      <c r="BN235" s="6" t="str">
        <f t="shared" si="56"/>
        <v/>
      </c>
    </row>
    <row r="236" spans="4:66" x14ac:dyDescent="0.3">
      <c r="D236" s="6" t="str">
        <f>IFERROR(MEDIAN(#REF!,#REF!,#REF!),"")</f>
        <v/>
      </c>
      <c r="G236" s="7" t="str">
        <f t="shared" si="51"/>
        <v/>
      </c>
      <c r="K236" s="7" t="str">
        <f t="shared" si="52"/>
        <v/>
      </c>
      <c r="O236" s="7" t="str">
        <f t="shared" si="53"/>
        <v/>
      </c>
      <c r="S236" s="7" t="str">
        <f t="shared" si="54"/>
        <v/>
      </c>
      <c r="W236" s="7" t="str">
        <f t="shared" si="45"/>
        <v/>
      </c>
      <c r="AA236" s="6" t="str">
        <f t="shared" si="46"/>
        <v/>
      </c>
      <c r="AE236" s="6" t="str">
        <f t="shared" si="47"/>
        <v/>
      </c>
      <c r="AI236" s="6" t="str">
        <f t="shared" si="48"/>
        <v/>
      </c>
      <c r="AM236" s="6" t="str">
        <f t="shared" si="49"/>
        <v/>
      </c>
      <c r="AQ236" s="6" t="str">
        <f t="shared" si="50"/>
        <v/>
      </c>
      <c r="AU236" s="6" t="str">
        <f t="shared" si="57"/>
        <v/>
      </c>
      <c r="AV236" s="6"/>
      <c r="BB236" s="6" t="str">
        <f t="shared" si="58"/>
        <v/>
      </c>
      <c r="BF236" s="6" t="str">
        <f t="shared" si="59"/>
        <v/>
      </c>
      <c r="BJ236" s="6" t="str">
        <f t="shared" si="55"/>
        <v/>
      </c>
      <c r="BN236" s="6" t="str">
        <f t="shared" si="56"/>
        <v/>
      </c>
    </row>
    <row r="237" spans="4:66" x14ac:dyDescent="0.3">
      <c r="D237" s="6" t="str">
        <f>IFERROR(MEDIAN(#REF!,#REF!,#REF!),"")</f>
        <v/>
      </c>
      <c r="G237" s="7" t="str">
        <f t="shared" si="51"/>
        <v/>
      </c>
      <c r="K237" s="7" t="str">
        <f t="shared" si="52"/>
        <v/>
      </c>
      <c r="O237" s="7" t="str">
        <f t="shared" si="53"/>
        <v/>
      </c>
      <c r="S237" s="7" t="str">
        <f t="shared" si="54"/>
        <v/>
      </c>
      <c r="W237" s="7" t="str">
        <f t="shared" si="45"/>
        <v/>
      </c>
      <c r="AA237" s="6" t="str">
        <f t="shared" si="46"/>
        <v/>
      </c>
      <c r="AE237" s="6" t="str">
        <f t="shared" si="47"/>
        <v/>
      </c>
      <c r="AI237" s="6" t="str">
        <f t="shared" si="48"/>
        <v/>
      </c>
      <c r="AM237" s="6" t="str">
        <f t="shared" si="49"/>
        <v/>
      </c>
      <c r="AQ237" s="6" t="str">
        <f t="shared" si="50"/>
        <v/>
      </c>
      <c r="AU237" s="6" t="str">
        <f t="shared" si="57"/>
        <v/>
      </c>
      <c r="AV237" s="6"/>
      <c r="BB237" s="6" t="str">
        <f t="shared" si="58"/>
        <v/>
      </c>
      <c r="BF237" s="6" t="str">
        <f t="shared" si="59"/>
        <v/>
      </c>
      <c r="BJ237" s="6" t="str">
        <f t="shared" si="55"/>
        <v/>
      </c>
      <c r="BN237" s="6" t="str">
        <f t="shared" si="56"/>
        <v/>
      </c>
    </row>
    <row r="238" spans="4:66" x14ac:dyDescent="0.3">
      <c r="D238" s="6" t="str">
        <f>IFERROR(MEDIAN(#REF!,#REF!,#REF!),"")</f>
        <v/>
      </c>
      <c r="G238" s="7" t="str">
        <f t="shared" si="51"/>
        <v/>
      </c>
      <c r="K238" s="7" t="str">
        <f t="shared" si="52"/>
        <v/>
      </c>
      <c r="O238" s="7" t="str">
        <f t="shared" si="53"/>
        <v/>
      </c>
      <c r="S238" s="7" t="str">
        <f t="shared" si="54"/>
        <v/>
      </c>
      <c r="W238" s="7" t="str">
        <f t="shared" si="45"/>
        <v/>
      </c>
      <c r="AA238" s="6" t="str">
        <f t="shared" si="46"/>
        <v/>
      </c>
      <c r="AE238" s="6" t="str">
        <f t="shared" si="47"/>
        <v/>
      </c>
      <c r="AI238" s="6" t="str">
        <f t="shared" si="48"/>
        <v/>
      </c>
      <c r="AM238" s="6" t="str">
        <f t="shared" si="49"/>
        <v/>
      </c>
      <c r="AQ238" s="6" t="str">
        <f t="shared" si="50"/>
        <v/>
      </c>
      <c r="AU238" s="6" t="str">
        <f t="shared" si="57"/>
        <v/>
      </c>
      <c r="AV238" s="6"/>
      <c r="BB238" s="6" t="str">
        <f t="shared" si="58"/>
        <v/>
      </c>
      <c r="BF238" s="6" t="str">
        <f t="shared" si="59"/>
        <v/>
      </c>
      <c r="BJ238" s="6" t="str">
        <f t="shared" si="55"/>
        <v/>
      </c>
      <c r="BN238" s="6" t="str">
        <f t="shared" si="56"/>
        <v/>
      </c>
    </row>
    <row r="239" spans="4:66" x14ac:dyDescent="0.3">
      <c r="D239" s="6" t="str">
        <f>IFERROR(MEDIAN(#REF!,#REF!,#REF!),"")</f>
        <v/>
      </c>
      <c r="G239" s="7" t="str">
        <f t="shared" si="51"/>
        <v/>
      </c>
      <c r="K239" s="7" t="str">
        <f t="shared" si="52"/>
        <v/>
      </c>
      <c r="O239" s="7" t="str">
        <f t="shared" si="53"/>
        <v/>
      </c>
      <c r="S239" s="7" t="str">
        <f t="shared" si="54"/>
        <v/>
      </c>
      <c r="W239" s="7" t="str">
        <f t="shared" si="45"/>
        <v/>
      </c>
      <c r="AA239" s="6" t="str">
        <f t="shared" si="46"/>
        <v/>
      </c>
      <c r="AE239" s="6" t="str">
        <f t="shared" si="47"/>
        <v/>
      </c>
      <c r="AI239" s="6" t="str">
        <f t="shared" si="48"/>
        <v/>
      </c>
      <c r="AM239" s="6" t="str">
        <f t="shared" si="49"/>
        <v/>
      </c>
      <c r="AQ239" s="6" t="str">
        <f t="shared" si="50"/>
        <v/>
      </c>
      <c r="AU239" s="6" t="str">
        <f t="shared" si="57"/>
        <v/>
      </c>
      <c r="AV239" s="6"/>
      <c r="BB239" s="6" t="str">
        <f t="shared" si="58"/>
        <v/>
      </c>
      <c r="BF239" s="6" t="str">
        <f t="shared" si="59"/>
        <v/>
      </c>
      <c r="BJ239" s="6" t="str">
        <f t="shared" si="55"/>
        <v/>
      </c>
      <c r="BN239" s="6" t="str">
        <f t="shared" si="56"/>
        <v/>
      </c>
    </row>
    <row r="240" spans="4:66" x14ac:dyDescent="0.3">
      <c r="D240" s="6" t="str">
        <f>IFERROR(MEDIAN(#REF!,#REF!,#REF!),"")</f>
        <v/>
      </c>
      <c r="G240" s="7" t="str">
        <f t="shared" si="51"/>
        <v/>
      </c>
      <c r="K240" s="7" t="str">
        <f t="shared" si="52"/>
        <v/>
      </c>
      <c r="O240" s="7" t="str">
        <f t="shared" si="53"/>
        <v/>
      </c>
      <c r="S240" s="7" t="str">
        <f t="shared" si="54"/>
        <v/>
      </c>
      <c r="W240" s="7" t="str">
        <f t="shared" si="45"/>
        <v/>
      </c>
      <c r="AA240" s="6" t="str">
        <f t="shared" si="46"/>
        <v/>
      </c>
      <c r="AE240" s="6" t="str">
        <f t="shared" si="47"/>
        <v/>
      </c>
      <c r="AI240" s="6" t="str">
        <f t="shared" si="48"/>
        <v/>
      </c>
      <c r="AM240" s="6" t="str">
        <f t="shared" si="49"/>
        <v/>
      </c>
      <c r="AQ240" s="6" t="str">
        <f t="shared" si="50"/>
        <v/>
      </c>
      <c r="AU240" s="6" t="str">
        <f t="shared" si="57"/>
        <v/>
      </c>
      <c r="AV240" s="6"/>
      <c r="BB240" s="6" t="str">
        <f t="shared" si="58"/>
        <v/>
      </c>
      <c r="BF240" s="6" t="str">
        <f t="shared" si="59"/>
        <v/>
      </c>
      <c r="BJ240" s="6" t="str">
        <f t="shared" si="55"/>
        <v/>
      </c>
      <c r="BN240" s="6" t="str">
        <f t="shared" si="56"/>
        <v/>
      </c>
    </row>
    <row r="241" spans="4:66" x14ac:dyDescent="0.3">
      <c r="D241" s="6" t="str">
        <f>IFERROR(MEDIAN(#REF!,#REF!,#REF!),"")</f>
        <v/>
      </c>
      <c r="G241" s="7" t="str">
        <f t="shared" si="51"/>
        <v/>
      </c>
      <c r="K241" s="7" t="str">
        <f t="shared" si="52"/>
        <v/>
      </c>
      <c r="O241" s="7" t="str">
        <f t="shared" si="53"/>
        <v/>
      </c>
      <c r="S241" s="7" t="str">
        <f t="shared" si="54"/>
        <v/>
      </c>
      <c r="W241" s="7" t="str">
        <f t="shared" si="45"/>
        <v/>
      </c>
      <c r="AA241" s="6" t="str">
        <f t="shared" si="46"/>
        <v/>
      </c>
      <c r="AE241" s="6" t="str">
        <f t="shared" si="47"/>
        <v/>
      </c>
      <c r="AI241" s="6" t="str">
        <f t="shared" si="48"/>
        <v/>
      </c>
      <c r="AM241" s="6" t="str">
        <f t="shared" si="49"/>
        <v/>
      </c>
      <c r="AQ241" s="6" t="str">
        <f t="shared" si="50"/>
        <v/>
      </c>
      <c r="AU241" s="6" t="str">
        <f t="shared" si="57"/>
        <v/>
      </c>
      <c r="AV241" s="6"/>
      <c r="BB241" s="6" t="str">
        <f t="shared" si="58"/>
        <v/>
      </c>
      <c r="BF241" s="6" t="str">
        <f t="shared" si="59"/>
        <v/>
      </c>
      <c r="BJ241" s="6" t="str">
        <f t="shared" si="55"/>
        <v/>
      </c>
      <c r="BN241" s="6" t="str">
        <f t="shared" si="56"/>
        <v/>
      </c>
    </row>
    <row r="242" spans="4:66" x14ac:dyDescent="0.3">
      <c r="D242" s="6" t="str">
        <f>IFERROR(MEDIAN(#REF!,#REF!,#REF!),"")</f>
        <v/>
      </c>
      <c r="G242" s="7" t="str">
        <f t="shared" si="51"/>
        <v/>
      </c>
      <c r="K242" s="7" t="str">
        <f t="shared" si="52"/>
        <v/>
      </c>
      <c r="O242" s="7" t="str">
        <f t="shared" si="53"/>
        <v/>
      </c>
      <c r="S242" s="7" t="str">
        <f t="shared" si="54"/>
        <v/>
      </c>
      <c r="W242" s="7" t="str">
        <f t="shared" si="45"/>
        <v/>
      </c>
      <c r="AA242" s="6" t="str">
        <f t="shared" si="46"/>
        <v/>
      </c>
      <c r="AE242" s="6" t="str">
        <f t="shared" si="47"/>
        <v/>
      </c>
      <c r="AI242" s="6" t="str">
        <f t="shared" si="48"/>
        <v/>
      </c>
      <c r="AM242" s="6" t="str">
        <f t="shared" si="49"/>
        <v/>
      </c>
      <c r="AQ242" s="6" t="str">
        <f t="shared" si="50"/>
        <v/>
      </c>
      <c r="AU242" s="6" t="str">
        <f t="shared" si="57"/>
        <v/>
      </c>
      <c r="AV242" s="6"/>
      <c r="BB242" s="6" t="str">
        <f t="shared" si="58"/>
        <v/>
      </c>
      <c r="BF242" s="6" t="str">
        <f t="shared" si="59"/>
        <v/>
      </c>
      <c r="BJ242" s="6" t="str">
        <f t="shared" si="55"/>
        <v/>
      </c>
      <c r="BN242" s="6" t="str">
        <f t="shared" si="56"/>
        <v/>
      </c>
    </row>
    <row r="243" spans="4:66" x14ac:dyDescent="0.3">
      <c r="D243" s="6" t="str">
        <f>IFERROR(MEDIAN(#REF!,#REF!,#REF!),"")</f>
        <v/>
      </c>
      <c r="G243" s="7" t="str">
        <f t="shared" si="51"/>
        <v/>
      </c>
      <c r="K243" s="7" t="str">
        <f t="shared" si="52"/>
        <v/>
      </c>
      <c r="O243" s="7" t="str">
        <f t="shared" si="53"/>
        <v/>
      </c>
      <c r="S243" s="7" t="str">
        <f t="shared" si="54"/>
        <v/>
      </c>
      <c r="W243" s="7" t="str">
        <f t="shared" si="45"/>
        <v/>
      </c>
      <c r="AA243" s="6" t="str">
        <f t="shared" si="46"/>
        <v/>
      </c>
      <c r="AE243" s="6" t="str">
        <f t="shared" si="47"/>
        <v/>
      </c>
      <c r="AI243" s="6" t="str">
        <f t="shared" si="48"/>
        <v/>
      </c>
      <c r="AM243" s="6" t="str">
        <f t="shared" si="49"/>
        <v/>
      </c>
      <c r="AQ243" s="6" t="str">
        <f t="shared" si="50"/>
        <v/>
      </c>
      <c r="AU243" s="6" t="str">
        <f t="shared" si="57"/>
        <v/>
      </c>
      <c r="AV243" s="6"/>
      <c r="BB243" s="6" t="str">
        <f t="shared" si="58"/>
        <v/>
      </c>
      <c r="BF243" s="6" t="str">
        <f t="shared" si="59"/>
        <v/>
      </c>
      <c r="BJ243" s="6" t="str">
        <f t="shared" si="55"/>
        <v/>
      </c>
      <c r="BN243" s="6" t="str">
        <f t="shared" si="56"/>
        <v/>
      </c>
    </row>
    <row r="244" spans="4:66" x14ac:dyDescent="0.3">
      <c r="D244" s="6" t="str">
        <f>IFERROR(MEDIAN(#REF!,#REF!,#REF!),"")</f>
        <v/>
      </c>
      <c r="G244" s="7" t="str">
        <f t="shared" si="51"/>
        <v/>
      </c>
      <c r="K244" s="7" t="str">
        <f t="shared" si="52"/>
        <v/>
      </c>
      <c r="O244" s="7" t="str">
        <f t="shared" si="53"/>
        <v/>
      </c>
      <c r="S244" s="7" t="str">
        <f t="shared" si="54"/>
        <v/>
      </c>
      <c r="W244" s="7" t="str">
        <f t="shared" si="45"/>
        <v/>
      </c>
      <c r="AA244" s="6" t="str">
        <f t="shared" si="46"/>
        <v/>
      </c>
      <c r="AE244" s="6" t="str">
        <f t="shared" si="47"/>
        <v/>
      </c>
      <c r="AI244" s="6" t="str">
        <f t="shared" si="48"/>
        <v/>
      </c>
      <c r="AM244" s="6" t="str">
        <f t="shared" si="49"/>
        <v/>
      </c>
      <c r="AQ244" s="6" t="str">
        <f t="shared" si="50"/>
        <v/>
      </c>
      <c r="AU244" s="6" t="str">
        <f t="shared" si="57"/>
        <v/>
      </c>
      <c r="AV244" s="6"/>
      <c r="BB244" s="6" t="str">
        <f t="shared" si="58"/>
        <v/>
      </c>
      <c r="BF244" s="6" t="str">
        <f t="shared" si="59"/>
        <v/>
      </c>
      <c r="BJ244" s="6" t="str">
        <f t="shared" si="55"/>
        <v/>
      </c>
      <c r="BN244" s="6" t="str">
        <f t="shared" si="56"/>
        <v/>
      </c>
    </row>
    <row r="245" spans="4:66" x14ac:dyDescent="0.3">
      <c r="D245" s="6" t="str">
        <f>IFERROR(MEDIAN(#REF!,#REF!,#REF!),"")</f>
        <v/>
      </c>
      <c r="G245" s="7" t="str">
        <f t="shared" si="51"/>
        <v/>
      </c>
      <c r="K245" s="7" t="str">
        <f t="shared" si="52"/>
        <v/>
      </c>
      <c r="O245" s="7" t="str">
        <f t="shared" si="53"/>
        <v/>
      </c>
      <c r="S245" s="7" t="str">
        <f t="shared" si="54"/>
        <v/>
      </c>
      <c r="W245" s="7" t="str">
        <f t="shared" si="45"/>
        <v/>
      </c>
      <c r="AA245" s="6" t="str">
        <f t="shared" si="46"/>
        <v/>
      </c>
      <c r="AE245" s="6" t="str">
        <f t="shared" si="47"/>
        <v/>
      </c>
      <c r="AI245" s="6" t="str">
        <f t="shared" si="48"/>
        <v/>
      </c>
      <c r="AM245" s="6" t="str">
        <f t="shared" si="49"/>
        <v/>
      </c>
      <c r="AQ245" s="6" t="str">
        <f t="shared" si="50"/>
        <v/>
      </c>
      <c r="AU245" s="6" t="str">
        <f t="shared" si="57"/>
        <v/>
      </c>
      <c r="AV245" s="6"/>
      <c r="BB245" s="6" t="str">
        <f t="shared" si="58"/>
        <v/>
      </c>
      <c r="BF245" s="6" t="str">
        <f t="shared" si="59"/>
        <v/>
      </c>
      <c r="BJ245" s="6" t="str">
        <f t="shared" si="55"/>
        <v/>
      </c>
      <c r="BN245" s="6" t="str">
        <f t="shared" si="56"/>
        <v/>
      </c>
    </row>
    <row r="246" spans="4:66" x14ac:dyDescent="0.3">
      <c r="D246" s="6" t="str">
        <f>IFERROR(MEDIAN(#REF!,#REF!,#REF!),"")</f>
        <v/>
      </c>
      <c r="G246" s="7" t="str">
        <f t="shared" si="51"/>
        <v/>
      </c>
      <c r="K246" s="7" t="str">
        <f t="shared" si="52"/>
        <v/>
      </c>
      <c r="O246" s="7" t="str">
        <f t="shared" si="53"/>
        <v/>
      </c>
      <c r="S246" s="7" t="str">
        <f t="shared" si="54"/>
        <v/>
      </c>
      <c r="W246" s="7" t="str">
        <f t="shared" si="45"/>
        <v/>
      </c>
      <c r="AA246" s="6" t="str">
        <f t="shared" si="46"/>
        <v/>
      </c>
      <c r="AE246" s="6" t="str">
        <f t="shared" si="47"/>
        <v/>
      </c>
      <c r="AI246" s="6" t="str">
        <f t="shared" si="48"/>
        <v/>
      </c>
      <c r="AM246" s="6" t="str">
        <f t="shared" si="49"/>
        <v/>
      </c>
      <c r="AQ246" s="6" t="str">
        <f t="shared" si="50"/>
        <v/>
      </c>
      <c r="AU246" s="6" t="str">
        <f t="shared" si="57"/>
        <v/>
      </c>
      <c r="AV246" s="6"/>
      <c r="BB246" s="6" t="str">
        <f t="shared" si="58"/>
        <v/>
      </c>
      <c r="BF246" s="6" t="str">
        <f t="shared" si="59"/>
        <v/>
      </c>
      <c r="BJ246" s="6" t="str">
        <f t="shared" si="55"/>
        <v/>
      </c>
      <c r="BN246" s="6" t="str">
        <f t="shared" si="56"/>
        <v/>
      </c>
    </row>
    <row r="247" spans="4:66" x14ac:dyDescent="0.3">
      <c r="D247" s="6" t="str">
        <f>IFERROR(MEDIAN(#REF!,#REF!,#REF!),"")</f>
        <v/>
      </c>
      <c r="G247" s="7" t="str">
        <f t="shared" si="51"/>
        <v/>
      </c>
      <c r="K247" s="7" t="str">
        <f t="shared" si="52"/>
        <v/>
      </c>
      <c r="O247" s="7" t="str">
        <f t="shared" si="53"/>
        <v/>
      </c>
      <c r="S247" s="7" t="str">
        <f t="shared" si="54"/>
        <v/>
      </c>
      <c r="W247" s="7" t="str">
        <f t="shared" si="45"/>
        <v/>
      </c>
      <c r="AA247" s="6" t="str">
        <f t="shared" si="46"/>
        <v/>
      </c>
      <c r="AE247" s="6" t="str">
        <f t="shared" si="47"/>
        <v/>
      </c>
      <c r="AI247" s="6" t="str">
        <f t="shared" si="48"/>
        <v/>
      </c>
      <c r="AM247" s="6" t="str">
        <f t="shared" si="49"/>
        <v/>
      </c>
      <c r="AQ247" s="6" t="str">
        <f t="shared" si="50"/>
        <v/>
      </c>
      <c r="AU247" s="6" t="str">
        <f t="shared" si="57"/>
        <v/>
      </c>
      <c r="AV247" s="6"/>
      <c r="BB247" s="6" t="str">
        <f t="shared" si="58"/>
        <v/>
      </c>
      <c r="BF247" s="6" t="str">
        <f t="shared" si="59"/>
        <v/>
      </c>
      <c r="BJ247" s="6" t="str">
        <f t="shared" si="55"/>
        <v/>
      </c>
      <c r="BN247" s="6" t="str">
        <f t="shared" si="56"/>
        <v/>
      </c>
    </row>
    <row r="248" spans="4:66" x14ac:dyDescent="0.3">
      <c r="D248" s="6" t="str">
        <f>IFERROR(MEDIAN(#REF!,#REF!,#REF!),"")</f>
        <v/>
      </c>
      <c r="G248" s="7" t="str">
        <f t="shared" si="51"/>
        <v/>
      </c>
      <c r="K248" s="7" t="str">
        <f t="shared" si="52"/>
        <v/>
      </c>
      <c r="O248" s="7" t="str">
        <f t="shared" si="53"/>
        <v/>
      </c>
      <c r="S248" s="7" t="str">
        <f t="shared" si="54"/>
        <v/>
      </c>
      <c r="W248" s="7" t="str">
        <f t="shared" si="45"/>
        <v/>
      </c>
      <c r="AA248" s="6" t="str">
        <f t="shared" si="46"/>
        <v/>
      </c>
      <c r="AE248" s="6" t="str">
        <f t="shared" si="47"/>
        <v/>
      </c>
      <c r="AI248" s="6" t="str">
        <f t="shared" si="48"/>
        <v/>
      </c>
      <c r="AM248" s="6" t="str">
        <f t="shared" si="49"/>
        <v/>
      </c>
      <c r="AQ248" s="6" t="str">
        <f t="shared" si="50"/>
        <v/>
      </c>
      <c r="AU248" s="6" t="str">
        <f t="shared" si="57"/>
        <v/>
      </c>
      <c r="AV248" s="6"/>
      <c r="BB248" s="6" t="str">
        <f t="shared" si="58"/>
        <v/>
      </c>
      <c r="BF248" s="6" t="str">
        <f t="shared" si="59"/>
        <v/>
      </c>
      <c r="BJ248" s="6" t="str">
        <f t="shared" si="55"/>
        <v/>
      </c>
      <c r="BN248" s="6" t="str">
        <f t="shared" si="56"/>
        <v/>
      </c>
    </row>
    <row r="249" spans="4:66" x14ac:dyDescent="0.3">
      <c r="D249" s="6" t="str">
        <f>IFERROR(MEDIAN(#REF!,#REF!,#REF!),"")</f>
        <v/>
      </c>
      <c r="G249" s="7" t="str">
        <f t="shared" si="51"/>
        <v/>
      </c>
      <c r="K249" s="7" t="str">
        <f t="shared" si="52"/>
        <v/>
      </c>
      <c r="O249" s="7" t="str">
        <f t="shared" si="53"/>
        <v/>
      </c>
      <c r="S249" s="7" t="str">
        <f t="shared" si="54"/>
        <v/>
      </c>
      <c r="W249" s="7" t="str">
        <f t="shared" si="45"/>
        <v/>
      </c>
      <c r="AA249" s="6" t="str">
        <f t="shared" si="46"/>
        <v/>
      </c>
      <c r="AE249" s="6" t="str">
        <f t="shared" si="47"/>
        <v/>
      </c>
      <c r="AI249" s="6" t="str">
        <f t="shared" si="48"/>
        <v/>
      </c>
      <c r="AM249" s="6" t="str">
        <f t="shared" si="49"/>
        <v/>
      </c>
      <c r="AQ249" s="6" t="str">
        <f t="shared" si="50"/>
        <v/>
      </c>
      <c r="AU249" s="6" t="str">
        <f t="shared" si="57"/>
        <v/>
      </c>
      <c r="AV249" s="6"/>
      <c r="BB249" s="6" t="str">
        <f t="shared" si="58"/>
        <v/>
      </c>
      <c r="BF249" s="6" t="str">
        <f t="shared" si="59"/>
        <v/>
      </c>
      <c r="BJ249" s="6" t="str">
        <f t="shared" si="55"/>
        <v/>
      </c>
      <c r="BN249" s="6" t="str">
        <f t="shared" si="56"/>
        <v/>
      </c>
    </row>
    <row r="250" spans="4:66" x14ac:dyDescent="0.3">
      <c r="D250" s="6" t="str">
        <f>IFERROR(MEDIAN(#REF!,#REF!,#REF!),"")</f>
        <v/>
      </c>
      <c r="G250" s="7" t="str">
        <f t="shared" si="51"/>
        <v/>
      </c>
      <c r="K250" s="7" t="str">
        <f t="shared" si="52"/>
        <v/>
      </c>
      <c r="O250" s="7" t="str">
        <f t="shared" si="53"/>
        <v/>
      </c>
      <c r="S250" s="7" t="str">
        <f t="shared" si="54"/>
        <v/>
      </c>
      <c r="W250" s="7" t="str">
        <f t="shared" si="45"/>
        <v/>
      </c>
      <c r="AA250" s="6" t="str">
        <f t="shared" si="46"/>
        <v/>
      </c>
      <c r="AE250" s="6" t="str">
        <f t="shared" si="47"/>
        <v/>
      </c>
      <c r="AI250" s="6" t="str">
        <f t="shared" si="48"/>
        <v/>
      </c>
      <c r="AM250" s="6" t="str">
        <f t="shared" si="49"/>
        <v/>
      </c>
      <c r="AQ250" s="6" t="str">
        <f t="shared" si="50"/>
        <v/>
      </c>
      <c r="AU250" s="6" t="str">
        <f t="shared" si="57"/>
        <v/>
      </c>
      <c r="AV250" s="6"/>
      <c r="BB250" s="6" t="str">
        <f t="shared" si="58"/>
        <v/>
      </c>
      <c r="BF250" s="6" t="str">
        <f t="shared" si="59"/>
        <v/>
      </c>
      <c r="BJ250" s="6" t="str">
        <f t="shared" si="55"/>
        <v/>
      </c>
      <c r="BN250" s="6" t="str">
        <f t="shared" si="56"/>
        <v/>
      </c>
    </row>
    <row r="251" spans="4:66" x14ac:dyDescent="0.3">
      <c r="D251" s="6" t="str">
        <f>IFERROR(MEDIAN(#REF!,#REF!,#REF!),"")</f>
        <v/>
      </c>
      <c r="G251" s="7" t="str">
        <f t="shared" si="51"/>
        <v/>
      </c>
      <c r="K251" s="7" t="str">
        <f t="shared" si="52"/>
        <v/>
      </c>
      <c r="O251" s="7" t="str">
        <f t="shared" si="53"/>
        <v/>
      </c>
      <c r="S251" s="7" t="str">
        <f t="shared" si="54"/>
        <v/>
      </c>
      <c r="W251" s="7" t="str">
        <f t="shared" si="45"/>
        <v/>
      </c>
      <c r="AA251" s="6" t="str">
        <f t="shared" si="46"/>
        <v/>
      </c>
      <c r="AE251" s="6" t="str">
        <f t="shared" si="47"/>
        <v/>
      </c>
      <c r="AI251" s="6" t="str">
        <f t="shared" si="48"/>
        <v/>
      </c>
      <c r="AM251" s="6" t="str">
        <f t="shared" si="49"/>
        <v/>
      </c>
      <c r="AQ251" s="6" t="str">
        <f t="shared" si="50"/>
        <v/>
      </c>
      <c r="AU251" s="6" t="str">
        <f t="shared" si="57"/>
        <v/>
      </c>
      <c r="AV251" s="6"/>
      <c r="BB251" s="6" t="str">
        <f t="shared" si="58"/>
        <v/>
      </c>
      <c r="BF251" s="6" t="str">
        <f t="shared" si="59"/>
        <v/>
      </c>
      <c r="BJ251" s="6" t="str">
        <f t="shared" si="55"/>
        <v/>
      </c>
      <c r="BN251" s="6" t="str">
        <f t="shared" si="56"/>
        <v/>
      </c>
    </row>
    <row r="252" spans="4:66" x14ac:dyDescent="0.3">
      <c r="D252" s="6" t="str">
        <f>IFERROR(MEDIAN(#REF!,#REF!,#REF!),"")</f>
        <v/>
      </c>
      <c r="G252" s="7" t="str">
        <f t="shared" si="51"/>
        <v/>
      </c>
      <c r="K252" s="7" t="str">
        <f t="shared" si="52"/>
        <v/>
      </c>
      <c r="O252" s="7" t="str">
        <f t="shared" si="53"/>
        <v/>
      </c>
      <c r="S252" s="7" t="str">
        <f t="shared" si="54"/>
        <v/>
      </c>
      <c r="W252" s="7" t="str">
        <f t="shared" si="45"/>
        <v/>
      </c>
      <c r="AA252" s="6" t="str">
        <f t="shared" si="46"/>
        <v/>
      </c>
      <c r="AE252" s="6" t="str">
        <f t="shared" si="47"/>
        <v/>
      </c>
      <c r="AI252" s="6" t="str">
        <f t="shared" si="48"/>
        <v/>
      </c>
      <c r="AM252" s="6" t="str">
        <f t="shared" si="49"/>
        <v/>
      </c>
      <c r="AQ252" s="6" t="str">
        <f t="shared" si="50"/>
        <v/>
      </c>
      <c r="AU252" s="6" t="str">
        <f t="shared" si="57"/>
        <v/>
      </c>
      <c r="AV252" s="6"/>
      <c r="BB252" s="6" t="str">
        <f t="shared" si="58"/>
        <v/>
      </c>
      <c r="BF252" s="6" t="str">
        <f t="shared" si="59"/>
        <v/>
      </c>
      <c r="BJ252" s="6" t="str">
        <f t="shared" si="55"/>
        <v/>
      </c>
      <c r="BN252" s="6" t="str">
        <f t="shared" si="56"/>
        <v/>
      </c>
    </row>
    <row r="253" spans="4:66" x14ac:dyDescent="0.3">
      <c r="D253" s="6" t="str">
        <f>IFERROR(MEDIAN(#REF!,#REF!,#REF!),"")</f>
        <v/>
      </c>
      <c r="G253" s="7" t="str">
        <f t="shared" si="51"/>
        <v/>
      </c>
      <c r="K253" s="7" t="str">
        <f t="shared" si="52"/>
        <v/>
      </c>
      <c r="O253" s="7" t="str">
        <f t="shared" si="53"/>
        <v/>
      </c>
      <c r="S253" s="7" t="str">
        <f t="shared" si="54"/>
        <v/>
      </c>
      <c r="W253" s="7" t="str">
        <f t="shared" si="45"/>
        <v/>
      </c>
      <c r="AA253" s="6" t="str">
        <f t="shared" si="46"/>
        <v/>
      </c>
      <c r="AE253" s="6" t="str">
        <f t="shared" si="47"/>
        <v/>
      </c>
      <c r="AI253" s="6" t="str">
        <f t="shared" si="48"/>
        <v/>
      </c>
      <c r="AM253" s="6" t="str">
        <f t="shared" si="49"/>
        <v/>
      </c>
      <c r="AQ253" s="6" t="str">
        <f t="shared" si="50"/>
        <v/>
      </c>
      <c r="AU253" s="6" t="str">
        <f t="shared" si="57"/>
        <v/>
      </c>
      <c r="AV253" s="6"/>
      <c r="BB253" s="6" t="str">
        <f t="shared" si="58"/>
        <v/>
      </c>
      <c r="BF253" s="6" t="str">
        <f t="shared" si="59"/>
        <v/>
      </c>
      <c r="BJ253" s="6" t="str">
        <f t="shared" si="55"/>
        <v/>
      </c>
      <c r="BN253" s="6" t="str">
        <f t="shared" si="56"/>
        <v/>
      </c>
    </row>
    <row r="254" spans="4:66" x14ac:dyDescent="0.3">
      <c r="D254" s="6" t="str">
        <f>IFERROR(MEDIAN(#REF!,#REF!,#REF!),"")</f>
        <v/>
      </c>
      <c r="G254" s="7" t="str">
        <f t="shared" si="51"/>
        <v/>
      </c>
      <c r="K254" s="7" t="str">
        <f t="shared" si="52"/>
        <v/>
      </c>
      <c r="O254" s="7" t="str">
        <f t="shared" si="53"/>
        <v/>
      </c>
      <c r="S254" s="7" t="str">
        <f t="shared" si="54"/>
        <v/>
      </c>
      <c r="W254" s="7" t="str">
        <f t="shared" si="45"/>
        <v/>
      </c>
      <c r="AA254" s="6" t="str">
        <f t="shared" si="46"/>
        <v/>
      </c>
      <c r="AE254" s="6" t="str">
        <f t="shared" si="47"/>
        <v/>
      </c>
      <c r="AI254" s="6" t="str">
        <f t="shared" si="48"/>
        <v/>
      </c>
      <c r="AM254" s="6" t="str">
        <f t="shared" si="49"/>
        <v/>
      </c>
      <c r="AQ254" s="6" t="str">
        <f t="shared" si="50"/>
        <v/>
      </c>
      <c r="AU254" s="6" t="str">
        <f t="shared" si="57"/>
        <v/>
      </c>
      <c r="AV254" s="6"/>
      <c r="BB254" s="6" t="str">
        <f t="shared" si="58"/>
        <v/>
      </c>
      <c r="BF254" s="6" t="str">
        <f t="shared" si="59"/>
        <v/>
      </c>
      <c r="BJ254" s="6" t="str">
        <f t="shared" si="55"/>
        <v/>
      </c>
      <c r="BN254" s="6" t="str">
        <f t="shared" si="56"/>
        <v/>
      </c>
    </row>
    <row r="255" spans="4:66" x14ac:dyDescent="0.3">
      <c r="D255" s="6" t="str">
        <f>IFERROR(MEDIAN(#REF!,#REF!,#REF!),"")</f>
        <v/>
      </c>
      <c r="G255" s="7" t="str">
        <f t="shared" si="51"/>
        <v/>
      </c>
      <c r="K255" s="7" t="str">
        <f t="shared" si="52"/>
        <v/>
      </c>
      <c r="O255" s="7" t="str">
        <f t="shared" si="53"/>
        <v/>
      </c>
      <c r="S255" s="7" t="str">
        <f t="shared" si="54"/>
        <v/>
      </c>
      <c r="W255" s="7" t="str">
        <f t="shared" si="45"/>
        <v/>
      </c>
      <c r="AA255" s="6" t="str">
        <f t="shared" si="46"/>
        <v/>
      </c>
      <c r="AE255" s="6" t="str">
        <f t="shared" si="47"/>
        <v/>
      </c>
      <c r="AI255" s="6" t="str">
        <f t="shared" si="48"/>
        <v/>
      </c>
      <c r="AM255" s="6" t="str">
        <f t="shared" si="49"/>
        <v/>
      </c>
      <c r="AQ255" s="6" t="str">
        <f t="shared" si="50"/>
        <v/>
      </c>
      <c r="AU255" s="6" t="str">
        <f t="shared" si="57"/>
        <v/>
      </c>
      <c r="AV255" s="6"/>
      <c r="BB255" s="6" t="str">
        <f t="shared" si="58"/>
        <v/>
      </c>
      <c r="BF255" s="6" t="str">
        <f t="shared" si="59"/>
        <v/>
      </c>
      <c r="BJ255" s="6" t="str">
        <f t="shared" si="55"/>
        <v/>
      </c>
      <c r="BN255" s="6" t="str">
        <f t="shared" si="56"/>
        <v/>
      </c>
    </row>
    <row r="256" spans="4:66" x14ac:dyDescent="0.3">
      <c r="D256" s="6" t="str">
        <f>IFERROR(MEDIAN(#REF!,#REF!,#REF!),"")</f>
        <v/>
      </c>
      <c r="G256" s="7" t="str">
        <f t="shared" si="51"/>
        <v/>
      </c>
      <c r="K256" s="7" t="str">
        <f t="shared" si="52"/>
        <v/>
      </c>
      <c r="O256" s="7" t="str">
        <f t="shared" si="53"/>
        <v/>
      </c>
      <c r="S256" s="7" t="str">
        <f t="shared" si="54"/>
        <v/>
      </c>
      <c r="W256" s="7" t="str">
        <f t="shared" si="45"/>
        <v/>
      </c>
      <c r="AA256" s="6" t="str">
        <f t="shared" si="46"/>
        <v/>
      </c>
      <c r="AE256" s="6" t="str">
        <f t="shared" si="47"/>
        <v/>
      </c>
      <c r="AI256" s="6" t="str">
        <f t="shared" si="48"/>
        <v/>
      </c>
      <c r="AM256" s="6" t="str">
        <f t="shared" si="49"/>
        <v/>
      </c>
      <c r="AQ256" s="6" t="str">
        <f t="shared" si="50"/>
        <v/>
      </c>
      <c r="AU256" s="6" t="str">
        <f t="shared" si="57"/>
        <v/>
      </c>
      <c r="AV256" s="6"/>
      <c r="BB256" s="6" t="str">
        <f t="shared" si="58"/>
        <v/>
      </c>
      <c r="BF256" s="6" t="str">
        <f t="shared" si="59"/>
        <v/>
      </c>
      <c r="BJ256" s="6" t="str">
        <f t="shared" si="55"/>
        <v/>
      </c>
      <c r="BN256" s="6" t="str">
        <f t="shared" si="56"/>
        <v/>
      </c>
    </row>
    <row r="257" spans="4:66" x14ac:dyDescent="0.3">
      <c r="D257" s="6" t="str">
        <f>IFERROR(MEDIAN(#REF!,#REF!,#REF!),"")</f>
        <v/>
      </c>
      <c r="G257" s="7" t="str">
        <f t="shared" si="51"/>
        <v/>
      </c>
      <c r="K257" s="7" t="str">
        <f t="shared" si="52"/>
        <v/>
      </c>
      <c r="O257" s="7" t="str">
        <f t="shared" si="53"/>
        <v/>
      </c>
      <c r="S257" s="7" t="str">
        <f t="shared" si="54"/>
        <v/>
      </c>
      <c r="W257" s="7" t="str">
        <f t="shared" si="45"/>
        <v/>
      </c>
      <c r="AA257" s="6" t="str">
        <f t="shared" si="46"/>
        <v/>
      </c>
      <c r="AE257" s="6" t="str">
        <f t="shared" si="47"/>
        <v/>
      </c>
      <c r="AI257" s="6" t="str">
        <f t="shared" si="48"/>
        <v/>
      </c>
      <c r="AM257" s="6" t="str">
        <f t="shared" si="49"/>
        <v/>
      </c>
      <c r="AQ257" s="6" t="str">
        <f t="shared" si="50"/>
        <v/>
      </c>
      <c r="AU257" s="6" t="str">
        <f t="shared" si="57"/>
        <v/>
      </c>
      <c r="AV257" s="6"/>
      <c r="BB257" s="6" t="str">
        <f t="shared" si="58"/>
        <v/>
      </c>
      <c r="BF257" s="6" t="str">
        <f t="shared" si="59"/>
        <v/>
      </c>
      <c r="BJ257" s="6" t="str">
        <f t="shared" si="55"/>
        <v/>
      </c>
      <c r="BN257" s="6" t="str">
        <f t="shared" si="56"/>
        <v/>
      </c>
    </row>
    <row r="258" spans="4:66" x14ac:dyDescent="0.3">
      <c r="D258" s="6" t="str">
        <f>IFERROR(MEDIAN(#REF!,#REF!,#REF!),"")</f>
        <v/>
      </c>
      <c r="G258" s="7" t="str">
        <f t="shared" si="51"/>
        <v/>
      </c>
      <c r="K258" s="7" t="str">
        <f t="shared" si="52"/>
        <v/>
      </c>
      <c r="O258" s="7" t="str">
        <f t="shared" si="53"/>
        <v/>
      </c>
      <c r="S258" s="7" t="str">
        <f t="shared" si="54"/>
        <v/>
      </c>
      <c r="W258" s="7" t="str">
        <f t="shared" si="45"/>
        <v/>
      </c>
      <c r="AA258" s="6" t="str">
        <f t="shared" si="46"/>
        <v/>
      </c>
      <c r="AE258" s="6" t="str">
        <f t="shared" si="47"/>
        <v/>
      </c>
      <c r="AI258" s="6" t="str">
        <f t="shared" si="48"/>
        <v/>
      </c>
      <c r="AM258" s="6" t="str">
        <f t="shared" si="49"/>
        <v/>
      </c>
      <c r="AQ258" s="6" t="str">
        <f t="shared" si="50"/>
        <v/>
      </c>
      <c r="AU258" s="6" t="str">
        <f t="shared" si="57"/>
        <v/>
      </c>
      <c r="AV258" s="6"/>
      <c r="BB258" s="6" t="str">
        <f t="shared" si="58"/>
        <v/>
      </c>
      <c r="BF258" s="6" t="str">
        <f t="shared" si="59"/>
        <v/>
      </c>
      <c r="BJ258" s="6" t="str">
        <f t="shared" si="55"/>
        <v/>
      </c>
      <c r="BN258" s="6" t="str">
        <f t="shared" si="56"/>
        <v/>
      </c>
    </row>
    <row r="259" spans="4:66" x14ac:dyDescent="0.3">
      <c r="D259" s="6" t="str">
        <f>IFERROR(MEDIAN(#REF!,#REF!,#REF!),"")</f>
        <v/>
      </c>
      <c r="G259" s="7" t="str">
        <f t="shared" si="51"/>
        <v/>
      </c>
      <c r="K259" s="7" t="str">
        <f t="shared" si="52"/>
        <v/>
      </c>
      <c r="O259" s="7" t="str">
        <f t="shared" si="53"/>
        <v/>
      </c>
      <c r="S259" s="7" t="str">
        <f t="shared" si="54"/>
        <v/>
      </c>
      <c r="W259" s="7" t="str">
        <f t="shared" ref="W259:W322" si="60">IFERROR(MEDIAN(T259,U259,V259),"")</f>
        <v/>
      </c>
      <c r="AA259" s="6" t="str">
        <f t="shared" ref="AA259:AA322" si="61">IFERROR(MEDIAN(X259,Y259,Z259),"")</f>
        <v/>
      </c>
      <c r="AE259" s="6" t="str">
        <f t="shared" ref="AE259:AE322" si="62">IFERROR(MEDIAN(AB259,AC259,AD259),"")</f>
        <v/>
      </c>
      <c r="AI259" s="6" t="str">
        <f t="shared" ref="AI259:AI322" si="63">IFERROR(MEDIAN(AF259,AG259,AH259),"")</f>
        <v/>
      </c>
      <c r="AM259" s="6" t="str">
        <f t="shared" si="49"/>
        <v/>
      </c>
      <c r="AQ259" s="6" t="str">
        <f t="shared" si="50"/>
        <v/>
      </c>
      <c r="AU259" s="6" t="str">
        <f t="shared" si="57"/>
        <v/>
      </c>
      <c r="AV259" s="6"/>
      <c r="BB259" s="6" t="str">
        <f t="shared" si="58"/>
        <v/>
      </c>
      <c r="BF259" s="6" t="str">
        <f t="shared" si="59"/>
        <v/>
      </c>
      <c r="BJ259" s="6" t="str">
        <f t="shared" si="55"/>
        <v/>
      </c>
      <c r="BN259" s="6" t="str">
        <f t="shared" si="56"/>
        <v/>
      </c>
    </row>
    <row r="260" spans="4:66" x14ac:dyDescent="0.3">
      <c r="D260" s="6" t="str">
        <f>IFERROR(MEDIAN(#REF!,#REF!,#REF!),"")</f>
        <v/>
      </c>
      <c r="G260" s="7" t="str">
        <f t="shared" si="51"/>
        <v/>
      </c>
      <c r="K260" s="7" t="str">
        <f t="shared" si="52"/>
        <v/>
      </c>
      <c r="O260" s="7" t="str">
        <f t="shared" si="53"/>
        <v/>
      </c>
      <c r="S260" s="7" t="str">
        <f t="shared" si="54"/>
        <v/>
      </c>
      <c r="W260" s="7" t="str">
        <f t="shared" si="60"/>
        <v/>
      </c>
      <c r="AA260" s="6" t="str">
        <f t="shared" si="61"/>
        <v/>
      </c>
      <c r="AE260" s="6" t="str">
        <f t="shared" si="62"/>
        <v/>
      </c>
      <c r="AI260" s="6" t="str">
        <f t="shared" si="63"/>
        <v/>
      </c>
      <c r="AM260" s="6" t="str">
        <f t="shared" si="49"/>
        <v/>
      </c>
      <c r="AQ260" s="6" t="str">
        <f t="shared" si="50"/>
        <v/>
      </c>
      <c r="AU260" s="6" t="str">
        <f t="shared" si="57"/>
        <v/>
      </c>
      <c r="AV260" s="6"/>
      <c r="BB260" s="6" t="str">
        <f t="shared" si="58"/>
        <v/>
      </c>
      <c r="BF260" s="6" t="str">
        <f t="shared" si="59"/>
        <v/>
      </c>
      <c r="BJ260" s="6" t="str">
        <f t="shared" si="55"/>
        <v/>
      </c>
      <c r="BN260" s="6" t="str">
        <f t="shared" si="56"/>
        <v/>
      </c>
    </row>
    <row r="261" spans="4:66" x14ac:dyDescent="0.3">
      <c r="D261" s="6" t="str">
        <f>IFERROR(MEDIAN(#REF!,#REF!,#REF!),"")</f>
        <v/>
      </c>
      <c r="G261" s="7" t="str">
        <f t="shared" si="51"/>
        <v/>
      </c>
      <c r="K261" s="7" t="str">
        <f t="shared" si="52"/>
        <v/>
      </c>
      <c r="O261" s="7" t="str">
        <f t="shared" si="53"/>
        <v/>
      </c>
      <c r="S261" s="7" t="str">
        <f t="shared" si="54"/>
        <v/>
      </c>
      <c r="W261" s="7" t="str">
        <f t="shared" si="60"/>
        <v/>
      </c>
      <c r="AA261" s="6" t="str">
        <f t="shared" si="61"/>
        <v/>
      </c>
      <c r="AE261" s="6" t="str">
        <f t="shared" si="62"/>
        <v/>
      </c>
      <c r="AI261" s="6" t="str">
        <f t="shared" si="63"/>
        <v/>
      </c>
      <c r="AM261" s="6" t="str">
        <f t="shared" si="49"/>
        <v/>
      </c>
      <c r="AQ261" s="6" t="str">
        <f t="shared" si="50"/>
        <v/>
      </c>
      <c r="AU261" s="6" t="str">
        <f t="shared" si="57"/>
        <v/>
      </c>
      <c r="AV261" s="6"/>
      <c r="BB261" s="6" t="str">
        <f t="shared" si="58"/>
        <v/>
      </c>
      <c r="BF261" s="6" t="str">
        <f t="shared" si="59"/>
        <v/>
      </c>
      <c r="BJ261" s="6" t="str">
        <f t="shared" si="55"/>
        <v/>
      </c>
      <c r="BN261" s="6" t="str">
        <f t="shared" si="56"/>
        <v/>
      </c>
    </row>
    <row r="262" spans="4:66" x14ac:dyDescent="0.3">
      <c r="D262" s="6" t="str">
        <f>IFERROR(MEDIAN(#REF!,#REF!,#REF!),"")</f>
        <v/>
      </c>
      <c r="G262" s="7" t="str">
        <f t="shared" si="51"/>
        <v/>
      </c>
      <c r="K262" s="7" t="str">
        <f t="shared" si="52"/>
        <v/>
      </c>
      <c r="O262" s="7" t="str">
        <f t="shared" si="53"/>
        <v/>
      </c>
      <c r="S262" s="7" t="str">
        <f t="shared" si="54"/>
        <v/>
      </c>
      <c r="W262" s="7" t="str">
        <f t="shared" si="60"/>
        <v/>
      </c>
      <c r="AA262" s="6" t="str">
        <f t="shared" si="61"/>
        <v/>
      </c>
      <c r="AE262" s="6" t="str">
        <f t="shared" si="62"/>
        <v/>
      </c>
      <c r="AI262" s="6" t="str">
        <f t="shared" si="63"/>
        <v/>
      </c>
      <c r="AM262" s="6" t="str">
        <f t="shared" si="49"/>
        <v/>
      </c>
      <c r="AQ262" s="6" t="str">
        <f t="shared" si="50"/>
        <v/>
      </c>
      <c r="AU262" s="6" t="str">
        <f t="shared" si="57"/>
        <v/>
      </c>
      <c r="AV262" s="6"/>
      <c r="BB262" s="6" t="str">
        <f t="shared" si="58"/>
        <v/>
      </c>
      <c r="BF262" s="6" t="str">
        <f t="shared" si="59"/>
        <v/>
      </c>
      <c r="BJ262" s="6" t="str">
        <f t="shared" si="55"/>
        <v/>
      </c>
      <c r="BN262" s="6" t="str">
        <f t="shared" si="56"/>
        <v/>
      </c>
    </row>
    <row r="263" spans="4:66" x14ac:dyDescent="0.3">
      <c r="D263" s="6" t="str">
        <f>IFERROR(MEDIAN(#REF!,#REF!,#REF!),"")</f>
        <v/>
      </c>
      <c r="G263" s="7" t="str">
        <f t="shared" si="51"/>
        <v/>
      </c>
      <c r="K263" s="7" t="str">
        <f t="shared" si="52"/>
        <v/>
      </c>
      <c r="O263" s="7" t="str">
        <f t="shared" si="53"/>
        <v/>
      </c>
      <c r="S263" s="7" t="str">
        <f t="shared" si="54"/>
        <v/>
      </c>
      <c r="W263" s="7" t="str">
        <f t="shared" si="60"/>
        <v/>
      </c>
      <c r="AA263" s="6" t="str">
        <f t="shared" si="61"/>
        <v/>
      </c>
      <c r="AE263" s="6" t="str">
        <f t="shared" si="62"/>
        <v/>
      </c>
      <c r="AI263" s="6" t="str">
        <f t="shared" si="63"/>
        <v/>
      </c>
      <c r="AM263" s="6" t="str">
        <f t="shared" ref="AM263:AM326" si="64">IFERROR(MEDIAN(AJ263,AK263,AL263),"")</f>
        <v/>
      </c>
      <c r="AQ263" s="6" t="str">
        <f t="shared" ref="AQ263:AQ326" si="65">IFERROR(MEDIAN(AN263,AO263,AP263),"")</f>
        <v/>
      </c>
      <c r="AU263" s="6" t="str">
        <f t="shared" si="57"/>
        <v/>
      </c>
      <c r="AV263" s="6"/>
      <c r="BB263" s="6" t="str">
        <f t="shared" si="58"/>
        <v/>
      </c>
      <c r="BF263" s="6" t="str">
        <f t="shared" si="59"/>
        <v/>
      </c>
      <c r="BJ263" s="6" t="str">
        <f t="shared" si="55"/>
        <v/>
      </c>
      <c r="BN263" s="6" t="str">
        <f t="shared" si="56"/>
        <v/>
      </c>
    </row>
    <row r="264" spans="4:66" x14ac:dyDescent="0.3">
      <c r="D264" s="6" t="str">
        <f>IFERROR(MEDIAN(#REF!,#REF!,#REF!),"")</f>
        <v/>
      </c>
      <c r="G264" s="7" t="str">
        <f t="shared" si="51"/>
        <v/>
      </c>
      <c r="K264" s="7" t="str">
        <f t="shared" si="52"/>
        <v/>
      </c>
      <c r="O264" s="7" t="str">
        <f t="shared" si="53"/>
        <v/>
      </c>
      <c r="S264" s="7" t="str">
        <f t="shared" si="54"/>
        <v/>
      </c>
      <c r="W264" s="7" t="str">
        <f t="shared" si="60"/>
        <v/>
      </c>
      <c r="AA264" s="6" t="str">
        <f t="shared" si="61"/>
        <v/>
      </c>
      <c r="AE264" s="6" t="str">
        <f t="shared" si="62"/>
        <v/>
      </c>
      <c r="AI264" s="6" t="str">
        <f t="shared" si="63"/>
        <v/>
      </c>
      <c r="AM264" s="6" t="str">
        <f t="shared" si="64"/>
        <v/>
      </c>
      <c r="AQ264" s="6" t="str">
        <f t="shared" si="65"/>
        <v/>
      </c>
      <c r="AU264" s="6" t="str">
        <f t="shared" si="57"/>
        <v/>
      </c>
      <c r="AV264" s="6"/>
      <c r="BB264" s="6" t="str">
        <f t="shared" si="58"/>
        <v/>
      </c>
      <c r="BF264" s="6" t="str">
        <f t="shared" si="59"/>
        <v/>
      </c>
      <c r="BJ264" s="6" t="str">
        <f t="shared" si="55"/>
        <v/>
      </c>
      <c r="BN264" s="6" t="str">
        <f t="shared" si="56"/>
        <v/>
      </c>
    </row>
    <row r="265" spans="4:66" x14ac:dyDescent="0.3">
      <c r="D265" s="6" t="str">
        <f>IFERROR(MEDIAN(#REF!,#REF!,#REF!),"")</f>
        <v/>
      </c>
      <c r="G265" s="7" t="str">
        <f t="shared" si="51"/>
        <v/>
      </c>
      <c r="K265" s="7" t="str">
        <f t="shared" si="52"/>
        <v/>
      </c>
      <c r="O265" s="7" t="str">
        <f t="shared" si="53"/>
        <v/>
      </c>
      <c r="S265" s="7" t="str">
        <f t="shared" si="54"/>
        <v/>
      </c>
      <c r="W265" s="7" t="str">
        <f t="shared" si="60"/>
        <v/>
      </c>
      <c r="AA265" s="6" t="str">
        <f t="shared" si="61"/>
        <v/>
      </c>
      <c r="AE265" s="6" t="str">
        <f t="shared" si="62"/>
        <v/>
      </c>
      <c r="AI265" s="6" t="str">
        <f t="shared" si="63"/>
        <v/>
      </c>
      <c r="AM265" s="6" t="str">
        <f t="shared" si="64"/>
        <v/>
      </c>
      <c r="AQ265" s="6" t="str">
        <f t="shared" si="65"/>
        <v/>
      </c>
      <c r="AU265" s="6" t="str">
        <f t="shared" si="57"/>
        <v/>
      </c>
      <c r="AV265" s="6"/>
      <c r="BB265" s="6" t="str">
        <f t="shared" si="58"/>
        <v/>
      </c>
      <c r="BF265" s="6" t="str">
        <f t="shared" si="59"/>
        <v/>
      </c>
      <c r="BJ265" s="6" t="str">
        <f t="shared" si="55"/>
        <v/>
      </c>
      <c r="BN265" s="6" t="str">
        <f t="shared" si="56"/>
        <v/>
      </c>
    </row>
    <row r="266" spans="4:66" x14ac:dyDescent="0.3">
      <c r="D266" s="6" t="str">
        <f>IFERROR(MEDIAN(#REF!,#REF!,#REF!),"")</f>
        <v/>
      </c>
      <c r="G266" s="7" t="str">
        <f t="shared" si="51"/>
        <v/>
      </c>
      <c r="K266" s="7" t="str">
        <f t="shared" si="52"/>
        <v/>
      </c>
      <c r="O266" s="7" t="str">
        <f t="shared" si="53"/>
        <v/>
      </c>
      <c r="S266" s="7" t="str">
        <f t="shared" si="54"/>
        <v/>
      </c>
      <c r="W266" s="7" t="str">
        <f t="shared" si="60"/>
        <v/>
      </c>
      <c r="AA266" s="6" t="str">
        <f t="shared" si="61"/>
        <v/>
      </c>
      <c r="AE266" s="6" t="str">
        <f t="shared" si="62"/>
        <v/>
      </c>
      <c r="AI266" s="6" t="str">
        <f t="shared" si="63"/>
        <v/>
      </c>
      <c r="AM266" s="6" t="str">
        <f t="shared" si="64"/>
        <v/>
      </c>
      <c r="AQ266" s="6" t="str">
        <f t="shared" si="65"/>
        <v/>
      </c>
      <c r="AU266" s="6" t="str">
        <f t="shared" si="57"/>
        <v/>
      </c>
      <c r="AV266" s="6"/>
      <c r="BB266" s="6" t="str">
        <f t="shared" si="58"/>
        <v/>
      </c>
      <c r="BF266" s="6" t="str">
        <f t="shared" si="59"/>
        <v/>
      </c>
      <c r="BJ266" s="6" t="str">
        <f t="shared" si="55"/>
        <v/>
      </c>
      <c r="BN266" s="6" t="str">
        <f t="shared" si="56"/>
        <v/>
      </c>
    </row>
    <row r="267" spans="4:66" x14ac:dyDescent="0.3">
      <c r="D267" s="6" t="str">
        <f>IFERROR(MEDIAN(#REF!,#REF!,#REF!),"")</f>
        <v/>
      </c>
      <c r="G267" s="7" t="str">
        <f t="shared" ref="G267:G330" si="66">IFERROR(MEDIAN(D267,E267,F267),"")</f>
        <v/>
      </c>
      <c r="K267" s="7" t="str">
        <f t="shared" ref="K267:K330" si="67">IFERROR(MEDIAN(H267,I267,J267),"")</f>
        <v/>
      </c>
      <c r="O267" s="7" t="str">
        <f t="shared" ref="O267:O330" si="68">IFERROR(MEDIAN(L267,M267,N267),"")</f>
        <v/>
      </c>
      <c r="S267" s="7" t="str">
        <f t="shared" ref="S267:S330" si="69">IFERROR(MEDIAN(P267,Q267,R267),"")</f>
        <v/>
      </c>
      <c r="W267" s="7" t="str">
        <f t="shared" si="60"/>
        <v/>
      </c>
      <c r="AA267" s="6" t="str">
        <f t="shared" si="61"/>
        <v/>
      </c>
      <c r="AE267" s="6" t="str">
        <f t="shared" si="62"/>
        <v/>
      </c>
      <c r="AI267" s="6" t="str">
        <f t="shared" si="63"/>
        <v/>
      </c>
      <c r="AM267" s="6" t="str">
        <f t="shared" si="64"/>
        <v/>
      </c>
      <c r="AQ267" s="6" t="str">
        <f t="shared" si="65"/>
        <v/>
      </c>
      <c r="AU267" s="6" t="str">
        <f t="shared" si="57"/>
        <v/>
      </c>
      <c r="AV267" s="6"/>
      <c r="BB267" s="6" t="str">
        <f t="shared" si="58"/>
        <v/>
      </c>
      <c r="BF267" s="6" t="str">
        <f t="shared" si="59"/>
        <v/>
      </c>
      <c r="BJ267" s="6" t="str">
        <f t="shared" ref="BJ267:BJ330" si="70">IFERROR(MEDIAN(BG267,BH267,BI267),"")</f>
        <v/>
      </c>
      <c r="BN267" s="6" t="str">
        <f t="shared" ref="BN267:BN330" si="71">IFERROR(MEDIAN(BK267,BL267,BM267),"")</f>
        <v/>
      </c>
    </row>
    <row r="268" spans="4:66" x14ac:dyDescent="0.3">
      <c r="D268" s="6" t="str">
        <f>IFERROR(MEDIAN(#REF!,#REF!,#REF!),"")</f>
        <v/>
      </c>
      <c r="G268" s="7" t="str">
        <f t="shared" si="66"/>
        <v/>
      </c>
      <c r="K268" s="7" t="str">
        <f t="shared" si="67"/>
        <v/>
      </c>
      <c r="O268" s="7" t="str">
        <f t="shared" si="68"/>
        <v/>
      </c>
      <c r="S268" s="7" t="str">
        <f t="shared" si="69"/>
        <v/>
      </c>
      <c r="W268" s="7" t="str">
        <f t="shared" si="60"/>
        <v/>
      </c>
      <c r="AA268" s="6" t="str">
        <f t="shared" si="61"/>
        <v/>
      </c>
      <c r="AE268" s="6" t="str">
        <f t="shared" si="62"/>
        <v/>
      </c>
      <c r="AI268" s="6" t="str">
        <f t="shared" si="63"/>
        <v/>
      </c>
      <c r="AM268" s="6" t="str">
        <f t="shared" si="64"/>
        <v/>
      </c>
      <c r="AQ268" s="6" t="str">
        <f t="shared" si="65"/>
        <v/>
      </c>
      <c r="AU268" s="6" t="str">
        <f t="shared" ref="AU268:AU331" si="72">IFERROR(MEDIAN(AR268,AS268,AT268),"")</f>
        <v/>
      </c>
      <c r="AV268" s="6"/>
      <c r="BB268" s="6" t="str">
        <f t="shared" ref="BB268:BB331" si="73">IFERROR(MEDIAN(AY268,AZ268,BA268),"")</f>
        <v/>
      </c>
      <c r="BF268" s="6" t="str">
        <f t="shared" ref="BF268:BF331" si="74">IFERROR(MEDIAN(BC268,BD268,BE268),"")</f>
        <v/>
      </c>
      <c r="BJ268" s="6" t="str">
        <f t="shared" si="70"/>
        <v/>
      </c>
      <c r="BN268" s="6" t="str">
        <f t="shared" si="71"/>
        <v/>
      </c>
    </row>
    <row r="269" spans="4:66" x14ac:dyDescent="0.3">
      <c r="D269" s="6" t="str">
        <f>IFERROR(MEDIAN(#REF!,#REF!,#REF!),"")</f>
        <v/>
      </c>
      <c r="G269" s="7" t="str">
        <f t="shared" si="66"/>
        <v/>
      </c>
      <c r="K269" s="7" t="str">
        <f t="shared" si="67"/>
        <v/>
      </c>
      <c r="O269" s="7" t="str">
        <f t="shared" si="68"/>
        <v/>
      </c>
      <c r="S269" s="7" t="str">
        <f t="shared" si="69"/>
        <v/>
      </c>
      <c r="W269" s="7" t="str">
        <f t="shared" si="60"/>
        <v/>
      </c>
      <c r="AA269" s="6" t="str">
        <f t="shared" si="61"/>
        <v/>
      </c>
      <c r="AE269" s="6" t="str">
        <f t="shared" si="62"/>
        <v/>
      </c>
      <c r="AI269" s="6" t="str">
        <f t="shared" si="63"/>
        <v/>
      </c>
      <c r="AM269" s="6" t="str">
        <f t="shared" si="64"/>
        <v/>
      </c>
      <c r="AQ269" s="6" t="str">
        <f t="shared" si="65"/>
        <v/>
      </c>
      <c r="AU269" s="6" t="str">
        <f t="shared" si="72"/>
        <v/>
      </c>
      <c r="AV269" s="6"/>
      <c r="BB269" s="6" t="str">
        <f t="shared" si="73"/>
        <v/>
      </c>
      <c r="BF269" s="6" t="str">
        <f t="shared" si="74"/>
        <v/>
      </c>
      <c r="BJ269" s="6" t="str">
        <f t="shared" si="70"/>
        <v/>
      </c>
      <c r="BN269" s="6" t="str">
        <f t="shared" si="71"/>
        <v/>
      </c>
    </row>
    <row r="270" spans="4:66" x14ac:dyDescent="0.3">
      <c r="D270" s="6" t="str">
        <f>IFERROR(MEDIAN(#REF!,#REF!,#REF!),"")</f>
        <v/>
      </c>
      <c r="G270" s="7" t="str">
        <f t="shared" si="66"/>
        <v/>
      </c>
      <c r="K270" s="7" t="str">
        <f t="shared" si="67"/>
        <v/>
      </c>
      <c r="O270" s="7" t="str">
        <f t="shared" si="68"/>
        <v/>
      </c>
      <c r="S270" s="7" t="str">
        <f t="shared" si="69"/>
        <v/>
      </c>
      <c r="W270" s="7" t="str">
        <f t="shared" si="60"/>
        <v/>
      </c>
      <c r="AA270" s="6" t="str">
        <f t="shared" si="61"/>
        <v/>
      </c>
      <c r="AE270" s="6" t="str">
        <f t="shared" si="62"/>
        <v/>
      </c>
      <c r="AI270" s="6" t="str">
        <f t="shared" si="63"/>
        <v/>
      </c>
      <c r="AM270" s="6" t="str">
        <f t="shared" si="64"/>
        <v/>
      </c>
      <c r="AQ270" s="6" t="str">
        <f t="shared" si="65"/>
        <v/>
      </c>
      <c r="AU270" s="6" t="str">
        <f t="shared" si="72"/>
        <v/>
      </c>
      <c r="AV270" s="6"/>
      <c r="BB270" s="6" t="str">
        <f t="shared" si="73"/>
        <v/>
      </c>
      <c r="BF270" s="6" t="str">
        <f t="shared" si="74"/>
        <v/>
      </c>
      <c r="BJ270" s="6" t="str">
        <f t="shared" si="70"/>
        <v/>
      </c>
      <c r="BN270" s="6" t="str">
        <f t="shared" si="71"/>
        <v/>
      </c>
    </row>
    <row r="271" spans="4:66" x14ac:dyDescent="0.3">
      <c r="D271" s="6" t="str">
        <f>IFERROR(MEDIAN(#REF!,#REF!,#REF!),"")</f>
        <v/>
      </c>
      <c r="G271" s="7" t="str">
        <f t="shared" si="66"/>
        <v/>
      </c>
      <c r="K271" s="7" t="str">
        <f t="shared" si="67"/>
        <v/>
      </c>
      <c r="O271" s="7" t="str">
        <f t="shared" si="68"/>
        <v/>
      </c>
      <c r="S271" s="7" t="str">
        <f t="shared" si="69"/>
        <v/>
      </c>
      <c r="W271" s="7" t="str">
        <f t="shared" si="60"/>
        <v/>
      </c>
      <c r="AA271" s="6" t="str">
        <f t="shared" si="61"/>
        <v/>
      </c>
      <c r="AE271" s="6" t="str">
        <f t="shared" si="62"/>
        <v/>
      </c>
      <c r="AI271" s="6" t="str">
        <f t="shared" si="63"/>
        <v/>
      </c>
      <c r="AM271" s="6" t="str">
        <f t="shared" si="64"/>
        <v/>
      </c>
      <c r="AQ271" s="6" t="str">
        <f t="shared" si="65"/>
        <v/>
      </c>
      <c r="AU271" s="6" t="str">
        <f t="shared" si="72"/>
        <v/>
      </c>
      <c r="AV271" s="6"/>
      <c r="BB271" s="6" t="str">
        <f t="shared" si="73"/>
        <v/>
      </c>
      <c r="BF271" s="6" t="str">
        <f t="shared" si="74"/>
        <v/>
      </c>
      <c r="BJ271" s="6" t="str">
        <f t="shared" si="70"/>
        <v/>
      </c>
      <c r="BN271" s="6" t="str">
        <f t="shared" si="71"/>
        <v/>
      </c>
    </row>
    <row r="272" spans="4:66" x14ac:dyDescent="0.3">
      <c r="D272" s="6" t="str">
        <f>IFERROR(MEDIAN(#REF!,#REF!,#REF!),"")</f>
        <v/>
      </c>
      <c r="G272" s="7" t="str">
        <f t="shared" si="66"/>
        <v/>
      </c>
      <c r="K272" s="7" t="str">
        <f t="shared" si="67"/>
        <v/>
      </c>
      <c r="O272" s="7" t="str">
        <f t="shared" si="68"/>
        <v/>
      </c>
      <c r="S272" s="7" t="str">
        <f t="shared" si="69"/>
        <v/>
      </c>
      <c r="W272" s="7" t="str">
        <f t="shared" si="60"/>
        <v/>
      </c>
      <c r="AA272" s="6" t="str">
        <f t="shared" si="61"/>
        <v/>
      </c>
      <c r="AE272" s="6" t="str">
        <f t="shared" si="62"/>
        <v/>
      </c>
      <c r="AI272" s="6" t="str">
        <f t="shared" si="63"/>
        <v/>
      </c>
      <c r="AM272" s="6" t="str">
        <f t="shared" si="64"/>
        <v/>
      </c>
      <c r="AQ272" s="6" t="str">
        <f t="shared" si="65"/>
        <v/>
      </c>
      <c r="AU272" s="6" t="str">
        <f t="shared" si="72"/>
        <v/>
      </c>
      <c r="AV272" s="6"/>
      <c r="BB272" s="6" t="str">
        <f t="shared" si="73"/>
        <v/>
      </c>
      <c r="BF272" s="6" t="str">
        <f t="shared" si="74"/>
        <v/>
      </c>
      <c r="BJ272" s="6" t="str">
        <f t="shared" si="70"/>
        <v/>
      </c>
      <c r="BN272" s="6" t="str">
        <f t="shared" si="71"/>
        <v/>
      </c>
    </row>
    <row r="273" spans="4:66" x14ac:dyDescent="0.3">
      <c r="D273" s="6" t="str">
        <f>IFERROR(MEDIAN(#REF!,#REF!,#REF!),"")</f>
        <v/>
      </c>
      <c r="G273" s="7" t="str">
        <f t="shared" si="66"/>
        <v/>
      </c>
      <c r="K273" s="7" t="str">
        <f t="shared" si="67"/>
        <v/>
      </c>
      <c r="O273" s="7" t="str">
        <f t="shared" si="68"/>
        <v/>
      </c>
      <c r="S273" s="7" t="str">
        <f t="shared" si="69"/>
        <v/>
      </c>
      <c r="W273" s="7" t="str">
        <f t="shared" si="60"/>
        <v/>
      </c>
      <c r="AA273" s="6" t="str">
        <f t="shared" si="61"/>
        <v/>
      </c>
      <c r="AE273" s="6" t="str">
        <f t="shared" si="62"/>
        <v/>
      </c>
      <c r="AI273" s="6" t="str">
        <f t="shared" si="63"/>
        <v/>
      </c>
      <c r="AM273" s="6" t="str">
        <f t="shared" si="64"/>
        <v/>
      </c>
      <c r="AQ273" s="6" t="str">
        <f t="shared" si="65"/>
        <v/>
      </c>
      <c r="AU273" s="6" t="str">
        <f t="shared" si="72"/>
        <v/>
      </c>
      <c r="AV273" s="6"/>
      <c r="BB273" s="6" t="str">
        <f t="shared" si="73"/>
        <v/>
      </c>
      <c r="BF273" s="6" t="str">
        <f t="shared" si="74"/>
        <v/>
      </c>
      <c r="BJ273" s="6" t="str">
        <f t="shared" si="70"/>
        <v/>
      </c>
      <c r="BN273" s="6" t="str">
        <f t="shared" si="71"/>
        <v/>
      </c>
    </row>
    <row r="274" spans="4:66" x14ac:dyDescent="0.3">
      <c r="D274" s="6" t="str">
        <f>IFERROR(MEDIAN(#REF!,#REF!,#REF!),"")</f>
        <v/>
      </c>
      <c r="G274" s="7" t="str">
        <f t="shared" si="66"/>
        <v/>
      </c>
      <c r="K274" s="7" t="str">
        <f t="shared" si="67"/>
        <v/>
      </c>
      <c r="O274" s="7" t="str">
        <f t="shared" si="68"/>
        <v/>
      </c>
      <c r="S274" s="7" t="str">
        <f t="shared" si="69"/>
        <v/>
      </c>
      <c r="W274" s="7" t="str">
        <f t="shared" si="60"/>
        <v/>
      </c>
      <c r="AA274" s="6" t="str">
        <f t="shared" si="61"/>
        <v/>
      </c>
      <c r="AE274" s="6" t="str">
        <f t="shared" si="62"/>
        <v/>
      </c>
      <c r="AI274" s="6" t="str">
        <f t="shared" si="63"/>
        <v/>
      </c>
      <c r="AM274" s="6" t="str">
        <f t="shared" si="64"/>
        <v/>
      </c>
      <c r="AQ274" s="6" t="str">
        <f t="shared" si="65"/>
        <v/>
      </c>
      <c r="AU274" s="6" t="str">
        <f t="shared" si="72"/>
        <v/>
      </c>
      <c r="AV274" s="6"/>
      <c r="BB274" s="6" t="str">
        <f t="shared" si="73"/>
        <v/>
      </c>
      <c r="BF274" s="6" t="str">
        <f t="shared" si="74"/>
        <v/>
      </c>
      <c r="BJ274" s="6" t="str">
        <f t="shared" si="70"/>
        <v/>
      </c>
      <c r="BN274" s="6" t="str">
        <f t="shared" si="71"/>
        <v/>
      </c>
    </row>
    <row r="275" spans="4:66" x14ac:dyDescent="0.3">
      <c r="D275" s="6" t="str">
        <f>IFERROR(MEDIAN(#REF!,#REF!,#REF!),"")</f>
        <v/>
      </c>
      <c r="G275" s="7" t="str">
        <f t="shared" si="66"/>
        <v/>
      </c>
      <c r="K275" s="7" t="str">
        <f t="shared" si="67"/>
        <v/>
      </c>
      <c r="O275" s="7" t="str">
        <f t="shared" si="68"/>
        <v/>
      </c>
      <c r="S275" s="7" t="str">
        <f t="shared" si="69"/>
        <v/>
      </c>
      <c r="W275" s="7" t="str">
        <f t="shared" si="60"/>
        <v/>
      </c>
      <c r="AA275" s="6" t="str">
        <f t="shared" si="61"/>
        <v/>
      </c>
      <c r="AE275" s="6" t="str">
        <f t="shared" si="62"/>
        <v/>
      </c>
      <c r="AI275" s="6" t="str">
        <f t="shared" si="63"/>
        <v/>
      </c>
      <c r="AM275" s="6" t="str">
        <f t="shared" si="64"/>
        <v/>
      </c>
      <c r="AQ275" s="6" t="str">
        <f t="shared" si="65"/>
        <v/>
      </c>
      <c r="AU275" s="6" t="str">
        <f t="shared" si="72"/>
        <v/>
      </c>
      <c r="AV275" s="6"/>
      <c r="BB275" s="6" t="str">
        <f t="shared" si="73"/>
        <v/>
      </c>
      <c r="BF275" s="6" t="str">
        <f t="shared" si="74"/>
        <v/>
      </c>
      <c r="BJ275" s="6" t="str">
        <f t="shared" si="70"/>
        <v/>
      </c>
      <c r="BN275" s="6" t="str">
        <f t="shared" si="71"/>
        <v/>
      </c>
    </row>
    <row r="276" spans="4:66" x14ac:dyDescent="0.3">
      <c r="D276" s="6" t="str">
        <f>IFERROR(MEDIAN(#REF!,#REF!,#REF!),"")</f>
        <v/>
      </c>
      <c r="G276" s="7" t="str">
        <f t="shared" si="66"/>
        <v/>
      </c>
      <c r="K276" s="7" t="str">
        <f t="shared" si="67"/>
        <v/>
      </c>
      <c r="O276" s="7" t="str">
        <f t="shared" si="68"/>
        <v/>
      </c>
      <c r="S276" s="7" t="str">
        <f t="shared" si="69"/>
        <v/>
      </c>
      <c r="W276" s="7" t="str">
        <f t="shared" si="60"/>
        <v/>
      </c>
      <c r="AA276" s="6" t="str">
        <f t="shared" si="61"/>
        <v/>
      </c>
      <c r="AE276" s="6" t="str">
        <f t="shared" si="62"/>
        <v/>
      </c>
      <c r="AI276" s="6" t="str">
        <f t="shared" si="63"/>
        <v/>
      </c>
      <c r="AM276" s="6" t="str">
        <f t="shared" si="64"/>
        <v/>
      </c>
      <c r="AQ276" s="6" t="str">
        <f t="shared" si="65"/>
        <v/>
      </c>
      <c r="AU276" s="6" t="str">
        <f t="shared" si="72"/>
        <v/>
      </c>
      <c r="AV276" s="6"/>
      <c r="BB276" s="6" t="str">
        <f t="shared" si="73"/>
        <v/>
      </c>
      <c r="BF276" s="6" t="str">
        <f t="shared" si="74"/>
        <v/>
      </c>
      <c r="BJ276" s="6" t="str">
        <f t="shared" si="70"/>
        <v/>
      </c>
      <c r="BN276" s="6" t="str">
        <f t="shared" si="71"/>
        <v/>
      </c>
    </row>
    <row r="277" spans="4:66" x14ac:dyDescent="0.3">
      <c r="D277" s="6" t="str">
        <f>IFERROR(MEDIAN(#REF!,#REF!,#REF!),"")</f>
        <v/>
      </c>
      <c r="G277" s="7" t="str">
        <f t="shared" si="66"/>
        <v/>
      </c>
      <c r="K277" s="7" t="str">
        <f t="shared" si="67"/>
        <v/>
      </c>
      <c r="O277" s="7" t="str">
        <f t="shared" si="68"/>
        <v/>
      </c>
      <c r="S277" s="7" t="str">
        <f t="shared" si="69"/>
        <v/>
      </c>
      <c r="W277" s="7" t="str">
        <f t="shared" si="60"/>
        <v/>
      </c>
      <c r="AA277" s="6" t="str">
        <f t="shared" si="61"/>
        <v/>
      </c>
      <c r="AE277" s="6" t="str">
        <f t="shared" si="62"/>
        <v/>
      </c>
      <c r="AI277" s="6" t="str">
        <f t="shared" si="63"/>
        <v/>
      </c>
      <c r="AM277" s="6" t="str">
        <f t="shared" si="64"/>
        <v/>
      </c>
      <c r="AQ277" s="6" t="str">
        <f t="shared" si="65"/>
        <v/>
      </c>
      <c r="AU277" s="6" t="str">
        <f t="shared" si="72"/>
        <v/>
      </c>
      <c r="AV277" s="6"/>
      <c r="BB277" s="6" t="str">
        <f t="shared" si="73"/>
        <v/>
      </c>
      <c r="BF277" s="6" t="str">
        <f t="shared" si="74"/>
        <v/>
      </c>
      <c r="BJ277" s="6" t="str">
        <f t="shared" si="70"/>
        <v/>
      </c>
      <c r="BN277" s="6" t="str">
        <f t="shared" si="71"/>
        <v/>
      </c>
    </row>
    <row r="278" spans="4:66" x14ac:dyDescent="0.3">
      <c r="D278" s="6" t="str">
        <f>IFERROR(MEDIAN(#REF!,#REF!,#REF!),"")</f>
        <v/>
      </c>
      <c r="G278" s="7" t="str">
        <f t="shared" si="66"/>
        <v/>
      </c>
      <c r="K278" s="7" t="str">
        <f t="shared" si="67"/>
        <v/>
      </c>
      <c r="O278" s="7" t="str">
        <f t="shared" si="68"/>
        <v/>
      </c>
      <c r="S278" s="7" t="str">
        <f t="shared" si="69"/>
        <v/>
      </c>
      <c r="W278" s="7" t="str">
        <f t="shared" si="60"/>
        <v/>
      </c>
      <c r="AA278" s="6" t="str">
        <f t="shared" si="61"/>
        <v/>
      </c>
      <c r="AE278" s="6" t="str">
        <f t="shared" si="62"/>
        <v/>
      </c>
      <c r="AI278" s="6" t="str">
        <f t="shared" si="63"/>
        <v/>
      </c>
      <c r="AM278" s="6" t="str">
        <f t="shared" si="64"/>
        <v/>
      </c>
      <c r="AQ278" s="6" t="str">
        <f t="shared" si="65"/>
        <v/>
      </c>
      <c r="AU278" s="6" t="str">
        <f t="shared" si="72"/>
        <v/>
      </c>
      <c r="AV278" s="6"/>
      <c r="BB278" s="6" t="str">
        <f t="shared" si="73"/>
        <v/>
      </c>
      <c r="BF278" s="6" t="str">
        <f t="shared" si="74"/>
        <v/>
      </c>
      <c r="BJ278" s="6" t="str">
        <f t="shared" si="70"/>
        <v/>
      </c>
      <c r="BN278" s="6" t="str">
        <f t="shared" si="71"/>
        <v/>
      </c>
    </row>
    <row r="279" spans="4:66" x14ac:dyDescent="0.3">
      <c r="D279" s="6" t="str">
        <f>IFERROR(MEDIAN(#REF!,#REF!,#REF!),"")</f>
        <v/>
      </c>
      <c r="G279" s="7" t="str">
        <f t="shared" si="66"/>
        <v/>
      </c>
      <c r="K279" s="7" t="str">
        <f t="shared" si="67"/>
        <v/>
      </c>
      <c r="O279" s="7" t="str">
        <f t="shared" si="68"/>
        <v/>
      </c>
      <c r="S279" s="7" t="str">
        <f t="shared" si="69"/>
        <v/>
      </c>
      <c r="W279" s="7" t="str">
        <f t="shared" si="60"/>
        <v/>
      </c>
      <c r="AA279" s="6" t="str">
        <f t="shared" si="61"/>
        <v/>
      </c>
      <c r="AE279" s="6" t="str">
        <f t="shared" si="62"/>
        <v/>
      </c>
      <c r="AI279" s="6" t="str">
        <f t="shared" si="63"/>
        <v/>
      </c>
      <c r="AM279" s="6" t="str">
        <f t="shared" si="64"/>
        <v/>
      </c>
      <c r="AQ279" s="6" t="str">
        <f t="shared" si="65"/>
        <v/>
      </c>
      <c r="AU279" s="6" t="str">
        <f t="shared" si="72"/>
        <v/>
      </c>
      <c r="AV279" s="6"/>
      <c r="BB279" s="6" t="str">
        <f t="shared" si="73"/>
        <v/>
      </c>
      <c r="BF279" s="6" t="str">
        <f t="shared" si="74"/>
        <v/>
      </c>
      <c r="BJ279" s="6" t="str">
        <f t="shared" si="70"/>
        <v/>
      </c>
      <c r="BN279" s="6" t="str">
        <f t="shared" si="71"/>
        <v/>
      </c>
    </row>
    <row r="280" spans="4:66" x14ac:dyDescent="0.3">
      <c r="D280" s="6" t="str">
        <f>IFERROR(MEDIAN(#REF!,#REF!,#REF!),"")</f>
        <v/>
      </c>
      <c r="G280" s="7" t="str">
        <f t="shared" si="66"/>
        <v/>
      </c>
      <c r="K280" s="7" t="str">
        <f t="shared" si="67"/>
        <v/>
      </c>
      <c r="O280" s="7" t="str">
        <f t="shared" si="68"/>
        <v/>
      </c>
      <c r="S280" s="7" t="str">
        <f t="shared" si="69"/>
        <v/>
      </c>
      <c r="W280" s="7" t="str">
        <f t="shared" si="60"/>
        <v/>
      </c>
      <c r="AA280" s="6" t="str">
        <f t="shared" si="61"/>
        <v/>
      </c>
      <c r="AE280" s="6" t="str">
        <f t="shared" si="62"/>
        <v/>
      </c>
      <c r="AI280" s="6" t="str">
        <f t="shared" si="63"/>
        <v/>
      </c>
      <c r="AM280" s="6" t="str">
        <f t="shared" si="64"/>
        <v/>
      </c>
      <c r="AQ280" s="6" t="str">
        <f t="shared" si="65"/>
        <v/>
      </c>
      <c r="AU280" s="6" t="str">
        <f t="shared" si="72"/>
        <v/>
      </c>
      <c r="AV280" s="6"/>
      <c r="BB280" s="6" t="str">
        <f t="shared" si="73"/>
        <v/>
      </c>
      <c r="BF280" s="6" t="str">
        <f t="shared" si="74"/>
        <v/>
      </c>
      <c r="BJ280" s="6" t="str">
        <f t="shared" si="70"/>
        <v/>
      </c>
      <c r="BN280" s="6" t="str">
        <f t="shared" si="71"/>
        <v/>
      </c>
    </row>
    <row r="281" spans="4:66" x14ac:dyDescent="0.3">
      <c r="D281" s="6" t="str">
        <f>IFERROR(MEDIAN(#REF!,#REF!,#REF!),"")</f>
        <v/>
      </c>
      <c r="G281" s="7" t="str">
        <f t="shared" si="66"/>
        <v/>
      </c>
      <c r="K281" s="7" t="str">
        <f t="shared" si="67"/>
        <v/>
      </c>
      <c r="O281" s="7" t="str">
        <f t="shared" si="68"/>
        <v/>
      </c>
      <c r="S281" s="7" t="str">
        <f t="shared" si="69"/>
        <v/>
      </c>
      <c r="W281" s="7" t="str">
        <f t="shared" si="60"/>
        <v/>
      </c>
      <c r="AA281" s="6" t="str">
        <f t="shared" si="61"/>
        <v/>
      </c>
      <c r="AE281" s="6" t="str">
        <f t="shared" si="62"/>
        <v/>
      </c>
      <c r="AI281" s="6" t="str">
        <f t="shared" si="63"/>
        <v/>
      </c>
      <c r="AM281" s="6" t="str">
        <f t="shared" si="64"/>
        <v/>
      </c>
      <c r="AQ281" s="6" t="str">
        <f t="shared" si="65"/>
        <v/>
      </c>
      <c r="AU281" s="6" t="str">
        <f t="shared" si="72"/>
        <v/>
      </c>
      <c r="AV281" s="6"/>
      <c r="BB281" s="6" t="str">
        <f t="shared" si="73"/>
        <v/>
      </c>
      <c r="BF281" s="6" t="str">
        <f t="shared" si="74"/>
        <v/>
      </c>
      <c r="BJ281" s="6" t="str">
        <f t="shared" si="70"/>
        <v/>
      </c>
      <c r="BN281" s="6" t="str">
        <f t="shared" si="71"/>
        <v/>
      </c>
    </row>
    <row r="282" spans="4:66" x14ac:dyDescent="0.3">
      <c r="D282" s="6" t="str">
        <f>IFERROR(MEDIAN(#REF!,#REF!,#REF!),"")</f>
        <v/>
      </c>
      <c r="G282" s="7" t="str">
        <f t="shared" si="66"/>
        <v/>
      </c>
      <c r="K282" s="7" t="str">
        <f t="shared" si="67"/>
        <v/>
      </c>
      <c r="O282" s="7" t="str">
        <f t="shared" si="68"/>
        <v/>
      </c>
      <c r="S282" s="7" t="str">
        <f t="shared" si="69"/>
        <v/>
      </c>
      <c r="W282" s="7" t="str">
        <f t="shared" si="60"/>
        <v/>
      </c>
      <c r="AA282" s="6" t="str">
        <f t="shared" si="61"/>
        <v/>
      </c>
      <c r="AE282" s="6" t="str">
        <f t="shared" si="62"/>
        <v/>
      </c>
      <c r="AI282" s="6" t="str">
        <f t="shared" si="63"/>
        <v/>
      </c>
      <c r="AM282" s="6" t="str">
        <f t="shared" si="64"/>
        <v/>
      </c>
      <c r="AQ282" s="6" t="str">
        <f t="shared" si="65"/>
        <v/>
      </c>
      <c r="AU282" s="6" t="str">
        <f t="shared" si="72"/>
        <v/>
      </c>
      <c r="AV282" s="6"/>
      <c r="BB282" s="6" t="str">
        <f t="shared" si="73"/>
        <v/>
      </c>
      <c r="BF282" s="6" t="str">
        <f t="shared" si="74"/>
        <v/>
      </c>
      <c r="BJ282" s="6" t="str">
        <f t="shared" si="70"/>
        <v/>
      </c>
      <c r="BN282" s="6" t="str">
        <f t="shared" si="71"/>
        <v/>
      </c>
    </row>
    <row r="283" spans="4:66" x14ac:dyDescent="0.3">
      <c r="D283" s="6" t="str">
        <f>IFERROR(MEDIAN(#REF!,#REF!,#REF!),"")</f>
        <v/>
      </c>
      <c r="G283" s="7" t="str">
        <f t="shared" si="66"/>
        <v/>
      </c>
      <c r="K283" s="7" t="str">
        <f t="shared" si="67"/>
        <v/>
      </c>
      <c r="O283" s="7" t="str">
        <f t="shared" si="68"/>
        <v/>
      </c>
      <c r="S283" s="7" t="str">
        <f t="shared" si="69"/>
        <v/>
      </c>
      <c r="W283" s="7" t="str">
        <f t="shared" si="60"/>
        <v/>
      </c>
      <c r="AA283" s="6" t="str">
        <f t="shared" si="61"/>
        <v/>
      </c>
      <c r="AE283" s="6" t="str">
        <f t="shared" si="62"/>
        <v/>
      </c>
      <c r="AI283" s="6" t="str">
        <f t="shared" si="63"/>
        <v/>
      </c>
      <c r="AM283" s="6" t="str">
        <f t="shared" si="64"/>
        <v/>
      </c>
      <c r="AQ283" s="6" t="str">
        <f t="shared" si="65"/>
        <v/>
      </c>
      <c r="AU283" s="6" t="str">
        <f t="shared" si="72"/>
        <v/>
      </c>
      <c r="AV283" s="6"/>
      <c r="BB283" s="6" t="str">
        <f t="shared" si="73"/>
        <v/>
      </c>
      <c r="BF283" s="6" t="str">
        <f t="shared" si="74"/>
        <v/>
      </c>
      <c r="BJ283" s="6" t="str">
        <f t="shared" si="70"/>
        <v/>
      </c>
      <c r="BN283" s="6" t="str">
        <f t="shared" si="71"/>
        <v/>
      </c>
    </row>
    <row r="284" spans="4:66" x14ac:dyDescent="0.3">
      <c r="D284" s="6" t="str">
        <f>IFERROR(MEDIAN(#REF!,#REF!,#REF!),"")</f>
        <v/>
      </c>
      <c r="G284" s="7" t="str">
        <f t="shared" si="66"/>
        <v/>
      </c>
      <c r="K284" s="7" t="str">
        <f t="shared" si="67"/>
        <v/>
      </c>
      <c r="O284" s="7" t="str">
        <f t="shared" si="68"/>
        <v/>
      </c>
      <c r="S284" s="7" t="str">
        <f t="shared" si="69"/>
        <v/>
      </c>
      <c r="W284" s="7" t="str">
        <f t="shared" si="60"/>
        <v/>
      </c>
      <c r="AA284" s="6" t="str">
        <f t="shared" si="61"/>
        <v/>
      </c>
      <c r="AE284" s="6" t="str">
        <f t="shared" si="62"/>
        <v/>
      </c>
      <c r="AI284" s="6" t="str">
        <f t="shared" si="63"/>
        <v/>
      </c>
      <c r="AM284" s="6" t="str">
        <f t="shared" si="64"/>
        <v/>
      </c>
      <c r="AQ284" s="6" t="str">
        <f t="shared" si="65"/>
        <v/>
      </c>
      <c r="AU284" s="6" t="str">
        <f t="shared" si="72"/>
        <v/>
      </c>
      <c r="AV284" s="6"/>
      <c r="BB284" s="6" t="str">
        <f t="shared" si="73"/>
        <v/>
      </c>
      <c r="BF284" s="6" t="str">
        <f t="shared" si="74"/>
        <v/>
      </c>
      <c r="BJ284" s="6" t="str">
        <f t="shared" si="70"/>
        <v/>
      </c>
      <c r="BN284" s="6" t="str">
        <f t="shared" si="71"/>
        <v/>
      </c>
    </row>
    <row r="285" spans="4:66" x14ac:dyDescent="0.3">
      <c r="D285" s="6" t="str">
        <f>IFERROR(MEDIAN(#REF!,#REF!,#REF!),"")</f>
        <v/>
      </c>
      <c r="G285" s="7" t="str">
        <f t="shared" si="66"/>
        <v/>
      </c>
      <c r="K285" s="7" t="str">
        <f t="shared" si="67"/>
        <v/>
      </c>
      <c r="O285" s="7" t="str">
        <f t="shared" si="68"/>
        <v/>
      </c>
      <c r="S285" s="7" t="str">
        <f t="shared" si="69"/>
        <v/>
      </c>
      <c r="W285" s="7" t="str">
        <f t="shared" si="60"/>
        <v/>
      </c>
      <c r="AA285" s="6" t="str">
        <f t="shared" si="61"/>
        <v/>
      </c>
      <c r="AE285" s="6" t="str">
        <f t="shared" si="62"/>
        <v/>
      </c>
      <c r="AI285" s="6" t="str">
        <f t="shared" si="63"/>
        <v/>
      </c>
      <c r="AM285" s="6" t="str">
        <f t="shared" si="64"/>
        <v/>
      </c>
      <c r="AQ285" s="6" t="str">
        <f t="shared" si="65"/>
        <v/>
      </c>
      <c r="AU285" s="6" t="str">
        <f t="shared" si="72"/>
        <v/>
      </c>
      <c r="AV285" s="6"/>
      <c r="BB285" s="6" t="str">
        <f t="shared" si="73"/>
        <v/>
      </c>
      <c r="BF285" s="6" t="str">
        <f t="shared" si="74"/>
        <v/>
      </c>
      <c r="BJ285" s="6" t="str">
        <f t="shared" si="70"/>
        <v/>
      </c>
      <c r="BN285" s="6" t="str">
        <f t="shared" si="71"/>
        <v/>
      </c>
    </row>
    <row r="286" spans="4:66" x14ac:dyDescent="0.3">
      <c r="D286" s="6" t="str">
        <f>IFERROR(MEDIAN(#REF!,#REF!,#REF!),"")</f>
        <v/>
      </c>
      <c r="G286" s="7" t="str">
        <f t="shared" si="66"/>
        <v/>
      </c>
      <c r="K286" s="7" t="str">
        <f t="shared" si="67"/>
        <v/>
      </c>
      <c r="O286" s="7" t="str">
        <f t="shared" si="68"/>
        <v/>
      </c>
      <c r="S286" s="7" t="str">
        <f t="shared" si="69"/>
        <v/>
      </c>
      <c r="W286" s="7" t="str">
        <f t="shared" si="60"/>
        <v/>
      </c>
      <c r="AA286" s="6" t="str">
        <f t="shared" si="61"/>
        <v/>
      </c>
      <c r="AE286" s="6" t="str">
        <f t="shared" si="62"/>
        <v/>
      </c>
      <c r="AI286" s="6" t="str">
        <f t="shared" si="63"/>
        <v/>
      </c>
      <c r="AM286" s="6" t="str">
        <f t="shared" si="64"/>
        <v/>
      </c>
      <c r="AQ286" s="6" t="str">
        <f t="shared" si="65"/>
        <v/>
      </c>
      <c r="AU286" s="6" t="str">
        <f t="shared" si="72"/>
        <v/>
      </c>
      <c r="AV286" s="6"/>
      <c r="BB286" s="6" t="str">
        <f t="shared" si="73"/>
        <v/>
      </c>
      <c r="BF286" s="6" t="str">
        <f t="shared" si="74"/>
        <v/>
      </c>
      <c r="BJ286" s="6" t="str">
        <f t="shared" si="70"/>
        <v/>
      </c>
      <c r="BN286" s="6" t="str">
        <f t="shared" si="71"/>
        <v/>
      </c>
    </row>
    <row r="287" spans="4:66" x14ac:dyDescent="0.3">
      <c r="D287" s="6" t="str">
        <f>IFERROR(MEDIAN(#REF!,#REF!,#REF!),"")</f>
        <v/>
      </c>
      <c r="G287" s="7" t="str">
        <f t="shared" si="66"/>
        <v/>
      </c>
      <c r="K287" s="7" t="str">
        <f t="shared" si="67"/>
        <v/>
      </c>
      <c r="O287" s="7" t="str">
        <f t="shared" si="68"/>
        <v/>
      </c>
      <c r="S287" s="7" t="str">
        <f t="shared" si="69"/>
        <v/>
      </c>
      <c r="W287" s="7" t="str">
        <f t="shared" si="60"/>
        <v/>
      </c>
      <c r="AA287" s="6" t="str">
        <f t="shared" si="61"/>
        <v/>
      </c>
      <c r="AE287" s="6" t="str">
        <f t="shared" si="62"/>
        <v/>
      </c>
      <c r="AI287" s="6" t="str">
        <f t="shared" si="63"/>
        <v/>
      </c>
      <c r="AM287" s="6" t="str">
        <f t="shared" si="64"/>
        <v/>
      </c>
      <c r="AQ287" s="6" t="str">
        <f t="shared" si="65"/>
        <v/>
      </c>
      <c r="AU287" s="6" t="str">
        <f t="shared" si="72"/>
        <v/>
      </c>
      <c r="AV287" s="6"/>
      <c r="BB287" s="6" t="str">
        <f t="shared" si="73"/>
        <v/>
      </c>
      <c r="BF287" s="6" t="str">
        <f t="shared" si="74"/>
        <v/>
      </c>
      <c r="BJ287" s="6" t="str">
        <f t="shared" si="70"/>
        <v/>
      </c>
      <c r="BN287" s="6" t="str">
        <f t="shared" si="71"/>
        <v/>
      </c>
    </row>
    <row r="288" spans="4:66" x14ac:dyDescent="0.3">
      <c r="D288" s="6" t="str">
        <f>IFERROR(MEDIAN(#REF!,#REF!,#REF!),"")</f>
        <v/>
      </c>
      <c r="G288" s="7" t="str">
        <f t="shared" si="66"/>
        <v/>
      </c>
      <c r="K288" s="7" t="str">
        <f t="shared" si="67"/>
        <v/>
      </c>
      <c r="O288" s="7" t="str">
        <f t="shared" si="68"/>
        <v/>
      </c>
      <c r="S288" s="7" t="str">
        <f t="shared" si="69"/>
        <v/>
      </c>
      <c r="W288" s="7" t="str">
        <f t="shared" si="60"/>
        <v/>
      </c>
      <c r="AA288" s="6" t="str">
        <f t="shared" si="61"/>
        <v/>
      </c>
      <c r="AE288" s="6" t="str">
        <f t="shared" si="62"/>
        <v/>
      </c>
      <c r="AI288" s="6" t="str">
        <f t="shared" si="63"/>
        <v/>
      </c>
      <c r="AM288" s="6" t="str">
        <f t="shared" si="64"/>
        <v/>
      </c>
      <c r="AQ288" s="6" t="str">
        <f t="shared" si="65"/>
        <v/>
      </c>
      <c r="AU288" s="6" t="str">
        <f t="shared" si="72"/>
        <v/>
      </c>
      <c r="AV288" s="6"/>
      <c r="BB288" s="6" t="str">
        <f t="shared" si="73"/>
        <v/>
      </c>
      <c r="BF288" s="6" t="str">
        <f t="shared" si="74"/>
        <v/>
      </c>
      <c r="BJ288" s="6" t="str">
        <f t="shared" si="70"/>
        <v/>
      </c>
      <c r="BN288" s="6" t="str">
        <f t="shared" si="71"/>
        <v/>
      </c>
    </row>
    <row r="289" spans="4:66" x14ac:dyDescent="0.3">
      <c r="D289" s="6" t="str">
        <f>IFERROR(MEDIAN(#REF!,#REF!,#REF!),"")</f>
        <v/>
      </c>
      <c r="G289" s="7" t="str">
        <f t="shared" si="66"/>
        <v/>
      </c>
      <c r="K289" s="7" t="str">
        <f t="shared" si="67"/>
        <v/>
      </c>
      <c r="O289" s="7" t="str">
        <f t="shared" si="68"/>
        <v/>
      </c>
      <c r="S289" s="7" t="str">
        <f t="shared" si="69"/>
        <v/>
      </c>
      <c r="W289" s="7" t="str">
        <f t="shared" si="60"/>
        <v/>
      </c>
      <c r="AA289" s="6" t="str">
        <f t="shared" si="61"/>
        <v/>
      </c>
      <c r="AE289" s="6" t="str">
        <f t="shared" si="62"/>
        <v/>
      </c>
      <c r="AI289" s="6" t="str">
        <f t="shared" si="63"/>
        <v/>
      </c>
      <c r="AM289" s="6" t="str">
        <f t="shared" si="64"/>
        <v/>
      </c>
      <c r="AQ289" s="6" t="str">
        <f t="shared" si="65"/>
        <v/>
      </c>
      <c r="AU289" s="6" t="str">
        <f t="shared" si="72"/>
        <v/>
      </c>
      <c r="AV289" s="6"/>
      <c r="BB289" s="6" t="str">
        <f t="shared" si="73"/>
        <v/>
      </c>
      <c r="BF289" s="6" t="str">
        <f t="shared" si="74"/>
        <v/>
      </c>
      <c r="BJ289" s="6" t="str">
        <f t="shared" si="70"/>
        <v/>
      </c>
      <c r="BN289" s="6" t="str">
        <f t="shared" si="71"/>
        <v/>
      </c>
    </row>
    <row r="290" spans="4:66" x14ac:dyDescent="0.3">
      <c r="D290" s="6" t="str">
        <f>IFERROR(MEDIAN(#REF!,#REF!,#REF!),"")</f>
        <v/>
      </c>
      <c r="G290" s="7" t="str">
        <f t="shared" si="66"/>
        <v/>
      </c>
      <c r="K290" s="7" t="str">
        <f t="shared" si="67"/>
        <v/>
      </c>
      <c r="O290" s="7" t="str">
        <f t="shared" si="68"/>
        <v/>
      </c>
      <c r="S290" s="7" t="str">
        <f t="shared" si="69"/>
        <v/>
      </c>
      <c r="W290" s="7" t="str">
        <f t="shared" si="60"/>
        <v/>
      </c>
      <c r="AA290" s="6" t="str">
        <f t="shared" si="61"/>
        <v/>
      </c>
      <c r="AE290" s="6" t="str">
        <f t="shared" si="62"/>
        <v/>
      </c>
      <c r="AI290" s="6" t="str">
        <f t="shared" si="63"/>
        <v/>
      </c>
      <c r="AM290" s="6" t="str">
        <f t="shared" si="64"/>
        <v/>
      </c>
      <c r="AQ290" s="6" t="str">
        <f t="shared" si="65"/>
        <v/>
      </c>
      <c r="AU290" s="6" t="str">
        <f t="shared" si="72"/>
        <v/>
      </c>
      <c r="AV290" s="6"/>
      <c r="BB290" s="6" t="str">
        <f t="shared" si="73"/>
        <v/>
      </c>
      <c r="BF290" s="6" t="str">
        <f t="shared" si="74"/>
        <v/>
      </c>
      <c r="BJ290" s="6" t="str">
        <f t="shared" si="70"/>
        <v/>
      </c>
      <c r="BN290" s="6" t="str">
        <f t="shared" si="71"/>
        <v/>
      </c>
    </row>
    <row r="291" spans="4:66" x14ac:dyDescent="0.3">
      <c r="D291" s="6" t="str">
        <f>IFERROR(MEDIAN(#REF!,#REF!,#REF!),"")</f>
        <v/>
      </c>
      <c r="G291" s="7" t="str">
        <f t="shared" si="66"/>
        <v/>
      </c>
      <c r="K291" s="7" t="str">
        <f t="shared" si="67"/>
        <v/>
      </c>
      <c r="O291" s="7" t="str">
        <f t="shared" si="68"/>
        <v/>
      </c>
      <c r="S291" s="7" t="str">
        <f t="shared" si="69"/>
        <v/>
      </c>
      <c r="W291" s="7" t="str">
        <f t="shared" si="60"/>
        <v/>
      </c>
      <c r="AA291" s="6" t="str">
        <f t="shared" si="61"/>
        <v/>
      </c>
      <c r="AE291" s="6" t="str">
        <f t="shared" si="62"/>
        <v/>
      </c>
      <c r="AI291" s="6" t="str">
        <f t="shared" si="63"/>
        <v/>
      </c>
      <c r="AM291" s="6" t="str">
        <f t="shared" si="64"/>
        <v/>
      </c>
      <c r="AQ291" s="6" t="str">
        <f t="shared" si="65"/>
        <v/>
      </c>
      <c r="AU291" s="6" t="str">
        <f t="shared" si="72"/>
        <v/>
      </c>
      <c r="AV291" s="6"/>
      <c r="BB291" s="6" t="str">
        <f t="shared" si="73"/>
        <v/>
      </c>
      <c r="BF291" s="6" t="str">
        <f t="shared" si="74"/>
        <v/>
      </c>
      <c r="BJ291" s="6" t="str">
        <f t="shared" si="70"/>
        <v/>
      </c>
      <c r="BN291" s="6" t="str">
        <f t="shared" si="71"/>
        <v/>
      </c>
    </row>
    <row r="292" spans="4:66" x14ac:dyDescent="0.3">
      <c r="D292" s="6" t="str">
        <f>IFERROR(MEDIAN(#REF!,#REF!,#REF!),"")</f>
        <v/>
      </c>
      <c r="G292" s="7" t="str">
        <f t="shared" si="66"/>
        <v/>
      </c>
      <c r="K292" s="7" t="str">
        <f t="shared" si="67"/>
        <v/>
      </c>
      <c r="O292" s="7" t="str">
        <f t="shared" si="68"/>
        <v/>
      </c>
      <c r="S292" s="7" t="str">
        <f t="shared" si="69"/>
        <v/>
      </c>
      <c r="W292" s="7" t="str">
        <f t="shared" si="60"/>
        <v/>
      </c>
      <c r="AA292" s="6" t="str">
        <f t="shared" si="61"/>
        <v/>
      </c>
      <c r="AE292" s="6" t="str">
        <f t="shared" si="62"/>
        <v/>
      </c>
      <c r="AI292" s="6" t="str">
        <f t="shared" si="63"/>
        <v/>
      </c>
      <c r="AM292" s="6" t="str">
        <f t="shared" si="64"/>
        <v/>
      </c>
      <c r="AQ292" s="6" t="str">
        <f t="shared" si="65"/>
        <v/>
      </c>
      <c r="AU292" s="6" t="str">
        <f t="shared" si="72"/>
        <v/>
      </c>
      <c r="AV292" s="6"/>
      <c r="BB292" s="6" t="str">
        <f t="shared" si="73"/>
        <v/>
      </c>
      <c r="BF292" s="6" t="str">
        <f t="shared" si="74"/>
        <v/>
      </c>
      <c r="BJ292" s="6" t="str">
        <f t="shared" si="70"/>
        <v/>
      </c>
      <c r="BN292" s="6" t="str">
        <f t="shared" si="71"/>
        <v/>
      </c>
    </row>
    <row r="293" spans="4:66" x14ac:dyDescent="0.3">
      <c r="D293" s="6" t="str">
        <f>IFERROR(MEDIAN(#REF!,#REF!,#REF!),"")</f>
        <v/>
      </c>
      <c r="G293" s="7" t="str">
        <f t="shared" si="66"/>
        <v/>
      </c>
      <c r="K293" s="7" t="str">
        <f t="shared" si="67"/>
        <v/>
      </c>
      <c r="O293" s="7" t="str">
        <f t="shared" si="68"/>
        <v/>
      </c>
      <c r="S293" s="7" t="str">
        <f t="shared" si="69"/>
        <v/>
      </c>
      <c r="W293" s="7" t="str">
        <f t="shared" si="60"/>
        <v/>
      </c>
      <c r="AA293" s="6" t="str">
        <f t="shared" si="61"/>
        <v/>
      </c>
      <c r="AE293" s="6" t="str">
        <f t="shared" si="62"/>
        <v/>
      </c>
      <c r="AI293" s="6" t="str">
        <f t="shared" si="63"/>
        <v/>
      </c>
      <c r="AM293" s="6" t="str">
        <f t="shared" si="64"/>
        <v/>
      </c>
      <c r="AQ293" s="6" t="str">
        <f t="shared" si="65"/>
        <v/>
      </c>
      <c r="AU293" s="6" t="str">
        <f t="shared" si="72"/>
        <v/>
      </c>
      <c r="AV293" s="6"/>
      <c r="BB293" s="6" t="str">
        <f t="shared" si="73"/>
        <v/>
      </c>
      <c r="BF293" s="6" t="str">
        <f t="shared" si="74"/>
        <v/>
      </c>
      <c r="BJ293" s="6" t="str">
        <f t="shared" si="70"/>
        <v/>
      </c>
      <c r="BN293" s="6" t="str">
        <f t="shared" si="71"/>
        <v/>
      </c>
    </row>
    <row r="294" spans="4:66" x14ac:dyDescent="0.3">
      <c r="D294" s="6" t="str">
        <f>IFERROR(MEDIAN(#REF!,#REF!,#REF!),"")</f>
        <v/>
      </c>
      <c r="G294" s="7" t="str">
        <f t="shared" si="66"/>
        <v/>
      </c>
      <c r="K294" s="7" t="str">
        <f t="shared" si="67"/>
        <v/>
      </c>
      <c r="O294" s="7" t="str">
        <f t="shared" si="68"/>
        <v/>
      </c>
      <c r="S294" s="7" t="str">
        <f t="shared" si="69"/>
        <v/>
      </c>
      <c r="W294" s="7" t="str">
        <f t="shared" si="60"/>
        <v/>
      </c>
      <c r="AA294" s="6" t="str">
        <f t="shared" si="61"/>
        <v/>
      </c>
      <c r="AE294" s="6" t="str">
        <f t="shared" si="62"/>
        <v/>
      </c>
      <c r="AI294" s="6" t="str">
        <f t="shared" si="63"/>
        <v/>
      </c>
      <c r="AM294" s="6" t="str">
        <f t="shared" si="64"/>
        <v/>
      </c>
      <c r="AQ294" s="6" t="str">
        <f t="shared" si="65"/>
        <v/>
      </c>
      <c r="AU294" s="6" t="str">
        <f t="shared" si="72"/>
        <v/>
      </c>
      <c r="AV294" s="6"/>
      <c r="BB294" s="6" t="str">
        <f t="shared" si="73"/>
        <v/>
      </c>
      <c r="BF294" s="6" t="str">
        <f t="shared" si="74"/>
        <v/>
      </c>
      <c r="BJ294" s="6" t="str">
        <f t="shared" si="70"/>
        <v/>
      </c>
      <c r="BN294" s="6" t="str">
        <f t="shared" si="71"/>
        <v/>
      </c>
    </row>
    <row r="295" spans="4:66" x14ac:dyDescent="0.3">
      <c r="D295" s="6" t="str">
        <f>IFERROR(MEDIAN(#REF!,#REF!,#REF!),"")</f>
        <v/>
      </c>
      <c r="G295" s="7" t="str">
        <f t="shared" si="66"/>
        <v/>
      </c>
      <c r="K295" s="7" t="str">
        <f t="shared" si="67"/>
        <v/>
      </c>
      <c r="O295" s="7" t="str">
        <f t="shared" si="68"/>
        <v/>
      </c>
      <c r="S295" s="7" t="str">
        <f t="shared" si="69"/>
        <v/>
      </c>
      <c r="W295" s="7" t="str">
        <f t="shared" si="60"/>
        <v/>
      </c>
      <c r="AA295" s="6" t="str">
        <f t="shared" si="61"/>
        <v/>
      </c>
      <c r="AE295" s="6" t="str">
        <f t="shared" si="62"/>
        <v/>
      </c>
      <c r="AI295" s="6" t="str">
        <f t="shared" si="63"/>
        <v/>
      </c>
      <c r="AM295" s="6" t="str">
        <f t="shared" si="64"/>
        <v/>
      </c>
      <c r="AQ295" s="6" t="str">
        <f t="shared" si="65"/>
        <v/>
      </c>
      <c r="AU295" s="6" t="str">
        <f t="shared" si="72"/>
        <v/>
      </c>
      <c r="AV295" s="6"/>
      <c r="BB295" s="6" t="str">
        <f t="shared" si="73"/>
        <v/>
      </c>
      <c r="BF295" s="6" t="str">
        <f t="shared" si="74"/>
        <v/>
      </c>
      <c r="BJ295" s="6" t="str">
        <f t="shared" si="70"/>
        <v/>
      </c>
      <c r="BN295" s="6" t="str">
        <f t="shared" si="71"/>
        <v/>
      </c>
    </row>
    <row r="296" spans="4:66" x14ac:dyDescent="0.3">
      <c r="D296" s="6" t="str">
        <f>IFERROR(MEDIAN(#REF!,#REF!,#REF!),"")</f>
        <v/>
      </c>
      <c r="G296" s="7" t="str">
        <f t="shared" si="66"/>
        <v/>
      </c>
      <c r="K296" s="7" t="str">
        <f t="shared" si="67"/>
        <v/>
      </c>
      <c r="O296" s="7" t="str">
        <f t="shared" si="68"/>
        <v/>
      </c>
      <c r="S296" s="7" t="str">
        <f t="shared" si="69"/>
        <v/>
      </c>
      <c r="W296" s="7" t="str">
        <f t="shared" si="60"/>
        <v/>
      </c>
      <c r="AA296" s="6" t="str">
        <f t="shared" si="61"/>
        <v/>
      </c>
      <c r="AE296" s="6" t="str">
        <f t="shared" si="62"/>
        <v/>
      </c>
      <c r="AI296" s="6" t="str">
        <f t="shared" si="63"/>
        <v/>
      </c>
      <c r="AM296" s="6" t="str">
        <f t="shared" si="64"/>
        <v/>
      </c>
      <c r="AQ296" s="6" t="str">
        <f t="shared" si="65"/>
        <v/>
      </c>
      <c r="AU296" s="6" t="str">
        <f t="shared" si="72"/>
        <v/>
      </c>
      <c r="AV296" s="6"/>
      <c r="BB296" s="6" t="str">
        <f t="shared" si="73"/>
        <v/>
      </c>
      <c r="BF296" s="6" t="str">
        <f t="shared" si="74"/>
        <v/>
      </c>
      <c r="BJ296" s="6" t="str">
        <f t="shared" si="70"/>
        <v/>
      </c>
      <c r="BN296" s="6" t="str">
        <f t="shared" si="71"/>
        <v/>
      </c>
    </row>
    <row r="297" spans="4:66" x14ac:dyDescent="0.3">
      <c r="D297" s="6" t="str">
        <f>IFERROR(MEDIAN(#REF!,#REF!,#REF!),"")</f>
        <v/>
      </c>
      <c r="G297" s="7" t="str">
        <f t="shared" si="66"/>
        <v/>
      </c>
      <c r="K297" s="7" t="str">
        <f t="shared" si="67"/>
        <v/>
      </c>
      <c r="O297" s="7" t="str">
        <f t="shared" si="68"/>
        <v/>
      </c>
      <c r="S297" s="7" t="str">
        <f t="shared" si="69"/>
        <v/>
      </c>
      <c r="W297" s="7" t="str">
        <f t="shared" si="60"/>
        <v/>
      </c>
      <c r="AA297" s="6" t="str">
        <f t="shared" si="61"/>
        <v/>
      </c>
      <c r="AE297" s="6" t="str">
        <f t="shared" si="62"/>
        <v/>
      </c>
      <c r="AI297" s="6" t="str">
        <f t="shared" si="63"/>
        <v/>
      </c>
      <c r="AM297" s="6" t="str">
        <f t="shared" si="64"/>
        <v/>
      </c>
      <c r="AQ297" s="6" t="str">
        <f t="shared" si="65"/>
        <v/>
      </c>
      <c r="AU297" s="6" t="str">
        <f t="shared" si="72"/>
        <v/>
      </c>
      <c r="AV297" s="6"/>
      <c r="BB297" s="6" t="str">
        <f t="shared" si="73"/>
        <v/>
      </c>
      <c r="BF297" s="6" t="str">
        <f t="shared" si="74"/>
        <v/>
      </c>
      <c r="BJ297" s="6" t="str">
        <f t="shared" si="70"/>
        <v/>
      </c>
      <c r="BN297" s="6" t="str">
        <f t="shared" si="71"/>
        <v/>
      </c>
    </row>
    <row r="298" spans="4:66" x14ac:dyDescent="0.3">
      <c r="D298" s="6" t="str">
        <f>IFERROR(MEDIAN(#REF!,#REF!,#REF!),"")</f>
        <v/>
      </c>
      <c r="G298" s="7" t="str">
        <f t="shared" si="66"/>
        <v/>
      </c>
      <c r="K298" s="7" t="str">
        <f t="shared" si="67"/>
        <v/>
      </c>
      <c r="O298" s="7" t="str">
        <f t="shared" si="68"/>
        <v/>
      </c>
      <c r="S298" s="7" t="str">
        <f t="shared" si="69"/>
        <v/>
      </c>
      <c r="W298" s="7" t="str">
        <f t="shared" si="60"/>
        <v/>
      </c>
      <c r="AA298" s="6" t="str">
        <f t="shared" si="61"/>
        <v/>
      </c>
      <c r="AE298" s="6" t="str">
        <f t="shared" si="62"/>
        <v/>
      </c>
      <c r="AI298" s="6" t="str">
        <f t="shared" si="63"/>
        <v/>
      </c>
      <c r="AM298" s="6" t="str">
        <f t="shared" si="64"/>
        <v/>
      </c>
      <c r="AQ298" s="6" t="str">
        <f t="shared" si="65"/>
        <v/>
      </c>
      <c r="AU298" s="6" t="str">
        <f t="shared" si="72"/>
        <v/>
      </c>
      <c r="AV298" s="6"/>
      <c r="BB298" s="6" t="str">
        <f t="shared" si="73"/>
        <v/>
      </c>
      <c r="BF298" s="6" t="str">
        <f t="shared" si="74"/>
        <v/>
      </c>
      <c r="BJ298" s="6" t="str">
        <f t="shared" si="70"/>
        <v/>
      </c>
      <c r="BN298" s="6" t="str">
        <f t="shared" si="71"/>
        <v/>
      </c>
    </row>
    <row r="299" spans="4:66" x14ac:dyDescent="0.3">
      <c r="D299" s="6" t="str">
        <f>IFERROR(MEDIAN(#REF!,#REF!,#REF!),"")</f>
        <v/>
      </c>
      <c r="G299" s="7" t="str">
        <f t="shared" si="66"/>
        <v/>
      </c>
      <c r="K299" s="7" t="str">
        <f t="shared" si="67"/>
        <v/>
      </c>
      <c r="O299" s="7" t="str">
        <f t="shared" si="68"/>
        <v/>
      </c>
      <c r="S299" s="7" t="str">
        <f t="shared" si="69"/>
        <v/>
      </c>
      <c r="W299" s="7" t="str">
        <f t="shared" si="60"/>
        <v/>
      </c>
      <c r="AA299" s="6" t="str">
        <f t="shared" si="61"/>
        <v/>
      </c>
      <c r="AE299" s="6" t="str">
        <f t="shared" si="62"/>
        <v/>
      </c>
      <c r="AI299" s="6" t="str">
        <f t="shared" si="63"/>
        <v/>
      </c>
      <c r="AM299" s="6" t="str">
        <f t="shared" si="64"/>
        <v/>
      </c>
      <c r="AQ299" s="6" t="str">
        <f t="shared" si="65"/>
        <v/>
      </c>
      <c r="AU299" s="6" t="str">
        <f t="shared" si="72"/>
        <v/>
      </c>
      <c r="AV299" s="6"/>
      <c r="BB299" s="6" t="str">
        <f t="shared" si="73"/>
        <v/>
      </c>
      <c r="BF299" s="6" t="str">
        <f t="shared" si="74"/>
        <v/>
      </c>
      <c r="BJ299" s="6" t="str">
        <f t="shared" si="70"/>
        <v/>
      </c>
      <c r="BN299" s="6" t="str">
        <f t="shared" si="71"/>
        <v/>
      </c>
    </row>
    <row r="300" spans="4:66" x14ac:dyDescent="0.3">
      <c r="D300" s="6" t="str">
        <f>IFERROR(MEDIAN(#REF!,#REF!,#REF!),"")</f>
        <v/>
      </c>
      <c r="G300" s="7" t="str">
        <f t="shared" si="66"/>
        <v/>
      </c>
      <c r="K300" s="7" t="str">
        <f t="shared" si="67"/>
        <v/>
      </c>
      <c r="O300" s="7" t="str">
        <f t="shared" si="68"/>
        <v/>
      </c>
      <c r="S300" s="7" t="str">
        <f t="shared" si="69"/>
        <v/>
      </c>
      <c r="W300" s="7" t="str">
        <f t="shared" si="60"/>
        <v/>
      </c>
      <c r="AA300" s="6" t="str">
        <f t="shared" si="61"/>
        <v/>
      </c>
      <c r="AE300" s="6" t="str">
        <f t="shared" si="62"/>
        <v/>
      </c>
      <c r="AI300" s="6" t="str">
        <f t="shared" si="63"/>
        <v/>
      </c>
      <c r="AM300" s="6" t="str">
        <f t="shared" si="64"/>
        <v/>
      </c>
      <c r="AQ300" s="6" t="str">
        <f t="shared" si="65"/>
        <v/>
      </c>
      <c r="AU300" s="6" t="str">
        <f t="shared" si="72"/>
        <v/>
      </c>
      <c r="AV300" s="6"/>
      <c r="BB300" s="6" t="str">
        <f t="shared" si="73"/>
        <v/>
      </c>
      <c r="BF300" s="6" t="str">
        <f t="shared" si="74"/>
        <v/>
      </c>
      <c r="BJ300" s="6" t="str">
        <f t="shared" si="70"/>
        <v/>
      </c>
      <c r="BN300" s="6" t="str">
        <f t="shared" si="71"/>
        <v/>
      </c>
    </row>
    <row r="301" spans="4:66" x14ac:dyDescent="0.3">
      <c r="D301" s="6" t="str">
        <f>IFERROR(MEDIAN(#REF!,#REF!,#REF!),"")</f>
        <v/>
      </c>
      <c r="G301" s="7" t="str">
        <f t="shared" si="66"/>
        <v/>
      </c>
      <c r="K301" s="7" t="str">
        <f t="shared" si="67"/>
        <v/>
      </c>
      <c r="O301" s="7" t="str">
        <f t="shared" si="68"/>
        <v/>
      </c>
      <c r="S301" s="7" t="str">
        <f t="shared" si="69"/>
        <v/>
      </c>
      <c r="W301" s="7" t="str">
        <f t="shared" si="60"/>
        <v/>
      </c>
      <c r="AA301" s="6" t="str">
        <f t="shared" si="61"/>
        <v/>
      </c>
      <c r="AE301" s="6" t="str">
        <f t="shared" si="62"/>
        <v/>
      </c>
      <c r="AI301" s="6" t="str">
        <f t="shared" si="63"/>
        <v/>
      </c>
      <c r="AM301" s="6" t="str">
        <f t="shared" si="64"/>
        <v/>
      </c>
      <c r="AQ301" s="6" t="str">
        <f t="shared" si="65"/>
        <v/>
      </c>
      <c r="AU301" s="6" t="str">
        <f t="shared" si="72"/>
        <v/>
      </c>
      <c r="AV301" s="6"/>
      <c r="BB301" s="6" t="str">
        <f t="shared" si="73"/>
        <v/>
      </c>
      <c r="BF301" s="6" t="str">
        <f t="shared" si="74"/>
        <v/>
      </c>
      <c r="BJ301" s="6" t="str">
        <f t="shared" si="70"/>
        <v/>
      </c>
      <c r="BN301" s="6" t="str">
        <f t="shared" si="71"/>
        <v/>
      </c>
    </row>
    <row r="302" spans="4:66" x14ac:dyDescent="0.3">
      <c r="D302" s="6" t="str">
        <f>IFERROR(MEDIAN(#REF!,#REF!,#REF!),"")</f>
        <v/>
      </c>
      <c r="G302" s="7" t="str">
        <f t="shared" si="66"/>
        <v/>
      </c>
      <c r="K302" s="7" t="str">
        <f t="shared" si="67"/>
        <v/>
      </c>
      <c r="O302" s="7" t="str">
        <f t="shared" si="68"/>
        <v/>
      </c>
      <c r="S302" s="7" t="str">
        <f t="shared" si="69"/>
        <v/>
      </c>
      <c r="W302" s="7" t="str">
        <f t="shared" si="60"/>
        <v/>
      </c>
      <c r="AA302" s="6" t="str">
        <f t="shared" si="61"/>
        <v/>
      </c>
      <c r="AE302" s="6" t="str">
        <f t="shared" si="62"/>
        <v/>
      </c>
      <c r="AI302" s="6" t="str">
        <f t="shared" si="63"/>
        <v/>
      </c>
      <c r="AM302" s="6" t="str">
        <f t="shared" si="64"/>
        <v/>
      </c>
      <c r="AQ302" s="6" t="str">
        <f t="shared" si="65"/>
        <v/>
      </c>
      <c r="AU302" s="6" t="str">
        <f t="shared" si="72"/>
        <v/>
      </c>
      <c r="AV302" s="6"/>
      <c r="BB302" s="6" t="str">
        <f t="shared" si="73"/>
        <v/>
      </c>
      <c r="BF302" s="6" t="str">
        <f t="shared" si="74"/>
        <v/>
      </c>
      <c r="BJ302" s="6" t="str">
        <f t="shared" si="70"/>
        <v/>
      </c>
      <c r="BN302" s="6" t="str">
        <f t="shared" si="71"/>
        <v/>
      </c>
    </row>
    <row r="303" spans="4:66" x14ac:dyDescent="0.3">
      <c r="D303" s="6" t="str">
        <f>IFERROR(MEDIAN(#REF!,#REF!,#REF!),"")</f>
        <v/>
      </c>
      <c r="G303" s="7" t="str">
        <f t="shared" si="66"/>
        <v/>
      </c>
      <c r="K303" s="7" t="str">
        <f t="shared" si="67"/>
        <v/>
      </c>
      <c r="O303" s="7" t="str">
        <f t="shared" si="68"/>
        <v/>
      </c>
      <c r="S303" s="7" t="str">
        <f t="shared" si="69"/>
        <v/>
      </c>
      <c r="W303" s="7" t="str">
        <f t="shared" si="60"/>
        <v/>
      </c>
      <c r="AA303" s="6" t="str">
        <f t="shared" si="61"/>
        <v/>
      </c>
      <c r="AE303" s="6" t="str">
        <f t="shared" si="62"/>
        <v/>
      </c>
      <c r="AI303" s="6" t="str">
        <f t="shared" si="63"/>
        <v/>
      </c>
      <c r="AM303" s="6" t="str">
        <f t="shared" si="64"/>
        <v/>
      </c>
      <c r="AQ303" s="6" t="str">
        <f t="shared" si="65"/>
        <v/>
      </c>
      <c r="AU303" s="6" t="str">
        <f t="shared" si="72"/>
        <v/>
      </c>
      <c r="AV303" s="6"/>
      <c r="BB303" s="6" t="str">
        <f t="shared" si="73"/>
        <v/>
      </c>
      <c r="BF303" s="6" t="str">
        <f t="shared" si="74"/>
        <v/>
      </c>
      <c r="BJ303" s="6" t="str">
        <f t="shared" si="70"/>
        <v/>
      </c>
      <c r="BN303" s="6" t="str">
        <f t="shared" si="71"/>
        <v/>
      </c>
    </row>
    <row r="304" spans="4:66" x14ac:dyDescent="0.3">
      <c r="D304" s="6" t="str">
        <f>IFERROR(MEDIAN(#REF!,#REF!,#REF!),"")</f>
        <v/>
      </c>
      <c r="G304" s="7" t="str">
        <f t="shared" si="66"/>
        <v/>
      </c>
      <c r="K304" s="7" t="str">
        <f t="shared" si="67"/>
        <v/>
      </c>
      <c r="O304" s="7" t="str">
        <f t="shared" si="68"/>
        <v/>
      </c>
      <c r="S304" s="7" t="str">
        <f t="shared" si="69"/>
        <v/>
      </c>
      <c r="W304" s="7" t="str">
        <f t="shared" si="60"/>
        <v/>
      </c>
      <c r="AA304" s="6" t="str">
        <f t="shared" si="61"/>
        <v/>
      </c>
      <c r="AE304" s="6" t="str">
        <f t="shared" si="62"/>
        <v/>
      </c>
      <c r="AI304" s="6" t="str">
        <f t="shared" si="63"/>
        <v/>
      </c>
      <c r="AM304" s="6" t="str">
        <f t="shared" si="64"/>
        <v/>
      </c>
      <c r="AQ304" s="6" t="str">
        <f t="shared" si="65"/>
        <v/>
      </c>
      <c r="AU304" s="6" t="str">
        <f t="shared" si="72"/>
        <v/>
      </c>
      <c r="AV304" s="6"/>
      <c r="BB304" s="6" t="str">
        <f t="shared" si="73"/>
        <v/>
      </c>
      <c r="BF304" s="6" t="str">
        <f t="shared" si="74"/>
        <v/>
      </c>
      <c r="BJ304" s="6" t="str">
        <f t="shared" si="70"/>
        <v/>
      </c>
      <c r="BN304" s="6" t="str">
        <f t="shared" si="71"/>
        <v/>
      </c>
    </row>
    <row r="305" spans="4:66" x14ac:dyDescent="0.3">
      <c r="D305" s="6" t="str">
        <f>IFERROR(MEDIAN(#REF!,#REF!,#REF!),"")</f>
        <v/>
      </c>
      <c r="G305" s="7" t="str">
        <f t="shared" si="66"/>
        <v/>
      </c>
      <c r="K305" s="7" t="str">
        <f t="shared" si="67"/>
        <v/>
      </c>
      <c r="O305" s="7" t="str">
        <f t="shared" si="68"/>
        <v/>
      </c>
      <c r="S305" s="7" t="str">
        <f t="shared" si="69"/>
        <v/>
      </c>
      <c r="W305" s="7" t="str">
        <f t="shared" si="60"/>
        <v/>
      </c>
      <c r="AA305" s="6" t="str">
        <f t="shared" si="61"/>
        <v/>
      </c>
      <c r="AE305" s="6" t="str">
        <f t="shared" si="62"/>
        <v/>
      </c>
      <c r="AI305" s="6" t="str">
        <f t="shared" si="63"/>
        <v/>
      </c>
      <c r="AM305" s="6" t="str">
        <f t="shared" si="64"/>
        <v/>
      </c>
      <c r="AQ305" s="6" t="str">
        <f t="shared" si="65"/>
        <v/>
      </c>
      <c r="AU305" s="6" t="str">
        <f t="shared" si="72"/>
        <v/>
      </c>
      <c r="AV305" s="6"/>
      <c r="BB305" s="6" t="str">
        <f t="shared" si="73"/>
        <v/>
      </c>
      <c r="BF305" s="6" t="str">
        <f t="shared" si="74"/>
        <v/>
      </c>
      <c r="BJ305" s="6" t="str">
        <f t="shared" si="70"/>
        <v/>
      </c>
      <c r="BN305" s="6" t="str">
        <f t="shared" si="71"/>
        <v/>
      </c>
    </row>
    <row r="306" spans="4:66" x14ac:dyDescent="0.3">
      <c r="D306" s="6" t="str">
        <f>IFERROR(MEDIAN(#REF!,#REF!,#REF!),"")</f>
        <v/>
      </c>
      <c r="G306" s="7" t="str">
        <f t="shared" si="66"/>
        <v/>
      </c>
      <c r="K306" s="7" t="str">
        <f t="shared" si="67"/>
        <v/>
      </c>
      <c r="O306" s="7" t="str">
        <f t="shared" si="68"/>
        <v/>
      </c>
      <c r="S306" s="7" t="str">
        <f t="shared" si="69"/>
        <v/>
      </c>
      <c r="W306" s="7" t="str">
        <f t="shared" si="60"/>
        <v/>
      </c>
      <c r="AA306" s="6" t="str">
        <f t="shared" si="61"/>
        <v/>
      </c>
      <c r="AE306" s="6" t="str">
        <f t="shared" si="62"/>
        <v/>
      </c>
      <c r="AI306" s="6" t="str">
        <f t="shared" si="63"/>
        <v/>
      </c>
      <c r="AM306" s="6" t="str">
        <f t="shared" si="64"/>
        <v/>
      </c>
      <c r="AQ306" s="6" t="str">
        <f t="shared" si="65"/>
        <v/>
      </c>
      <c r="AU306" s="6" t="str">
        <f t="shared" si="72"/>
        <v/>
      </c>
      <c r="AV306" s="6"/>
      <c r="BB306" s="6" t="str">
        <f t="shared" si="73"/>
        <v/>
      </c>
      <c r="BF306" s="6" t="str">
        <f t="shared" si="74"/>
        <v/>
      </c>
      <c r="BJ306" s="6" t="str">
        <f t="shared" si="70"/>
        <v/>
      </c>
      <c r="BN306" s="6" t="str">
        <f t="shared" si="71"/>
        <v/>
      </c>
    </row>
    <row r="307" spans="4:66" x14ac:dyDescent="0.3">
      <c r="D307" s="6" t="str">
        <f>IFERROR(MEDIAN(#REF!,#REF!,#REF!),"")</f>
        <v/>
      </c>
      <c r="G307" s="7" t="str">
        <f t="shared" si="66"/>
        <v/>
      </c>
      <c r="K307" s="7" t="str">
        <f t="shared" si="67"/>
        <v/>
      </c>
      <c r="O307" s="7" t="str">
        <f t="shared" si="68"/>
        <v/>
      </c>
      <c r="S307" s="7" t="str">
        <f t="shared" si="69"/>
        <v/>
      </c>
      <c r="W307" s="7" t="str">
        <f t="shared" si="60"/>
        <v/>
      </c>
      <c r="AA307" s="6" t="str">
        <f t="shared" si="61"/>
        <v/>
      </c>
      <c r="AE307" s="6" t="str">
        <f t="shared" si="62"/>
        <v/>
      </c>
      <c r="AI307" s="6" t="str">
        <f t="shared" si="63"/>
        <v/>
      </c>
      <c r="AM307" s="6" t="str">
        <f t="shared" si="64"/>
        <v/>
      </c>
      <c r="AQ307" s="6" t="str">
        <f t="shared" si="65"/>
        <v/>
      </c>
      <c r="AU307" s="6" t="str">
        <f t="shared" si="72"/>
        <v/>
      </c>
      <c r="AV307" s="6"/>
      <c r="BB307" s="6" t="str">
        <f t="shared" si="73"/>
        <v/>
      </c>
      <c r="BF307" s="6" t="str">
        <f t="shared" si="74"/>
        <v/>
      </c>
      <c r="BJ307" s="6" t="str">
        <f t="shared" si="70"/>
        <v/>
      </c>
      <c r="BN307" s="6" t="str">
        <f t="shared" si="71"/>
        <v/>
      </c>
    </row>
    <row r="308" spans="4:66" x14ac:dyDescent="0.3">
      <c r="D308" s="6" t="str">
        <f>IFERROR(MEDIAN(#REF!,#REF!,#REF!),"")</f>
        <v/>
      </c>
      <c r="G308" s="7" t="str">
        <f t="shared" si="66"/>
        <v/>
      </c>
      <c r="K308" s="7" t="str">
        <f t="shared" si="67"/>
        <v/>
      </c>
      <c r="O308" s="7" t="str">
        <f t="shared" si="68"/>
        <v/>
      </c>
      <c r="S308" s="7" t="str">
        <f t="shared" si="69"/>
        <v/>
      </c>
      <c r="W308" s="7" t="str">
        <f t="shared" si="60"/>
        <v/>
      </c>
      <c r="AA308" s="6" t="str">
        <f t="shared" si="61"/>
        <v/>
      </c>
      <c r="AE308" s="6" t="str">
        <f t="shared" si="62"/>
        <v/>
      </c>
      <c r="AI308" s="6" t="str">
        <f t="shared" si="63"/>
        <v/>
      </c>
      <c r="AM308" s="6" t="str">
        <f t="shared" si="64"/>
        <v/>
      </c>
      <c r="AQ308" s="6" t="str">
        <f t="shared" si="65"/>
        <v/>
      </c>
      <c r="AU308" s="6" t="str">
        <f t="shared" si="72"/>
        <v/>
      </c>
      <c r="AV308" s="6"/>
      <c r="BB308" s="6" t="str">
        <f t="shared" si="73"/>
        <v/>
      </c>
      <c r="BF308" s="6" t="str">
        <f t="shared" si="74"/>
        <v/>
      </c>
      <c r="BJ308" s="6" t="str">
        <f t="shared" si="70"/>
        <v/>
      </c>
      <c r="BN308" s="6" t="str">
        <f t="shared" si="71"/>
        <v/>
      </c>
    </row>
    <row r="309" spans="4:66" x14ac:dyDescent="0.3">
      <c r="D309" s="6" t="str">
        <f>IFERROR(MEDIAN(#REF!,#REF!,#REF!),"")</f>
        <v/>
      </c>
      <c r="G309" s="7" t="str">
        <f t="shared" si="66"/>
        <v/>
      </c>
      <c r="K309" s="7" t="str">
        <f t="shared" si="67"/>
        <v/>
      </c>
      <c r="O309" s="7" t="str">
        <f t="shared" si="68"/>
        <v/>
      </c>
      <c r="S309" s="7" t="str">
        <f t="shared" si="69"/>
        <v/>
      </c>
      <c r="W309" s="7" t="str">
        <f t="shared" si="60"/>
        <v/>
      </c>
      <c r="AA309" s="6" t="str">
        <f t="shared" si="61"/>
        <v/>
      </c>
      <c r="AE309" s="6" t="str">
        <f t="shared" si="62"/>
        <v/>
      </c>
      <c r="AI309" s="6" t="str">
        <f t="shared" si="63"/>
        <v/>
      </c>
      <c r="AM309" s="6" t="str">
        <f t="shared" si="64"/>
        <v/>
      </c>
      <c r="AQ309" s="6" t="str">
        <f t="shared" si="65"/>
        <v/>
      </c>
      <c r="AU309" s="6" t="str">
        <f t="shared" si="72"/>
        <v/>
      </c>
      <c r="AV309" s="6"/>
      <c r="BB309" s="6" t="str">
        <f t="shared" si="73"/>
        <v/>
      </c>
      <c r="BF309" s="6" t="str">
        <f t="shared" si="74"/>
        <v/>
      </c>
      <c r="BJ309" s="6" t="str">
        <f t="shared" si="70"/>
        <v/>
      </c>
      <c r="BN309" s="6" t="str">
        <f t="shared" si="71"/>
        <v/>
      </c>
    </row>
    <row r="310" spans="4:66" x14ac:dyDescent="0.3">
      <c r="D310" s="6" t="str">
        <f>IFERROR(MEDIAN(#REF!,#REF!,#REF!),"")</f>
        <v/>
      </c>
      <c r="G310" s="7" t="str">
        <f t="shared" si="66"/>
        <v/>
      </c>
      <c r="K310" s="7" t="str">
        <f t="shared" si="67"/>
        <v/>
      </c>
      <c r="O310" s="7" t="str">
        <f t="shared" si="68"/>
        <v/>
      </c>
      <c r="S310" s="7" t="str">
        <f t="shared" si="69"/>
        <v/>
      </c>
      <c r="W310" s="7" t="str">
        <f t="shared" si="60"/>
        <v/>
      </c>
      <c r="AA310" s="6" t="str">
        <f t="shared" si="61"/>
        <v/>
      </c>
      <c r="AE310" s="6" t="str">
        <f t="shared" si="62"/>
        <v/>
      </c>
      <c r="AI310" s="6" t="str">
        <f t="shared" si="63"/>
        <v/>
      </c>
      <c r="AM310" s="6" t="str">
        <f t="shared" si="64"/>
        <v/>
      </c>
      <c r="AQ310" s="6" t="str">
        <f t="shared" si="65"/>
        <v/>
      </c>
      <c r="AU310" s="6" t="str">
        <f t="shared" si="72"/>
        <v/>
      </c>
      <c r="AV310" s="6"/>
      <c r="BB310" s="6" t="str">
        <f t="shared" si="73"/>
        <v/>
      </c>
      <c r="BF310" s="6" t="str">
        <f t="shared" si="74"/>
        <v/>
      </c>
      <c r="BJ310" s="6" t="str">
        <f t="shared" si="70"/>
        <v/>
      </c>
      <c r="BN310" s="6" t="str">
        <f t="shared" si="71"/>
        <v/>
      </c>
    </row>
    <row r="311" spans="4:66" x14ac:dyDescent="0.3">
      <c r="D311" s="6" t="str">
        <f>IFERROR(MEDIAN(#REF!,#REF!,#REF!),"")</f>
        <v/>
      </c>
      <c r="G311" s="7" t="str">
        <f t="shared" si="66"/>
        <v/>
      </c>
      <c r="K311" s="7" t="str">
        <f t="shared" si="67"/>
        <v/>
      </c>
      <c r="O311" s="7" t="str">
        <f t="shared" si="68"/>
        <v/>
      </c>
      <c r="S311" s="7" t="str">
        <f t="shared" si="69"/>
        <v/>
      </c>
      <c r="W311" s="7" t="str">
        <f t="shared" si="60"/>
        <v/>
      </c>
      <c r="AA311" s="6" t="str">
        <f t="shared" si="61"/>
        <v/>
      </c>
      <c r="AE311" s="6" t="str">
        <f t="shared" si="62"/>
        <v/>
      </c>
      <c r="AI311" s="6" t="str">
        <f t="shared" si="63"/>
        <v/>
      </c>
      <c r="AM311" s="6" t="str">
        <f t="shared" si="64"/>
        <v/>
      </c>
      <c r="AQ311" s="6" t="str">
        <f t="shared" si="65"/>
        <v/>
      </c>
      <c r="AU311" s="6" t="str">
        <f t="shared" si="72"/>
        <v/>
      </c>
      <c r="AV311" s="6"/>
      <c r="BB311" s="6" t="str">
        <f t="shared" si="73"/>
        <v/>
      </c>
      <c r="BF311" s="6" t="str">
        <f t="shared" si="74"/>
        <v/>
      </c>
      <c r="BJ311" s="6" t="str">
        <f t="shared" si="70"/>
        <v/>
      </c>
      <c r="BN311" s="6" t="str">
        <f t="shared" si="71"/>
        <v/>
      </c>
    </row>
    <row r="312" spans="4:66" x14ac:dyDescent="0.3">
      <c r="D312" s="6" t="str">
        <f>IFERROR(MEDIAN(#REF!,#REF!,#REF!),"")</f>
        <v/>
      </c>
      <c r="G312" s="7" t="str">
        <f t="shared" si="66"/>
        <v/>
      </c>
      <c r="K312" s="7" t="str">
        <f t="shared" si="67"/>
        <v/>
      </c>
      <c r="O312" s="7" t="str">
        <f t="shared" si="68"/>
        <v/>
      </c>
      <c r="S312" s="7" t="str">
        <f t="shared" si="69"/>
        <v/>
      </c>
      <c r="W312" s="7" t="str">
        <f t="shared" si="60"/>
        <v/>
      </c>
      <c r="AA312" s="6" t="str">
        <f t="shared" si="61"/>
        <v/>
      </c>
      <c r="AE312" s="6" t="str">
        <f t="shared" si="62"/>
        <v/>
      </c>
      <c r="AI312" s="6" t="str">
        <f t="shared" si="63"/>
        <v/>
      </c>
      <c r="AM312" s="6" t="str">
        <f t="shared" si="64"/>
        <v/>
      </c>
      <c r="AQ312" s="6" t="str">
        <f t="shared" si="65"/>
        <v/>
      </c>
      <c r="AU312" s="6" t="str">
        <f t="shared" si="72"/>
        <v/>
      </c>
      <c r="AV312" s="6"/>
      <c r="BB312" s="6" t="str">
        <f t="shared" si="73"/>
        <v/>
      </c>
      <c r="BF312" s="6" t="str">
        <f t="shared" si="74"/>
        <v/>
      </c>
      <c r="BJ312" s="6" t="str">
        <f t="shared" si="70"/>
        <v/>
      </c>
      <c r="BN312" s="6" t="str">
        <f t="shared" si="71"/>
        <v/>
      </c>
    </row>
    <row r="313" spans="4:66" x14ac:dyDescent="0.3">
      <c r="D313" s="6" t="str">
        <f>IFERROR(MEDIAN(#REF!,#REF!,#REF!),"")</f>
        <v/>
      </c>
      <c r="G313" s="7" t="str">
        <f t="shared" si="66"/>
        <v/>
      </c>
      <c r="K313" s="7" t="str">
        <f t="shared" si="67"/>
        <v/>
      </c>
      <c r="O313" s="7" t="str">
        <f t="shared" si="68"/>
        <v/>
      </c>
      <c r="S313" s="7" t="str">
        <f t="shared" si="69"/>
        <v/>
      </c>
      <c r="W313" s="7" t="str">
        <f t="shared" si="60"/>
        <v/>
      </c>
      <c r="AA313" s="6" t="str">
        <f t="shared" si="61"/>
        <v/>
      </c>
      <c r="AE313" s="6" t="str">
        <f t="shared" si="62"/>
        <v/>
      </c>
      <c r="AI313" s="6" t="str">
        <f t="shared" si="63"/>
        <v/>
      </c>
      <c r="AM313" s="6" t="str">
        <f t="shared" si="64"/>
        <v/>
      </c>
      <c r="AQ313" s="6" t="str">
        <f t="shared" si="65"/>
        <v/>
      </c>
      <c r="AU313" s="6" t="str">
        <f t="shared" si="72"/>
        <v/>
      </c>
      <c r="AV313" s="6"/>
      <c r="BB313" s="6" t="str">
        <f t="shared" si="73"/>
        <v/>
      </c>
      <c r="BF313" s="6" t="str">
        <f t="shared" si="74"/>
        <v/>
      </c>
      <c r="BJ313" s="6" t="str">
        <f t="shared" si="70"/>
        <v/>
      </c>
      <c r="BN313" s="6" t="str">
        <f t="shared" si="71"/>
        <v/>
      </c>
    </row>
    <row r="314" spans="4:66" x14ac:dyDescent="0.3">
      <c r="D314" s="6" t="str">
        <f>IFERROR(MEDIAN(#REF!,#REF!,#REF!),"")</f>
        <v/>
      </c>
      <c r="G314" s="7" t="str">
        <f t="shared" si="66"/>
        <v/>
      </c>
      <c r="K314" s="7" t="str">
        <f t="shared" si="67"/>
        <v/>
      </c>
      <c r="O314" s="7" t="str">
        <f t="shared" si="68"/>
        <v/>
      </c>
      <c r="S314" s="7" t="str">
        <f t="shared" si="69"/>
        <v/>
      </c>
      <c r="W314" s="7" t="str">
        <f t="shared" si="60"/>
        <v/>
      </c>
      <c r="AA314" s="6" t="str">
        <f t="shared" si="61"/>
        <v/>
      </c>
      <c r="AE314" s="6" t="str">
        <f t="shared" si="62"/>
        <v/>
      </c>
      <c r="AI314" s="6" t="str">
        <f t="shared" si="63"/>
        <v/>
      </c>
      <c r="AM314" s="6" t="str">
        <f t="shared" si="64"/>
        <v/>
      </c>
      <c r="AQ314" s="6" t="str">
        <f t="shared" si="65"/>
        <v/>
      </c>
      <c r="AU314" s="6" t="str">
        <f t="shared" si="72"/>
        <v/>
      </c>
      <c r="AV314" s="6"/>
      <c r="BB314" s="6" t="str">
        <f t="shared" si="73"/>
        <v/>
      </c>
      <c r="BF314" s="6" t="str">
        <f t="shared" si="74"/>
        <v/>
      </c>
      <c r="BJ314" s="6" t="str">
        <f t="shared" si="70"/>
        <v/>
      </c>
      <c r="BN314" s="6" t="str">
        <f t="shared" si="71"/>
        <v/>
      </c>
    </row>
    <row r="315" spans="4:66" x14ac:dyDescent="0.3">
      <c r="D315" s="6" t="str">
        <f>IFERROR(MEDIAN(#REF!,#REF!,#REF!),"")</f>
        <v/>
      </c>
      <c r="G315" s="7" t="str">
        <f t="shared" si="66"/>
        <v/>
      </c>
      <c r="K315" s="7" t="str">
        <f t="shared" si="67"/>
        <v/>
      </c>
      <c r="O315" s="7" t="str">
        <f t="shared" si="68"/>
        <v/>
      </c>
      <c r="S315" s="7" t="str">
        <f t="shared" si="69"/>
        <v/>
      </c>
      <c r="W315" s="7" t="str">
        <f t="shared" si="60"/>
        <v/>
      </c>
      <c r="AA315" s="6" t="str">
        <f t="shared" si="61"/>
        <v/>
      </c>
      <c r="AE315" s="6" t="str">
        <f t="shared" si="62"/>
        <v/>
      </c>
      <c r="AI315" s="6" t="str">
        <f t="shared" si="63"/>
        <v/>
      </c>
      <c r="AM315" s="6" t="str">
        <f t="shared" si="64"/>
        <v/>
      </c>
      <c r="AQ315" s="6" t="str">
        <f t="shared" si="65"/>
        <v/>
      </c>
      <c r="AU315" s="6" t="str">
        <f t="shared" si="72"/>
        <v/>
      </c>
      <c r="AV315" s="6"/>
      <c r="BB315" s="6" t="str">
        <f t="shared" si="73"/>
        <v/>
      </c>
      <c r="BF315" s="6" t="str">
        <f t="shared" si="74"/>
        <v/>
      </c>
      <c r="BJ315" s="6" t="str">
        <f t="shared" si="70"/>
        <v/>
      </c>
      <c r="BN315" s="6" t="str">
        <f t="shared" si="71"/>
        <v/>
      </c>
    </row>
    <row r="316" spans="4:66" x14ac:dyDescent="0.3">
      <c r="D316" s="6" t="str">
        <f>IFERROR(MEDIAN(#REF!,#REF!,#REF!),"")</f>
        <v/>
      </c>
      <c r="G316" s="7" t="str">
        <f t="shared" si="66"/>
        <v/>
      </c>
      <c r="K316" s="7" t="str">
        <f t="shared" si="67"/>
        <v/>
      </c>
      <c r="O316" s="7" t="str">
        <f t="shared" si="68"/>
        <v/>
      </c>
      <c r="S316" s="7" t="str">
        <f t="shared" si="69"/>
        <v/>
      </c>
      <c r="W316" s="7" t="str">
        <f t="shared" si="60"/>
        <v/>
      </c>
      <c r="AA316" s="6" t="str">
        <f t="shared" si="61"/>
        <v/>
      </c>
      <c r="AE316" s="6" t="str">
        <f t="shared" si="62"/>
        <v/>
      </c>
      <c r="AI316" s="6" t="str">
        <f t="shared" si="63"/>
        <v/>
      </c>
      <c r="AM316" s="6" t="str">
        <f t="shared" si="64"/>
        <v/>
      </c>
      <c r="AQ316" s="6" t="str">
        <f t="shared" si="65"/>
        <v/>
      </c>
      <c r="AU316" s="6" t="str">
        <f t="shared" si="72"/>
        <v/>
      </c>
      <c r="AV316" s="6"/>
      <c r="BB316" s="6" t="str">
        <f t="shared" si="73"/>
        <v/>
      </c>
      <c r="BF316" s="6" t="str">
        <f t="shared" si="74"/>
        <v/>
      </c>
      <c r="BJ316" s="6" t="str">
        <f t="shared" si="70"/>
        <v/>
      </c>
      <c r="BN316" s="6" t="str">
        <f t="shared" si="71"/>
        <v/>
      </c>
    </row>
    <row r="317" spans="4:66" x14ac:dyDescent="0.3">
      <c r="D317" s="6" t="str">
        <f>IFERROR(MEDIAN(#REF!,#REF!,#REF!),"")</f>
        <v/>
      </c>
      <c r="G317" s="7" t="str">
        <f t="shared" si="66"/>
        <v/>
      </c>
      <c r="K317" s="7" t="str">
        <f t="shared" si="67"/>
        <v/>
      </c>
      <c r="O317" s="7" t="str">
        <f t="shared" si="68"/>
        <v/>
      </c>
      <c r="S317" s="7" t="str">
        <f t="shared" si="69"/>
        <v/>
      </c>
      <c r="W317" s="7" t="str">
        <f t="shared" si="60"/>
        <v/>
      </c>
      <c r="AA317" s="6" t="str">
        <f t="shared" si="61"/>
        <v/>
      </c>
      <c r="AE317" s="6" t="str">
        <f t="shared" si="62"/>
        <v/>
      </c>
      <c r="AI317" s="6" t="str">
        <f t="shared" si="63"/>
        <v/>
      </c>
      <c r="AM317" s="6" t="str">
        <f t="shared" si="64"/>
        <v/>
      </c>
      <c r="AQ317" s="6" t="str">
        <f t="shared" si="65"/>
        <v/>
      </c>
      <c r="AU317" s="6" t="str">
        <f t="shared" si="72"/>
        <v/>
      </c>
      <c r="AV317" s="6"/>
      <c r="BB317" s="6" t="str">
        <f t="shared" si="73"/>
        <v/>
      </c>
      <c r="BF317" s="6" t="str">
        <f t="shared" si="74"/>
        <v/>
      </c>
      <c r="BJ317" s="6" t="str">
        <f t="shared" si="70"/>
        <v/>
      </c>
      <c r="BN317" s="6" t="str">
        <f t="shared" si="71"/>
        <v/>
      </c>
    </row>
    <row r="318" spans="4:66" x14ac:dyDescent="0.3">
      <c r="D318" s="6" t="str">
        <f>IFERROR(MEDIAN(#REF!,#REF!,#REF!),"")</f>
        <v/>
      </c>
      <c r="G318" s="7" t="str">
        <f t="shared" si="66"/>
        <v/>
      </c>
      <c r="K318" s="7" t="str">
        <f t="shared" si="67"/>
        <v/>
      </c>
      <c r="O318" s="7" t="str">
        <f t="shared" si="68"/>
        <v/>
      </c>
      <c r="S318" s="7" t="str">
        <f t="shared" si="69"/>
        <v/>
      </c>
      <c r="W318" s="7" t="str">
        <f t="shared" si="60"/>
        <v/>
      </c>
      <c r="AA318" s="6" t="str">
        <f t="shared" si="61"/>
        <v/>
      </c>
      <c r="AE318" s="6" t="str">
        <f t="shared" si="62"/>
        <v/>
      </c>
      <c r="AI318" s="6" t="str">
        <f t="shared" si="63"/>
        <v/>
      </c>
      <c r="AM318" s="6" t="str">
        <f t="shared" si="64"/>
        <v/>
      </c>
      <c r="AQ318" s="6" t="str">
        <f t="shared" si="65"/>
        <v/>
      </c>
      <c r="AU318" s="6" t="str">
        <f t="shared" si="72"/>
        <v/>
      </c>
      <c r="AV318" s="6"/>
      <c r="BB318" s="6" t="str">
        <f t="shared" si="73"/>
        <v/>
      </c>
      <c r="BF318" s="6" t="str">
        <f t="shared" si="74"/>
        <v/>
      </c>
      <c r="BJ318" s="6" t="str">
        <f t="shared" si="70"/>
        <v/>
      </c>
      <c r="BN318" s="6" t="str">
        <f t="shared" si="71"/>
        <v/>
      </c>
    </row>
    <row r="319" spans="4:66" x14ac:dyDescent="0.3">
      <c r="D319" s="6" t="str">
        <f>IFERROR(MEDIAN(#REF!,#REF!,#REF!),"")</f>
        <v/>
      </c>
      <c r="G319" s="7" t="str">
        <f t="shared" si="66"/>
        <v/>
      </c>
      <c r="K319" s="7" t="str">
        <f t="shared" si="67"/>
        <v/>
      </c>
      <c r="O319" s="7" t="str">
        <f t="shared" si="68"/>
        <v/>
      </c>
      <c r="S319" s="7" t="str">
        <f t="shared" si="69"/>
        <v/>
      </c>
      <c r="W319" s="7" t="str">
        <f t="shared" si="60"/>
        <v/>
      </c>
      <c r="AA319" s="6" t="str">
        <f t="shared" si="61"/>
        <v/>
      </c>
      <c r="AE319" s="6" t="str">
        <f t="shared" si="62"/>
        <v/>
      </c>
      <c r="AI319" s="6" t="str">
        <f t="shared" si="63"/>
        <v/>
      </c>
      <c r="AM319" s="6" t="str">
        <f t="shared" si="64"/>
        <v/>
      </c>
      <c r="AQ319" s="6" t="str">
        <f t="shared" si="65"/>
        <v/>
      </c>
      <c r="AU319" s="6" t="str">
        <f t="shared" si="72"/>
        <v/>
      </c>
      <c r="AV319" s="6"/>
      <c r="BB319" s="6" t="str">
        <f t="shared" si="73"/>
        <v/>
      </c>
      <c r="BF319" s="6" t="str">
        <f t="shared" si="74"/>
        <v/>
      </c>
      <c r="BJ319" s="6" t="str">
        <f t="shared" si="70"/>
        <v/>
      </c>
      <c r="BN319" s="6" t="str">
        <f t="shared" si="71"/>
        <v/>
      </c>
    </row>
    <row r="320" spans="4:66" x14ac:dyDescent="0.3">
      <c r="D320" s="6" t="str">
        <f>IFERROR(MEDIAN(#REF!,#REF!,#REF!),"")</f>
        <v/>
      </c>
      <c r="G320" s="7" t="str">
        <f t="shared" si="66"/>
        <v/>
      </c>
      <c r="K320" s="7" t="str">
        <f t="shared" si="67"/>
        <v/>
      </c>
      <c r="O320" s="7" t="str">
        <f t="shared" si="68"/>
        <v/>
      </c>
      <c r="S320" s="7" t="str">
        <f t="shared" si="69"/>
        <v/>
      </c>
      <c r="W320" s="7" t="str">
        <f t="shared" si="60"/>
        <v/>
      </c>
      <c r="AA320" s="6" t="str">
        <f t="shared" si="61"/>
        <v/>
      </c>
      <c r="AE320" s="6" t="str">
        <f t="shared" si="62"/>
        <v/>
      </c>
      <c r="AI320" s="6" t="str">
        <f t="shared" si="63"/>
        <v/>
      </c>
      <c r="AM320" s="6" t="str">
        <f t="shared" si="64"/>
        <v/>
      </c>
      <c r="AQ320" s="6" t="str">
        <f t="shared" si="65"/>
        <v/>
      </c>
      <c r="AU320" s="6" t="str">
        <f t="shared" si="72"/>
        <v/>
      </c>
      <c r="AV320" s="6"/>
      <c r="BB320" s="6" t="str">
        <f t="shared" si="73"/>
        <v/>
      </c>
      <c r="BF320" s="6" t="str">
        <f t="shared" si="74"/>
        <v/>
      </c>
      <c r="BJ320" s="6" t="str">
        <f t="shared" si="70"/>
        <v/>
      </c>
      <c r="BN320" s="6" t="str">
        <f t="shared" si="71"/>
        <v/>
      </c>
    </row>
    <row r="321" spans="4:66" x14ac:dyDescent="0.3">
      <c r="D321" s="6" t="str">
        <f>IFERROR(MEDIAN(#REF!,#REF!,#REF!),"")</f>
        <v/>
      </c>
      <c r="G321" s="7" t="str">
        <f t="shared" si="66"/>
        <v/>
      </c>
      <c r="K321" s="7" t="str">
        <f t="shared" si="67"/>
        <v/>
      </c>
      <c r="O321" s="7" t="str">
        <f t="shared" si="68"/>
        <v/>
      </c>
      <c r="S321" s="7" t="str">
        <f t="shared" si="69"/>
        <v/>
      </c>
      <c r="W321" s="7" t="str">
        <f t="shared" si="60"/>
        <v/>
      </c>
      <c r="AA321" s="6" t="str">
        <f t="shared" si="61"/>
        <v/>
      </c>
      <c r="AE321" s="6" t="str">
        <f t="shared" si="62"/>
        <v/>
      </c>
      <c r="AI321" s="6" t="str">
        <f t="shared" si="63"/>
        <v/>
      </c>
      <c r="AM321" s="6" t="str">
        <f t="shared" si="64"/>
        <v/>
      </c>
      <c r="AQ321" s="6" t="str">
        <f t="shared" si="65"/>
        <v/>
      </c>
      <c r="AU321" s="6" t="str">
        <f t="shared" si="72"/>
        <v/>
      </c>
      <c r="AV321" s="6"/>
      <c r="BB321" s="6" t="str">
        <f t="shared" si="73"/>
        <v/>
      </c>
      <c r="BF321" s="6" t="str">
        <f t="shared" si="74"/>
        <v/>
      </c>
      <c r="BJ321" s="6" t="str">
        <f t="shared" si="70"/>
        <v/>
      </c>
      <c r="BN321" s="6" t="str">
        <f t="shared" si="71"/>
        <v/>
      </c>
    </row>
    <row r="322" spans="4:66" x14ac:dyDescent="0.3">
      <c r="D322" s="6" t="str">
        <f>IFERROR(MEDIAN(#REF!,#REF!,#REF!),"")</f>
        <v/>
      </c>
      <c r="G322" s="7" t="str">
        <f t="shared" si="66"/>
        <v/>
      </c>
      <c r="K322" s="7" t="str">
        <f t="shared" si="67"/>
        <v/>
      </c>
      <c r="O322" s="7" t="str">
        <f t="shared" si="68"/>
        <v/>
      </c>
      <c r="S322" s="7" t="str">
        <f t="shared" si="69"/>
        <v/>
      </c>
      <c r="W322" s="7" t="str">
        <f t="shared" si="60"/>
        <v/>
      </c>
      <c r="AA322" s="6" t="str">
        <f t="shared" si="61"/>
        <v/>
      </c>
      <c r="AE322" s="6" t="str">
        <f t="shared" si="62"/>
        <v/>
      </c>
      <c r="AI322" s="6" t="str">
        <f t="shared" si="63"/>
        <v/>
      </c>
      <c r="AM322" s="6" t="str">
        <f t="shared" si="64"/>
        <v/>
      </c>
      <c r="AQ322" s="6" t="str">
        <f t="shared" si="65"/>
        <v/>
      </c>
      <c r="AU322" s="6" t="str">
        <f t="shared" si="72"/>
        <v/>
      </c>
      <c r="AV322" s="6"/>
      <c r="BB322" s="6" t="str">
        <f t="shared" si="73"/>
        <v/>
      </c>
      <c r="BF322" s="6" t="str">
        <f t="shared" si="74"/>
        <v/>
      </c>
      <c r="BJ322" s="6" t="str">
        <f t="shared" si="70"/>
        <v/>
      </c>
      <c r="BN322" s="6" t="str">
        <f t="shared" si="71"/>
        <v/>
      </c>
    </row>
    <row r="323" spans="4:66" x14ac:dyDescent="0.3">
      <c r="D323" s="6" t="str">
        <f>IFERROR(MEDIAN(#REF!,#REF!,#REF!),"")</f>
        <v/>
      </c>
      <c r="G323" s="7" t="str">
        <f t="shared" si="66"/>
        <v/>
      </c>
      <c r="K323" s="7" t="str">
        <f t="shared" si="67"/>
        <v/>
      </c>
      <c r="O323" s="7" t="str">
        <f t="shared" si="68"/>
        <v/>
      </c>
      <c r="S323" s="7" t="str">
        <f t="shared" si="69"/>
        <v/>
      </c>
      <c r="W323" s="7" t="str">
        <f t="shared" ref="W323:W386" si="75">IFERROR(MEDIAN(T323,U323,V323),"")</f>
        <v/>
      </c>
      <c r="AA323" s="6" t="str">
        <f t="shared" ref="AA323:AA386" si="76">IFERROR(MEDIAN(X323,Y323,Z323),"")</f>
        <v/>
      </c>
      <c r="AE323" s="6" t="str">
        <f t="shared" ref="AE323:AE386" si="77">IFERROR(MEDIAN(AB323,AC323,AD323),"")</f>
        <v/>
      </c>
      <c r="AI323" s="6" t="str">
        <f t="shared" ref="AI323:AI386" si="78">IFERROR(MEDIAN(AF323,AG323,AH323),"")</f>
        <v/>
      </c>
      <c r="AM323" s="6" t="str">
        <f t="shared" si="64"/>
        <v/>
      </c>
      <c r="AQ323" s="6" t="str">
        <f t="shared" si="65"/>
        <v/>
      </c>
      <c r="AU323" s="6" t="str">
        <f t="shared" si="72"/>
        <v/>
      </c>
      <c r="AV323" s="6"/>
      <c r="BB323" s="6" t="str">
        <f t="shared" si="73"/>
        <v/>
      </c>
      <c r="BF323" s="6" t="str">
        <f t="shared" si="74"/>
        <v/>
      </c>
      <c r="BJ323" s="6" t="str">
        <f t="shared" si="70"/>
        <v/>
      </c>
      <c r="BN323" s="6" t="str">
        <f t="shared" si="71"/>
        <v/>
      </c>
    </row>
    <row r="324" spans="4:66" x14ac:dyDescent="0.3">
      <c r="D324" s="6" t="str">
        <f>IFERROR(MEDIAN(#REF!,#REF!,#REF!),"")</f>
        <v/>
      </c>
      <c r="G324" s="7" t="str">
        <f t="shared" si="66"/>
        <v/>
      </c>
      <c r="K324" s="7" t="str">
        <f t="shared" si="67"/>
        <v/>
      </c>
      <c r="O324" s="7" t="str">
        <f t="shared" si="68"/>
        <v/>
      </c>
      <c r="S324" s="7" t="str">
        <f t="shared" si="69"/>
        <v/>
      </c>
      <c r="W324" s="7" t="str">
        <f t="shared" si="75"/>
        <v/>
      </c>
      <c r="AA324" s="6" t="str">
        <f t="shared" si="76"/>
        <v/>
      </c>
      <c r="AE324" s="6" t="str">
        <f t="shared" si="77"/>
        <v/>
      </c>
      <c r="AI324" s="6" t="str">
        <f t="shared" si="78"/>
        <v/>
      </c>
      <c r="AM324" s="6" t="str">
        <f t="shared" si="64"/>
        <v/>
      </c>
      <c r="AQ324" s="6" t="str">
        <f t="shared" si="65"/>
        <v/>
      </c>
      <c r="AU324" s="6" t="str">
        <f t="shared" si="72"/>
        <v/>
      </c>
      <c r="AV324" s="6"/>
      <c r="BB324" s="6" t="str">
        <f t="shared" si="73"/>
        <v/>
      </c>
      <c r="BF324" s="6" t="str">
        <f t="shared" si="74"/>
        <v/>
      </c>
      <c r="BJ324" s="6" t="str">
        <f t="shared" si="70"/>
        <v/>
      </c>
      <c r="BN324" s="6" t="str">
        <f t="shared" si="71"/>
        <v/>
      </c>
    </row>
    <row r="325" spans="4:66" x14ac:dyDescent="0.3">
      <c r="D325" s="6" t="str">
        <f>IFERROR(MEDIAN(#REF!,#REF!,#REF!),"")</f>
        <v/>
      </c>
      <c r="G325" s="7" t="str">
        <f t="shared" si="66"/>
        <v/>
      </c>
      <c r="K325" s="7" t="str">
        <f t="shared" si="67"/>
        <v/>
      </c>
      <c r="O325" s="7" t="str">
        <f t="shared" si="68"/>
        <v/>
      </c>
      <c r="S325" s="7" t="str">
        <f t="shared" si="69"/>
        <v/>
      </c>
      <c r="W325" s="7" t="str">
        <f t="shared" si="75"/>
        <v/>
      </c>
      <c r="AA325" s="6" t="str">
        <f t="shared" si="76"/>
        <v/>
      </c>
      <c r="AE325" s="6" t="str">
        <f t="shared" si="77"/>
        <v/>
      </c>
      <c r="AI325" s="6" t="str">
        <f t="shared" si="78"/>
        <v/>
      </c>
      <c r="AM325" s="6" t="str">
        <f t="shared" si="64"/>
        <v/>
      </c>
      <c r="AQ325" s="6" t="str">
        <f t="shared" si="65"/>
        <v/>
      </c>
      <c r="AU325" s="6" t="str">
        <f t="shared" si="72"/>
        <v/>
      </c>
      <c r="AV325" s="6"/>
      <c r="BB325" s="6" t="str">
        <f t="shared" si="73"/>
        <v/>
      </c>
      <c r="BF325" s="6" t="str">
        <f t="shared" si="74"/>
        <v/>
      </c>
      <c r="BJ325" s="6" t="str">
        <f t="shared" si="70"/>
        <v/>
      </c>
      <c r="BN325" s="6" t="str">
        <f t="shared" si="71"/>
        <v/>
      </c>
    </row>
    <row r="326" spans="4:66" x14ac:dyDescent="0.3">
      <c r="D326" s="6" t="str">
        <f>IFERROR(MEDIAN(#REF!,#REF!,#REF!),"")</f>
        <v/>
      </c>
      <c r="G326" s="7" t="str">
        <f t="shared" si="66"/>
        <v/>
      </c>
      <c r="K326" s="7" t="str">
        <f t="shared" si="67"/>
        <v/>
      </c>
      <c r="O326" s="7" t="str">
        <f t="shared" si="68"/>
        <v/>
      </c>
      <c r="S326" s="7" t="str">
        <f t="shared" si="69"/>
        <v/>
      </c>
      <c r="W326" s="7" t="str">
        <f t="shared" si="75"/>
        <v/>
      </c>
      <c r="AA326" s="6" t="str">
        <f t="shared" si="76"/>
        <v/>
      </c>
      <c r="AE326" s="6" t="str">
        <f t="shared" si="77"/>
        <v/>
      </c>
      <c r="AI326" s="6" t="str">
        <f t="shared" si="78"/>
        <v/>
      </c>
      <c r="AM326" s="6" t="str">
        <f t="shared" si="64"/>
        <v/>
      </c>
      <c r="AQ326" s="6" t="str">
        <f t="shared" si="65"/>
        <v/>
      </c>
      <c r="AU326" s="6" t="str">
        <f t="shared" si="72"/>
        <v/>
      </c>
      <c r="AV326" s="6"/>
      <c r="BB326" s="6" t="str">
        <f t="shared" si="73"/>
        <v/>
      </c>
      <c r="BF326" s="6" t="str">
        <f t="shared" si="74"/>
        <v/>
      </c>
      <c r="BJ326" s="6" t="str">
        <f t="shared" si="70"/>
        <v/>
      </c>
      <c r="BN326" s="6" t="str">
        <f t="shared" si="71"/>
        <v/>
      </c>
    </row>
    <row r="327" spans="4:66" x14ac:dyDescent="0.3">
      <c r="D327" s="6" t="str">
        <f>IFERROR(MEDIAN(#REF!,#REF!,#REF!),"")</f>
        <v/>
      </c>
      <c r="G327" s="7" t="str">
        <f t="shared" si="66"/>
        <v/>
      </c>
      <c r="K327" s="7" t="str">
        <f t="shared" si="67"/>
        <v/>
      </c>
      <c r="O327" s="7" t="str">
        <f t="shared" si="68"/>
        <v/>
      </c>
      <c r="S327" s="7" t="str">
        <f t="shared" si="69"/>
        <v/>
      </c>
      <c r="W327" s="7" t="str">
        <f t="shared" si="75"/>
        <v/>
      </c>
      <c r="AA327" s="6" t="str">
        <f t="shared" si="76"/>
        <v/>
      </c>
      <c r="AE327" s="6" t="str">
        <f t="shared" si="77"/>
        <v/>
      </c>
      <c r="AI327" s="6" t="str">
        <f t="shared" si="78"/>
        <v/>
      </c>
      <c r="AM327" s="6" t="str">
        <f t="shared" ref="AM327:AM390" si="79">IFERROR(MEDIAN(AJ327,AK327,AL327),"")</f>
        <v/>
      </c>
      <c r="AQ327" s="6" t="str">
        <f t="shared" ref="AQ327:AQ390" si="80">IFERROR(MEDIAN(AN327,AO327,AP327),"")</f>
        <v/>
      </c>
      <c r="AU327" s="6" t="str">
        <f t="shared" si="72"/>
        <v/>
      </c>
      <c r="AV327" s="6"/>
      <c r="BB327" s="6" t="str">
        <f t="shared" si="73"/>
        <v/>
      </c>
      <c r="BF327" s="6" t="str">
        <f t="shared" si="74"/>
        <v/>
      </c>
      <c r="BJ327" s="6" t="str">
        <f t="shared" si="70"/>
        <v/>
      </c>
      <c r="BN327" s="6" t="str">
        <f t="shared" si="71"/>
        <v/>
      </c>
    </row>
    <row r="328" spans="4:66" x14ac:dyDescent="0.3">
      <c r="D328" s="6" t="str">
        <f>IFERROR(MEDIAN(#REF!,#REF!,#REF!),"")</f>
        <v/>
      </c>
      <c r="G328" s="7" t="str">
        <f t="shared" si="66"/>
        <v/>
      </c>
      <c r="K328" s="7" t="str">
        <f t="shared" si="67"/>
        <v/>
      </c>
      <c r="O328" s="7" t="str">
        <f t="shared" si="68"/>
        <v/>
      </c>
      <c r="S328" s="7" t="str">
        <f t="shared" si="69"/>
        <v/>
      </c>
      <c r="W328" s="7" t="str">
        <f t="shared" si="75"/>
        <v/>
      </c>
      <c r="AA328" s="6" t="str">
        <f t="shared" si="76"/>
        <v/>
      </c>
      <c r="AE328" s="6" t="str">
        <f t="shared" si="77"/>
        <v/>
      </c>
      <c r="AI328" s="6" t="str">
        <f t="shared" si="78"/>
        <v/>
      </c>
      <c r="AM328" s="6" t="str">
        <f t="shared" si="79"/>
        <v/>
      </c>
      <c r="AQ328" s="6" t="str">
        <f t="shared" si="80"/>
        <v/>
      </c>
      <c r="AU328" s="6" t="str">
        <f t="shared" si="72"/>
        <v/>
      </c>
      <c r="AV328" s="6"/>
      <c r="BB328" s="6" t="str">
        <f t="shared" si="73"/>
        <v/>
      </c>
      <c r="BF328" s="6" t="str">
        <f t="shared" si="74"/>
        <v/>
      </c>
      <c r="BJ328" s="6" t="str">
        <f t="shared" si="70"/>
        <v/>
      </c>
      <c r="BN328" s="6" t="str">
        <f t="shared" si="71"/>
        <v/>
      </c>
    </row>
    <row r="329" spans="4:66" x14ac:dyDescent="0.3">
      <c r="D329" s="6" t="str">
        <f>IFERROR(MEDIAN(#REF!,#REF!,#REF!),"")</f>
        <v/>
      </c>
      <c r="G329" s="7" t="str">
        <f t="shared" si="66"/>
        <v/>
      </c>
      <c r="K329" s="7" t="str">
        <f t="shared" si="67"/>
        <v/>
      </c>
      <c r="O329" s="7" t="str">
        <f t="shared" si="68"/>
        <v/>
      </c>
      <c r="S329" s="7" t="str">
        <f t="shared" si="69"/>
        <v/>
      </c>
      <c r="W329" s="7" t="str">
        <f t="shared" si="75"/>
        <v/>
      </c>
      <c r="AA329" s="6" t="str">
        <f t="shared" si="76"/>
        <v/>
      </c>
      <c r="AE329" s="6" t="str">
        <f t="shared" si="77"/>
        <v/>
      </c>
      <c r="AI329" s="6" t="str">
        <f t="shared" si="78"/>
        <v/>
      </c>
      <c r="AM329" s="6" t="str">
        <f t="shared" si="79"/>
        <v/>
      </c>
      <c r="AQ329" s="6" t="str">
        <f t="shared" si="80"/>
        <v/>
      </c>
      <c r="AU329" s="6" t="str">
        <f t="shared" si="72"/>
        <v/>
      </c>
      <c r="AV329" s="6"/>
      <c r="BB329" s="6" t="str">
        <f t="shared" si="73"/>
        <v/>
      </c>
      <c r="BF329" s="6" t="str">
        <f t="shared" si="74"/>
        <v/>
      </c>
      <c r="BJ329" s="6" t="str">
        <f t="shared" si="70"/>
        <v/>
      </c>
      <c r="BN329" s="6" t="str">
        <f t="shared" si="71"/>
        <v/>
      </c>
    </row>
    <row r="330" spans="4:66" x14ac:dyDescent="0.3">
      <c r="D330" s="6" t="str">
        <f>IFERROR(MEDIAN(#REF!,#REF!,#REF!),"")</f>
        <v/>
      </c>
      <c r="G330" s="7" t="str">
        <f t="shared" si="66"/>
        <v/>
      </c>
      <c r="K330" s="7" t="str">
        <f t="shared" si="67"/>
        <v/>
      </c>
      <c r="O330" s="7" t="str">
        <f t="shared" si="68"/>
        <v/>
      </c>
      <c r="S330" s="7" t="str">
        <f t="shared" si="69"/>
        <v/>
      </c>
      <c r="W330" s="7" t="str">
        <f t="shared" si="75"/>
        <v/>
      </c>
      <c r="AA330" s="6" t="str">
        <f t="shared" si="76"/>
        <v/>
      </c>
      <c r="AE330" s="6" t="str">
        <f t="shared" si="77"/>
        <v/>
      </c>
      <c r="AI330" s="6" t="str">
        <f t="shared" si="78"/>
        <v/>
      </c>
      <c r="AM330" s="6" t="str">
        <f t="shared" si="79"/>
        <v/>
      </c>
      <c r="AQ330" s="6" t="str">
        <f t="shared" si="80"/>
        <v/>
      </c>
      <c r="AU330" s="6" t="str">
        <f t="shared" si="72"/>
        <v/>
      </c>
      <c r="AV330" s="6"/>
      <c r="BB330" s="6" t="str">
        <f t="shared" si="73"/>
        <v/>
      </c>
      <c r="BF330" s="6" t="str">
        <f t="shared" si="74"/>
        <v/>
      </c>
      <c r="BJ330" s="6" t="str">
        <f t="shared" si="70"/>
        <v/>
      </c>
      <c r="BN330" s="6" t="str">
        <f t="shared" si="71"/>
        <v/>
      </c>
    </row>
    <row r="331" spans="4:66" x14ac:dyDescent="0.3">
      <c r="D331" s="6" t="str">
        <f>IFERROR(MEDIAN(#REF!,#REF!,#REF!),"")</f>
        <v/>
      </c>
      <c r="G331" s="7" t="str">
        <f t="shared" ref="G331:G394" si="81">IFERROR(MEDIAN(D331,E331,F331),"")</f>
        <v/>
      </c>
      <c r="K331" s="7" t="str">
        <f t="shared" ref="K331:K394" si="82">IFERROR(MEDIAN(H331,I331,J331),"")</f>
        <v/>
      </c>
      <c r="O331" s="7" t="str">
        <f t="shared" ref="O331:O394" si="83">IFERROR(MEDIAN(L331,M331,N331),"")</f>
        <v/>
      </c>
      <c r="S331" s="7" t="str">
        <f t="shared" ref="S331:S394" si="84">IFERROR(MEDIAN(P331,Q331,R331),"")</f>
        <v/>
      </c>
      <c r="W331" s="7" t="str">
        <f t="shared" si="75"/>
        <v/>
      </c>
      <c r="AA331" s="6" t="str">
        <f t="shared" si="76"/>
        <v/>
      </c>
      <c r="AE331" s="6" t="str">
        <f t="shared" si="77"/>
        <v/>
      </c>
      <c r="AI331" s="6" t="str">
        <f t="shared" si="78"/>
        <v/>
      </c>
      <c r="AM331" s="6" t="str">
        <f t="shared" si="79"/>
        <v/>
      </c>
      <c r="AQ331" s="6" t="str">
        <f t="shared" si="80"/>
        <v/>
      </c>
      <c r="AU331" s="6" t="str">
        <f t="shared" si="72"/>
        <v/>
      </c>
      <c r="AV331" s="6"/>
      <c r="BB331" s="6" t="str">
        <f t="shared" si="73"/>
        <v/>
      </c>
      <c r="BF331" s="6" t="str">
        <f t="shared" si="74"/>
        <v/>
      </c>
      <c r="BJ331" s="6" t="str">
        <f t="shared" ref="BJ331:BJ394" si="85">IFERROR(MEDIAN(BG331,BH331,BI331),"")</f>
        <v/>
      </c>
      <c r="BN331" s="6" t="str">
        <f t="shared" ref="BN331:BN394" si="86">IFERROR(MEDIAN(BK331,BL331,BM331),"")</f>
        <v/>
      </c>
    </row>
    <row r="332" spans="4:66" x14ac:dyDescent="0.3">
      <c r="D332" s="6" t="str">
        <f>IFERROR(MEDIAN(#REF!,#REF!,#REF!),"")</f>
        <v/>
      </c>
      <c r="G332" s="7" t="str">
        <f t="shared" si="81"/>
        <v/>
      </c>
      <c r="K332" s="7" t="str">
        <f t="shared" si="82"/>
        <v/>
      </c>
      <c r="O332" s="7" t="str">
        <f t="shared" si="83"/>
        <v/>
      </c>
      <c r="S332" s="7" t="str">
        <f t="shared" si="84"/>
        <v/>
      </c>
      <c r="W332" s="7" t="str">
        <f t="shared" si="75"/>
        <v/>
      </c>
      <c r="AA332" s="6" t="str">
        <f t="shared" si="76"/>
        <v/>
      </c>
      <c r="AE332" s="6" t="str">
        <f t="shared" si="77"/>
        <v/>
      </c>
      <c r="AI332" s="6" t="str">
        <f t="shared" si="78"/>
        <v/>
      </c>
      <c r="AM332" s="6" t="str">
        <f t="shared" si="79"/>
        <v/>
      </c>
      <c r="AQ332" s="6" t="str">
        <f t="shared" si="80"/>
        <v/>
      </c>
      <c r="AU332" s="6" t="str">
        <f t="shared" ref="AU332:AU395" si="87">IFERROR(MEDIAN(AR332,AS332,AT332),"")</f>
        <v/>
      </c>
      <c r="AV332" s="6"/>
      <c r="BB332" s="6" t="str">
        <f t="shared" ref="BB332:BB395" si="88">IFERROR(MEDIAN(AY332,AZ332,BA332),"")</f>
        <v/>
      </c>
      <c r="BF332" s="6" t="str">
        <f t="shared" ref="BF332:BF395" si="89">IFERROR(MEDIAN(BC332,BD332,BE332),"")</f>
        <v/>
      </c>
      <c r="BJ332" s="6" t="str">
        <f t="shared" si="85"/>
        <v/>
      </c>
      <c r="BN332" s="6" t="str">
        <f t="shared" si="86"/>
        <v/>
      </c>
    </row>
    <row r="333" spans="4:66" x14ac:dyDescent="0.3">
      <c r="D333" s="6" t="str">
        <f>IFERROR(MEDIAN(#REF!,#REF!,#REF!),"")</f>
        <v/>
      </c>
      <c r="G333" s="7" t="str">
        <f t="shared" si="81"/>
        <v/>
      </c>
      <c r="K333" s="7" t="str">
        <f t="shared" si="82"/>
        <v/>
      </c>
      <c r="O333" s="7" t="str">
        <f t="shared" si="83"/>
        <v/>
      </c>
      <c r="S333" s="7" t="str">
        <f t="shared" si="84"/>
        <v/>
      </c>
      <c r="W333" s="7" t="str">
        <f t="shared" si="75"/>
        <v/>
      </c>
      <c r="AA333" s="6" t="str">
        <f t="shared" si="76"/>
        <v/>
      </c>
      <c r="AE333" s="6" t="str">
        <f t="shared" si="77"/>
        <v/>
      </c>
      <c r="AI333" s="6" t="str">
        <f t="shared" si="78"/>
        <v/>
      </c>
      <c r="AM333" s="6" t="str">
        <f t="shared" si="79"/>
        <v/>
      </c>
      <c r="AQ333" s="6" t="str">
        <f t="shared" si="80"/>
        <v/>
      </c>
      <c r="AU333" s="6" t="str">
        <f t="shared" si="87"/>
        <v/>
      </c>
      <c r="AV333" s="6"/>
      <c r="BB333" s="6" t="str">
        <f t="shared" si="88"/>
        <v/>
      </c>
      <c r="BF333" s="6" t="str">
        <f t="shared" si="89"/>
        <v/>
      </c>
      <c r="BJ333" s="6" t="str">
        <f t="shared" si="85"/>
        <v/>
      </c>
      <c r="BN333" s="6" t="str">
        <f t="shared" si="86"/>
        <v/>
      </c>
    </row>
    <row r="334" spans="4:66" x14ac:dyDescent="0.3">
      <c r="D334" s="6" t="str">
        <f>IFERROR(MEDIAN(#REF!,#REF!,#REF!),"")</f>
        <v/>
      </c>
      <c r="G334" s="7" t="str">
        <f t="shared" si="81"/>
        <v/>
      </c>
      <c r="K334" s="7" t="str">
        <f t="shared" si="82"/>
        <v/>
      </c>
      <c r="O334" s="7" t="str">
        <f t="shared" si="83"/>
        <v/>
      </c>
      <c r="S334" s="7" t="str">
        <f t="shared" si="84"/>
        <v/>
      </c>
      <c r="W334" s="7" t="str">
        <f t="shared" si="75"/>
        <v/>
      </c>
      <c r="AA334" s="6" t="str">
        <f t="shared" si="76"/>
        <v/>
      </c>
      <c r="AE334" s="6" t="str">
        <f t="shared" si="77"/>
        <v/>
      </c>
      <c r="AI334" s="6" t="str">
        <f t="shared" si="78"/>
        <v/>
      </c>
      <c r="AM334" s="6" t="str">
        <f t="shared" si="79"/>
        <v/>
      </c>
      <c r="AQ334" s="6" t="str">
        <f t="shared" si="80"/>
        <v/>
      </c>
      <c r="AU334" s="6" t="str">
        <f t="shared" si="87"/>
        <v/>
      </c>
      <c r="AV334" s="6"/>
      <c r="BB334" s="6" t="str">
        <f t="shared" si="88"/>
        <v/>
      </c>
      <c r="BF334" s="6" t="str">
        <f t="shared" si="89"/>
        <v/>
      </c>
      <c r="BJ334" s="6" t="str">
        <f t="shared" si="85"/>
        <v/>
      </c>
      <c r="BN334" s="6" t="str">
        <f t="shared" si="86"/>
        <v/>
      </c>
    </row>
    <row r="335" spans="4:66" x14ac:dyDescent="0.3">
      <c r="D335" s="6" t="str">
        <f>IFERROR(MEDIAN(#REF!,#REF!,#REF!),"")</f>
        <v/>
      </c>
      <c r="G335" s="7" t="str">
        <f t="shared" si="81"/>
        <v/>
      </c>
      <c r="K335" s="7" t="str">
        <f t="shared" si="82"/>
        <v/>
      </c>
      <c r="O335" s="7" t="str">
        <f t="shared" si="83"/>
        <v/>
      </c>
      <c r="S335" s="7" t="str">
        <f t="shared" si="84"/>
        <v/>
      </c>
      <c r="W335" s="7" t="str">
        <f t="shared" si="75"/>
        <v/>
      </c>
      <c r="AA335" s="6" t="str">
        <f t="shared" si="76"/>
        <v/>
      </c>
      <c r="AE335" s="6" t="str">
        <f t="shared" si="77"/>
        <v/>
      </c>
      <c r="AI335" s="6" t="str">
        <f t="shared" si="78"/>
        <v/>
      </c>
      <c r="AM335" s="6" t="str">
        <f t="shared" si="79"/>
        <v/>
      </c>
      <c r="AQ335" s="6" t="str">
        <f t="shared" si="80"/>
        <v/>
      </c>
      <c r="AU335" s="6" t="str">
        <f t="shared" si="87"/>
        <v/>
      </c>
      <c r="AV335" s="6"/>
      <c r="BB335" s="6" t="str">
        <f t="shared" si="88"/>
        <v/>
      </c>
      <c r="BF335" s="6" t="str">
        <f t="shared" si="89"/>
        <v/>
      </c>
      <c r="BJ335" s="6" t="str">
        <f t="shared" si="85"/>
        <v/>
      </c>
      <c r="BN335" s="6" t="str">
        <f t="shared" si="86"/>
        <v/>
      </c>
    </row>
    <row r="336" spans="4:66" x14ac:dyDescent="0.3">
      <c r="D336" s="6" t="str">
        <f>IFERROR(MEDIAN(#REF!,#REF!,#REF!),"")</f>
        <v/>
      </c>
      <c r="G336" s="7" t="str">
        <f t="shared" si="81"/>
        <v/>
      </c>
      <c r="K336" s="7" t="str">
        <f t="shared" si="82"/>
        <v/>
      </c>
      <c r="O336" s="7" t="str">
        <f t="shared" si="83"/>
        <v/>
      </c>
      <c r="S336" s="7" t="str">
        <f t="shared" si="84"/>
        <v/>
      </c>
      <c r="W336" s="7" t="str">
        <f t="shared" si="75"/>
        <v/>
      </c>
      <c r="AA336" s="6" t="str">
        <f t="shared" si="76"/>
        <v/>
      </c>
      <c r="AE336" s="6" t="str">
        <f t="shared" si="77"/>
        <v/>
      </c>
      <c r="AI336" s="6" t="str">
        <f t="shared" si="78"/>
        <v/>
      </c>
      <c r="AM336" s="6" t="str">
        <f t="shared" si="79"/>
        <v/>
      </c>
      <c r="AQ336" s="6" t="str">
        <f t="shared" si="80"/>
        <v/>
      </c>
      <c r="AU336" s="6" t="str">
        <f t="shared" si="87"/>
        <v/>
      </c>
      <c r="AV336" s="6"/>
      <c r="BB336" s="6" t="str">
        <f t="shared" si="88"/>
        <v/>
      </c>
      <c r="BF336" s="6" t="str">
        <f t="shared" si="89"/>
        <v/>
      </c>
      <c r="BJ336" s="6" t="str">
        <f t="shared" si="85"/>
        <v/>
      </c>
      <c r="BN336" s="6" t="str">
        <f t="shared" si="86"/>
        <v/>
      </c>
    </row>
    <row r="337" spans="4:66" x14ac:dyDescent="0.3">
      <c r="D337" s="6" t="str">
        <f>IFERROR(MEDIAN(#REF!,#REF!,#REF!),"")</f>
        <v/>
      </c>
      <c r="G337" s="7" t="str">
        <f t="shared" si="81"/>
        <v/>
      </c>
      <c r="K337" s="7" t="str">
        <f t="shared" si="82"/>
        <v/>
      </c>
      <c r="O337" s="7" t="str">
        <f t="shared" si="83"/>
        <v/>
      </c>
      <c r="S337" s="7" t="str">
        <f t="shared" si="84"/>
        <v/>
      </c>
      <c r="W337" s="7" t="str">
        <f t="shared" si="75"/>
        <v/>
      </c>
      <c r="AA337" s="6" t="str">
        <f t="shared" si="76"/>
        <v/>
      </c>
      <c r="AE337" s="6" t="str">
        <f t="shared" si="77"/>
        <v/>
      </c>
      <c r="AI337" s="6" t="str">
        <f t="shared" si="78"/>
        <v/>
      </c>
      <c r="AM337" s="6" t="str">
        <f t="shared" si="79"/>
        <v/>
      </c>
      <c r="AQ337" s="6" t="str">
        <f t="shared" si="80"/>
        <v/>
      </c>
      <c r="AU337" s="6" t="str">
        <f t="shared" si="87"/>
        <v/>
      </c>
      <c r="AV337" s="6"/>
      <c r="BB337" s="6" t="str">
        <f t="shared" si="88"/>
        <v/>
      </c>
      <c r="BF337" s="6" t="str">
        <f t="shared" si="89"/>
        <v/>
      </c>
      <c r="BJ337" s="6" t="str">
        <f t="shared" si="85"/>
        <v/>
      </c>
      <c r="BN337" s="6" t="str">
        <f t="shared" si="86"/>
        <v/>
      </c>
    </row>
    <row r="338" spans="4:66" x14ac:dyDescent="0.3">
      <c r="D338" s="6" t="str">
        <f>IFERROR(MEDIAN(#REF!,#REF!,#REF!),"")</f>
        <v/>
      </c>
      <c r="G338" s="7" t="str">
        <f t="shared" si="81"/>
        <v/>
      </c>
      <c r="K338" s="7" t="str">
        <f t="shared" si="82"/>
        <v/>
      </c>
      <c r="O338" s="7" t="str">
        <f t="shared" si="83"/>
        <v/>
      </c>
      <c r="S338" s="7" t="str">
        <f t="shared" si="84"/>
        <v/>
      </c>
      <c r="W338" s="7" t="str">
        <f t="shared" si="75"/>
        <v/>
      </c>
      <c r="AA338" s="6" t="str">
        <f t="shared" si="76"/>
        <v/>
      </c>
      <c r="AE338" s="6" t="str">
        <f t="shared" si="77"/>
        <v/>
      </c>
      <c r="AI338" s="6" t="str">
        <f t="shared" si="78"/>
        <v/>
      </c>
      <c r="AM338" s="6" t="str">
        <f t="shared" si="79"/>
        <v/>
      </c>
      <c r="AQ338" s="6" t="str">
        <f t="shared" si="80"/>
        <v/>
      </c>
      <c r="AU338" s="6" t="str">
        <f t="shared" si="87"/>
        <v/>
      </c>
      <c r="AV338" s="6"/>
      <c r="BB338" s="6" t="str">
        <f t="shared" si="88"/>
        <v/>
      </c>
      <c r="BF338" s="6" t="str">
        <f t="shared" si="89"/>
        <v/>
      </c>
      <c r="BJ338" s="6" t="str">
        <f t="shared" si="85"/>
        <v/>
      </c>
      <c r="BN338" s="6" t="str">
        <f t="shared" si="86"/>
        <v/>
      </c>
    </row>
    <row r="339" spans="4:66" x14ac:dyDescent="0.3">
      <c r="D339" s="6" t="str">
        <f>IFERROR(MEDIAN(#REF!,#REF!,#REF!),"")</f>
        <v/>
      </c>
      <c r="G339" s="7" t="str">
        <f t="shared" si="81"/>
        <v/>
      </c>
      <c r="K339" s="7" t="str">
        <f t="shared" si="82"/>
        <v/>
      </c>
      <c r="O339" s="7" t="str">
        <f t="shared" si="83"/>
        <v/>
      </c>
      <c r="S339" s="7" t="str">
        <f t="shared" si="84"/>
        <v/>
      </c>
      <c r="W339" s="7" t="str">
        <f t="shared" si="75"/>
        <v/>
      </c>
      <c r="AA339" s="6" t="str">
        <f t="shared" si="76"/>
        <v/>
      </c>
      <c r="AE339" s="6" t="str">
        <f t="shared" si="77"/>
        <v/>
      </c>
      <c r="AI339" s="6" t="str">
        <f t="shared" si="78"/>
        <v/>
      </c>
      <c r="AM339" s="6" t="str">
        <f t="shared" si="79"/>
        <v/>
      </c>
      <c r="AQ339" s="6" t="str">
        <f t="shared" si="80"/>
        <v/>
      </c>
      <c r="AU339" s="6" t="str">
        <f t="shared" si="87"/>
        <v/>
      </c>
      <c r="AV339" s="6"/>
      <c r="BB339" s="6" t="str">
        <f t="shared" si="88"/>
        <v/>
      </c>
      <c r="BF339" s="6" t="str">
        <f t="shared" si="89"/>
        <v/>
      </c>
      <c r="BJ339" s="6" t="str">
        <f t="shared" si="85"/>
        <v/>
      </c>
      <c r="BN339" s="6" t="str">
        <f t="shared" si="86"/>
        <v/>
      </c>
    </row>
    <row r="340" spans="4:66" x14ac:dyDescent="0.3">
      <c r="D340" s="6" t="str">
        <f>IFERROR(MEDIAN(#REF!,#REF!,#REF!),"")</f>
        <v/>
      </c>
      <c r="G340" s="7" t="str">
        <f t="shared" si="81"/>
        <v/>
      </c>
      <c r="K340" s="7" t="str">
        <f t="shared" si="82"/>
        <v/>
      </c>
      <c r="O340" s="7" t="str">
        <f t="shared" si="83"/>
        <v/>
      </c>
      <c r="S340" s="7" t="str">
        <f t="shared" si="84"/>
        <v/>
      </c>
      <c r="W340" s="7" t="str">
        <f t="shared" si="75"/>
        <v/>
      </c>
      <c r="AA340" s="6" t="str">
        <f t="shared" si="76"/>
        <v/>
      </c>
      <c r="AE340" s="6" t="str">
        <f t="shared" si="77"/>
        <v/>
      </c>
      <c r="AI340" s="6" t="str">
        <f t="shared" si="78"/>
        <v/>
      </c>
      <c r="AM340" s="6" t="str">
        <f t="shared" si="79"/>
        <v/>
      </c>
      <c r="AQ340" s="6" t="str">
        <f t="shared" si="80"/>
        <v/>
      </c>
      <c r="AU340" s="6" t="str">
        <f t="shared" si="87"/>
        <v/>
      </c>
      <c r="AV340" s="6"/>
      <c r="BB340" s="6" t="str">
        <f t="shared" si="88"/>
        <v/>
      </c>
      <c r="BF340" s="6" t="str">
        <f t="shared" si="89"/>
        <v/>
      </c>
      <c r="BJ340" s="6" t="str">
        <f t="shared" si="85"/>
        <v/>
      </c>
      <c r="BN340" s="6" t="str">
        <f t="shared" si="86"/>
        <v/>
      </c>
    </row>
    <row r="341" spans="4:66" x14ac:dyDescent="0.3">
      <c r="D341" s="6" t="str">
        <f>IFERROR(MEDIAN(#REF!,#REF!,#REF!),"")</f>
        <v/>
      </c>
      <c r="G341" s="7" t="str">
        <f t="shared" si="81"/>
        <v/>
      </c>
      <c r="K341" s="7" t="str">
        <f t="shared" si="82"/>
        <v/>
      </c>
      <c r="O341" s="7" t="str">
        <f t="shared" si="83"/>
        <v/>
      </c>
      <c r="S341" s="7" t="str">
        <f t="shared" si="84"/>
        <v/>
      </c>
      <c r="W341" s="7" t="str">
        <f t="shared" si="75"/>
        <v/>
      </c>
      <c r="AA341" s="6" t="str">
        <f t="shared" si="76"/>
        <v/>
      </c>
      <c r="AE341" s="6" t="str">
        <f t="shared" si="77"/>
        <v/>
      </c>
      <c r="AI341" s="6" t="str">
        <f t="shared" si="78"/>
        <v/>
      </c>
      <c r="AM341" s="6" t="str">
        <f t="shared" si="79"/>
        <v/>
      </c>
      <c r="AQ341" s="6" t="str">
        <f t="shared" si="80"/>
        <v/>
      </c>
      <c r="AU341" s="6" t="str">
        <f t="shared" si="87"/>
        <v/>
      </c>
      <c r="AV341" s="6"/>
      <c r="BB341" s="6" t="str">
        <f t="shared" si="88"/>
        <v/>
      </c>
      <c r="BF341" s="6" t="str">
        <f t="shared" si="89"/>
        <v/>
      </c>
      <c r="BJ341" s="6" t="str">
        <f t="shared" si="85"/>
        <v/>
      </c>
      <c r="BN341" s="6" t="str">
        <f t="shared" si="86"/>
        <v/>
      </c>
    </row>
    <row r="342" spans="4:66" x14ac:dyDescent="0.3">
      <c r="D342" s="6" t="str">
        <f>IFERROR(MEDIAN(#REF!,#REF!,#REF!),"")</f>
        <v/>
      </c>
      <c r="G342" s="7" t="str">
        <f t="shared" si="81"/>
        <v/>
      </c>
      <c r="K342" s="7" t="str">
        <f t="shared" si="82"/>
        <v/>
      </c>
      <c r="O342" s="7" t="str">
        <f t="shared" si="83"/>
        <v/>
      </c>
      <c r="S342" s="7" t="str">
        <f t="shared" si="84"/>
        <v/>
      </c>
      <c r="W342" s="7" t="str">
        <f t="shared" si="75"/>
        <v/>
      </c>
      <c r="AA342" s="6" t="str">
        <f t="shared" si="76"/>
        <v/>
      </c>
      <c r="AE342" s="6" t="str">
        <f t="shared" si="77"/>
        <v/>
      </c>
      <c r="AI342" s="6" t="str">
        <f t="shared" si="78"/>
        <v/>
      </c>
      <c r="AM342" s="6" t="str">
        <f t="shared" si="79"/>
        <v/>
      </c>
      <c r="AQ342" s="6" t="str">
        <f t="shared" si="80"/>
        <v/>
      </c>
      <c r="AU342" s="6" t="str">
        <f t="shared" si="87"/>
        <v/>
      </c>
      <c r="AV342" s="6"/>
      <c r="BB342" s="6" t="str">
        <f t="shared" si="88"/>
        <v/>
      </c>
      <c r="BF342" s="6" t="str">
        <f t="shared" si="89"/>
        <v/>
      </c>
      <c r="BJ342" s="6" t="str">
        <f t="shared" si="85"/>
        <v/>
      </c>
      <c r="BN342" s="6" t="str">
        <f t="shared" si="86"/>
        <v/>
      </c>
    </row>
    <row r="343" spans="4:66" x14ac:dyDescent="0.3">
      <c r="D343" s="6" t="str">
        <f>IFERROR(MEDIAN(#REF!,#REF!,#REF!),"")</f>
        <v/>
      </c>
      <c r="G343" s="7" t="str">
        <f t="shared" si="81"/>
        <v/>
      </c>
      <c r="K343" s="7" t="str">
        <f t="shared" si="82"/>
        <v/>
      </c>
      <c r="O343" s="7" t="str">
        <f t="shared" si="83"/>
        <v/>
      </c>
      <c r="S343" s="7" t="str">
        <f t="shared" si="84"/>
        <v/>
      </c>
      <c r="W343" s="7" t="str">
        <f t="shared" si="75"/>
        <v/>
      </c>
      <c r="AA343" s="6" t="str">
        <f t="shared" si="76"/>
        <v/>
      </c>
      <c r="AE343" s="6" t="str">
        <f t="shared" si="77"/>
        <v/>
      </c>
      <c r="AI343" s="6" t="str">
        <f t="shared" si="78"/>
        <v/>
      </c>
      <c r="AM343" s="6" t="str">
        <f t="shared" si="79"/>
        <v/>
      </c>
      <c r="AQ343" s="6" t="str">
        <f t="shared" si="80"/>
        <v/>
      </c>
      <c r="AU343" s="6" t="str">
        <f t="shared" si="87"/>
        <v/>
      </c>
      <c r="AV343" s="6"/>
      <c r="BB343" s="6" t="str">
        <f t="shared" si="88"/>
        <v/>
      </c>
      <c r="BF343" s="6" t="str">
        <f t="shared" si="89"/>
        <v/>
      </c>
      <c r="BJ343" s="6" t="str">
        <f t="shared" si="85"/>
        <v/>
      </c>
      <c r="BN343" s="6" t="str">
        <f t="shared" si="86"/>
        <v/>
      </c>
    </row>
    <row r="344" spans="4:66" x14ac:dyDescent="0.3">
      <c r="D344" s="6" t="str">
        <f>IFERROR(MEDIAN(#REF!,#REF!,#REF!),"")</f>
        <v/>
      </c>
      <c r="G344" s="7" t="str">
        <f t="shared" si="81"/>
        <v/>
      </c>
      <c r="K344" s="7" t="str">
        <f t="shared" si="82"/>
        <v/>
      </c>
      <c r="O344" s="7" t="str">
        <f t="shared" si="83"/>
        <v/>
      </c>
      <c r="S344" s="7" t="str">
        <f t="shared" si="84"/>
        <v/>
      </c>
      <c r="W344" s="7" t="str">
        <f t="shared" si="75"/>
        <v/>
      </c>
      <c r="AA344" s="6" t="str">
        <f t="shared" si="76"/>
        <v/>
      </c>
      <c r="AE344" s="6" t="str">
        <f t="shared" si="77"/>
        <v/>
      </c>
      <c r="AI344" s="6" t="str">
        <f t="shared" si="78"/>
        <v/>
      </c>
      <c r="AM344" s="6" t="str">
        <f t="shared" si="79"/>
        <v/>
      </c>
      <c r="AQ344" s="6" t="str">
        <f t="shared" si="80"/>
        <v/>
      </c>
      <c r="AU344" s="6" t="str">
        <f t="shared" si="87"/>
        <v/>
      </c>
      <c r="AV344" s="6"/>
      <c r="BB344" s="6" t="str">
        <f t="shared" si="88"/>
        <v/>
      </c>
      <c r="BF344" s="6" t="str">
        <f t="shared" si="89"/>
        <v/>
      </c>
      <c r="BJ344" s="6" t="str">
        <f t="shared" si="85"/>
        <v/>
      </c>
      <c r="BN344" s="6" t="str">
        <f t="shared" si="86"/>
        <v/>
      </c>
    </row>
    <row r="345" spans="4:66" x14ac:dyDescent="0.3">
      <c r="D345" s="6" t="str">
        <f>IFERROR(MEDIAN(#REF!,#REF!,#REF!),"")</f>
        <v/>
      </c>
      <c r="G345" s="7" t="str">
        <f t="shared" si="81"/>
        <v/>
      </c>
      <c r="K345" s="7" t="str">
        <f t="shared" si="82"/>
        <v/>
      </c>
      <c r="O345" s="7" t="str">
        <f t="shared" si="83"/>
        <v/>
      </c>
      <c r="S345" s="7" t="str">
        <f t="shared" si="84"/>
        <v/>
      </c>
      <c r="W345" s="7" t="str">
        <f t="shared" si="75"/>
        <v/>
      </c>
      <c r="AA345" s="6" t="str">
        <f t="shared" si="76"/>
        <v/>
      </c>
      <c r="AE345" s="6" t="str">
        <f t="shared" si="77"/>
        <v/>
      </c>
      <c r="AI345" s="6" t="str">
        <f t="shared" si="78"/>
        <v/>
      </c>
      <c r="AM345" s="6" t="str">
        <f t="shared" si="79"/>
        <v/>
      </c>
      <c r="AQ345" s="6" t="str">
        <f t="shared" si="80"/>
        <v/>
      </c>
      <c r="AU345" s="6" t="str">
        <f t="shared" si="87"/>
        <v/>
      </c>
      <c r="AV345" s="6"/>
      <c r="BB345" s="6" t="str">
        <f t="shared" si="88"/>
        <v/>
      </c>
      <c r="BF345" s="6" t="str">
        <f t="shared" si="89"/>
        <v/>
      </c>
      <c r="BJ345" s="6" t="str">
        <f t="shared" si="85"/>
        <v/>
      </c>
      <c r="BN345" s="6" t="str">
        <f t="shared" si="86"/>
        <v/>
      </c>
    </row>
    <row r="346" spans="4:66" x14ac:dyDescent="0.3">
      <c r="D346" s="6" t="str">
        <f>IFERROR(MEDIAN(#REF!,#REF!,#REF!),"")</f>
        <v/>
      </c>
      <c r="G346" s="7" t="str">
        <f t="shared" si="81"/>
        <v/>
      </c>
      <c r="K346" s="7" t="str">
        <f t="shared" si="82"/>
        <v/>
      </c>
      <c r="O346" s="7" t="str">
        <f t="shared" si="83"/>
        <v/>
      </c>
      <c r="S346" s="7" t="str">
        <f t="shared" si="84"/>
        <v/>
      </c>
      <c r="W346" s="7" t="str">
        <f t="shared" si="75"/>
        <v/>
      </c>
      <c r="AA346" s="6" t="str">
        <f t="shared" si="76"/>
        <v/>
      </c>
      <c r="AE346" s="6" t="str">
        <f t="shared" si="77"/>
        <v/>
      </c>
      <c r="AI346" s="6" t="str">
        <f t="shared" si="78"/>
        <v/>
      </c>
      <c r="AM346" s="6" t="str">
        <f t="shared" si="79"/>
        <v/>
      </c>
      <c r="AQ346" s="6" t="str">
        <f t="shared" si="80"/>
        <v/>
      </c>
      <c r="AU346" s="6" t="str">
        <f t="shared" si="87"/>
        <v/>
      </c>
      <c r="AV346" s="6"/>
      <c r="BB346" s="6" t="str">
        <f t="shared" si="88"/>
        <v/>
      </c>
      <c r="BF346" s="6" t="str">
        <f t="shared" si="89"/>
        <v/>
      </c>
      <c r="BJ346" s="6" t="str">
        <f t="shared" si="85"/>
        <v/>
      </c>
      <c r="BN346" s="6" t="str">
        <f t="shared" si="86"/>
        <v/>
      </c>
    </row>
    <row r="347" spans="4:66" x14ac:dyDescent="0.3">
      <c r="D347" s="6" t="str">
        <f>IFERROR(MEDIAN(#REF!,#REF!,#REF!),"")</f>
        <v/>
      </c>
      <c r="G347" s="7" t="str">
        <f t="shared" si="81"/>
        <v/>
      </c>
      <c r="K347" s="7" t="str">
        <f t="shared" si="82"/>
        <v/>
      </c>
      <c r="O347" s="7" t="str">
        <f t="shared" si="83"/>
        <v/>
      </c>
      <c r="S347" s="7" t="str">
        <f t="shared" si="84"/>
        <v/>
      </c>
      <c r="W347" s="7" t="str">
        <f t="shared" si="75"/>
        <v/>
      </c>
      <c r="AA347" s="6" t="str">
        <f t="shared" si="76"/>
        <v/>
      </c>
      <c r="AE347" s="6" t="str">
        <f t="shared" si="77"/>
        <v/>
      </c>
      <c r="AI347" s="6" t="str">
        <f t="shared" si="78"/>
        <v/>
      </c>
      <c r="AM347" s="6" t="str">
        <f t="shared" si="79"/>
        <v/>
      </c>
      <c r="AQ347" s="6" t="str">
        <f t="shared" si="80"/>
        <v/>
      </c>
      <c r="AU347" s="6" t="str">
        <f t="shared" si="87"/>
        <v/>
      </c>
      <c r="AV347" s="6"/>
      <c r="BB347" s="6" t="str">
        <f t="shared" si="88"/>
        <v/>
      </c>
      <c r="BF347" s="6" t="str">
        <f t="shared" si="89"/>
        <v/>
      </c>
      <c r="BJ347" s="6" t="str">
        <f t="shared" si="85"/>
        <v/>
      </c>
      <c r="BN347" s="6" t="str">
        <f t="shared" si="86"/>
        <v/>
      </c>
    </row>
    <row r="348" spans="4:66" x14ac:dyDescent="0.3">
      <c r="D348" s="6" t="str">
        <f>IFERROR(MEDIAN(#REF!,#REF!,#REF!),"")</f>
        <v/>
      </c>
      <c r="G348" s="7" t="str">
        <f t="shared" si="81"/>
        <v/>
      </c>
      <c r="K348" s="7" t="str">
        <f t="shared" si="82"/>
        <v/>
      </c>
      <c r="O348" s="7" t="str">
        <f t="shared" si="83"/>
        <v/>
      </c>
      <c r="S348" s="7" t="str">
        <f t="shared" si="84"/>
        <v/>
      </c>
      <c r="W348" s="7" t="str">
        <f t="shared" si="75"/>
        <v/>
      </c>
      <c r="AA348" s="6" t="str">
        <f t="shared" si="76"/>
        <v/>
      </c>
      <c r="AE348" s="6" t="str">
        <f t="shared" si="77"/>
        <v/>
      </c>
      <c r="AI348" s="6" t="str">
        <f t="shared" si="78"/>
        <v/>
      </c>
      <c r="AM348" s="6" t="str">
        <f t="shared" si="79"/>
        <v/>
      </c>
      <c r="AQ348" s="6" t="str">
        <f t="shared" si="80"/>
        <v/>
      </c>
      <c r="AU348" s="6" t="str">
        <f t="shared" si="87"/>
        <v/>
      </c>
      <c r="AV348" s="6"/>
      <c r="BB348" s="6" t="str">
        <f t="shared" si="88"/>
        <v/>
      </c>
      <c r="BF348" s="6" t="str">
        <f t="shared" si="89"/>
        <v/>
      </c>
      <c r="BJ348" s="6" t="str">
        <f t="shared" si="85"/>
        <v/>
      </c>
      <c r="BN348" s="6" t="str">
        <f t="shared" si="86"/>
        <v/>
      </c>
    </row>
    <row r="349" spans="4:66" x14ac:dyDescent="0.3">
      <c r="D349" s="6" t="str">
        <f>IFERROR(MEDIAN(#REF!,#REF!,#REF!),"")</f>
        <v/>
      </c>
      <c r="G349" s="7" t="str">
        <f t="shared" si="81"/>
        <v/>
      </c>
      <c r="K349" s="7" t="str">
        <f t="shared" si="82"/>
        <v/>
      </c>
      <c r="O349" s="7" t="str">
        <f t="shared" si="83"/>
        <v/>
      </c>
      <c r="S349" s="7" t="str">
        <f t="shared" si="84"/>
        <v/>
      </c>
      <c r="W349" s="7" t="str">
        <f t="shared" si="75"/>
        <v/>
      </c>
      <c r="AA349" s="6" t="str">
        <f t="shared" si="76"/>
        <v/>
      </c>
      <c r="AE349" s="6" t="str">
        <f t="shared" si="77"/>
        <v/>
      </c>
      <c r="AI349" s="6" t="str">
        <f t="shared" si="78"/>
        <v/>
      </c>
      <c r="AM349" s="6" t="str">
        <f t="shared" si="79"/>
        <v/>
      </c>
      <c r="AQ349" s="6" t="str">
        <f t="shared" si="80"/>
        <v/>
      </c>
      <c r="AU349" s="6" t="str">
        <f t="shared" si="87"/>
        <v/>
      </c>
      <c r="AV349" s="6"/>
      <c r="BB349" s="6" t="str">
        <f t="shared" si="88"/>
        <v/>
      </c>
      <c r="BF349" s="6" t="str">
        <f t="shared" si="89"/>
        <v/>
      </c>
      <c r="BJ349" s="6" t="str">
        <f t="shared" si="85"/>
        <v/>
      </c>
      <c r="BN349" s="6" t="str">
        <f t="shared" si="86"/>
        <v/>
      </c>
    </row>
    <row r="350" spans="4:66" x14ac:dyDescent="0.3">
      <c r="D350" s="6" t="str">
        <f>IFERROR(MEDIAN(#REF!,#REF!,#REF!),"")</f>
        <v/>
      </c>
      <c r="G350" s="7" t="str">
        <f t="shared" si="81"/>
        <v/>
      </c>
      <c r="K350" s="7" t="str">
        <f t="shared" si="82"/>
        <v/>
      </c>
      <c r="O350" s="7" t="str">
        <f t="shared" si="83"/>
        <v/>
      </c>
      <c r="S350" s="7" t="str">
        <f t="shared" si="84"/>
        <v/>
      </c>
      <c r="W350" s="7" t="str">
        <f t="shared" si="75"/>
        <v/>
      </c>
      <c r="AA350" s="6" t="str">
        <f t="shared" si="76"/>
        <v/>
      </c>
      <c r="AE350" s="6" t="str">
        <f t="shared" si="77"/>
        <v/>
      </c>
      <c r="AI350" s="6" t="str">
        <f t="shared" si="78"/>
        <v/>
      </c>
      <c r="AM350" s="6" t="str">
        <f t="shared" si="79"/>
        <v/>
      </c>
      <c r="AQ350" s="6" t="str">
        <f t="shared" si="80"/>
        <v/>
      </c>
      <c r="AU350" s="6" t="str">
        <f t="shared" si="87"/>
        <v/>
      </c>
      <c r="AV350" s="6"/>
      <c r="BB350" s="6" t="str">
        <f t="shared" si="88"/>
        <v/>
      </c>
      <c r="BF350" s="6" t="str">
        <f t="shared" si="89"/>
        <v/>
      </c>
      <c r="BJ350" s="6" t="str">
        <f t="shared" si="85"/>
        <v/>
      </c>
      <c r="BN350" s="6" t="str">
        <f t="shared" si="86"/>
        <v/>
      </c>
    </row>
    <row r="351" spans="4:66" x14ac:dyDescent="0.3">
      <c r="D351" s="6" t="str">
        <f>IFERROR(MEDIAN(#REF!,#REF!,#REF!),"")</f>
        <v/>
      </c>
      <c r="G351" s="7" t="str">
        <f t="shared" si="81"/>
        <v/>
      </c>
      <c r="K351" s="7" t="str">
        <f t="shared" si="82"/>
        <v/>
      </c>
      <c r="O351" s="7" t="str">
        <f t="shared" si="83"/>
        <v/>
      </c>
      <c r="S351" s="7" t="str">
        <f t="shared" si="84"/>
        <v/>
      </c>
      <c r="W351" s="7" t="str">
        <f t="shared" si="75"/>
        <v/>
      </c>
      <c r="AA351" s="6" t="str">
        <f t="shared" si="76"/>
        <v/>
      </c>
      <c r="AE351" s="6" t="str">
        <f t="shared" si="77"/>
        <v/>
      </c>
      <c r="AI351" s="6" t="str">
        <f t="shared" si="78"/>
        <v/>
      </c>
      <c r="AM351" s="6" t="str">
        <f t="shared" si="79"/>
        <v/>
      </c>
      <c r="AQ351" s="6" t="str">
        <f t="shared" si="80"/>
        <v/>
      </c>
      <c r="AU351" s="6" t="str">
        <f t="shared" si="87"/>
        <v/>
      </c>
      <c r="AV351" s="6"/>
      <c r="BB351" s="6" t="str">
        <f t="shared" si="88"/>
        <v/>
      </c>
      <c r="BF351" s="6" t="str">
        <f t="shared" si="89"/>
        <v/>
      </c>
      <c r="BJ351" s="6" t="str">
        <f t="shared" si="85"/>
        <v/>
      </c>
      <c r="BN351" s="6" t="str">
        <f t="shared" si="86"/>
        <v/>
      </c>
    </row>
    <row r="352" spans="4:66" x14ac:dyDescent="0.3">
      <c r="D352" s="6" t="str">
        <f>IFERROR(MEDIAN(#REF!,#REF!,#REF!),"")</f>
        <v/>
      </c>
      <c r="G352" s="7" t="str">
        <f t="shared" si="81"/>
        <v/>
      </c>
      <c r="K352" s="7" t="str">
        <f t="shared" si="82"/>
        <v/>
      </c>
      <c r="O352" s="7" t="str">
        <f t="shared" si="83"/>
        <v/>
      </c>
      <c r="S352" s="7" t="str">
        <f t="shared" si="84"/>
        <v/>
      </c>
      <c r="W352" s="7" t="str">
        <f t="shared" si="75"/>
        <v/>
      </c>
      <c r="AA352" s="6" t="str">
        <f t="shared" si="76"/>
        <v/>
      </c>
      <c r="AE352" s="6" t="str">
        <f t="shared" si="77"/>
        <v/>
      </c>
      <c r="AI352" s="6" t="str">
        <f t="shared" si="78"/>
        <v/>
      </c>
      <c r="AM352" s="6" t="str">
        <f t="shared" si="79"/>
        <v/>
      </c>
      <c r="AQ352" s="6" t="str">
        <f t="shared" si="80"/>
        <v/>
      </c>
      <c r="AU352" s="6" t="str">
        <f t="shared" si="87"/>
        <v/>
      </c>
      <c r="AV352" s="6"/>
      <c r="BB352" s="6" t="str">
        <f t="shared" si="88"/>
        <v/>
      </c>
      <c r="BF352" s="6" t="str">
        <f t="shared" si="89"/>
        <v/>
      </c>
      <c r="BJ352" s="6" t="str">
        <f t="shared" si="85"/>
        <v/>
      </c>
      <c r="BN352" s="6" t="str">
        <f t="shared" si="86"/>
        <v/>
      </c>
    </row>
    <row r="353" spans="4:66" x14ac:dyDescent="0.3">
      <c r="D353" s="6" t="str">
        <f>IFERROR(MEDIAN(#REF!,#REF!,#REF!),"")</f>
        <v/>
      </c>
      <c r="G353" s="7" t="str">
        <f t="shared" si="81"/>
        <v/>
      </c>
      <c r="K353" s="7" t="str">
        <f t="shared" si="82"/>
        <v/>
      </c>
      <c r="O353" s="7" t="str">
        <f t="shared" si="83"/>
        <v/>
      </c>
      <c r="S353" s="7" t="str">
        <f t="shared" si="84"/>
        <v/>
      </c>
      <c r="W353" s="7" t="str">
        <f t="shared" si="75"/>
        <v/>
      </c>
      <c r="AA353" s="6" t="str">
        <f t="shared" si="76"/>
        <v/>
      </c>
      <c r="AE353" s="6" t="str">
        <f t="shared" si="77"/>
        <v/>
      </c>
      <c r="AI353" s="6" t="str">
        <f t="shared" si="78"/>
        <v/>
      </c>
      <c r="AM353" s="6" t="str">
        <f t="shared" si="79"/>
        <v/>
      </c>
      <c r="AQ353" s="6" t="str">
        <f t="shared" si="80"/>
        <v/>
      </c>
      <c r="AU353" s="6" t="str">
        <f t="shared" si="87"/>
        <v/>
      </c>
      <c r="AV353" s="6"/>
      <c r="BB353" s="6" t="str">
        <f t="shared" si="88"/>
        <v/>
      </c>
      <c r="BF353" s="6" t="str">
        <f t="shared" si="89"/>
        <v/>
      </c>
      <c r="BJ353" s="6" t="str">
        <f t="shared" si="85"/>
        <v/>
      </c>
      <c r="BN353" s="6" t="str">
        <f t="shared" si="86"/>
        <v/>
      </c>
    </row>
    <row r="354" spans="4:66" x14ac:dyDescent="0.3">
      <c r="D354" s="6" t="str">
        <f>IFERROR(MEDIAN(#REF!,#REF!,#REF!),"")</f>
        <v/>
      </c>
      <c r="G354" s="7" t="str">
        <f t="shared" si="81"/>
        <v/>
      </c>
      <c r="K354" s="7" t="str">
        <f t="shared" si="82"/>
        <v/>
      </c>
      <c r="O354" s="7" t="str">
        <f t="shared" si="83"/>
        <v/>
      </c>
      <c r="S354" s="7" t="str">
        <f t="shared" si="84"/>
        <v/>
      </c>
      <c r="W354" s="7" t="str">
        <f t="shared" si="75"/>
        <v/>
      </c>
      <c r="AA354" s="6" t="str">
        <f t="shared" si="76"/>
        <v/>
      </c>
      <c r="AE354" s="6" t="str">
        <f t="shared" si="77"/>
        <v/>
      </c>
      <c r="AI354" s="6" t="str">
        <f t="shared" si="78"/>
        <v/>
      </c>
      <c r="AM354" s="6" t="str">
        <f t="shared" si="79"/>
        <v/>
      </c>
      <c r="AQ354" s="6" t="str">
        <f t="shared" si="80"/>
        <v/>
      </c>
      <c r="AU354" s="6" t="str">
        <f t="shared" si="87"/>
        <v/>
      </c>
      <c r="AV354" s="6"/>
      <c r="BB354" s="6" t="str">
        <f t="shared" si="88"/>
        <v/>
      </c>
      <c r="BF354" s="6" t="str">
        <f t="shared" si="89"/>
        <v/>
      </c>
      <c r="BJ354" s="6" t="str">
        <f t="shared" si="85"/>
        <v/>
      </c>
      <c r="BN354" s="6" t="str">
        <f t="shared" si="86"/>
        <v/>
      </c>
    </row>
    <row r="355" spans="4:66" x14ac:dyDescent="0.3">
      <c r="D355" s="6" t="str">
        <f>IFERROR(MEDIAN(#REF!,#REF!,#REF!),"")</f>
        <v/>
      </c>
      <c r="G355" s="7" t="str">
        <f t="shared" si="81"/>
        <v/>
      </c>
      <c r="K355" s="7" t="str">
        <f t="shared" si="82"/>
        <v/>
      </c>
      <c r="O355" s="7" t="str">
        <f t="shared" si="83"/>
        <v/>
      </c>
      <c r="S355" s="7" t="str">
        <f t="shared" si="84"/>
        <v/>
      </c>
      <c r="W355" s="7" t="str">
        <f t="shared" si="75"/>
        <v/>
      </c>
      <c r="AA355" s="6" t="str">
        <f t="shared" si="76"/>
        <v/>
      </c>
      <c r="AE355" s="6" t="str">
        <f t="shared" si="77"/>
        <v/>
      </c>
      <c r="AI355" s="6" t="str">
        <f t="shared" si="78"/>
        <v/>
      </c>
      <c r="AM355" s="6" t="str">
        <f t="shared" si="79"/>
        <v/>
      </c>
      <c r="AQ355" s="6" t="str">
        <f t="shared" si="80"/>
        <v/>
      </c>
      <c r="AU355" s="6" t="str">
        <f t="shared" si="87"/>
        <v/>
      </c>
      <c r="AV355" s="6"/>
      <c r="BB355" s="6" t="str">
        <f t="shared" si="88"/>
        <v/>
      </c>
      <c r="BF355" s="6" t="str">
        <f t="shared" si="89"/>
        <v/>
      </c>
      <c r="BJ355" s="6" t="str">
        <f t="shared" si="85"/>
        <v/>
      </c>
      <c r="BN355" s="6" t="str">
        <f t="shared" si="86"/>
        <v/>
      </c>
    </row>
    <row r="356" spans="4:66" x14ac:dyDescent="0.3">
      <c r="D356" s="6" t="str">
        <f>IFERROR(MEDIAN(#REF!,#REF!,#REF!),"")</f>
        <v/>
      </c>
      <c r="G356" s="7" t="str">
        <f t="shared" si="81"/>
        <v/>
      </c>
      <c r="K356" s="7" t="str">
        <f t="shared" si="82"/>
        <v/>
      </c>
      <c r="O356" s="7" t="str">
        <f t="shared" si="83"/>
        <v/>
      </c>
      <c r="S356" s="7" t="str">
        <f t="shared" si="84"/>
        <v/>
      </c>
      <c r="W356" s="7" t="str">
        <f t="shared" si="75"/>
        <v/>
      </c>
      <c r="AA356" s="6" t="str">
        <f t="shared" si="76"/>
        <v/>
      </c>
      <c r="AE356" s="6" t="str">
        <f t="shared" si="77"/>
        <v/>
      </c>
      <c r="AI356" s="6" t="str">
        <f t="shared" si="78"/>
        <v/>
      </c>
      <c r="AM356" s="6" t="str">
        <f t="shared" si="79"/>
        <v/>
      </c>
      <c r="AQ356" s="6" t="str">
        <f t="shared" si="80"/>
        <v/>
      </c>
      <c r="AU356" s="6" t="str">
        <f t="shared" si="87"/>
        <v/>
      </c>
      <c r="AV356" s="6"/>
      <c r="BB356" s="6" t="str">
        <f t="shared" si="88"/>
        <v/>
      </c>
      <c r="BF356" s="6" t="str">
        <f t="shared" si="89"/>
        <v/>
      </c>
      <c r="BJ356" s="6" t="str">
        <f t="shared" si="85"/>
        <v/>
      </c>
      <c r="BN356" s="6" t="str">
        <f t="shared" si="86"/>
        <v/>
      </c>
    </row>
    <row r="357" spans="4:66" x14ac:dyDescent="0.3">
      <c r="D357" s="6" t="str">
        <f>IFERROR(MEDIAN(#REF!,#REF!,#REF!),"")</f>
        <v/>
      </c>
      <c r="G357" s="7" t="str">
        <f t="shared" si="81"/>
        <v/>
      </c>
      <c r="K357" s="7" t="str">
        <f t="shared" si="82"/>
        <v/>
      </c>
      <c r="O357" s="7" t="str">
        <f t="shared" si="83"/>
        <v/>
      </c>
      <c r="S357" s="7" t="str">
        <f t="shared" si="84"/>
        <v/>
      </c>
      <c r="W357" s="7" t="str">
        <f t="shared" si="75"/>
        <v/>
      </c>
      <c r="AA357" s="6" t="str">
        <f t="shared" si="76"/>
        <v/>
      </c>
      <c r="AE357" s="6" t="str">
        <f t="shared" si="77"/>
        <v/>
      </c>
      <c r="AI357" s="6" t="str">
        <f t="shared" si="78"/>
        <v/>
      </c>
      <c r="AM357" s="6" t="str">
        <f t="shared" si="79"/>
        <v/>
      </c>
      <c r="AQ357" s="6" t="str">
        <f t="shared" si="80"/>
        <v/>
      </c>
      <c r="AU357" s="6" t="str">
        <f t="shared" si="87"/>
        <v/>
      </c>
      <c r="AV357" s="6"/>
      <c r="BB357" s="6" t="str">
        <f t="shared" si="88"/>
        <v/>
      </c>
      <c r="BF357" s="6" t="str">
        <f t="shared" si="89"/>
        <v/>
      </c>
      <c r="BJ357" s="6" t="str">
        <f t="shared" si="85"/>
        <v/>
      </c>
      <c r="BN357" s="6" t="str">
        <f t="shared" si="86"/>
        <v/>
      </c>
    </row>
    <row r="358" spans="4:66" x14ac:dyDescent="0.3">
      <c r="D358" s="6" t="str">
        <f>IFERROR(MEDIAN(#REF!,#REF!,#REF!),"")</f>
        <v/>
      </c>
      <c r="G358" s="7" t="str">
        <f t="shared" si="81"/>
        <v/>
      </c>
      <c r="K358" s="7" t="str">
        <f t="shared" si="82"/>
        <v/>
      </c>
      <c r="O358" s="7" t="str">
        <f t="shared" si="83"/>
        <v/>
      </c>
      <c r="S358" s="7" t="str">
        <f t="shared" si="84"/>
        <v/>
      </c>
      <c r="W358" s="7" t="str">
        <f t="shared" si="75"/>
        <v/>
      </c>
      <c r="AA358" s="6" t="str">
        <f t="shared" si="76"/>
        <v/>
      </c>
      <c r="AE358" s="6" t="str">
        <f t="shared" si="77"/>
        <v/>
      </c>
      <c r="AI358" s="6" t="str">
        <f t="shared" si="78"/>
        <v/>
      </c>
      <c r="AM358" s="6" t="str">
        <f t="shared" si="79"/>
        <v/>
      </c>
      <c r="AQ358" s="6" t="str">
        <f t="shared" si="80"/>
        <v/>
      </c>
      <c r="AU358" s="6" t="str">
        <f t="shared" si="87"/>
        <v/>
      </c>
      <c r="AV358" s="6"/>
      <c r="BB358" s="6" t="str">
        <f t="shared" si="88"/>
        <v/>
      </c>
      <c r="BF358" s="6" t="str">
        <f t="shared" si="89"/>
        <v/>
      </c>
      <c r="BJ358" s="6" t="str">
        <f t="shared" si="85"/>
        <v/>
      </c>
      <c r="BN358" s="6" t="str">
        <f t="shared" si="86"/>
        <v/>
      </c>
    </row>
    <row r="359" spans="4:66" x14ac:dyDescent="0.3">
      <c r="D359" s="6" t="str">
        <f>IFERROR(MEDIAN(#REF!,#REF!,#REF!),"")</f>
        <v/>
      </c>
      <c r="G359" s="7" t="str">
        <f t="shared" si="81"/>
        <v/>
      </c>
      <c r="K359" s="7" t="str">
        <f t="shared" si="82"/>
        <v/>
      </c>
      <c r="O359" s="7" t="str">
        <f t="shared" si="83"/>
        <v/>
      </c>
      <c r="S359" s="7" t="str">
        <f t="shared" si="84"/>
        <v/>
      </c>
      <c r="W359" s="7" t="str">
        <f t="shared" si="75"/>
        <v/>
      </c>
      <c r="AA359" s="6" t="str">
        <f t="shared" si="76"/>
        <v/>
      </c>
      <c r="AE359" s="6" t="str">
        <f t="shared" si="77"/>
        <v/>
      </c>
      <c r="AI359" s="6" t="str">
        <f t="shared" si="78"/>
        <v/>
      </c>
      <c r="AM359" s="6" t="str">
        <f t="shared" si="79"/>
        <v/>
      </c>
      <c r="AQ359" s="6" t="str">
        <f t="shared" si="80"/>
        <v/>
      </c>
      <c r="AU359" s="6" t="str">
        <f t="shared" si="87"/>
        <v/>
      </c>
      <c r="AV359" s="6"/>
      <c r="BB359" s="6" t="str">
        <f t="shared" si="88"/>
        <v/>
      </c>
      <c r="BF359" s="6" t="str">
        <f t="shared" si="89"/>
        <v/>
      </c>
      <c r="BJ359" s="6" t="str">
        <f t="shared" si="85"/>
        <v/>
      </c>
      <c r="BN359" s="6" t="str">
        <f t="shared" si="86"/>
        <v/>
      </c>
    </row>
    <row r="360" spans="4:66" x14ac:dyDescent="0.3">
      <c r="D360" s="6" t="str">
        <f>IFERROR(MEDIAN(#REF!,#REF!,#REF!),"")</f>
        <v/>
      </c>
      <c r="G360" s="7" t="str">
        <f t="shared" si="81"/>
        <v/>
      </c>
      <c r="K360" s="7" t="str">
        <f t="shared" si="82"/>
        <v/>
      </c>
      <c r="O360" s="7" t="str">
        <f t="shared" si="83"/>
        <v/>
      </c>
      <c r="S360" s="7" t="str">
        <f t="shared" si="84"/>
        <v/>
      </c>
      <c r="W360" s="7" t="str">
        <f t="shared" si="75"/>
        <v/>
      </c>
      <c r="AA360" s="6" t="str">
        <f t="shared" si="76"/>
        <v/>
      </c>
      <c r="AE360" s="6" t="str">
        <f t="shared" si="77"/>
        <v/>
      </c>
      <c r="AI360" s="6" t="str">
        <f t="shared" si="78"/>
        <v/>
      </c>
      <c r="AM360" s="6" t="str">
        <f t="shared" si="79"/>
        <v/>
      </c>
      <c r="AQ360" s="6" t="str">
        <f t="shared" si="80"/>
        <v/>
      </c>
      <c r="AU360" s="6" t="str">
        <f t="shared" si="87"/>
        <v/>
      </c>
      <c r="AV360" s="6"/>
      <c r="BB360" s="6" t="str">
        <f t="shared" si="88"/>
        <v/>
      </c>
      <c r="BF360" s="6" t="str">
        <f t="shared" si="89"/>
        <v/>
      </c>
      <c r="BJ360" s="6" t="str">
        <f t="shared" si="85"/>
        <v/>
      </c>
      <c r="BN360" s="6" t="str">
        <f t="shared" si="86"/>
        <v/>
      </c>
    </row>
    <row r="361" spans="4:66" x14ac:dyDescent="0.3">
      <c r="D361" s="6" t="str">
        <f>IFERROR(MEDIAN(#REF!,#REF!,#REF!),"")</f>
        <v/>
      </c>
      <c r="G361" s="7" t="str">
        <f t="shared" si="81"/>
        <v/>
      </c>
      <c r="K361" s="7" t="str">
        <f t="shared" si="82"/>
        <v/>
      </c>
      <c r="O361" s="7" t="str">
        <f t="shared" si="83"/>
        <v/>
      </c>
      <c r="S361" s="7" t="str">
        <f t="shared" si="84"/>
        <v/>
      </c>
      <c r="W361" s="7" t="str">
        <f t="shared" si="75"/>
        <v/>
      </c>
      <c r="AA361" s="6" t="str">
        <f t="shared" si="76"/>
        <v/>
      </c>
      <c r="AE361" s="6" t="str">
        <f t="shared" si="77"/>
        <v/>
      </c>
      <c r="AI361" s="6" t="str">
        <f t="shared" si="78"/>
        <v/>
      </c>
      <c r="AM361" s="6" t="str">
        <f t="shared" si="79"/>
        <v/>
      </c>
      <c r="AQ361" s="6" t="str">
        <f t="shared" si="80"/>
        <v/>
      </c>
      <c r="AU361" s="6" t="str">
        <f t="shared" si="87"/>
        <v/>
      </c>
      <c r="AV361" s="6"/>
      <c r="BB361" s="6" t="str">
        <f t="shared" si="88"/>
        <v/>
      </c>
      <c r="BF361" s="6" t="str">
        <f t="shared" si="89"/>
        <v/>
      </c>
      <c r="BJ361" s="6" t="str">
        <f t="shared" si="85"/>
        <v/>
      </c>
      <c r="BN361" s="6" t="str">
        <f t="shared" si="86"/>
        <v/>
      </c>
    </row>
    <row r="362" spans="4:66" x14ac:dyDescent="0.3">
      <c r="D362" s="6" t="str">
        <f>IFERROR(MEDIAN(#REF!,#REF!,#REF!),"")</f>
        <v/>
      </c>
      <c r="G362" s="7" t="str">
        <f t="shared" si="81"/>
        <v/>
      </c>
      <c r="K362" s="7" t="str">
        <f t="shared" si="82"/>
        <v/>
      </c>
      <c r="O362" s="7" t="str">
        <f t="shared" si="83"/>
        <v/>
      </c>
      <c r="S362" s="7" t="str">
        <f t="shared" si="84"/>
        <v/>
      </c>
      <c r="W362" s="7" t="str">
        <f t="shared" si="75"/>
        <v/>
      </c>
      <c r="AA362" s="6" t="str">
        <f t="shared" si="76"/>
        <v/>
      </c>
      <c r="AE362" s="6" t="str">
        <f t="shared" si="77"/>
        <v/>
      </c>
      <c r="AI362" s="6" t="str">
        <f t="shared" si="78"/>
        <v/>
      </c>
      <c r="AM362" s="6" t="str">
        <f t="shared" si="79"/>
        <v/>
      </c>
      <c r="AQ362" s="6" t="str">
        <f t="shared" si="80"/>
        <v/>
      </c>
      <c r="AU362" s="6" t="str">
        <f t="shared" si="87"/>
        <v/>
      </c>
      <c r="AV362" s="6"/>
      <c r="BB362" s="6" t="str">
        <f t="shared" si="88"/>
        <v/>
      </c>
      <c r="BF362" s="6" t="str">
        <f t="shared" si="89"/>
        <v/>
      </c>
      <c r="BJ362" s="6" t="str">
        <f t="shared" si="85"/>
        <v/>
      </c>
      <c r="BN362" s="6" t="str">
        <f t="shared" si="86"/>
        <v/>
      </c>
    </row>
    <row r="363" spans="4:66" x14ac:dyDescent="0.3">
      <c r="D363" s="6" t="str">
        <f>IFERROR(MEDIAN(#REF!,#REF!,#REF!),"")</f>
        <v/>
      </c>
      <c r="G363" s="7" t="str">
        <f t="shared" si="81"/>
        <v/>
      </c>
      <c r="K363" s="7" t="str">
        <f t="shared" si="82"/>
        <v/>
      </c>
      <c r="O363" s="7" t="str">
        <f t="shared" si="83"/>
        <v/>
      </c>
      <c r="S363" s="7" t="str">
        <f t="shared" si="84"/>
        <v/>
      </c>
      <c r="W363" s="7" t="str">
        <f t="shared" si="75"/>
        <v/>
      </c>
      <c r="AA363" s="6" t="str">
        <f t="shared" si="76"/>
        <v/>
      </c>
      <c r="AE363" s="6" t="str">
        <f t="shared" si="77"/>
        <v/>
      </c>
      <c r="AI363" s="6" t="str">
        <f t="shared" si="78"/>
        <v/>
      </c>
      <c r="AM363" s="6" t="str">
        <f t="shared" si="79"/>
        <v/>
      </c>
      <c r="AQ363" s="6" t="str">
        <f t="shared" si="80"/>
        <v/>
      </c>
      <c r="AU363" s="6" t="str">
        <f t="shared" si="87"/>
        <v/>
      </c>
      <c r="AV363" s="6"/>
      <c r="BB363" s="6" t="str">
        <f t="shared" si="88"/>
        <v/>
      </c>
      <c r="BF363" s="6" t="str">
        <f t="shared" si="89"/>
        <v/>
      </c>
      <c r="BJ363" s="6" t="str">
        <f t="shared" si="85"/>
        <v/>
      </c>
      <c r="BN363" s="6" t="str">
        <f t="shared" si="86"/>
        <v/>
      </c>
    </row>
    <row r="364" spans="4:66" x14ac:dyDescent="0.3">
      <c r="D364" s="6" t="str">
        <f>IFERROR(MEDIAN(#REF!,#REF!,#REF!),"")</f>
        <v/>
      </c>
      <c r="G364" s="7" t="str">
        <f t="shared" si="81"/>
        <v/>
      </c>
      <c r="K364" s="7" t="str">
        <f t="shared" si="82"/>
        <v/>
      </c>
      <c r="O364" s="7" t="str">
        <f t="shared" si="83"/>
        <v/>
      </c>
      <c r="S364" s="7" t="str">
        <f t="shared" si="84"/>
        <v/>
      </c>
      <c r="W364" s="7" t="str">
        <f t="shared" si="75"/>
        <v/>
      </c>
      <c r="AA364" s="6" t="str">
        <f t="shared" si="76"/>
        <v/>
      </c>
      <c r="AE364" s="6" t="str">
        <f t="shared" si="77"/>
        <v/>
      </c>
      <c r="AI364" s="6" t="str">
        <f t="shared" si="78"/>
        <v/>
      </c>
      <c r="AM364" s="6" t="str">
        <f t="shared" si="79"/>
        <v/>
      </c>
      <c r="AQ364" s="6" t="str">
        <f t="shared" si="80"/>
        <v/>
      </c>
      <c r="AU364" s="6" t="str">
        <f t="shared" si="87"/>
        <v/>
      </c>
      <c r="AV364" s="6"/>
      <c r="BB364" s="6" t="str">
        <f t="shared" si="88"/>
        <v/>
      </c>
      <c r="BF364" s="6" t="str">
        <f t="shared" si="89"/>
        <v/>
      </c>
      <c r="BJ364" s="6" t="str">
        <f t="shared" si="85"/>
        <v/>
      </c>
      <c r="BN364" s="6" t="str">
        <f t="shared" si="86"/>
        <v/>
      </c>
    </row>
    <row r="365" spans="4:66" x14ac:dyDescent="0.3">
      <c r="D365" s="6" t="str">
        <f>IFERROR(MEDIAN(#REF!,#REF!,#REF!),"")</f>
        <v/>
      </c>
      <c r="G365" s="7" t="str">
        <f t="shared" si="81"/>
        <v/>
      </c>
      <c r="K365" s="7" t="str">
        <f t="shared" si="82"/>
        <v/>
      </c>
      <c r="O365" s="7" t="str">
        <f t="shared" si="83"/>
        <v/>
      </c>
      <c r="S365" s="7" t="str">
        <f t="shared" si="84"/>
        <v/>
      </c>
      <c r="W365" s="7" t="str">
        <f t="shared" si="75"/>
        <v/>
      </c>
      <c r="AA365" s="6" t="str">
        <f t="shared" si="76"/>
        <v/>
      </c>
      <c r="AE365" s="6" t="str">
        <f t="shared" si="77"/>
        <v/>
      </c>
      <c r="AI365" s="6" t="str">
        <f t="shared" si="78"/>
        <v/>
      </c>
      <c r="AM365" s="6" t="str">
        <f t="shared" si="79"/>
        <v/>
      </c>
      <c r="AQ365" s="6" t="str">
        <f t="shared" si="80"/>
        <v/>
      </c>
      <c r="AU365" s="6" t="str">
        <f t="shared" si="87"/>
        <v/>
      </c>
      <c r="AV365" s="6"/>
      <c r="BB365" s="6" t="str">
        <f t="shared" si="88"/>
        <v/>
      </c>
      <c r="BF365" s="6" t="str">
        <f t="shared" si="89"/>
        <v/>
      </c>
      <c r="BJ365" s="6" t="str">
        <f t="shared" si="85"/>
        <v/>
      </c>
      <c r="BN365" s="6" t="str">
        <f t="shared" si="86"/>
        <v/>
      </c>
    </row>
    <row r="366" spans="4:66" x14ac:dyDescent="0.3">
      <c r="D366" s="6" t="str">
        <f>IFERROR(MEDIAN(#REF!,#REF!,#REF!),"")</f>
        <v/>
      </c>
      <c r="G366" s="7" t="str">
        <f t="shared" si="81"/>
        <v/>
      </c>
      <c r="K366" s="7" t="str">
        <f t="shared" si="82"/>
        <v/>
      </c>
      <c r="O366" s="7" t="str">
        <f t="shared" si="83"/>
        <v/>
      </c>
      <c r="S366" s="7" t="str">
        <f t="shared" si="84"/>
        <v/>
      </c>
      <c r="W366" s="7" t="str">
        <f t="shared" si="75"/>
        <v/>
      </c>
      <c r="AA366" s="6" t="str">
        <f t="shared" si="76"/>
        <v/>
      </c>
      <c r="AE366" s="6" t="str">
        <f t="shared" si="77"/>
        <v/>
      </c>
      <c r="AI366" s="6" t="str">
        <f t="shared" si="78"/>
        <v/>
      </c>
      <c r="AM366" s="6" t="str">
        <f t="shared" si="79"/>
        <v/>
      </c>
      <c r="AQ366" s="6" t="str">
        <f t="shared" si="80"/>
        <v/>
      </c>
      <c r="AU366" s="6" t="str">
        <f t="shared" si="87"/>
        <v/>
      </c>
      <c r="AV366" s="6"/>
      <c r="BB366" s="6" t="str">
        <f t="shared" si="88"/>
        <v/>
      </c>
      <c r="BF366" s="6" t="str">
        <f t="shared" si="89"/>
        <v/>
      </c>
      <c r="BJ366" s="6" t="str">
        <f t="shared" si="85"/>
        <v/>
      </c>
      <c r="BN366" s="6" t="str">
        <f t="shared" si="86"/>
        <v/>
      </c>
    </row>
    <row r="367" spans="4:66" x14ac:dyDescent="0.3">
      <c r="D367" s="6" t="str">
        <f>IFERROR(MEDIAN(#REF!,#REF!,#REF!),"")</f>
        <v/>
      </c>
      <c r="G367" s="7" t="str">
        <f t="shared" si="81"/>
        <v/>
      </c>
      <c r="K367" s="7" t="str">
        <f t="shared" si="82"/>
        <v/>
      </c>
      <c r="O367" s="7" t="str">
        <f t="shared" si="83"/>
        <v/>
      </c>
      <c r="S367" s="7" t="str">
        <f t="shared" si="84"/>
        <v/>
      </c>
      <c r="W367" s="7" t="str">
        <f t="shared" si="75"/>
        <v/>
      </c>
      <c r="AA367" s="6" t="str">
        <f t="shared" si="76"/>
        <v/>
      </c>
      <c r="AE367" s="6" t="str">
        <f t="shared" si="77"/>
        <v/>
      </c>
      <c r="AI367" s="6" t="str">
        <f t="shared" si="78"/>
        <v/>
      </c>
      <c r="AM367" s="6" t="str">
        <f t="shared" si="79"/>
        <v/>
      </c>
      <c r="AQ367" s="6" t="str">
        <f t="shared" si="80"/>
        <v/>
      </c>
      <c r="AU367" s="6" t="str">
        <f t="shared" si="87"/>
        <v/>
      </c>
      <c r="AV367" s="6"/>
      <c r="BB367" s="6" t="str">
        <f t="shared" si="88"/>
        <v/>
      </c>
      <c r="BF367" s="6" t="str">
        <f t="shared" si="89"/>
        <v/>
      </c>
      <c r="BJ367" s="6" t="str">
        <f t="shared" si="85"/>
        <v/>
      </c>
      <c r="BN367" s="6" t="str">
        <f t="shared" si="86"/>
        <v/>
      </c>
    </row>
    <row r="368" spans="4:66" x14ac:dyDescent="0.3">
      <c r="D368" s="6" t="str">
        <f>IFERROR(MEDIAN(#REF!,#REF!,#REF!),"")</f>
        <v/>
      </c>
      <c r="G368" s="7" t="str">
        <f t="shared" si="81"/>
        <v/>
      </c>
      <c r="K368" s="7" t="str">
        <f t="shared" si="82"/>
        <v/>
      </c>
      <c r="O368" s="7" t="str">
        <f t="shared" si="83"/>
        <v/>
      </c>
      <c r="S368" s="7" t="str">
        <f t="shared" si="84"/>
        <v/>
      </c>
      <c r="W368" s="7" t="str">
        <f t="shared" si="75"/>
        <v/>
      </c>
      <c r="AA368" s="6" t="str">
        <f t="shared" si="76"/>
        <v/>
      </c>
      <c r="AE368" s="6" t="str">
        <f t="shared" si="77"/>
        <v/>
      </c>
      <c r="AI368" s="6" t="str">
        <f t="shared" si="78"/>
        <v/>
      </c>
      <c r="AM368" s="6" t="str">
        <f t="shared" si="79"/>
        <v/>
      </c>
      <c r="AQ368" s="6" t="str">
        <f t="shared" si="80"/>
        <v/>
      </c>
      <c r="AU368" s="6" t="str">
        <f t="shared" si="87"/>
        <v/>
      </c>
      <c r="AV368" s="6"/>
      <c r="BB368" s="6" t="str">
        <f t="shared" si="88"/>
        <v/>
      </c>
      <c r="BF368" s="6" t="str">
        <f t="shared" si="89"/>
        <v/>
      </c>
      <c r="BJ368" s="6" t="str">
        <f t="shared" si="85"/>
        <v/>
      </c>
      <c r="BN368" s="6" t="str">
        <f t="shared" si="86"/>
        <v/>
      </c>
    </row>
    <row r="369" spans="4:66" x14ac:dyDescent="0.3">
      <c r="D369" s="6" t="str">
        <f>IFERROR(MEDIAN(#REF!,#REF!,#REF!),"")</f>
        <v/>
      </c>
      <c r="G369" s="7" t="str">
        <f t="shared" si="81"/>
        <v/>
      </c>
      <c r="K369" s="7" t="str">
        <f t="shared" si="82"/>
        <v/>
      </c>
      <c r="O369" s="7" t="str">
        <f t="shared" si="83"/>
        <v/>
      </c>
      <c r="S369" s="7" t="str">
        <f t="shared" si="84"/>
        <v/>
      </c>
      <c r="W369" s="7" t="str">
        <f t="shared" si="75"/>
        <v/>
      </c>
      <c r="AA369" s="6" t="str">
        <f t="shared" si="76"/>
        <v/>
      </c>
      <c r="AE369" s="6" t="str">
        <f t="shared" si="77"/>
        <v/>
      </c>
      <c r="AI369" s="6" t="str">
        <f t="shared" si="78"/>
        <v/>
      </c>
      <c r="AM369" s="6" t="str">
        <f t="shared" si="79"/>
        <v/>
      </c>
      <c r="AQ369" s="6" t="str">
        <f t="shared" si="80"/>
        <v/>
      </c>
      <c r="AU369" s="6" t="str">
        <f t="shared" si="87"/>
        <v/>
      </c>
      <c r="AV369" s="6"/>
      <c r="BB369" s="6" t="str">
        <f t="shared" si="88"/>
        <v/>
      </c>
      <c r="BF369" s="6" t="str">
        <f t="shared" si="89"/>
        <v/>
      </c>
      <c r="BJ369" s="6" t="str">
        <f t="shared" si="85"/>
        <v/>
      </c>
      <c r="BN369" s="6" t="str">
        <f t="shared" si="86"/>
        <v/>
      </c>
    </row>
    <row r="370" spans="4:66" x14ac:dyDescent="0.3">
      <c r="D370" s="6" t="str">
        <f>IFERROR(MEDIAN(#REF!,#REF!,#REF!),"")</f>
        <v/>
      </c>
      <c r="G370" s="7" t="str">
        <f t="shared" si="81"/>
        <v/>
      </c>
      <c r="K370" s="7" t="str">
        <f t="shared" si="82"/>
        <v/>
      </c>
      <c r="O370" s="7" t="str">
        <f t="shared" si="83"/>
        <v/>
      </c>
      <c r="S370" s="7" t="str">
        <f t="shared" si="84"/>
        <v/>
      </c>
      <c r="W370" s="7" t="str">
        <f t="shared" si="75"/>
        <v/>
      </c>
      <c r="AA370" s="6" t="str">
        <f t="shared" si="76"/>
        <v/>
      </c>
      <c r="AE370" s="6" t="str">
        <f t="shared" si="77"/>
        <v/>
      </c>
      <c r="AI370" s="6" t="str">
        <f t="shared" si="78"/>
        <v/>
      </c>
      <c r="AM370" s="6" t="str">
        <f t="shared" si="79"/>
        <v/>
      </c>
      <c r="AQ370" s="6" t="str">
        <f t="shared" si="80"/>
        <v/>
      </c>
      <c r="AU370" s="6" t="str">
        <f t="shared" si="87"/>
        <v/>
      </c>
      <c r="AV370" s="6"/>
      <c r="BB370" s="6" t="str">
        <f t="shared" si="88"/>
        <v/>
      </c>
      <c r="BF370" s="6" t="str">
        <f t="shared" si="89"/>
        <v/>
      </c>
      <c r="BJ370" s="6" t="str">
        <f t="shared" si="85"/>
        <v/>
      </c>
      <c r="BN370" s="6" t="str">
        <f t="shared" si="86"/>
        <v/>
      </c>
    </row>
    <row r="371" spans="4:66" x14ac:dyDescent="0.3">
      <c r="D371" s="6" t="str">
        <f>IFERROR(MEDIAN(#REF!,#REF!,#REF!),"")</f>
        <v/>
      </c>
      <c r="G371" s="7" t="str">
        <f t="shared" si="81"/>
        <v/>
      </c>
      <c r="K371" s="7" t="str">
        <f t="shared" si="82"/>
        <v/>
      </c>
      <c r="O371" s="7" t="str">
        <f t="shared" si="83"/>
        <v/>
      </c>
      <c r="S371" s="7" t="str">
        <f t="shared" si="84"/>
        <v/>
      </c>
      <c r="W371" s="7" t="str">
        <f t="shared" si="75"/>
        <v/>
      </c>
      <c r="AA371" s="6" t="str">
        <f t="shared" si="76"/>
        <v/>
      </c>
      <c r="AE371" s="6" t="str">
        <f t="shared" si="77"/>
        <v/>
      </c>
      <c r="AI371" s="6" t="str">
        <f t="shared" si="78"/>
        <v/>
      </c>
      <c r="AM371" s="6" t="str">
        <f t="shared" si="79"/>
        <v/>
      </c>
      <c r="AQ371" s="6" t="str">
        <f t="shared" si="80"/>
        <v/>
      </c>
      <c r="AU371" s="6" t="str">
        <f t="shared" si="87"/>
        <v/>
      </c>
      <c r="AV371" s="6"/>
      <c r="BB371" s="6" t="str">
        <f t="shared" si="88"/>
        <v/>
      </c>
      <c r="BF371" s="6" t="str">
        <f t="shared" si="89"/>
        <v/>
      </c>
      <c r="BJ371" s="6" t="str">
        <f t="shared" si="85"/>
        <v/>
      </c>
      <c r="BN371" s="6" t="str">
        <f t="shared" si="86"/>
        <v/>
      </c>
    </row>
    <row r="372" spans="4:66" x14ac:dyDescent="0.3">
      <c r="D372" s="6" t="str">
        <f>IFERROR(MEDIAN(#REF!,#REF!,#REF!),"")</f>
        <v/>
      </c>
      <c r="G372" s="7" t="str">
        <f t="shared" si="81"/>
        <v/>
      </c>
      <c r="K372" s="7" t="str">
        <f t="shared" si="82"/>
        <v/>
      </c>
      <c r="O372" s="7" t="str">
        <f t="shared" si="83"/>
        <v/>
      </c>
      <c r="S372" s="7" t="str">
        <f t="shared" si="84"/>
        <v/>
      </c>
      <c r="W372" s="7" t="str">
        <f t="shared" si="75"/>
        <v/>
      </c>
      <c r="AA372" s="6" t="str">
        <f t="shared" si="76"/>
        <v/>
      </c>
      <c r="AE372" s="6" t="str">
        <f t="shared" si="77"/>
        <v/>
      </c>
      <c r="AI372" s="6" t="str">
        <f t="shared" si="78"/>
        <v/>
      </c>
      <c r="AM372" s="6" t="str">
        <f t="shared" si="79"/>
        <v/>
      </c>
      <c r="AQ372" s="6" t="str">
        <f t="shared" si="80"/>
        <v/>
      </c>
      <c r="AU372" s="6" t="str">
        <f t="shared" si="87"/>
        <v/>
      </c>
      <c r="AV372" s="6"/>
      <c r="BB372" s="6" t="str">
        <f t="shared" si="88"/>
        <v/>
      </c>
      <c r="BF372" s="6" t="str">
        <f t="shared" si="89"/>
        <v/>
      </c>
      <c r="BJ372" s="6" t="str">
        <f t="shared" si="85"/>
        <v/>
      </c>
      <c r="BN372" s="6" t="str">
        <f t="shared" si="86"/>
        <v/>
      </c>
    </row>
    <row r="373" spans="4:66" x14ac:dyDescent="0.3">
      <c r="D373" s="6" t="str">
        <f>IFERROR(MEDIAN(#REF!,#REF!,#REF!),"")</f>
        <v/>
      </c>
      <c r="G373" s="7" t="str">
        <f t="shared" si="81"/>
        <v/>
      </c>
      <c r="K373" s="7" t="str">
        <f t="shared" si="82"/>
        <v/>
      </c>
      <c r="O373" s="7" t="str">
        <f t="shared" si="83"/>
        <v/>
      </c>
      <c r="S373" s="7" t="str">
        <f t="shared" si="84"/>
        <v/>
      </c>
      <c r="W373" s="7" t="str">
        <f t="shared" si="75"/>
        <v/>
      </c>
      <c r="AA373" s="6" t="str">
        <f t="shared" si="76"/>
        <v/>
      </c>
      <c r="AE373" s="6" t="str">
        <f t="shared" si="77"/>
        <v/>
      </c>
      <c r="AI373" s="6" t="str">
        <f t="shared" si="78"/>
        <v/>
      </c>
      <c r="AM373" s="6" t="str">
        <f t="shared" si="79"/>
        <v/>
      </c>
      <c r="AQ373" s="6" t="str">
        <f t="shared" si="80"/>
        <v/>
      </c>
      <c r="AU373" s="6" t="str">
        <f t="shared" si="87"/>
        <v/>
      </c>
      <c r="AV373" s="6"/>
      <c r="BB373" s="6" t="str">
        <f t="shared" si="88"/>
        <v/>
      </c>
      <c r="BF373" s="6" t="str">
        <f t="shared" si="89"/>
        <v/>
      </c>
      <c r="BJ373" s="6" t="str">
        <f t="shared" si="85"/>
        <v/>
      </c>
      <c r="BN373" s="6" t="str">
        <f t="shared" si="86"/>
        <v/>
      </c>
    </row>
    <row r="374" spans="4:66" x14ac:dyDescent="0.3">
      <c r="D374" s="6" t="str">
        <f>IFERROR(MEDIAN(#REF!,#REF!,#REF!),"")</f>
        <v/>
      </c>
      <c r="G374" s="7" t="str">
        <f t="shared" si="81"/>
        <v/>
      </c>
      <c r="K374" s="7" t="str">
        <f t="shared" si="82"/>
        <v/>
      </c>
      <c r="O374" s="7" t="str">
        <f t="shared" si="83"/>
        <v/>
      </c>
      <c r="S374" s="7" t="str">
        <f t="shared" si="84"/>
        <v/>
      </c>
      <c r="W374" s="7" t="str">
        <f t="shared" si="75"/>
        <v/>
      </c>
      <c r="AA374" s="6" t="str">
        <f t="shared" si="76"/>
        <v/>
      </c>
      <c r="AE374" s="6" t="str">
        <f t="shared" si="77"/>
        <v/>
      </c>
      <c r="AI374" s="6" t="str">
        <f t="shared" si="78"/>
        <v/>
      </c>
      <c r="AM374" s="6" t="str">
        <f t="shared" si="79"/>
        <v/>
      </c>
      <c r="AQ374" s="6" t="str">
        <f t="shared" si="80"/>
        <v/>
      </c>
      <c r="AU374" s="6" t="str">
        <f t="shared" si="87"/>
        <v/>
      </c>
      <c r="AV374" s="6"/>
      <c r="BB374" s="6" t="str">
        <f t="shared" si="88"/>
        <v/>
      </c>
      <c r="BF374" s="6" t="str">
        <f t="shared" si="89"/>
        <v/>
      </c>
      <c r="BJ374" s="6" t="str">
        <f t="shared" si="85"/>
        <v/>
      </c>
      <c r="BN374" s="6" t="str">
        <f t="shared" si="86"/>
        <v/>
      </c>
    </row>
    <row r="375" spans="4:66" x14ac:dyDescent="0.3">
      <c r="D375" s="6" t="str">
        <f>IFERROR(MEDIAN(#REF!,#REF!,#REF!),"")</f>
        <v/>
      </c>
      <c r="G375" s="7" t="str">
        <f t="shared" si="81"/>
        <v/>
      </c>
      <c r="K375" s="7" t="str">
        <f t="shared" si="82"/>
        <v/>
      </c>
      <c r="O375" s="7" t="str">
        <f t="shared" si="83"/>
        <v/>
      </c>
      <c r="S375" s="7" t="str">
        <f t="shared" si="84"/>
        <v/>
      </c>
      <c r="W375" s="7" t="str">
        <f t="shared" si="75"/>
        <v/>
      </c>
      <c r="AA375" s="6" t="str">
        <f t="shared" si="76"/>
        <v/>
      </c>
      <c r="AE375" s="6" t="str">
        <f t="shared" si="77"/>
        <v/>
      </c>
      <c r="AI375" s="6" t="str">
        <f t="shared" si="78"/>
        <v/>
      </c>
      <c r="AM375" s="6" t="str">
        <f t="shared" si="79"/>
        <v/>
      </c>
      <c r="AQ375" s="6" t="str">
        <f t="shared" si="80"/>
        <v/>
      </c>
      <c r="AU375" s="6" t="str">
        <f t="shared" si="87"/>
        <v/>
      </c>
      <c r="AV375" s="6"/>
      <c r="BB375" s="6" t="str">
        <f t="shared" si="88"/>
        <v/>
      </c>
      <c r="BF375" s="6" t="str">
        <f t="shared" si="89"/>
        <v/>
      </c>
      <c r="BJ375" s="6" t="str">
        <f t="shared" si="85"/>
        <v/>
      </c>
      <c r="BN375" s="6" t="str">
        <f t="shared" si="86"/>
        <v/>
      </c>
    </row>
    <row r="376" spans="4:66" x14ac:dyDescent="0.3">
      <c r="D376" s="6" t="str">
        <f>IFERROR(MEDIAN(#REF!,#REF!,#REF!),"")</f>
        <v/>
      </c>
      <c r="G376" s="7" t="str">
        <f t="shared" si="81"/>
        <v/>
      </c>
      <c r="K376" s="7" t="str">
        <f t="shared" si="82"/>
        <v/>
      </c>
      <c r="O376" s="7" t="str">
        <f t="shared" si="83"/>
        <v/>
      </c>
      <c r="S376" s="7" t="str">
        <f t="shared" si="84"/>
        <v/>
      </c>
      <c r="W376" s="7" t="str">
        <f t="shared" si="75"/>
        <v/>
      </c>
      <c r="AA376" s="6" t="str">
        <f t="shared" si="76"/>
        <v/>
      </c>
      <c r="AE376" s="6" t="str">
        <f t="shared" si="77"/>
        <v/>
      </c>
      <c r="AI376" s="6" t="str">
        <f t="shared" si="78"/>
        <v/>
      </c>
      <c r="AM376" s="6" t="str">
        <f t="shared" si="79"/>
        <v/>
      </c>
      <c r="AQ376" s="6" t="str">
        <f t="shared" si="80"/>
        <v/>
      </c>
      <c r="AU376" s="6" t="str">
        <f t="shared" si="87"/>
        <v/>
      </c>
      <c r="AV376" s="6"/>
      <c r="BB376" s="6" t="str">
        <f t="shared" si="88"/>
        <v/>
      </c>
      <c r="BF376" s="6" t="str">
        <f t="shared" si="89"/>
        <v/>
      </c>
      <c r="BJ376" s="6" t="str">
        <f t="shared" si="85"/>
        <v/>
      </c>
      <c r="BN376" s="6" t="str">
        <f t="shared" si="86"/>
        <v/>
      </c>
    </row>
    <row r="377" spans="4:66" x14ac:dyDescent="0.3">
      <c r="D377" s="6" t="str">
        <f>IFERROR(MEDIAN(#REF!,#REF!,#REF!),"")</f>
        <v/>
      </c>
      <c r="G377" s="7" t="str">
        <f t="shared" si="81"/>
        <v/>
      </c>
      <c r="K377" s="7" t="str">
        <f t="shared" si="82"/>
        <v/>
      </c>
      <c r="O377" s="7" t="str">
        <f t="shared" si="83"/>
        <v/>
      </c>
      <c r="S377" s="7" t="str">
        <f t="shared" si="84"/>
        <v/>
      </c>
      <c r="W377" s="7" t="str">
        <f t="shared" si="75"/>
        <v/>
      </c>
      <c r="AA377" s="6" t="str">
        <f t="shared" si="76"/>
        <v/>
      </c>
      <c r="AE377" s="6" t="str">
        <f t="shared" si="77"/>
        <v/>
      </c>
      <c r="AI377" s="6" t="str">
        <f t="shared" si="78"/>
        <v/>
      </c>
      <c r="AM377" s="6" t="str">
        <f t="shared" si="79"/>
        <v/>
      </c>
      <c r="AQ377" s="6" t="str">
        <f t="shared" si="80"/>
        <v/>
      </c>
      <c r="AU377" s="6" t="str">
        <f t="shared" si="87"/>
        <v/>
      </c>
      <c r="AV377" s="6"/>
      <c r="BB377" s="6" t="str">
        <f t="shared" si="88"/>
        <v/>
      </c>
      <c r="BF377" s="6" t="str">
        <f t="shared" si="89"/>
        <v/>
      </c>
      <c r="BJ377" s="6" t="str">
        <f t="shared" si="85"/>
        <v/>
      </c>
      <c r="BN377" s="6" t="str">
        <f t="shared" si="86"/>
        <v/>
      </c>
    </row>
    <row r="378" spans="4:66" x14ac:dyDescent="0.3">
      <c r="D378" s="6" t="str">
        <f>IFERROR(MEDIAN(#REF!,#REF!,#REF!),"")</f>
        <v/>
      </c>
      <c r="G378" s="7" t="str">
        <f t="shared" si="81"/>
        <v/>
      </c>
      <c r="K378" s="7" t="str">
        <f t="shared" si="82"/>
        <v/>
      </c>
      <c r="O378" s="7" t="str">
        <f t="shared" si="83"/>
        <v/>
      </c>
      <c r="S378" s="7" t="str">
        <f t="shared" si="84"/>
        <v/>
      </c>
      <c r="W378" s="7" t="str">
        <f t="shared" si="75"/>
        <v/>
      </c>
      <c r="AA378" s="6" t="str">
        <f t="shared" si="76"/>
        <v/>
      </c>
      <c r="AE378" s="6" t="str">
        <f t="shared" si="77"/>
        <v/>
      </c>
      <c r="AI378" s="6" t="str">
        <f t="shared" si="78"/>
        <v/>
      </c>
      <c r="AM378" s="6" t="str">
        <f t="shared" si="79"/>
        <v/>
      </c>
      <c r="AQ378" s="6" t="str">
        <f t="shared" si="80"/>
        <v/>
      </c>
      <c r="AU378" s="6" t="str">
        <f t="shared" si="87"/>
        <v/>
      </c>
      <c r="AV378" s="6"/>
      <c r="BB378" s="6" t="str">
        <f t="shared" si="88"/>
        <v/>
      </c>
      <c r="BF378" s="6" t="str">
        <f t="shared" si="89"/>
        <v/>
      </c>
      <c r="BJ378" s="6" t="str">
        <f t="shared" si="85"/>
        <v/>
      </c>
      <c r="BN378" s="6" t="str">
        <f t="shared" si="86"/>
        <v/>
      </c>
    </row>
    <row r="379" spans="4:66" x14ac:dyDescent="0.3">
      <c r="D379" s="6" t="str">
        <f>IFERROR(MEDIAN(#REF!,#REF!,#REF!),"")</f>
        <v/>
      </c>
      <c r="G379" s="7" t="str">
        <f t="shared" si="81"/>
        <v/>
      </c>
      <c r="K379" s="7" t="str">
        <f t="shared" si="82"/>
        <v/>
      </c>
      <c r="O379" s="7" t="str">
        <f t="shared" si="83"/>
        <v/>
      </c>
      <c r="S379" s="7" t="str">
        <f t="shared" si="84"/>
        <v/>
      </c>
      <c r="W379" s="7" t="str">
        <f t="shared" si="75"/>
        <v/>
      </c>
      <c r="AA379" s="6" t="str">
        <f t="shared" si="76"/>
        <v/>
      </c>
      <c r="AE379" s="6" t="str">
        <f t="shared" si="77"/>
        <v/>
      </c>
      <c r="AI379" s="6" t="str">
        <f t="shared" si="78"/>
        <v/>
      </c>
      <c r="AM379" s="6" t="str">
        <f t="shared" si="79"/>
        <v/>
      </c>
      <c r="AQ379" s="6" t="str">
        <f t="shared" si="80"/>
        <v/>
      </c>
      <c r="AU379" s="6" t="str">
        <f t="shared" si="87"/>
        <v/>
      </c>
      <c r="AV379" s="6"/>
      <c r="BB379" s="6" t="str">
        <f t="shared" si="88"/>
        <v/>
      </c>
      <c r="BF379" s="6" t="str">
        <f t="shared" si="89"/>
        <v/>
      </c>
      <c r="BJ379" s="6" t="str">
        <f t="shared" si="85"/>
        <v/>
      </c>
      <c r="BN379" s="6" t="str">
        <f t="shared" si="86"/>
        <v/>
      </c>
    </row>
    <row r="380" spans="4:66" x14ac:dyDescent="0.3">
      <c r="D380" s="6" t="str">
        <f>IFERROR(MEDIAN(#REF!,#REF!,#REF!),"")</f>
        <v/>
      </c>
      <c r="G380" s="7" t="str">
        <f t="shared" si="81"/>
        <v/>
      </c>
      <c r="K380" s="7" t="str">
        <f t="shared" si="82"/>
        <v/>
      </c>
      <c r="O380" s="7" t="str">
        <f t="shared" si="83"/>
        <v/>
      </c>
      <c r="S380" s="7" t="str">
        <f t="shared" si="84"/>
        <v/>
      </c>
      <c r="W380" s="7" t="str">
        <f t="shared" si="75"/>
        <v/>
      </c>
      <c r="AA380" s="6" t="str">
        <f t="shared" si="76"/>
        <v/>
      </c>
      <c r="AE380" s="6" t="str">
        <f t="shared" si="77"/>
        <v/>
      </c>
      <c r="AI380" s="6" t="str">
        <f t="shared" si="78"/>
        <v/>
      </c>
      <c r="AM380" s="6" t="str">
        <f t="shared" si="79"/>
        <v/>
      </c>
      <c r="AQ380" s="6" t="str">
        <f t="shared" si="80"/>
        <v/>
      </c>
      <c r="AU380" s="6" t="str">
        <f t="shared" si="87"/>
        <v/>
      </c>
      <c r="AV380" s="6"/>
      <c r="BB380" s="6" t="str">
        <f t="shared" si="88"/>
        <v/>
      </c>
      <c r="BF380" s="6" t="str">
        <f t="shared" si="89"/>
        <v/>
      </c>
      <c r="BJ380" s="6" t="str">
        <f t="shared" si="85"/>
        <v/>
      </c>
      <c r="BN380" s="6" t="str">
        <f t="shared" si="86"/>
        <v/>
      </c>
    </row>
    <row r="381" spans="4:66" x14ac:dyDescent="0.3">
      <c r="D381" s="6" t="str">
        <f>IFERROR(MEDIAN(#REF!,#REF!,#REF!),"")</f>
        <v/>
      </c>
      <c r="G381" s="7" t="str">
        <f t="shared" si="81"/>
        <v/>
      </c>
      <c r="K381" s="7" t="str">
        <f t="shared" si="82"/>
        <v/>
      </c>
      <c r="O381" s="7" t="str">
        <f t="shared" si="83"/>
        <v/>
      </c>
      <c r="S381" s="7" t="str">
        <f t="shared" si="84"/>
        <v/>
      </c>
      <c r="W381" s="7" t="str">
        <f t="shared" si="75"/>
        <v/>
      </c>
      <c r="AA381" s="6" t="str">
        <f t="shared" si="76"/>
        <v/>
      </c>
      <c r="AE381" s="6" t="str">
        <f t="shared" si="77"/>
        <v/>
      </c>
      <c r="AI381" s="6" t="str">
        <f t="shared" si="78"/>
        <v/>
      </c>
      <c r="AM381" s="6" t="str">
        <f t="shared" si="79"/>
        <v/>
      </c>
      <c r="AQ381" s="6" t="str">
        <f t="shared" si="80"/>
        <v/>
      </c>
      <c r="AU381" s="6" t="str">
        <f t="shared" si="87"/>
        <v/>
      </c>
      <c r="AV381" s="6"/>
      <c r="BB381" s="6" t="str">
        <f t="shared" si="88"/>
        <v/>
      </c>
      <c r="BF381" s="6" t="str">
        <f t="shared" si="89"/>
        <v/>
      </c>
      <c r="BJ381" s="6" t="str">
        <f t="shared" si="85"/>
        <v/>
      </c>
      <c r="BN381" s="6" t="str">
        <f t="shared" si="86"/>
        <v/>
      </c>
    </row>
    <row r="382" spans="4:66" x14ac:dyDescent="0.3">
      <c r="D382" s="6" t="str">
        <f>IFERROR(MEDIAN(#REF!,#REF!,#REF!),"")</f>
        <v/>
      </c>
      <c r="G382" s="7" t="str">
        <f t="shared" si="81"/>
        <v/>
      </c>
      <c r="K382" s="7" t="str">
        <f t="shared" si="82"/>
        <v/>
      </c>
      <c r="O382" s="7" t="str">
        <f t="shared" si="83"/>
        <v/>
      </c>
      <c r="S382" s="7" t="str">
        <f t="shared" si="84"/>
        <v/>
      </c>
      <c r="W382" s="7" t="str">
        <f t="shared" si="75"/>
        <v/>
      </c>
      <c r="AA382" s="6" t="str">
        <f t="shared" si="76"/>
        <v/>
      </c>
      <c r="AE382" s="6" t="str">
        <f t="shared" si="77"/>
        <v/>
      </c>
      <c r="AI382" s="6" t="str">
        <f t="shared" si="78"/>
        <v/>
      </c>
      <c r="AM382" s="6" t="str">
        <f t="shared" si="79"/>
        <v/>
      </c>
      <c r="AQ382" s="6" t="str">
        <f t="shared" si="80"/>
        <v/>
      </c>
      <c r="AU382" s="6" t="str">
        <f t="shared" si="87"/>
        <v/>
      </c>
      <c r="AV382" s="6"/>
      <c r="BB382" s="6" t="str">
        <f t="shared" si="88"/>
        <v/>
      </c>
      <c r="BF382" s="6" t="str">
        <f t="shared" si="89"/>
        <v/>
      </c>
      <c r="BJ382" s="6" t="str">
        <f t="shared" si="85"/>
        <v/>
      </c>
      <c r="BN382" s="6" t="str">
        <f t="shared" si="86"/>
        <v/>
      </c>
    </row>
    <row r="383" spans="4:66" x14ac:dyDescent="0.3">
      <c r="D383" s="6" t="str">
        <f>IFERROR(MEDIAN(#REF!,#REF!,#REF!),"")</f>
        <v/>
      </c>
      <c r="G383" s="7" t="str">
        <f t="shared" si="81"/>
        <v/>
      </c>
      <c r="K383" s="7" t="str">
        <f t="shared" si="82"/>
        <v/>
      </c>
      <c r="O383" s="7" t="str">
        <f t="shared" si="83"/>
        <v/>
      </c>
      <c r="S383" s="7" t="str">
        <f t="shared" si="84"/>
        <v/>
      </c>
      <c r="W383" s="7" t="str">
        <f t="shared" si="75"/>
        <v/>
      </c>
      <c r="AA383" s="6" t="str">
        <f t="shared" si="76"/>
        <v/>
      </c>
      <c r="AE383" s="6" t="str">
        <f t="shared" si="77"/>
        <v/>
      </c>
      <c r="AI383" s="6" t="str">
        <f t="shared" si="78"/>
        <v/>
      </c>
      <c r="AM383" s="6" t="str">
        <f t="shared" si="79"/>
        <v/>
      </c>
      <c r="AQ383" s="6" t="str">
        <f t="shared" si="80"/>
        <v/>
      </c>
      <c r="AU383" s="6" t="str">
        <f t="shared" si="87"/>
        <v/>
      </c>
      <c r="AV383" s="6"/>
      <c r="BB383" s="6" t="str">
        <f t="shared" si="88"/>
        <v/>
      </c>
      <c r="BF383" s="6" t="str">
        <f t="shared" si="89"/>
        <v/>
      </c>
      <c r="BJ383" s="6" t="str">
        <f t="shared" si="85"/>
        <v/>
      </c>
      <c r="BN383" s="6" t="str">
        <f t="shared" si="86"/>
        <v/>
      </c>
    </row>
    <row r="384" spans="4:66" x14ac:dyDescent="0.3">
      <c r="D384" s="6" t="str">
        <f>IFERROR(MEDIAN(#REF!,#REF!,#REF!),"")</f>
        <v/>
      </c>
      <c r="G384" s="7" t="str">
        <f t="shared" si="81"/>
        <v/>
      </c>
      <c r="K384" s="7" t="str">
        <f t="shared" si="82"/>
        <v/>
      </c>
      <c r="O384" s="7" t="str">
        <f t="shared" si="83"/>
        <v/>
      </c>
      <c r="S384" s="7" t="str">
        <f t="shared" si="84"/>
        <v/>
      </c>
      <c r="W384" s="7" t="str">
        <f t="shared" si="75"/>
        <v/>
      </c>
      <c r="AA384" s="6" t="str">
        <f t="shared" si="76"/>
        <v/>
      </c>
      <c r="AE384" s="6" t="str">
        <f t="shared" si="77"/>
        <v/>
      </c>
      <c r="AI384" s="6" t="str">
        <f t="shared" si="78"/>
        <v/>
      </c>
      <c r="AM384" s="6" t="str">
        <f t="shared" si="79"/>
        <v/>
      </c>
      <c r="AQ384" s="6" t="str">
        <f t="shared" si="80"/>
        <v/>
      </c>
      <c r="AU384" s="6" t="str">
        <f t="shared" si="87"/>
        <v/>
      </c>
      <c r="AV384" s="6"/>
      <c r="BB384" s="6" t="str">
        <f t="shared" si="88"/>
        <v/>
      </c>
      <c r="BF384" s="6" t="str">
        <f t="shared" si="89"/>
        <v/>
      </c>
      <c r="BJ384" s="6" t="str">
        <f t="shared" si="85"/>
        <v/>
      </c>
      <c r="BN384" s="6" t="str">
        <f t="shared" si="86"/>
        <v/>
      </c>
    </row>
    <row r="385" spans="4:66" x14ac:dyDescent="0.3">
      <c r="D385" s="6" t="str">
        <f>IFERROR(MEDIAN(#REF!,#REF!,#REF!),"")</f>
        <v/>
      </c>
      <c r="G385" s="7" t="str">
        <f t="shared" si="81"/>
        <v/>
      </c>
      <c r="K385" s="7" t="str">
        <f t="shared" si="82"/>
        <v/>
      </c>
      <c r="O385" s="7" t="str">
        <f t="shared" si="83"/>
        <v/>
      </c>
      <c r="S385" s="7" t="str">
        <f t="shared" si="84"/>
        <v/>
      </c>
      <c r="W385" s="7" t="str">
        <f t="shared" si="75"/>
        <v/>
      </c>
      <c r="AA385" s="6" t="str">
        <f t="shared" si="76"/>
        <v/>
      </c>
      <c r="AE385" s="6" t="str">
        <f t="shared" si="77"/>
        <v/>
      </c>
      <c r="AI385" s="6" t="str">
        <f t="shared" si="78"/>
        <v/>
      </c>
      <c r="AM385" s="6" t="str">
        <f t="shared" si="79"/>
        <v/>
      </c>
      <c r="AQ385" s="6" t="str">
        <f t="shared" si="80"/>
        <v/>
      </c>
      <c r="AU385" s="6" t="str">
        <f t="shared" si="87"/>
        <v/>
      </c>
      <c r="AV385" s="6"/>
      <c r="BB385" s="6" t="str">
        <f t="shared" si="88"/>
        <v/>
      </c>
      <c r="BF385" s="6" t="str">
        <f t="shared" si="89"/>
        <v/>
      </c>
      <c r="BJ385" s="6" t="str">
        <f t="shared" si="85"/>
        <v/>
      </c>
      <c r="BN385" s="6" t="str">
        <f t="shared" si="86"/>
        <v/>
      </c>
    </row>
    <row r="386" spans="4:66" x14ac:dyDescent="0.3">
      <c r="D386" s="6" t="str">
        <f>IFERROR(MEDIAN(#REF!,#REF!,#REF!),"")</f>
        <v/>
      </c>
      <c r="G386" s="7" t="str">
        <f t="shared" si="81"/>
        <v/>
      </c>
      <c r="K386" s="7" t="str">
        <f t="shared" si="82"/>
        <v/>
      </c>
      <c r="O386" s="7" t="str">
        <f t="shared" si="83"/>
        <v/>
      </c>
      <c r="S386" s="7" t="str">
        <f t="shared" si="84"/>
        <v/>
      </c>
      <c r="W386" s="7" t="str">
        <f t="shared" si="75"/>
        <v/>
      </c>
      <c r="AA386" s="6" t="str">
        <f t="shared" si="76"/>
        <v/>
      </c>
      <c r="AE386" s="6" t="str">
        <f t="shared" si="77"/>
        <v/>
      </c>
      <c r="AI386" s="6" t="str">
        <f t="shared" si="78"/>
        <v/>
      </c>
      <c r="AM386" s="6" t="str">
        <f t="shared" si="79"/>
        <v/>
      </c>
      <c r="AQ386" s="6" t="str">
        <f t="shared" si="80"/>
        <v/>
      </c>
      <c r="AU386" s="6" t="str">
        <f t="shared" si="87"/>
        <v/>
      </c>
      <c r="AV386" s="6"/>
      <c r="BB386" s="6" t="str">
        <f t="shared" si="88"/>
        <v/>
      </c>
      <c r="BF386" s="6" t="str">
        <f t="shared" si="89"/>
        <v/>
      </c>
      <c r="BJ386" s="6" t="str">
        <f t="shared" si="85"/>
        <v/>
      </c>
      <c r="BN386" s="6" t="str">
        <f t="shared" si="86"/>
        <v/>
      </c>
    </row>
    <row r="387" spans="4:66" x14ac:dyDescent="0.3">
      <c r="D387" s="6" t="str">
        <f>IFERROR(MEDIAN(#REF!,#REF!,#REF!),"")</f>
        <v/>
      </c>
      <c r="G387" s="7" t="str">
        <f t="shared" si="81"/>
        <v/>
      </c>
      <c r="K387" s="7" t="str">
        <f t="shared" si="82"/>
        <v/>
      </c>
      <c r="O387" s="7" t="str">
        <f t="shared" si="83"/>
        <v/>
      </c>
      <c r="S387" s="7" t="str">
        <f t="shared" si="84"/>
        <v/>
      </c>
      <c r="W387" s="7" t="str">
        <f t="shared" ref="W387:W450" si="90">IFERROR(MEDIAN(T387,U387,V387),"")</f>
        <v/>
      </c>
      <c r="AA387" s="6" t="str">
        <f t="shared" ref="AA387:AA450" si="91">IFERROR(MEDIAN(X387,Y387,Z387),"")</f>
        <v/>
      </c>
      <c r="AE387" s="6" t="str">
        <f t="shared" ref="AE387:AE450" si="92">IFERROR(MEDIAN(AB387,AC387,AD387),"")</f>
        <v/>
      </c>
      <c r="AI387" s="6" t="str">
        <f t="shared" ref="AI387:AI450" si="93">IFERROR(MEDIAN(AF387,AG387,AH387),"")</f>
        <v/>
      </c>
      <c r="AM387" s="6" t="str">
        <f t="shared" si="79"/>
        <v/>
      </c>
      <c r="AQ387" s="6" t="str">
        <f t="shared" si="80"/>
        <v/>
      </c>
      <c r="AU387" s="6" t="str">
        <f t="shared" si="87"/>
        <v/>
      </c>
      <c r="AV387" s="6"/>
      <c r="BB387" s="6" t="str">
        <f t="shared" si="88"/>
        <v/>
      </c>
      <c r="BF387" s="6" t="str">
        <f t="shared" si="89"/>
        <v/>
      </c>
      <c r="BJ387" s="6" t="str">
        <f t="shared" si="85"/>
        <v/>
      </c>
      <c r="BN387" s="6" t="str">
        <f t="shared" si="86"/>
        <v/>
      </c>
    </row>
    <row r="388" spans="4:66" x14ac:dyDescent="0.3">
      <c r="D388" s="6" t="str">
        <f>IFERROR(MEDIAN(#REF!,#REF!,#REF!),"")</f>
        <v/>
      </c>
      <c r="G388" s="7" t="str">
        <f t="shared" si="81"/>
        <v/>
      </c>
      <c r="K388" s="7" t="str">
        <f t="shared" si="82"/>
        <v/>
      </c>
      <c r="O388" s="7" t="str">
        <f t="shared" si="83"/>
        <v/>
      </c>
      <c r="S388" s="7" t="str">
        <f t="shared" si="84"/>
        <v/>
      </c>
      <c r="W388" s="7" t="str">
        <f t="shared" si="90"/>
        <v/>
      </c>
      <c r="AA388" s="6" t="str">
        <f t="shared" si="91"/>
        <v/>
      </c>
      <c r="AE388" s="6" t="str">
        <f t="shared" si="92"/>
        <v/>
      </c>
      <c r="AI388" s="6" t="str">
        <f t="shared" si="93"/>
        <v/>
      </c>
      <c r="AM388" s="6" t="str">
        <f t="shared" si="79"/>
        <v/>
      </c>
      <c r="AQ388" s="6" t="str">
        <f t="shared" si="80"/>
        <v/>
      </c>
      <c r="AU388" s="6" t="str">
        <f t="shared" si="87"/>
        <v/>
      </c>
      <c r="AV388" s="6"/>
      <c r="BB388" s="6" t="str">
        <f t="shared" si="88"/>
        <v/>
      </c>
      <c r="BF388" s="6" t="str">
        <f t="shared" si="89"/>
        <v/>
      </c>
      <c r="BJ388" s="6" t="str">
        <f t="shared" si="85"/>
        <v/>
      </c>
      <c r="BN388" s="6" t="str">
        <f t="shared" si="86"/>
        <v/>
      </c>
    </row>
    <row r="389" spans="4:66" x14ac:dyDescent="0.3">
      <c r="D389" s="6" t="str">
        <f>IFERROR(MEDIAN(#REF!,#REF!,#REF!),"")</f>
        <v/>
      </c>
      <c r="G389" s="7" t="str">
        <f t="shared" si="81"/>
        <v/>
      </c>
      <c r="K389" s="7" t="str">
        <f t="shared" si="82"/>
        <v/>
      </c>
      <c r="O389" s="7" t="str">
        <f t="shared" si="83"/>
        <v/>
      </c>
      <c r="S389" s="7" t="str">
        <f t="shared" si="84"/>
        <v/>
      </c>
      <c r="W389" s="7" t="str">
        <f t="shared" si="90"/>
        <v/>
      </c>
      <c r="AA389" s="6" t="str">
        <f t="shared" si="91"/>
        <v/>
      </c>
      <c r="AE389" s="6" t="str">
        <f t="shared" si="92"/>
        <v/>
      </c>
      <c r="AI389" s="6" t="str">
        <f t="shared" si="93"/>
        <v/>
      </c>
      <c r="AM389" s="6" t="str">
        <f t="shared" si="79"/>
        <v/>
      </c>
      <c r="AQ389" s="6" t="str">
        <f t="shared" si="80"/>
        <v/>
      </c>
      <c r="AU389" s="6" t="str">
        <f t="shared" si="87"/>
        <v/>
      </c>
      <c r="AV389" s="6"/>
      <c r="BB389" s="6" t="str">
        <f t="shared" si="88"/>
        <v/>
      </c>
      <c r="BF389" s="6" t="str">
        <f t="shared" si="89"/>
        <v/>
      </c>
      <c r="BJ389" s="6" t="str">
        <f t="shared" si="85"/>
        <v/>
      </c>
      <c r="BN389" s="6" t="str">
        <f t="shared" si="86"/>
        <v/>
      </c>
    </row>
    <row r="390" spans="4:66" x14ac:dyDescent="0.3">
      <c r="D390" s="6" t="str">
        <f>IFERROR(MEDIAN(#REF!,#REF!,#REF!),"")</f>
        <v/>
      </c>
      <c r="G390" s="7" t="str">
        <f t="shared" si="81"/>
        <v/>
      </c>
      <c r="K390" s="7" t="str">
        <f t="shared" si="82"/>
        <v/>
      </c>
      <c r="O390" s="7" t="str">
        <f t="shared" si="83"/>
        <v/>
      </c>
      <c r="S390" s="7" t="str">
        <f t="shared" si="84"/>
        <v/>
      </c>
      <c r="W390" s="7" t="str">
        <f t="shared" si="90"/>
        <v/>
      </c>
      <c r="AA390" s="6" t="str">
        <f t="shared" si="91"/>
        <v/>
      </c>
      <c r="AE390" s="6" t="str">
        <f t="shared" si="92"/>
        <v/>
      </c>
      <c r="AI390" s="6" t="str">
        <f t="shared" si="93"/>
        <v/>
      </c>
      <c r="AM390" s="6" t="str">
        <f t="shared" si="79"/>
        <v/>
      </c>
      <c r="AQ390" s="6" t="str">
        <f t="shared" si="80"/>
        <v/>
      </c>
      <c r="AU390" s="6" t="str">
        <f t="shared" si="87"/>
        <v/>
      </c>
      <c r="AV390" s="6"/>
      <c r="BB390" s="6" t="str">
        <f t="shared" si="88"/>
        <v/>
      </c>
      <c r="BF390" s="6" t="str">
        <f t="shared" si="89"/>
        <v/>
      </c>
      <c r="BJ390" s="6" t="str">
        <f t="shared" si="85"/>
        <v/>
      </c>
      <c r="BN390" s="6" t="str">
        <f t="shared" si="86"/>
        <v/>
      </c>
    </row>
    <row r="391" spans="4:66" x14ac:dyDescent="0.3">
      <c r="D391" s="6" t="str">
        <f>IFERROR(MEDIAN(#REF!,#REF!,#REF!),"")</f>
        <v/>
      </c>
      <c r="G391" s="7" t="str">
        <f t="shared" si="81"/>
        <v/>
      </c>
      <c r="K391" s="7" t="str">
        <f t="shared" si="82"/>
        <v/>
      </c>
      <c r="O391" s="7" t="str">
        <f t="shared" si="83"/>
        <v/>
      </c>
      <c r="S391" s="7" t="str">
        <f t="shared" si="84"/>
        <v/>
      </c>
      <c r="W391" s="7" t="str">
        <f t="shared" si="90"/>
        <v/>
      </c>
      <c r="AA391" s="6" t="str">
        <f t="shared" si="91"/>
        <v/>
      </c>
      <c r="AE391" s="6" t="str">
        <f t="shared" si="92"/>
        <v/>
      </c>
      <c r="AI391" s="6" t="str">
        <f t="shared" si="93"/>
        <v/>
      </c>
      <c r="AM391" s="6" t="str">
        <f t="shared" ref="AM391:AM454" si="94">IFERROR(MEDIAN(AJ391,AK391,AL391),"")</f>
        <v/>
      </c>
      <c r="AQ391" s="6" t="str">
        <f t="shared" ref="AQ391:AQ454" si="95">IFERROR(MEDIAN(AN391,AO391,AP391),"")</f>
        <v/>
      </c>
      <c r="AU391" s="6" t="str">
        <f t="shared" si="87"/>
        <v/>
      </c>
      <c r="AV391" s="6"/>
      <c r="BB391" s="6" t="str">
        <f t="shared" si="88"/>
        <v/>
      </c>
      <c r="BF391" s="6" t="str">
        <f t="shared" si="89"/>
        <v/>
      </c>
      <c r="BJ391" s="6" t="str">
        <f t="shared" si="85"/>
        <v/>
      </c>
      <c r="BN391" s="6" t="str">
        <f t="shared" si="86"/>
        <v/>
      </c>
    </row>
    <row r="392" spans="4:66" x14ac:dyDescent="0.3">
      <c r="D392" s="6" t="str">
        <f>IFERROR(MEDIAN(#REF!,#REF!,#REF!),"")</f>
        <v/>
      </c>
      <c r="G392" s="7" t="str">
        <f t="shared" si="81"/>
        <v/>
      </c>
      <c r="K392" s="7" t="str">
        <f t="shared" si="82"/>
        <v/>
      </c>
      <c r="O392" s="7" t="str">
        <f t="shared" si="83"/>
        <v/>
      </c>
      <c r="S392" s="7" t="str">
        <f t="shared" si="84"/>
        <v/>
      </c>
      <c r="W392" s="7" t="str">
        <f t="shared" si="90"/>
        <v/>
      </c>
      <c r="AA392" s="6" t="str">
        <f t="shared" si="91"/>
        <v/>
      </c>
      <c r="AE392" s="6" t="str">
        <f t="shared" si="92"/>
        <v/>
      </c>
      <c r="AI392" s="6" t="str">
        <f t="shared" si="93"/>
        <v/>
      </c>
      <c r="AM392" s="6" t="str">
        <f t="shared" si="94"/>
        <v/>
      </c>
      <c r="AQ392" s="6" t="str">
        <f t="shared" si="95"/>
        <v/>
      </c>
      <c r="AU392" s="6" t="str">
        <f t="shared" si="87"/>
        <v/>
      </c>
      <c r="AV392" s="6"/>
      <c r="BB392" s="6" t="str">
        <f t="shared" si="88"/>
        <v/>
      </c>
      <c r="BF392" s="6" t="str">
        <f t="shared" si="89"/>
        <v/>
      </c>
      <c r="BJ392" s="6" t="str">
        <f t="shared" si="85"/>
        <v/>
      </c>
      <c r="BN392" s="6" t="str">
        <f t="shared" si="86"/>
        <v/>
      </c>
    </row>
    <row r="393" spans="4:66" x14ac:dyDescent="0.3">
      <c r="D393" s="6" t="str">
        <f>IFERROR(MEDIAN(#REF!,#REF!,#REF!),"")</f>
        <v/>
      </c>
      <c r="G393" s="7" t="str">
        <f t="shared" si="81"/>
        <v/>
      </c>
      <c r="K393" s="7" t="str">
        <f t="shared" si="82"/>
        <v/>
      </c>
      <c r="O393" s="7" t="str">
        <f t="shared" si="83"/>
        <v/>
      </c>
      <c r="S393" s="7" t="str">
        <f t="shared" si="84"/>
        <v/>
      </c>
      <c r="W393" s="7" t="str">
        <f t="shared" si="90"/>
        <v/>
      </c>
      <c r="AA393" s="6" t="str">
        <f t="shared" si="91"/>
        <v/>
      </c>
      <c r="AE393" s="6" t="str">
        <f t="shared" si="92"/>
        <v/>
      </c>
      <c r="AI393" s="6" t="str">
        <f t="shared" si="93"/>
        <v/>
      </c>
      <c r="AM393" s="6" t="str">
        <f t="shared" si="94"/>
        <v/>
      </c>
      <c r="AQ393" s="6" t="str">
        <f t="shared" si="95"/>
        <v/>
      </c>
      <c r="AU393" s="6" t="str">
        <f t="shared" si="87"/>
        <v/>
      </c>
      <c r="AV393" s="6"/>
      <c r="BB393" s="6" t="str">
        <f t="shared" si="88"/>
        <v/>
      </c>
      <c r="BF393" s="6" t="str">
        <f t="shared" si="89"/>
        <v/>
      </c>
      <c r="BJ393" s="6" t="str">
        <f t="shared" si="85"/>
        <v/>
      </c>
      <c r="BN393" s="6" t="str">
        <f t="shared" si="86"/>
        <v/>
      </c>
    </row>
    <row r="394" spans="4:66" x14ac:dyDescent="0.3">
      <c r="D394" s="6" t="str">
        <f>IFERROR(MEDIAN(#REF!,#REF!,#REF!),"")</f>
        <v/>
      </c>
      <c r="G394" s="7" t="str">
        <f t="shared" si="81"/>
        <v/>
      </c>
      <c r="K394" s="7" t="str">
        <f t="shared" si="82"/>
        <v/>
      </c>
      <c r="O394" s="7" t="str">
        <f t="shared" si="83"/>
        <v/>
      </c>
      <c r="S394" s="7" t="str">
        <f t="shared" si="84"/>
        <v/>
      </c>
      <c r="W394" s="7" t="str">
        <f t="shared" si="90"/>
        <v/>
      </c>
      <c r="AA394" s="6" t="str">
        <f t="shared" si="91"/>
        <v/>
      </c>
      <c r="AE394" s="6" t="str">
        <f t="shared" si="92"/>
        <v/>
      </c>
      <c r="AI394" s="6" t="str">
        <f t="shared" si="93"/>
        <v/>
      </c>
      <c r="AM394" s="6" t="str">
        <f t="shared" si="94"/>
        <v/>
      </c>
      <c r="AQ394" s="6" t="str">
        <f t="shared" si="95"/>
        <v/>
      </c>
      <c r="AU394" s="6" t="str">
        <f t="shared" si="87"/>
        <v/>
      </c>
      <c r="AV394" s="6"/>
      <c r="BB394" s="6" t="str">
        <f t="shared" si="88"/>
        <v/>
      </c>
      <c r="BF394" s="6" t="str">
        <f t="shared" si="89"/>
        <v/>
      </c>
      <c r="BJ394" s="6" t="str">
        <f t="shared" si="85"/>
        <v/>
      </c>
      <c r="BN394" s="6" t="str">
        <f t="shared" si="86"/>
        <v/>
      </c>
    </row>
    <row r="395" spans="4:66" x14ac:dyDescent="0.3">
      <c r="D395" s="6" t="str">
        <f>IFERROR(MEDIAN(#REF!,#REF!,#REF!),"")</f>
        <v/>
      </c>
      <c r="G395" s="7" t="str">
        <f t="shared" ref="G395:G458" si="96">IFERROR(MEDIAN(D395,E395,F395),"")</f>
        <v/>
      </c>
      <c r="K395" s="7" t="str">
        <f t="shared" ref="K395:K458" si="97">IFERROR(MEDIAN(H395,I395,J395),"")</f>
        <v/>
      </c>
      <c r="O395" s="7" t="str">
        <f t="shared" ref="O395:O458" si="98">IFERROR(MEDIAN(L395,M395,N395),"")</f>
        <v/>
      </c>
      <c r="S395" s="7" t="str">
        <f t="shared" ref="S395:S458" si="99">IFERROR(MEDIAN(P395,Q395,R395),"")</f>
        <v/>
      </c>
      <c r="W395" s="7" t="str">
        <f t="shared" si="90"/>
        <v/>
      </c>
      <c r="AA395" s="6" t="str">
        <f t="shared" si="91"/>
        <v/>
      </c>
      <c r="AE395" s="6" t="str">
        <f t="shared" si="92"/>
        <v/>
      </c>
      <c r="AI395" s="6" t="str">
        <f t="shared" si="93"/>
        <v/>
      </c>
      <c r="AM395" s="6" t="str">
        <f t="shared" si="94"/>
        <v/>
      </c>
      <c r="AQ395" s="6" t="str">
        <f t="shared" si="95"/>
        <v/>
      </c>
      <c r="AU395" s="6" t="str">
        <f t="shared" si="87"/>
        <v/>
      </c>
      <c r="AV395" s="6"/>
      <c r="BB395" s="6" t="str">
        <f t="shared" si="88"/>
        <v/>
      </c>
      <c r="BF395" s="6" t="str">
        <f t="shared" si="89"/>
        <v/>
      </c>
      <c r="BJ395" s="6" t="str">
        <f t="shared" ref="BJ395:BJ458" si="100">IFERROR(MEDIAN(BG395,BH395,BI395),"")</f>
        <v/>
      </c>
      <c r="BN395" s="6" t="str">
        <f t="shared" ref="BN395:BN458" si="101">IFERROR(MEDIAN(BK395,BL395,BM395),"")</f>
        <v/>
      </c>
    </row>
    <row r="396" spans="4:66" x14ac:dyDescent="0.3">
      <c r="D396" s="6" t="str">
        <f>IFERROR(MEDIAN(#REF!,#REF!,#REF!),"")</f>
        <v/>
      </c>
      <c r="G396" s="7" t="str">
        <f t="shared" si="96"/>
        <v/>
      </c>
      <c r="K396" s="7" t="str">
        <f t="shared" si="97"/>
        <v/>
      </c>
      <c r="O396" s="7" t="str">
        <f t="shared" si="98"/>
        <v/>
      </c>
      <c r="S396" s="7" t="str">
        <f t="shared" si="99"/>
        <v/>
      </c>
      <c r="W396" s="7" t="str">
        <f t="shared" si="90"/>
        <v/>
      </c>
      <c r="AA396" s="6" t="str">
        <f t="shared" si="91"/>
        <v/>
      </c>
      <c r="AE396" s="6" t="str">
        <f t="shared" si="92"/>
        <v/>
      </c>
      <c r="AI396" s="6" t="str">
        <f t="shared" si="93"/>
        <v/>
      </c>
      <c r="AM396" s="6" t="str">
        <f t="shared" si="94"/>
        <v/>
      </c>
      <c r="AQ396" s="6" t="str">
        <f t="shared" si="95"/>
        <v/>
      </c>
      <c r="AU396" s="6" t="str">
        <f t="shared" ref="AU396:AU459" si="102">IFERROR(MEDIAN(AR396,AS396,AT396),"")</f>
        <v/>
      </c>
      <c r="AV396" s="6"/>
      <c r="BB396" s="6" t="str">
        <f t="shared" ref="BB396:BB459" si="103">IFERROR(MEDIAN(AY396,AZ396,BA396),"")</f>
        <v/>
      </c>
      <c r="BF396" s="6" t="str">
        <f t="shared" ref="BF396:BF459" si="104">IFERROR(MEDIAN(BC396,BD396,BE396),"")</f>
        <v/>
      </c>
      <c r="BJ396" s="6" t="str">
        <f t="shared" si="100"/>
        <v/>
      </c>
      <c r="BN396" s="6" t="str">
        <f t="shared" si="101"/>
        <v/>
      </c>
    </row>
    <row r="397" spans="4:66" x14ac:dyDescent="0.3">
      <c r="D397" s="6" t="str">
        <f>IFERROR(MEDIAN(#REF!,#REF!,#REF!),"")</f>
        <v/>
      </c>
      <c r="G397" s="7" t="str">
        <f t="shared" si="96"/>
        <v/>
      </c>
      <c r="K397" s="7" t="str">
        <f t="shared" si="97"/>
        <v/>
      </c>
      <c r="O397" s="7" t="str">
        <f t="shared" si="98"/>
        <v/>
      </c>
      <c r="S397" s="7" t="str">
        <f t="shared" si="99"/>
        <v/>
      </c>
      <c r="W397" s="7" t="str">
        <f t="shared" si="90"/>
        <v/>
      </c>
      <c r="AA397" s="6" t="str">
        <f t="shared" si="91"/>
        <v/>
      </c>
      <c r="AE397" s="6" t="str">
        <f t="shared" si="92"/>
        <v/>
      </c>
      <c r="AI397" s="6" t="str">
        <f t="shared" si="93"/>
        <v/>
      </c>
      <c r="AM397" s="6" t="str">
        <f t="shared" si="94"/>
        <v/>
      </c>
      <c r="AQ397" s="6" t="str">
        <f t="shared" si="95"/>
        <v/>
      </c>
      <c r="AU397" s="6" t="str">
        <f t="shared" si="102"/>
        <v/>
      </c>
      <c r="AV397" s="6"/>
      <c r="BB397" s="6" t="str">
        <f t="shared" si="103"/>
        <v/>
      </c>
      <c r="BF397" s="6" t="str">
        <f t="shared" si="104"/>
        <v/>
      </c>
      <c r="BJ397" s="6" t="str">
        <f t="shared" si="100"/>
        <v/>
      </c>
      <c r="BN397" s="6" t="str">
        <f t="shared" si="101"/>
        <v/>
      </c>
    </row>
    <row r="398" spans="4:66" x14ac:dyDescent="0.3">
      <c r="D398" s="6" t="str">
        <f>IFERROR(MEDIAN(#REF!,#REF!,#REF!),"")</f>
        <v/>
      </c>
      <c r="G398" s="7" t="str">
        <f t="shared" si="96"/>
        <v/>
      </c>
      <c r="K398" s="7" t="str">
        <f t="shared" si="97"/>
        <v/>
      </c>
      <c r="O398" s="7" t="str">
        <f t="shared" si="98"/>
        <v/>
      </c>
      <c r="S398" s="7" t="str">
        <f t="shared" si="99"/>
        <v/>
      </c>
      <c r="W398" s="7" t="str">
        <f t="shared" si="90"/>
        <v/>
      </c>
      <c r="AA398" s="6" t="str">
        <f t="shared" si="91"/>
        <v/>
      </c>
      <c r="AE398" s="6" t="str">
        <f t="shared" si="92"/>
        <v/>
      </c>
      <c r="AI398" s="6" t="str">
        <f t="shared" si="93"/>
        <v/>
      </c>
      <c r="AM398" s="6" t="str">
        <f t="shared" si="94"/>
        <v/>
      </c>
      <c r="AQ398" s="6" t="str">
        <f t="shared" si="95"/>
        <v/>
      </c>
      <c r="AU398" s="6" t="str">
        <f t="shared" si="102"/>
        <v/>
      </c>
      <c r="AV398" s="6"/>
      <c r="BB398" s="6" t="str">
        <f t="shared" si="103"/>
        <v/>
      </c>
      <c r="BF398" s="6" t="str">
        <f t="shared" si="104"/>
        <v/>
      </c>
      <c r="BJ398" s="6" t="str">
        <f t="shared" si="100"/>
        <v/>
      </c>
      <c r="BN398" s="6" t="str">
        <f t="shared" si="101"/>
        <v/>
      </c>
    </row>
    <row r="399" spans="4:66" x14ac:dyDescent="0.3">
      <c r="D399" s="6" t="str">
        <f>IFERROR(MEDIAN(#REF!,#REF!,#REF!),"")</f>
        <v/>
      </c>
      <c r="G399" s="7" t="str">
        <f t="shared" si="96"/>
        <v/>
      </c>
      <c r="K399" s="7" t="str">
        <f t="shared" si="97"/>
        <v/>
      </c>
      <c r="O399" s="7" t="str">
        <f t="shared" si="98"/>
        <v/>
      </c>
      <c r="S399" s="7" t="str">
        <f t="shared" si="99"/>
        <v/>
      </c>
      <c r="W399" s="7" t="str">
        <f t="shared" si="90"/>
        <v/>
      </c>
      <c r="AA399" s="6" t="str">
        <f t="shared" si="91"/>
        <v/>
      </c>
      <c r="AE399" s="6" t="str">
        <f t="shared" si="92"/>
        <v/>
      </c>
      <c r="AI399" s="6" t="str">
        <f t="shared" si="93"/>
        <v/>
      </c>
      <c r="AM399" s="6" t="str">
        <f t="shared" si="94"/>
        <v/>
      </c>
      <c r="AQ399" s="6" t="str">
        <f t="shared" si="95"/>
        <v/>
      </c>
      <c r="AU399" s="6" t="str">
        <f t="shared" si="102"/>
        <v/>
      </c>
      <c r="AV399" s="6"/>
      <c r="BB399" s="6" t="str">
        <f t="shared" si="103"/>
        <v/>
      </c>
      <c r="BF399" s="6" t="str">
        <f t="shared" si="104"/>
        <v/>
      </c>
      <c r="BJ399" s="6" t="str">
        <f t="shared" si="100"/>
        <v/>
      </c>
      <c r="BN399" s="6" t="str">
        <f t="shared" si="101"/>
        <v/>
      </c>
    </row>
    <row r="400" spans="4:66" x14ac:dyDescent="0.3">
      <c r="D400" s="6" t="str">
        <f>IFERROR(MEDIAN(#REF!,#REF!,#REF!),"")</f>
        <v/>
      </c>
      <c r="G400" s="7" t="str">
        <f t="shared" si="96"/>
        <v/>
      </c>
      <c r="K400" s="7" t="str">
        <f t="shared" si="97"/>
        <v/>
      </c>
      <c r="O400" s="7" t="str">
        <f t="shared" si="98"/>
        <v/>
      </c>
      <c r="S400" s="7" t="str">
        <f t="shared" si="99"/>
        <v/>
      </c>
      <c r="W400" s="7" t="str">
        <f t="shared" si="90"/>
        <v/>
      </c>
      <c r="AA400" s="6" t="str">
        <f t="shared" si="91"/>
        <v/>
      </c>
      <c r="AE400" s="6" t="str">
        <f t="shared" si="92"/>
        <v/>
      </c>
      <c r="AI400" s="6" t="str">
        <f t="shared" si="93"/>
        <v/>
      </c>
      <c r="AM400" s="6" t="str">
        <f t="shared" si="94"/>
        <v/>
      </c>
      <c r="AQ400" s="6" t="str">
        <f t="shared" si="95"/>
        <v/>
      </c>
      <c r="AU400" s="6" t="str">
        <f t="shared" si="102"/>
        <v/>
      </c>
      <c r="AV400" s="6"/>
      <c r="BB400" s="6" t="str">
        <f t="shared" si="103"/>
        <v/>
      </c>
      <c r="BF400" s="6" t="str">
        <f t="shared" si="104"/>
        <v/>
      </c>
      <c r="BJ400" s="6" t="str">
        <f t="shared" si="100"/>
        <v/>
      </c>
      <c r="BN400" s="6" t="str">
        <f t="shared" si="101"/>
        <v/>
      </c>
    </row>
    <row r="401" spans="4:66" x14ac:dyDescent="0.3">
      <c r="D401" s="6" t="str">
        <f>IFERROR(MEDIAN(#REF!,#REF!,#REF!),"")</f>
        <v/>
      </c>
      <c r="G401" s="7" t="str">
        <f t="shared" si="96"/>
        <v/>
      </c>
      <c r="K401" s="7" t="str">
        <f t="shared" si="97"/>
        <v/>
      </c>
      <c r="O401" s="7" t="str">
        <f t="shared" si="98"/>
        <v/>
      </c>
      <c r="S401" s="7" t="str">
        <f t="shared" si="99"/>
        <v/>
      </c>
      <c r="W401" s="7" t="str">
        <f t="shared" si="90"/>
        <v/>
      </c>
      <c r="AA401" s="6" t="str">
        <f t="shared" si="91"/>
        <v/>
      </c>
      <c r="AE401" s="6" t="str">
        <f t="shared" si="92"/>
        <v/>
      </c>
      <c r="AI401" s="6" t="str">
        <f t="shared" si="93"/>
        <v/>
      </c>
      <c r="AM401" s="6" t="str">
        <f t="shared" si="94"/>
        <v/>
      </c>
      <c r="AQ401" s="6" t="str">
        <f t="shared" si="95"/>
        <v/>
      </c>
      <c r="AU401" s="6" t="str">
        <f t="shared" si="102"/>
        <v/>
      </c>
      <c r="AV401" s="6"/>
      <c r="BB401" s="6" t="str">
        <f t="shared" si="103"/>
        <v/>
      </c>
      <c r="BF401" s="6" t="str">
        <f t="shared" si="104"/>
        <v/>
      </c>
      <c r="BJ401" s="6" t="str">
        <f t="shared" si="100"/>
        <v/>
      </c>
      <c r="BN401" s="6" t="str">
        <f t="shared" si="101"/>
        <v/>
      </c>
    </row>
    <row r="402" spans="4:66" x14ac:dyDescent="0.3">
      <c r="D402" s="6" t="str">
        <f>IFERROR(MEDIAN(#REF!,#REF!,#REF!),"")</f>
        <v/>
      </c>
      <c r="G402" s="7" t="str">
        <f t="shared" si="96"/>
        <v/>
      </c>
      <c r="K402" s="7" t="str">
        <f t="shared" si="97"/>
        <v/>
      </c>
      <c r="O402" s="7" t="str">
        <f t="shared" si="98"/>
        <v/>
      </c>
      <c r="S402" s="7" t="str">
        <f t="shared" si="99"/>
        <v/>
      </c>
      <c r="W402" s="7" t="str">
        <f t="shared" si="90"/>
        <v/>
      </c>
      <c r="AA402" s="6" t="str">
        <f t="shared" si="91"/>
        <v/>
      </c>
      <c r="AE402" s="6" t="str">
        <f t="shared" si="92"/>
        <v/>
      </c>
      <c r="AI402" s="6" t="str">
        <f t="shared" si="93"/>
        <v/>
      </c>
      <c r="AM402" s="6" t="str">
        <f t="shared" si="94"/>
        <v/>
      </c>
      <c r="AQ402" s="6" t="str">
        <f t="shared" si="95"/>
        <v/>
      </c>
      <c r="AU402" s="6" t="str">
        <f t="shared" si="102"/>
        <v/>
      </c>
      <c r="AV402" s="6"/>
      <c r="BB402" s="6" t="str">
        <f t="shared" si="103"/>
        <v/>
      </c>
      <c r="BF402" s="6" t="str">
        <f t="shared" si="104"/>
        <v/>
      </c>
      <c r="BJ402" s="6" t="str">
        <f t="shared" si="100"/>
        <v/>
      </c>
      <c r="BN402" s="6" t="str">
        <f t="shared" si="101"/>
        <v/>
      </c>
    </row>
    <row r="403" spans="4:66" x14ac:dyDescent="0.3">
      <c r="D403" s="6" t="str">
        <f>IFERROR(MEDIAN(#REF!,#REF!,#REF!),"")</f>
        <v/>
      </c>
      <c r="G403" s="7" t="str">
        <f t="shared" si="96"/>
        <v/>
      </c>
      <c r="K403" s="7" t="str">
        <f t="shared" si="97"/>
        <v/>
      </c>
      <c r="O403" s="7" t="str">
        <f t="shared" si="98"/>
        <v/>
      </c>
      <c r="S403" s="7" t="str">
        <f t="shared" si="99"/>
        <v/>
      </c>
      <c r="W403" s="7" t="str">
        <f t="shared" si="90"/>
        <v/>
      </c>
      <c r="AA403" s="6" t="str">
        <f t="shared" si="91"/>
        <v/>
      </c>
      <c r="AE403" s="6" t="str">
        <f t="shared" si="92"/>
        <v/>
      </c>
      <c r="AI403" s="6" t="str">
        <f t="shared" si="93"/>
        <v/>
      </c>
      <c r="AM403" s="6" t="str">
        <f t="shared" si="94"/>
        <v/>
      </c>
      <c r="AQ403" s="6" t="str">
        <f t="shared" si="95"/>
        <v/>
      </c>
      <c r="AU403" s="6" t="str">
        <f t="shared" si="102"/>
        <v/>
      </c>
      <c r="AV403" s="6"/>
      <c r="BB403" s="6" t="str">
        <f t="shared" si="103"/>
        <v/>
      </c>
      <c r="BF403" s="6" t="str">
        <f t="shared" si="104"/>
        <v/>
      </c>
      <c r="BJ403" s="6" t="str">
        <f t="shared" si="100"/>
        <v/>
      </c>
      <c r="BN403" s="6" t="str">
        <f t="shared" si="101"/>
        <v/>
      </c>
    </row>
    <row r="404" spans="4:66" x14ac:dyDescent="0.3">
      <c r="D404" s="6" t="str">
        <f>IFERROR(MEDIAN(#REF!,#REF!,#REF!),"")</f>
        <v/>
      </c>
      <c r="G404" s="7" t="str">
        <f t="shared" si="96"/>
        <v/>
      </c>
      <c r="K404" s="7" t="str">
        <f t="shared" si="97"/>
        <v/>
      </c>
      <c r="O404" s="7" t="str">
        <f t="shared" si="98"/>
        <v/>
      </c>
      <c r="S404" s="7" t="str">
        <f t="shared" si="99"/>
        <v/>
      </c>
      <c r="W404" s="7" t="str">
        <f t="shared" si="90"/>
        <v/>
      </c>
      <c r="AA404" s="6" t="str">
        <f t="shared" si="91"/>
        <v/>
      </c>
      <c r="AE404" s="6" t="str">
        <f t="shared" si="92"/>
        <v/>
      </c>
      <c r="AI404" s="6" t="str">
        <f t="shared" si="93"/>
        <v/>
      </c>
      <c r="AM404" s="6" t="str">
        <f t="shared" si="94"/>
        <v/>
      </c>
      <c r="AQ404" s="6" t="str">
        <f t="shared" si="95"/>
        <v/>
      </c>
      <c r="AU404" s="6" t="str">
        <f t="shared" si="102"/>
        <v/>
      </c>
      <c r="AV404" s="6"/>
      <c r="BB404" s="6" t="str">
        <f t="shared" si="103"/>
        <v/>
      </c>
      <c r="BF404" s="6" t="str">
        <f t="shared" si="104"/>
        <v/>
      </c>
      <c r="BJ404" s="6" t="str">
        <f t="shared" si="100"/>
        <v/>
      </c>
      <c r="BN404" s="6" t="str">
        <f t="shared" si="101"/>
        <v/>
      </c>
    </row>
    <row r="405" spans="4:66" x14ac:dyDescent="0.3">
      <c r="D405" s="6" t="str">
        <f>IFERROR(MEDIAN(#REF!,#REF!,#REF!),"")</f>
        <v/>
      </c>
      <c r="G405" s="7" t="str">
        <f t="shared" si="96"/>
        <v/>
      </c>
      <c r="K405" s="7" t="str">
        <f t="shared" si="97"/>
        <v/>
      </c>
      <c r="O405" s="7" t="str">
        <f t="shared" si="98"/>
        <v/>
      </c>
      <c r="S405" s="7" t="str">
        <f t="shared" si="99"/>
        <v/>
      </c>
      <c r="W405" s="7" t="str">
        <f t="shared" si="90"/>
        <v/>
      </c>
      <c r="AA405" s="6" t="str">
        <f t="shared" si="91"/>
        <v/>
      </c>
      <c r="AE405" s="6" t="str">
        <f t="shared" si="92"/>
        <v/>
      </c>
      <c r="AI405" s="6" t="str">
        <f t="shared" si="93"/>
        <v/>
      </c>
      <c r="AM405" s="6" t="str">
        <f t="shared" si="94"/>
        <v/>
      </c>
      <c r="AQ405" s="6" t="str">
        <f t="shared" si="95"/>
        <v/>
      </c>
      <c r="AU405" s="6" t="str">
        <f t="shared" si="102"/>
        <v/>
      </c>
      <c r="AV405" s="6"/>
      <c r="BB405" s="6" t="str">
        <f t="shared" si="103"/>
        <v/>
      </c>
      <c r="BF405" s="6" t="str">
        <f t="shared" si="104"/>
        <v/>
      </c>
      <c r="BJ405" s="6" t="str">
        <f t="shared" si="100"/>
        <v/>
      </c>
      <c r="BN405" s="6" t="str">
        <f t="shared" si="101"/>
        <v/>
      </c>
    </row>
    <row r="406" spans="4:66" x14ac:dyDescent="0.3">
      <c r="D406" s="6" t="str">
        <f>IFERROR(MEDIAN(#REF!,#REF!,#REF!),"")</f>
        <v/>
      </c>
      <c r="G406" s="7" t="str">
        <f t="shared" si="96"/>
        <v/>
      </c>
      <c r="K406" s="7" t="str">
        <f t="shared" si="97"/>
        <v/>
      </c>
      <c r="O406" s="7" t="str">
        <f t="shared" si="98"/>
        <v/>
      </c>
      <c r="S406" s="7" t="str">
        <f t="shared" si="99"/>
        <v/>
      </c>
      <c r="W406" s="7" t="str">
        <f t="shared" si="90"/>
        <v/>
      </c>
      <c r="AA406" s="6" t="str">
        <f t="shared" si="91"/>
        <v/>
      </c>
      <c r="AE406" s="6" t="str">
        <f t="shared" si="92"/>
        <v/>
      </c>
      <c r="AI406" s="6" t="str">
        <f t="shared" si="93"/>
        <v/>
      </c>
      <c r="AM406" s="6" t="str">
        <f t="shared" si="94"/>
        <v/>
      </c>
      <c r="AQ406" s="6" t="str">
        <f t="shared" si="95"/>
        <v/>
      </c>
      <c r="AU406" s="6" t="str">
        <f t="shared" si="102"/>
        <v/>
      </c>
      <c r="AV406" s="6"/>
      <c r="BB406" s="6" t="str">
        <f t="shared" si="103"/>
        <v/>
      </c>
      <c r="BF406" s="6" t="str">
        <f t="shared" si="104"/>
        <v/>
      </c>
      <c r="BJ406" s="6" t="str">
        <f t="shared" si="100"/>
        <v/>
      </c>
      <c r="BN406" s="6" t="str">
        <f t="shared" si="101"/>
        <v/>
      </c>
    </row>
    <row r="407" spans="4:66" x14ac:dyDescent="0.3">
      <c r="D407" s="6" t="str">
        <f>IFERROR(MEDIAN(#REF!,#REF!,#REF!),"")</f>
        <v/>
      </c>
      <c r="G407" s="7" t="str">
        <f t="shared" si="96"/>
        <v/>
      </c>
      <c r="K407" s="7" t="str">
        <f t="shared" si="97"/>
        <v/>
      </c>
      <c r="O407" s="7" t="str">
        <f t="shared" si="98"/>
        <v/>
      </c>
      <c r="S407" s="7" t="str">
        <f t="shared" si="99"/>
        <v/>
      </c>
      <c r="W407" s="7" t="str">
        <f t="shared" si="90"/>
        <v/>
      </c>
      <c r="AA407" s="6" t="str">
        <f t="shared" si="91"/>
        <v/>
      </c>
      <c r="AE407" s="6" t="str">
        <f t="shared" si="92"/>
        <v/>
      </c>
      <c r="AI407" s="6" t="str">
        <f t="shared" si="93"/>
        <v/>
      </c>
      <c r="AM407" s="6" t="str">
        <f t="shared" si="94"/>
        <v/>
      </c>
      <c r="AQ407" s="6" t="str">
        <f t="shared" si="95"/>
        <v/>
      </c>
      <c r="AU407" s="6" t="str">
        <f t="shared" si="102"/>
        <v/>
      </c>
      <c r="AV407" s="6"/>
      <c r="BB407" s="6" t="str">
        <f t="shared" si="103"/>
        <v/>
      </c>
      <c r="BF407" s="6" t="str">
        <f t="shared" si="104"/>
        <v/>
      </c>
      <c r="BJ407" s="6" t="str">
        <f t="shared" si="100"/>
        <v/>
      </c>
      <c r="BN407" s="6" t="str">
        <f t="shared" si="101"/>
        <v/>
      </c>
    </row>
    <row r="408" spans="4:66" x14ac:dyDescent="0.3">
      <c r="D408" s="6" t="str">
        <f>IFERROR(MEDIAN(#REF!,#REF!,#REF!),"")</f>
        <v/>
      </c>
      <c r="G408" s="7" t="str">
        <f t="shared" si="96"/>
        <v/>
      </c>
      <c r="K408" s="7" t="str">
        <f t="shared" si="97"/>
        <v/>
      </c>
      <c r="O408" s="7" t="str">
        <f t="shared" si="98"/>
        <v/>
      </c>
      <c r="S408" s="7" t="str">
        <f t="shared" si="99"/>
        <v/>
      </c>
      <c r="W408" s="7" t="str">
        <f t="shared" si="90"/>
        <v/>
      </c>
      <c r="AA408" s="6" t="str">
        <f t="shared" si="91"/>
        <v/>
      </c>
      <c r="AE408" s="6" t="str">
        <f t="shared" si="92"/>
        <v/>
      </c>
      <c r="AI408" s="6" t="str">
        <f t="shared" si="93"/>
        <v/>
      </c>
      <c r="AM408" s="6" t="str">
        <f t="shared" si="94"/>
        <v/>
      </c>
      <c r="AQ408" s="6" t="str">
        <f t="shared" si="95"/>
        <v/>
      </c>
      <c r="AU408" s="6" t="str">
        <f t="shared" si="102"/>
        <v/>
      </c>
      <c r="AV408" s="6"/>
      <c r="BB408" s="6" t="str">
        <f t="shared" si="103"/>
        <v/>
      </c>
      <c r="BF408" s="6" t="str">
        <f t="shared" si="104"/>
        <v/>
      </c>
      <c r="BJ408" s="6" t="str">
        <f t="shared" si="100"/>
        <v/>
      </c>
      <c r="BN408" s="6" t="str">
        <f t="shared" si="101"/>
        <v/>
      </c>
    </row>
    <row r="409" spans="4:66" x14ac:dyDescent="0.3">
      <c r="D409" s="6" t="str">
        <f>IFERROR(MEDIAN(#REF!,#REF!,#REF!),"")</f>
        <v/>
      </c>
      <c r="G409" s="7" t="str">
        <f t="shared" si="96"/>
        <v/>
      </c>
      <c r="K409" s="7" t="str">
        <f t="shared" si="97"/>
        <v/>
      </c>
      <c r="O409" s="7" t="str">
        <f t="shared" si="98"/>
        <v/>
      </c>
      <c r="S409" s="7" t="str">
        <f t="shared" si="99"/>
        <v/>
      </c>
      <c r="W409" s="7" t="str">
        <f t="shared" si="90"/>
        <v/>
      </c>
      <c r="AA409" s="6" t="str">
        <f t="shared" si="91"/>
        <v/>
      </c>
      <c r="AE409" s="6" t="str">
        <f t="shared" si="92"/>
        <v/>
      </c>
      <c r="AI409" s="6" t="str">
        <f t="shared" si="93"/>
        <v/>
      </c>
      <c r="AM409" s="6" t="str">
        <f t="shared" si="94"/>
        <v/>
      </c>
      <c r="AQ409" s="6" t="str">
        <f t="shared" si="95"/>
        <v/>
      </c>
      <c r="AU409" s="6" t="str">
        <f t="shared" si="102"/>
        <v/>
      </c>
      <c r="AV409" s="6"/>
      <c r="BB409" s="6" t="str">
        <f t="shared" si="103"/>
        <v/>
      </c>
      <c r="BF409" s="6" t="str">
        <f t="shared" si="104"/>
        <v/>
      </c>
      <c r="BJ409" s="6" t="str">
        <f t="shared" si="100"/>
        <v/>
      </c>
      <c r="BN409" s="6" t="str">
        <f t="shared" si="101"/>
        <v/>
      </c>
    </row>
    <row r="410" spans="4:66" x14ac:dyDescent="0.3">
      <c r="D410" s="6" t="str">
        <f>IFERROR(MEDIAN(#REF!,#REF!,#REF!),"")</f>
        <v/>
      </c>
      <c r="G410" s="7" t="str">
        <f t="shared" si="96"/>
        <v/>
      </c>
      <c r="K410" s="7" t="str">
        <f t="shared" si="97"/>
        <v/>
      </c>
      <c r="O410" s="7" t="str">
        <f t="shared" si="98"/>
        <v/>
      </c>
      <c r="S410" s="7" t="str">
        <f t="shared" si="99"/>
        <v/>
      </c>
      <c r="W410" s="7" t="str">
        <f t="shared" si="90"/>
        <v/>
      </c>
      <c r="AA410" s="6" t="str">
        <f t="shared" si="91"/>
        <v/>
      </c>
      <c r="AE410" s="6" t="str">
        <f t="shared" si="92"/>
        <v/>
      </c>
      <c r="AI410" s="6" t="str">
        <f t="shared" si="93"/>
        <v/>
      </c>
      <c r="AM410" s="6" t="str">
        <f t="shared" si="94"/>
        <v/>
      </c>
      <c r="AQ410" s="6" t="str">
        <f t="shared" si="95"/>
        <v/>
      </c>
      <c r="AU410" s="6" t="str">
        <f t="shared" si="102"/>
        <v/>
      </c>
      <c r="AV410" s="6"/>
      <c r="BB410" s="6" t="str">
        <f t="shared" si="103"/>
        <v/>
      </c>
      <c r="BF410" s="6" t="str">
        <f t="shared" si="104"/>
        <v/>
      </c>
      <c r="BJ410" s="6" t="str">
        <f t="shared" si="100"/>
        <v/>
      </c>
      <c r="BN410" s="6" t="str">
        <f t="shared" si="101"/>
        <v/>
      </c>
    </row>
    <row r="411" spans="4:66" x14ac:dyDescent="0.3">
      <c r="D411" s="6" t="str">
        <f>IFERROR(MEDIAN(#REF!,#REF!,#REF!),"")</f>
        <v/>
      </c>
      <c r="G411" s="7" t="str">
        <f t="shared" si="96"/>
        <v/>
      </c>
      <c r="K411" s="7" t="str">
        <f t="shared" si="97"/>
        <v/>
      </c>
      <c r="O411" s="7" t="str">
        <f t="shared" si="98"/>
        <v/>
      </c>
      <c r="S411" s="7" t="str">
        <f t="shared" si="99"/>
        <v/>
      </c>
      <c r="W411" s="7" t="str">
        <f t="shared" si="90"/>
        <v/>
      </c>
      <c r="AA411" s="6" t="str">
        <f t="shared" si="91"/>
        <v/>
      </c>
      <c r="AE411" s="6" t="str">
        <f t="shared" si="92"/>
        <v/>
      </c>
      <c r="AI411" s="6" t="str">
        <f t="shared" si="93"/>
        <v/>
      </c>
      <c r="AM411" s="6" t="str">
        <f t="shared" si="94"/>
        <v/>
      </c>
      <c r="AQ411" s="6" t="str">
        <f t="shared" si="95"/>
        <v/>
      </c>
      <c r="AU411" s="6" t="str">
        <f t="shared" si="102"/>
        <v/>
      </c>
      <c r="AV411" s="6"/>
      <c r="BB411" s="6" t="str">
        <f t="shared" si="103"/>
        <v/>
      </c>
      <c r="BF411" s="6" t="str">
        <f t="shared" si="104"/>
        <v/>
      </c>
      <c r="BJ411" s="6" t="str">
        <f t="shared" si="100"/>
        <v/>
      </c>
      <c r="BN411" s="6" t="str">
        <f t="shared" si="101"/>
        <v/>
      </c>
    </row>
    <row r="412" spans="4:66" x14ac:dyDescent="0.3">
      <c r="D412" s="6" t="str">
        <f>IFERROR(MEDIAN(#REF!,#REF!,#REF!),"")</f>
        <v/>
      </c>
      <c r="G412" s="7" t="str">
        <f t="shared" si="96"/>
        <v/>
      </c>
      <c r="K412" s="7" t="str">
        <f t="shared" si="97"/>
        <v/>
      </c>
      <c r="O412" s="7" t="str">
        <f t="shared" si="98"/>
        <v/>
      </c>
      <c r="S412" s="7" t="str">
        <f t="shared" si="99"/>
        <v/>
      </c>
      <c r="W412" s="7" t="str">
        <f t="shared" si="90"/>
        <v/>
      </c>
      <c r="AA412" s="6" t="str">
        <f t="shared" si="91"/>
        <v/>
      </c>
      <c r="AE412" s="6" t="str">
        <f t="shared" si="92"/>
        <v/>
      </c>
      <c r="AI412" s="6" t="str">
        <f t="shared" si="93"/>
        <v/>
      </c>
      <c r="AM412" s="6" t="str">
        <f t="shared" si="94"/>
        <v/>
      </c>
      <c r="AQ412" s="6" t="str">
        <f t="shared" si="95"/>
        <v/>
      </c>
      <c r="AU412" s="6" t="str">
        <f t="shared" si="102"/>
        <v/>
      </c>
      <c r="AV412" s="6"/>
      <c r="BB412" s="6" t="str">
        <f t="shared" si="103"/>
        <v/>
      </c>
      <c r="BF412" s="6" t="str">
        <f t="shared" si="104"/>
        <v/>
      </c>
      <c r="BJ412" s="6" t="str">
        <f t="shared" si="100"/>
        <v/>
      </c>
      <c r="BN412" s="6" t="str">
        <f t="shared" si="101"/>
        <v/>
      </c>
    </row>
    <row r="413" spans="4:66" x14ac:dyDescent="0.3">
      <c r="D413" s="6" t="str">
        <f>IFERROR(MEDIAN(#REF!,#REF!,#REF!),"")</f>
        <v/>
      </c>
      <c r="G413" s="7" t="str">
        <f t="shared" si="96"/>
        <v/>
      </c>
      <c r="K413" s="7" t="str">
        <f t="shared" si="97"/>
        <v/>
      </c>
      <c r="O413" s="7" t="str">
        <f t="shared" si="98"/>
        <v/>
      </c>
      <c r="S413" s="7" t="str">
        <f t="shared" si="99"/>
        <v/>
      </c>
      <c r="W413" s="7" t="str">
        <f t="shared" si="90"/>
        <v/>
      </c>
      <c r="AA413" s="6" t="str">
        <f t="shared" si="91"/>
        <v/>
      </c>
      <c r="AE413" s="6" t="str">
        <f t="shared" si="92"/>
        <v/>
      </c>
      <c r="AI413" s="6" t="str">
        <f t="shared" si="93"/>
        <v/>
      </c>
      <c r="AM413" s="6" t="str">
        <f t="shared" si="94"/>
        <v/>
      </c>
      <c r="AQ413" s="6" t="str">
        <f t="shared" si="95"/>
        <v/>
      </c>
      <c r="AU413" s="6" t="str">
        <f t="shared" si="102"/>
        <v/>
      </c>
      <c r="AV413" s="6"/>
      <c r="BB413" s="6" t="str">
        <f t="shared" si="103"/>
        <v/>
      </c>
      <c r="BF413" s="6" t="str">
        <f t="shared" si="104"/>
        <v/>
      </c>
      <c r="BJ413" s="6" t="str">
        <f t="shared" si="100"/>
        <v/>
      </c>
      <c r="BN413" s="6" t="str">
        <f t="shared" si="101"/>
        <v/>
      </c>
    </row>
    <row r="414" spans="4:66" x14ac:dyDescent="0.3">
      <c r="D414" s="6" t="str">
        <f>IFERROR(MEDIAN(#REF!,#REF!,#REF!),"")</f>
        <v/>
      </c>
      <c r="G414" s="7" t="str">
        <f t="shared" si="96"/>
        <v/>
      </c>
      <c r="K414" s="7" t="str">
        <f t="shared" si="97"/>
        <v/>
      </c>
      <c r="O414" s="7" t="str">
        <f t="shared" si="98"/>
        <v/>
      </c>
      <c r="S414" s="7" t="str">
        <f t="shared" si="99"/>
        <v/>
      </c>
      <c r="W414" s="7" t="str">
        <f t="shared" si="90"/>
        <v/>
      </c>
      <c r="AA414" s="6" t="str">
        <f t="shared" si="91"/>
        <v/>
      </c>
      <c r="AE414" s="6" t="str">
        <f t="shared" si="92"/>
        <v/>
      </c>
      <c r="AI414" s="6" t="str">
        <f t="shared" si="93"/>
        <v/>
      </c>
      <c r="AM414" s="6" t="str">
        <f t="shared" si="94"/>
        <v/>
      </c>
      <c r="AQ414" s="6" t="str">
        <f t="shared" si="95"/>
        <v/>
      </c>
      <c r="AU414" s="6" t="str">
        <f t="shared" si="102"/>
        <v/>
      </c>
      <c r="AV414" s="6"/>
      <c r="BB414" s="6" t="str">
        <f t="shared" si="103"/>
        <v/>
      </c>
      <c r="BF414" s="6" t="str">
        <f t="shared" si="104"/>
        <v/>
      </c>
      <c r="BJ414" s="6" t="str">
        <f t="shared" si="100"/>
        <v/>
      </c>
      <c r="BN414" s="6" t="str">
        <f t="shared" si="101"/>
        <v/>
      </c>
    </row>
    <row r="415" spans="4:66" x14ac:dyDescent="0.3">
      <c r="D415" s="6" t="str">
        <f>IFERROR(MEDIAN(#REF!,#REF!,#REF!),"")</f>
        <v/>
      </c>
      <c r="G415" s="7" t="str">
        <f t="shared" si="96"/>
        <v/>
      </c>
      <c r="K415" s="7" t="str">
        <f t="shared" si="97"/>
        <v/>
      </c>
      <c r="O415" s="7" t="str">
        <f t="shared" si="98"/>
        <v/>
      </c>
      <c r="S415" s="7" t="str">
        <f t="shared" si="99"/>
        <v/>
      </c>
      <c r="W415" s="7" t="str">
        <f t="shared" si="90"/>
        <v/>
      </c>
      <c r="AA415" s="6" t="str">
        <f t="shared" si="91"/>
        <v/>
      </c>
      <c r="AE415" s="6" t="str">
        <f t="shared" si="92"/>
        <v/>
      </c>
      <c r="AI415" s="6" t="str">
        <f t="shared" si="93"/>
        <v/>
      </c>
      <c r="AM415" s="6" t="str">
        <f t="shared" si="94"/>
        <v/>
      </c>
      <c r="AQ415" s="6" t="str">
        <f t="shared" si="95"/>
        <v/>
      </c>
      <c r="AU415" s="6" t="str">
        <f t="shared" si="102"/>
        <v/>
      </c>
      <c r="AV415" s="6"/>
      <c r="BB415" s="6" t="str">
        <f t="shared" si="103"/>
        <v/>
      </c>
      <c r="BF415" s="6" t="str">
        <f t="shared" si="104"/>
        <v/>
      </c>
      <c r="BJ415" s="6" t="str">
        <f t="shared" si="100"/>
        <v/>
      </c>
      <c r="BN415" s="6" t="str">
        <f t="shared" si="101"/>
        <v/>
      </c>
    </row>
    <row r="416" spans="4:66" x14ac:dyDescent="0.3">
      <c r="D416" s="6" t="str">
        <f>IFERROR(MEDIAN(#REF!,#REF!,#REF!),"")</f>
        <v/>
      </c>
      <c r="G416" s="7" t="str">
        <f t="shared" si="96"/>
        <v/>
      </c>
      <c r="K416" s="7" t="str">
        <f t="shared" si="97"/>
        <v/>
      </c>
      <c r="O416" s="7" t="str">
        <f t="shared" si="98"/>
        <v/>
      </c>
      <c r="S416" s="7" t="str">
        <f t="shared" si="99"/>
        <v/>
      </c>
      <c r="W416" s="7" t="str">
        <f t="shared" si="90"/>
        <v/>
      </c>
      <c r="AA416" s="6" t="str">
        <f t="shared" si="91"/>
        <v/>
      </c>
      <c r="AE416" s="6" t="str">
        <f t="shared" si="92"/>
        <v/>
      </c>
      <c r="AI416" s="6" t="str">
        <f t="shared" si="93"/>
        <v/>
      </c>
      <c r="AM416" s="6" t="str">
        <f t="shared" si="94"/>
        <v/>
      </c>
      <c r="AQ416" s="6" t="str">
        <f t="shared" si="95"/>
        <v/>
      </c>
      <c r="AU416" s="6" t="str">
        <f t="shared" si="102"/>
        <v/>
      </c>
      <c r="AV416" s="6"/>
      <c r="BB416" s="6" t="str">
        <f t="shared" si="103"/>
        <v/>
      </c>
      <c r="BF416" s="6" t="str">
        <f t="shared" si="104"/>
        <v/>
      </c>
      <c r="BJ416" s="6" t="str">
        <f t="shared" si="100"/>
        <v/>
      </c>
      <c r="BN416" s="6" t="str">
        <f t="shared" si="101"/>
        <v/>
      </c>
    </row>
    <row r="417" spans="4:66" x14ac:dyDescent="0.3">
      <c r="D417" s="6" t="str">
        <f>IFERROR(MEDIAN(#REF!,#REF!,#REF!),"")</f>
        <v/>
      </c>
      <c r="G417" s="7" t="str">
        <f t="shared" si="96"/>
        <v/>
      </c>
      <c r="K417" s="7" t="str">
        <f t="shared" si="97"/>
        <v/>
      </c>
      <c r="O417" s="7" t="str">
        <f t="shared" si="98"/>
        <v/>
      </c>
      <c r="S417" s="7" t="str">
        <f t="shared" si="99"/>
        <v/>
      </c>
      <c r="W417" s="7" t="str">
        <f t="shared" si="90"/>
        <v/>
      </c>
      <c r="AA417" s="6" t="str">
        <f t="shared" si="91"/>
        <v/>
      </c>
      <c r="AE417" s="6" t="str">
        <f t="shared" si="92"/>
        <v/>
      </c>
      <c r="AI417" s="6" t="str">
        <f t="shared" si="93"/>
        <v/>
      </c>
      <c r="AM417" s="6" t="str">
        <f t="shared" si="94"/>
        <v/>
      </c>
      <c r="AQ417" s="6" t="str">
        <f t="shared" si="95"/>
        <v/>
      </c>
      <c r="AU417" s="6" t="str">
        <f t="shared" si="102"/>
        <v/>
      </c>
      <c r="AV417" s="6"/>
      <c r="BB417" s="6" t="str">
        <f t="shared" si="103"/>
        <v/>
      </c>
      <c r="BF417" s="6" t="str">
        <f t="shared" si="104"/>
        <v/>
      </c>
      <c r="BJ417" s="6" t="str">
        <f t="shared" si="100"/>
        <v/>
      </c>
      <c r="BN417" s="6" t="str">
        <f t="shared" si="101"/>
        <v/>
      </c>
    </row>
    <row r="418" spans="4:66" x14ac:dyDescent="0.3">
      <c r="D418" s="6" t="str">
        <f>IFERROR(MEDIAN(#REF!,#REF!,#REF!),"")</f>
        <v/>
      </c>
      <c r="G418" s="7" t="str">
        <f t="shared" si="96"/>
        <v/>
      </c>
      <c r="K418" s="7" t="str">
        <f t="shared" si="97"/>
        <v/>
      </c>
      <c r="O418" s="7" t="str">
        <f t="shared" si="98"/>
        <v/>
      </c>
      <c r="S418" s="7" t="str">
        <f t="shared" si="99"/>
        <v/>
      </c>
      <c r="W418" s="7" t="str">
        <f t="shared" si="90"/>
        <v/>
      </c>
      <c r="AA418" s="6" t="str">
        <f t="shared" si="91"/>
        <v/>
      </c>
      <c r="AE418" s="6" t="str">
        <f t="shared" si="92"/>
        <v/>
      </c>
      <c r="AI418" s="6" t="str">
        <f t="shared" si="93"/>
        <v/>
      </c>
      <c r="AM418" s="6" t="str">
        <f t="shared" si="94"/>
        <v/>
      </c>
      <c r="AQ418" s="6" t="str">
        <f t="shared" si="95"/>
        <v/>
      </c>
      <c r="AU418" s="6" t="str">
        <f t="shared" si="102"/>
        <v/>
      </c>
      <c r="AV418" s="6"/>
      <c r="BB418" s="6" t="str">
        <f t="shared" si="103"/>
        <v/>
      </c>
      <c r="BF418" s="6" t="str">
        <f t="shared" si="104"/>
        <v/>
      </c>
      <c r="BJ418" s="6" t="str">
        <f t="shared" si="100"/>
        <v/>
      </c>
      <c r="BN418" s="6" t="str">
        <f t="shared" si="101"/>
        <v/>
      </c>
    </row>
    <row r="419" spans="4:66" x14ac:dyDescent="0.3">
      <c r="D419" s="6" t="str">
        <f>IFERROR(MEDIAN(#REF!,#REF!,#REF!),"")</f>
        <v/>
      </c>
      <c r="G419" s="7" t="str">
        <f t="shared" si="96"/>
        <v/>
      </c>
      <c r="K419" s="7" t="str">
        <f t="shared" si="97"/>
        <v/>
      </c>
      <c r="O419" s="7" t="str">
        <f t="shared" si="98"/>
        <v/>
      </c>
      <c r="S419" s="7" t="str">
        <f t="shared" si="99"/>
        <v/>
      </c>
      <c r="W419" s="7" t="str">
        <f t="shared" si="90"/>
        <v/>
      </c>
      <c r="AA419" s="6" t="str">
        <f t="shared" si="91"/>
        <v/>
      </c>
      <c r="AE419" s="6" t="str">
        <f t="shared" si="92"/>
        <v/>
      </c>
      <c r="AI419" s="6" t="str">
        <f t="shared" si="93"/>
        <v/>
      </c>
      <c r="AM419" s="6" t="str">
        <f t="shared" si="94"/>
        <v/>
      </c>
      <c r="AQ419" s="6" t="str">
        <f t="shared" si="95"/>
        <v/>
      </c>
      <c r="AU419" s="6" t="str">
        <f t="shared" si="102"/>
        <v/>
      </c>
      <c r="AV419" s="6"/>
      <c r="BB419" s="6" t="str">
        <f t="shared" si="103"/>
        <v/>
      </c>
      <c r="BF419" s="6" t="str">
        <f t="shared" si="104"/>
        <v/>
      </c>
      <c r="BJ419" s="6" t="str">
        <f t="shared" si="100"/>
        <v/>
      </c>
      <c r="BN419" s="6" t="str">
        <f t="shared" si="101"/>
        <v/>
      </c>
    </row>
    <row r="420" spans="4:66" x14ac:dyDescent="0.3">
      <c r="D420" s="6" t="str">
        <f>IFERROR(MEDIAN(#REF!,#REF!,#REF!),"")</f>
        <v/>
      </c>
      <c r="G420" s="7" t="str">
        <f t="shared" si="96"/>
        <v/>
      </c>
      <c r="K420" s="7" t="str">
        <f t="shared" si="97"/>
        <v/>
      </c>
      <c r="O420" s="7" t="str">
        <f t="shared" si="98"/>
        <v/>
      </c>
      <c r="S420" s="7" t="str">
        <f t="shared" si="99"/>
        <v/>
      </c>
      <c r="W420" s="7" t="str">
        <f t="shared" si="90"/>
        <v/>
      </c>
      <c r="AA420" s="6" t="str">
        <f t="shared" si="91"/>
        <v/>
      </c>
      <c r="AE420" s="6" t="str">
        <f t="shared" si="92"/>
        <v/>
      </c>
      <c r="AI420" s="6" t="str">
        <f t="shared" si="93"/>
        <v/>
      </c>
      <c r="AM420" s="6" t="str">
        <f t="shared" si="94"/>
        <v/>
      </c>
      <c r="AQ420" s="6" t="str">
        <f t="shared" si="95"/>
        <v/>
      </c>
      <c r="AU420" s="6" t="str">
        <f t="shared" si="102"/>
        <v/>
      </c>
      <c r="AV420" s="6"/>
      <c r="BB420" s="6" t="str">
        <f t="shared" si="103"/>
        <v/>
      </c>
      <c r="BF420" s="6" t="str">
        <f t="shared" si="104"/>
        <v/>
      </c>
      <c r="BJ420" s="6" t="str">
        <f t="shared" si="100"/>
        <v/>
      </c>
      <c r="BN420" s="6" t="str">
        <f t="shared" si="101"/>
        <v/>
      </c>
    </row>
    <row r="421" spans="4:66" x14ac:dyDescent="0.3">
      <c r="D421" s="6" t="str">
        <f>IFERROR(MEDIAN(#REF!,#REF!,#REF!),"")</f>
        <v/>
      </c>
      <c r="G421" s="7" t="str">
        <f t="shared" si="96"/>
        <v/>
      </c>
      <c r="K421" s="7" t="str">
        <f t="shared" si="97"/>
        <v/>
      </c>
      <c r="O421" s="7" t="str">
        <f t="shared" si="98"/>
        <v/>
      </c>
      <c r="S421" s="7" t="str">
        <f t="shared" si="99"/>
        <v/>
      </c>
      <c r="W421" s="7" t="str">
        <f t="shared" si="90"/>
        <v/>
      </c>
      <c r="AA421" s="6" t="str">
        <f t="shared" si="91"/>
        <v/>
      </c>
      <c r="AE421" s="6" t="str">
        <f t="shared" si="92"/>
        <v/>
      </c>
      <c r="AI421" s="6" t="str">
        <f t="shared" si="93"/>
        <v/>
      </c>
      <c r="AM421" s="6" t="str">
        <f t="shared" si="94"/>
        <v/>
      </c>
      <c r="AQ421" s="6" t="str">
        <f t="shared" si="95"/>
        <v/>
      </c>
      <c r="AU421" s="6" t="str">
        <f t="shared" si="102"/>
        <v/>
      </c>
      <c r="AV421" s="6"/>
      <c r="BB421" s="6" t="str">
        <f t="shared" si="103"/>
        <v/>
      </c>
      <c r="BF421" s="6" t="str">
        <f t="shared" si="104"/>
        <v/>
      </c>
      <c r="BJ421" s="6" t="str">
        <f t="shared" si="100"/>
        <v/>
      </c>
      <c r="BN421" s="6" t="str">
        <f t="shared" si="101"/>
        <v/>
      </c>
    </row>
    <row r="422" spans="4:66" x14ac:dyDescent="0.3">
      <c r="D422" s="6" t="str">
        <f>IFERROR(MEDIAN(#REF!,#REF!,#REF!),"")</f>
        <v/>
      </c>
      <c r="G422" s="7" t="str">
        <f t="shared" si="96"/>
        <v/>
      </c>
      <c r="K422" s="7" t="str">
        <f t="shared" si="97"/>
        <v/>
      </c>
      <c r="O422" s="7" t="str">
        <f t="shared" si="98"/>
        <v/>
      </c>
      <c r="S422" s="7" t="str">
        <f t="shared" si="99"/>
        <v/>
      </c>
      <c r="W422" s="7" t="str">
        <f t="shared" si="90"/>
        <v/>
      </c>
      <c r="AA422" s="6" t="str">
        <f t="shared" si="91"/>
        <v/>
      </c>
      <c r="AE422" s="6" t="str">
        <f t="shared" si="92"/>
        <v/>
      </c>
      <c r="AI422" s="6" t="str">
        <f t="shared" si="93"/>
        <v/>
      </c>
      <c r="AM422" s="6" t="str">
        <f t="shared" si="94"/>
        <v/>
      </c>
      <c r="AQ422" s="6" t="str">
        <f t="shared" si="95"/>
        <v/>
      </c>
      <c r="AU422" s="6" t="str">
        <f t="shared" si="102"/>
        <v/>
      </c>
      <c r="AV422" s="6"/>
      <c r="BB422" s="6" t="str">
        <f t="shared" si="103"/>
        <v/>
      </c>
      <c r="BF422" s="6" t="str">
        <f t="shared" si="104"/>
        <v/>
      </c>
      <c r="BJ422" s="6" t="str">
        <f t="shared" si="100"/>
        <v/>
      </c>
      <c r="BN422" s="6" t="str">
        <f t="shared" si="101"/>
        <v/>
      </c>
    </row>
    <row r="423" spans="4:66" x14ac:dyDescent="0.3">
      <c r="D423" s="6" t="str">
        <f>IFERROR(MEDIAN(#REF!,#REF!,#REF!),"")</f>
        <v/>
      </c>
      <c r="G423" s="7" t="str">
        <f t="shared" si="96"/>
        <v/>
      </c>
      <c r="K423" s="7" t="str">
        <f t="shared" si="97"/>
        <v/>
      </c>
      <c r="O423" s="7" t="str">
        <f t="shared" si="98"/>
        <v/>
      </c>
      <c r="S423" s="7" t="str">
        <f t="shared" si="99"/>
        <v/>
      </c>
      <c r="W423" s="7" t="str">
        <f t="shared" si="90"/>
        <v/>
      </c>
      <c r="AA423" s="6" t="str">
        <f t="shared" si="91"/>
        <v/>
      </c>
      <c r="AE423" s="6" t="str">
        <f t="shared" si="92"/>
        <v/>
      </c>
      <c r="AI423" s="6" t="str">
        <f t="shared" si="93"/>
        <v/>
      </c>
      <c r="AM423" s="6" t="str">
        <f t="shared" si="94"/>
        <v/>
      </c>
      <c r="AQ423" s="6" t="str">
        <f t="shared" si="95"/>
        <v/>
      </c>
      <c r="AU423" s="6" t="str">
        <f t="shared" si="102"/>
        <v/>
      </c>
      <c r="AV423" s="6"/>
      <c r="BB423" s="6" t="str">
        <f t="shared" si="103"/>
        <v/>
      </c>
      <c r="BF423" s="6" t="str">
        <f t="shared" si="104"/>
        <v/>
      </c>
      <c r="BJ423" s="6" t="str">
        <f t="shared" si="100"/>
        <v/>
      </c>
      <c r="BN423" s="6" t="str">
        <f t="shared" si="101"/>
        <v/>
      </c>
    </row>
    <row r="424" spans="4:66" x14ac:dyDescent="0.3">
      <c r="D424" s="6" t="str">
        <f>IFERROR(MEDIAN(#REF!,#REF!,#REF!),"")</f>
        <v/>
      </c>
      <c r="G424" s="7" t="str">
        <f t="shared" si="96"/>
        <v/>
      </c>
      <c r="K424" s="7" t="str">
        <f t="shared" si="97"/>
        <v/>
      </c>
      <c r="O424" s="7" t="str">
        <f t="shared" si="98"/>
        <v/>
      </c>
      <c r="S424" s="7" t="str">
        <f t="shared" si="99"/>
        <v/>
      </c>
      <c r="W424" s="7" t="str">
        <f t="shared" si="90"/>
        <v/>
      </c>
      <c r="AA424" s="6" t="str">
        <f t="shared" si="91"/>
        <v/>
      </c>
      <c r="AE424" s="6" t="str">
        <f t="shared" si="92"/>
        <v/>
      </c>
      <c r="AI424" s="6" t="str">
        <f t="shared" si="93"/>
        <v/>
      </c>
      <c r="AM424" s="6" t="str">
        <f t="shared" si="94"/>
        <v/>
      </c>
      <c r="AQ424" s="6" t="str">
        <f t="shared" si="95"/>
        <v/>
      </c>
      <c r="AU424" s="6" t="str">
        <f t="shared" si="102"/>
        <v/>
      </c>
      <c r="AV424" s="6"/>
      <c r="BB424" s="6" t="str">
        <f t="shared" si="103"/>
        <v/>
      </c>
      <c r="BF424" s="6" t="str">
        <f t="shared" si="104"/>
        <v/>
      </c>
      <c r="BJ424" s="6" t="str">
        <f t="shared" si="100"/>
        <v/>
      </c>
      <c r="BN424" s="6" t="str">
        <f t="shared" si="101"/>
        <v/>
      </c>
    </row>
    <row r="425" spans="4:66" x14ac:dyDescent="0.3">
      <c r="D425" s="6" t="str">
        <f>IFERROR(MEDIAN(#REF!,#REF!,#REF!),"")</f>
        <v/>
      </c>
      <c r="G425" s="7" t="str">
        <f t="shared" si="96"/>
        <v/>
      </c>
      <c r="K425" s="7" t="str">
        <f t="shared" si="97"/>
        <v/>
      </c>
      <c r="O425" s="7" t="str">
        <f t="shared" si="98"/>
        <v/>
      </c>
      <c r="S425" s="7" t="str">
        <f t="shared" si="99"/>
        <v/>
      </c>
      <c r="W425" s="7" t="str">
        <f t="shared" si="90"/>
        <v/>
      </c>
      <c r="AA425" s="6" t="str">
        <f t="shared" si="91"/>
        <v/>
      </c>
      <c r="AE425" s="6" t="str">
        <f t="shared" si="92"/>
        <v/>
      </c>
      <c r="AI425" s="6" t="str">
        <f t="shared" si="93"/>
        <v/>
      </c>
      <c r="AM425" s="6" t="str">
        <f t="shared" si="94"/>
        <v/>
      </c>
      <c r="AQ425" s="6" t="str">
        <f t="shared" si="95"/>
        <v/>
      </c>
      <c r="AU425" s="6" t="str">
        <f t="shared" si="102"/>
        <v/>
      </c>
      <c r="AV425" s="6"/>
      <c r="BB425" s="6" t="str">
        <f t="shared" si="103"/>
        <v/>
      </c>
      <c r="BF425" s="6" t="str">
        <f t="shared" si="104"/>
        <v/>
      </c>
      <c r="BJ425" s="6" t="str">
        <f t="shared" si="100"/>
        <v/>
      </c>
      <c r="BN425" s="6" t="str">
        <f t="shared" si="101"/>
        <v/>
      </c>
    </row>
    <row r="426" spans="4:66" x14ac:dyDescent="0.3">
      <c r="D426" s="6" t="str">
        <f>IFERROR(MEDIAN(#REF!,#REF!,#REF!),"")</f>
        <v/>
      </c>
      <c r="G426" s="7" t="str">
        <f t="shared" si="96"/>
        <v/>
      </c>
      <c r="K426" s="7" t="str">
        <f t="shared" si="97"/>
        <v/>
      </c>
      <c r="O426" s="7" t="str">
        <f t="shared" si="98"/>
        <v/>
      </c>
      <c r="S426" s="7" t="str">
        <f t="shared" si="99"/>
        <v/>
      </c>
      <c r="W426" s="7" t="str">
        <f t="shared" si="90"/>
        <v/>
      </c>
      <c r="AA426" s="6" t="str">
        <f t="shared" si="91"/>
        <v/>
      </c>
      <c r="AE426" s="6" t="str">
        <f t="shared" si="92"/>
        <v/>
      </c>
      <c r="AI426" s="6" t="str">
        <f t="shared" si="93"/>
        <v/>
      </c>
      <c r="AM426" s="6" t="str">
        <f t="shared" si="94"/>
        <v/>
      </c>
      <c r="AQ426" s="6" t="str">
        <f t="shared" si="95"/>
        <v/>
      </c>
      <c r="AU426" s="6" t="str">
        <f t="shared" si="102"/>
        <v/>
      </c>
      <c r="AV426" s="6"/>
      <c r="BB426" s="6" t="str">
        <f t="shared" si="103"/>
        <v/>
      </c>
      <c r="BF426" s="6" t="str">
        <f t="shared" si="104"/>
        <v/>
      </c>
      <c r="BJ426" s="6" t="str">
        <f t="shared" si="100"/>
        <v/>
      </c>
      <c r="BN426" s="6" t="str">
        <f t="shared" si="101"/>
        <v/>
      </c>
    </row>
    <row r="427" spans="4:66" x14ac:dyDescent="0.3">
      <c r="D427" s="6" t="str">
        <f>IFERROR(MEDIAN(#REF!,#REF!,#REF!),"")</f>
        <v/>
      </c>
      <c r="G427" s="7" t="str">
        <f t="shared" si="96"/>
        <v/>
      </c>
      <c r="K427" s="7" t="str">
        <f t="shared" si="97"/>
        <v/>
      </c>
      <c r="O427" s="7" t="str">
        <f t="shared" si="98"/>
        <v/>
      </c>
      <c r="S427" s="7" t="str">
        <f t="shared" si="99"/>
        <v/>
      </c>
      <c r="W427" s="7" t="str">
        <f t="shared" si="90"/>
        <v/>
      </c>
      <c r="AA427" s="6" t="str">
        <f t="shared" si="91"/>
        <v/>
      </c>
      <c r="AE427" s="6" t="str">
        <f t="shared" si="92"/>
        <v/>
      </c>
      <c r="AI427" s="6" t="str">
        <f t="shared" si="93"/>
        <v/>
      </c>
      <c r="AM427" s="6" t="str">
        <f t="shared" si="94"/>
        <v/>
      </c>
      <c r="AQ427" s="6" t="str">
        <f t="shared" si="95"/>
        <v/>
      </c>
      <c r="AU427" s="6" t="str">
        <f t="shared" si="102"/>
        <v/>
      </c>
      <c r="AV427" s="6"/>
      <c r="BB427" s="6" t="str">
        <f t="shared" si="103"/>
        <v/>
      </c>
      <c r="BF427" s="6" t="str">
        <f t="shared" si="104"/>
        <v/>
      </c>
      <c r="BJ427" s="6" t="str">
        <f t="shared" si="100"/>
        <v/>
      </c>
      <c r="BN427" s="6" t="str">
        <f t="shared" si="101"/>
        <v/>
      </c>
    </row>
    <row r="428" spans="4:66" x14ac:dyDescent="0.3">
      <c r="D428" s="6" t="str">
        <f>IFERROR(MEDIAN(#REF!,#REF!,#REF!),"")</f>
        <v/>
      </c>
      <c r="G428" s="7" t="str">
        <f t="shared" si="96"/>
        <v/>
      </c>
      <c r="K428" s="7" t="str">
        <f t="shared" si="97"/>
        <v/>
      </c>
      <c r="O428" s="7" t="str">
        <f t="shared" si="98"/>
        <v/>
      </c>
      <c r="S428" s="7" t="str">
        <f t="shared" si="99"/>
        <v/>
      </c>
      <c r="W428" s="7" t="str">
        <f t="shared" si="90"/>
        <v/>
      </c>
      <c r="AA428" s="6" t="str">
        <f t="shared" si="91"/>
        <v/>
      </c>
      <c r="AE428" s="6" t="str">
        <f t="shared" si="92"/>
        <v/>
      </c>
      <c r="AI428" s="6" t="str">
        <f t="shared" si="93"/>
        <v/>
      </c>
      <c r="AM428" s="6" t="str">
        <f t="shared" si="94"/>
        <v/>
      </c>
      <c r="AQ428" s="6" t="str">
        <f t="shared" si="95"/>
        <v/>
      </c>
      <c r="AU428" s="6" t="str">
        <f t="shared" si="102"/>
        <v/>
      </c>
      <c r="AV428" s="6"/>
      <c r="BB428" s="6" t="str">
        <f t="shared" si="103"/>
        <v/>
      </c>
      <c r="BF428" s="6" t="str">
        <f t="shared" si="104"/>
        <v/>
      </c>
      <c r="BJ428" s="6" t="str">
        <f t="shared" si="100"/>
        <v/>
      </c>
      <c r="BN428" s="6" t="str">
        <f t="shared" si="101"/>
        <v/>
      </c>
    </row>
    <row r="429" spans="4:66" x14ac:dyDescent="0.3">
      <c r="D429" s="6" t="str">
        <f>IFERROR(MEDIAN(#REF!,#REF!,#REF!),"")</f>
        <v/>
      </c>
      <c r="G429" s="7" t="str">
        <f t="shared" si="96"/>
        <v/>
      </c>
      <c r="K429" s="7" t="str">
        <f t="shared" si="97"/>
        <v/>
      </c>
      <c r="O429" s="7" t="str">
        <f t="shared" si="98"/>
        <v/>
      </c>
      <c r="S429" s="7" t="str">
        <f t="shared" si="99"/>
        <v/>
      </c>
      <c r="W429" s="7" t="str">
        <f t="shared" si="90"/>
        <v/>
      </c>
      <c r="AA429" s="6" t="str">
        <f t="shared" si="91"/>
        <v/>
      </c>
      <c r="AE429" s="6" t="str">
        <f t="shared" si="92"/>
        <v/>
      </c>
      <c r="AI429" s="6" t="str">
        <f t="shared" si="93"/>
        <v/>
      </c>
      <c r="AM429" s="6" t="str">
        <f t="shared" si="94"/>
        <v/>
      </c>
      <c r="AQ429" s="6" t="str">
        <f t="shared" si="95"/>
        <v/>
      </c>
      <c r="AU429" s="6" t="str">
        <f t="shared" si="102"/>
        <v/>
      </c>
      <c r="AV429" s="6"/>
      <c r="BB429" s="6" t="str">
        <f t="shared" si="103"/>
        <v/>
      </c>
      <c r="BF429" s="6" t="str">
        <f t="shared" si="104"/>
        <v/>
      </c>
      <c r="BJ429" s="6" t="str">
        <f t="shared" si="100"/>
        <v/>
      </c>
      <c r="BN429" s="6" t="str">
        <f t="shared" si="101"/>
        <v/>
      </c>
    </row>
    <row r="430" spans="4:66" x14ac:dyDescent="0.3">
      <c r="D430" s="6" t="str">
        <f>IFERROR(MEDIAN(#REF!,#REF!,#REF!),"")</f>
        <v/>
      </c>
      <c r="G430" s="7" t="str">
        <f t="shared" si="96"/>
        <v/>
      </c>
      <c r="K430" s="7" t="str">
        <f t="shared" si="97"/>
        <v/>
      </c>
      <c r="O430" s="7" t="str">
        <f t="shared" si="98"/>
        <v/>
      </c>
      <c r="S430" s="7" t="str">
        <f t="shared" si="99"/>
        <v/>
      </c>
      <c r="W430" s="7" t="str">
        <f t="shared" si="90"/>
        <v/>
      </c>
      <c r="AA430" s="6" t="str">
        <f t="shared" si="91"/>
        <v/>
      </c>
      <c r="AE430" s="6" t="str">
        <f t="shared" si="92"/>
        <v/>
      </c>
      <c r="AI430" s="6" t="str">
        <f t="shared" si="93"/>
        <v/>
      </c>
      <c r="AM430" s="6" t="str">
        <f t="shared" si="94"/>
        <v/>
      </c>
      <c r="AQ430" s="6" t="str">
        <f t="shared" si="95"/>
        <v/>
      </c>
      <c r="AU430" s="6" t="str">
        <f t="shared" si="102"/>
        <v/>
      </c>
      <c r="AV430" s="6"/>
      <c r="BB430" s="6" t="str">
        <f t="shared" si="103"/>
        <v/>
      </c>
      <c r="BF430" s="6" t="str">
        <f t="shared" si="104"/>
        <v/>
      </c>
      <c r="BJ430" s="6" t="str">
        <f t="shared" si="100"/>
        <v/>
      </c>
      <c r="BN430" s="6" t="str">
        <f t="shared" si="101"/>
        <v/>
      </c>
    </row>
    <row r="431" spans="4:66" x14ac:dyDescent="0.3">
      <c r="D431" s="6" t="str">
        <f>IFERROR(MEDIAN(#REF!,#REF!,#REF!),"")</f>
        <v/>
      </c>
      <c r="G431" s="7" t="str">
        <f t="shared" si="96"/>
        <v/>
      </c>
      <c r="K431" s="7" t="str">
        <f t="shared" si="97"/>
        <v/>
      </c>
      <c r="O431" s="7" t="str">
        <f t="shared" si="98"/>
        <v/>
      </c>
      <c r="S431" s="7" t="str">
        <f t="shared" si="99"/>
        <v/>
      </c>
      <c r="W431" s="7" t="str">
        <f t="shared" si="90"/>
        <v/>
      </c>
      <c r="AA431" s="6" t="str">
        <f t="shared" si="91"/>
        <v/>
      </c>
      <c r="AE431" s="6" t="str">
        <f t="shared" si="92"/>
        <v/>
      </c>
      <c r="AI431" s="6" t="str">
        <f t="shared" si="93"/>
        <v/>
      </c>
      <c r="AM431" s="6" t="str">
        <f t="shared" si="94"/>
        <v/>
      </c>
      <c r="AQ431" s="6" t="str">
        <f t="shared" si="95"/>
        <v/>
      </c>
      <c r="AU431" s="6" t="str">
        <f t="shared" si="102"/>
        <v/>
      </c>
      <c r="AV431" s="6"/>
      <c r="BB431" s="6" t="str">
        <f t="shared" si="103"/>
        <v/>
      </c>
      <c r="BF431" s="6" t="str">
        <f t="shared" si="104"/>
        <v/>
      </c>
      <c r="BJ431" s="6" t="str">
        <f t="shared" si="100"/>
        <v/>
      </c>
      <c r="BN431" s="6" t="str">
        <f t="shared" si="101"/>
        <v/>
      </c>
    </row>
    <row r="432" spans="4:66" x14ac:dyDescent="0.3">
      <c r="D432" s="6" t="str">
        <f>IFERROR(MEDIAN(#REF!,#REF!,#REF!),"")</f>
        <v/>
      </c>
      <c r="G432" s="7" t="str">
        <f t="shared" si="96"/>
        <v/>
      </c>
      <c r="K432" s="7" t="str">
        <f t="shared" si="97"/>
        <v/>
      </c>
      <c r="O432" s="7" t="str">
        <f t="shared" si="98"/>
        <v/>
      </c>
      <c r="S432" s="7" t="str">
        <f t="shared" si="99"/>
        <v/>
      </c>
      <c r="W432" s="7" t="str">
        <f t="shared" si="90"/>
        <v/>
      </c>
      <c r="AA432" s="6" t="str">
        <f t="shared" si="91"/>
        <v/>
      </c>
      <c r="AE432" s="6" t="str">
        <f t="shared" si="92"/>
        <v/>
      </c>
      <c r="AI432" s="6" t="str">
        <f t="shared" si="93"/>
        <v/>
      </c>
      <c r="AM432" s="6" t="str">
        <f t="shared" si="94"/>
        <v/>
      </c>
      <c r="AQ432" s="6" t="str">
        <f t="shared" si="95"/>
        <v/>
      </c>
      <c r="AU432" s="6" t="str">
        <f t="shared" si="102"/>
        <v/>
      </c>
      <c r="AV432" s="6"/>
      <c r="BB432" s="6" t="str">
        <f t="shared" si="103"/>
        <v/>
      </c>
      <c r="BF432" s="6" t="str">
        <f t="shared" si="104"/>
        <v/>
      </c>
      <c r="BJ432" s="6" t="str">
        <f t="shared" si="100"/>
        <v/>
      </c>
      <c r="BN432" s="6" t="str">
        <f t="shared" si="101"/>
        <v/>
      </c>
    </row>
    <row r="433" spans="4:66" x14ac:dyDescent="0.3">
      <c r="D433" s="6" t="str">
        <f>IFERROR(MEDIAN(#REF!,#REF!,#REF!),"")</f>
        <v/>
      </c>
      <c r="G433" s="7" t="str">
        <f t="shared" si="96"/>
        <v/>
      </c>
      <c r="K433" s="7" t="str">
        <f t="shared" si="97"/>
        <v/>
      </c>
      <c r="O433" s="7" t="str">
        <f t="shared" si="98"/>
        <v/>
      </c>
      <c r="S433" s="7" t="str">
        <f t="shared" si="99"/>
        <v/>
      </c>
      <c r="W433" s="7" t="str">
        <f t="shared" si="90"/>
        <v/>
      </c>
      <c r="AA433" s="6" t="str">
        <f t="shared" si="91"/>
        <v/>
      </c>
      <c r="AE433" s="6" t="str">
        <f t="shared" si="92"/>
        <v/>
      </c>
      <c r="AI433" s="6" t="str">
        <f t="shared" si="93"/>
        <v/>
      </c>
      <c r="AM433" s="6" t="str">
        <f t="shared" si="94"/>
        <v/>
      </c>
      <c r="AQ433" s="6" t="str">
        <f t="shared" si="95"/>
        <v/>
      </c>
      <c r="AU433" s="6" t="str">
        <f t="shared" si="102"/>
        <v/>
      </c>
      <c r="AV433" s="6"/>
      <c r="BB433" s="6" t="str">
        <f t="shared" si="103"/>
        <v/>
      </c>
      <c r="BF433" s="6" t="str">
        <f t="shared" si="104"/>
        <v/>
      </c>
      <c r="BJ433" s="6" t="str">
        <f t="shared" si="100"/>
        <v/>
      </c>
      <c r="BN433" s="6" t="str">
        <f t="shared" si="101"/>
        <v/>
      </c>
    </row>
    <row r="434" spans="4:66" x14ac:dyDescent="0.3">
      <c r="D434" s="6" t="str">
        <f>IFERROR(MEDIAN(#REF!,#REF!,#REF!),"")</f>
        <v/>
      </c>
      <c r="G434" s="7" t="str">
        <f t="shared" si="96"/>
        <v/>
      </c>
      <c r="K434" s="7" t="str">
        <f t="shared" si="97"/>
        <v/>
      </c>
      <c r="O434" s="7" t="str">
        <f t="shared" si="98"/>
        <v/>
      </c>
      <c r="S434" s="7" t="str">
        <f t="shared" si="99"/>
        <v/>
      </c>
      <c r="W434" s="7" t="str">
        <f t="shared" si="90"/>
        <v/>
      </c>
      <c r="AA434" s="6" t="str">
        <f t="shared" si="91"/>
        <v/>
      </c>
      <c r="AE434" s="6" t="str">
        <f t="shared" si="92"/>
        <v/>
      </c>
      <c r="AI434" s="6" t="str">
        <f t="shared" si="93"/>
        <v/>
      </c>
      <c r="AM434" s="6" t="str">
        <f t="shared" si="94"/>
        <v/>
      </c>
      <c r="AQ434" s="6" t="str">
        <f t="shared" si="95"/>
        <v/>
      </c>
      <c r="AU434" s="6" t="str">
        <f t="shared" si="102"/>
        <v/>
      </c>
      <c r="AV434" s="6"/>
      <c r="BB434" s="6" t="str">
        <f t="shared" si="103"/>
        <v/>
      </c>
      <c r="BF434" s="6" t="str">
        <f t="shared" si="104"/>
        <v/>
      </c>
      <c r="BJ434" s="6" t="str">
        <f t="shared" si="100"/>
        <v/>
      </c>
      <c r="BN434" s="6" t="str">
        <f t="shared" si="101"/>
        <v/>
      </c>
    </row>
    <row r="435" spans="4:66" x14ac:dyDescent="0.3">
      <c r="D435" s="6" t="str">
        <f>IFERROR(MEDIAN(#REF!,#REF!,#REF!),"")</f>
        <v/>
      </c>
      <c r="G435" s="7" t="str">
        <f t="shared" si="96"/>
        <v/>
      </c>
      <c r="K435" s="7" t="str">
        <f t="shared" si="97"/>
        <v/>
      </c>
      <c r="O435" s="7" t="str">
        <f t="shared" si="98"/>
        <v/>
      </c>
      <c r="S435" s="7" t="str">
        <f t="shared" si="99"/>
        <v/>
      </c>
      <c r="W435" s="7" t="str">
        <f t="shared" si="90"/>
        <v/>
      </c>
      <c r="AA435" s="6" t="str">
        <f t="shared" si="91"/>
        <v/>
      </c>
      <c r="AE435" s="6" t="str">
        <f t="shared" si="92"/>
        <v/>
      </c>
      <c r="AI435" s="6" t="str">
        <f t="shared" si="93"/>
        <v/>
      </c>
      <c r="AM435" s="6" t="str">
        <f t="shared" si="94"/>
        <v/>
      </c>
      <c r="AQ435" s="6" t="str">
        <f t="shared" si="95"/>
        <v/>
      </c>
      <c r="AU435" s="6" t="str">
        <f t="shared" si="102"/>
        <v/>
      </c>
      <c r="AV435" s="6"/>
      <c r="BB435" s="6" t="str">
        <f t="shared" si="103"/>
        <v/>
      </c>
      <c r="BF435" s="6" t="str">
        <f t="shared" si="104"/>
        <v/>
      </c>
      <c r="BJ435" s="6" t="str">
        <f t="shared" si="100"/>
        <v/>
      </c>
      <c r="BN435" s="6" t="str">
        <f t="shared" si="101"/>
        <v/>
      </c>
    </row>
    <row r="436" spans="4:66" x14ac:dyDescent="0.3">
      <c r="D436" s="6" t="str">
        <f>IFERROR(MEDIAN(#REF!,#REF!,#REF!),"")</f>
        <v/>
      </c>
      <c r="G436" s="7" t="str">
        <f t="shared" si="96"/>
        <v/>
      </c>
      <c r="K436" s="7" t="str">
        <f t="shared" si="97"/>
        <v/>
      </c>
      <c r="O436" s="7" t="str">
        <f t="shared" si="98"/>
        <v/>
      </c>
      <c r="S436" s="7" t="str">
        <f t="shared" si="99"/>
        <v/>
      </c>
      <c r="W436" s="7" t="str">
        <f t="shared" si="90"/>
        <v/>
      </c>
      <c r="AA436" s="6" t="str">
        <f t="shared" si="91"/>
        <v/>
      </c>
      <c r="AE436" s="6" t="str">
        <f t="shared" si="92"/>
        <v/>
      </c>
      <c r="AI436" s="6" t="str">
        <f t="shared" si="93"/>
        <v/>
      </c>
      <c r="AM436" s="6" t="str">
        <f t="shared" si="94"/>
        <v/>
      </c>
      <c r="AQ436" s="6" t="str">
        <f t="shared" si="95"/>
        <v/>
      </c>
      <c r="AU436" s="6" t="str">
        <f t="shared" si="102"/>
        <v/>
      </c>
      <c r="AV436" s="6"/>
      <c r="BB436" s="6" t="str">
        <f t="shared" si="103"/>
        <v/>
      </c>
      <c r="BF436" s="6" t="str">
        <f t="shared" si="104"/>
        <v/>
      </c>
      <c r="BJ436" s="6" t="str">
        <f t="shared" si="100"/>
        <v/>
      </c>
      <c r="BN436" s="6" t="str">
        <f t="shared" si="101"/>
        <v/>
      </c>
    </row>
    <row r="437" spans="4:66" x14ac:dyDescent="0.3">
      <c r="D437" s="6" t="str">
        <f>IFERROR(MEDIAN(#REF!,#REF!,#REF!),"")</f>
        <v/>
      </c>
      <c r="G437" s="7" t="str">
        <f t="shared" si="96"/>
        <v/>
      </c>
      <c r="K437" s="7" t="str">
        <f t="shared" si="97"/>
        <v/>
      </c>
      <c r="O437" s="7" t="str">
        <f t="shared" si="98"/>
        <v/>
      </c>
      <c r="S437" s="7" t="str">
        <f t="shared" si="99"/>
        <v/>
      </c>
      <c r="W437" s="7" t="str">
        <f t="shared" si="90"/>
        <v/>
      </c>
      <c r="AA437" s="6" t="str">
        <f t="shared" si="91"/>
        <v/>
      </c>
      <c r="AE437" s="6" t="str">
        <f t="shared" si="92"/>
        <v/>
      </c>
      <c r="AI437" s="6" t="str">
        <f t="shared" si="93"/>
        <v/>
      </c>
      <c r="AM437" s="6" t="str">
        <f t="shared" si="94"/>
        <v/>
      </c>
      <c r="AQ437" s="6" t="str">
        <f t="shared" si="95"/>
        <v/>
      </c>
      <c r="AU437" s="6" t="str">
        <f t="shared" si="102"/>
        <v/>
      </c>
      <c r="AV437" s="6"/>
      <c r="BB437" s="6" t="str">
        <f t="shared" si="103"/>
        <v/>
      </c>
      <c r="BF437" s="6" t="str">
        <f t="shared" si="104"/>
        <v/>
      </c>
      <c r="BJ437" s="6" t="str">
        <f t="shared" si="100"/>
        <v/>
      </c>
      <c r="BN437" s="6" t="str">
        <f t="shared" si="101"/>
        <v/>
      </c>
    </row>
    <row r="438" spans="4:66" x14ac:dyDescent="0.3">
      <c r="D438" s="6" t="str">
        <f>IFERROR(MEDIAN(#REF!,#REF!,#REF!),"")</f>
        <v/>
      </c>
      <c r="G438" s="7" t="str">
        <f t="shared" si="96"/>
        <v/>
      </c>
      <c r="K438" s="7" t="str">
        <f t="shared" si="97"/>
        <v/>
      </c>
      <c r="O438" s="7" t="str">
        <f t="shared" si="98"/>
        <v/>
      </c>
      <c r="S438" s="7" t="str">
        <f t="shared" si="99"/>
        <v/>
      </c>
      <c r="W438" s="7" t="str">
        <f t="shared" si="90"/>
        <v/>
      </c>
      <c r="AA438" s="6" t="str">
        <f t="shared" si="91"/>
        <v/>
      </c>
      <c r="AE438" s="6" t="str">
        <f t="shared" si="92"/>
        <v/>
      </c>
      <c r="AI438" s="6" t="str">
        <f t="shared" si="93"/>
        <v/>
      </c>
      <c r="AM438" s="6" t="str">
        <f t="shared" si="94"/>
        <v/>
      </c>
      <c r="AQ438" s="6" t="str">
        <f t="shared" si="95"/>
        <v/>
      </c>
      <c r="AU438" s="6" t="str">
        <f t="shared" si="102"/>
        <v/>
      </c>
      <c r="AV438" s="6"/>
      <c r="BB438" s="6" t="str">
        <f t="shared" si="103"/>
        <v/>
      </c>
      <c r="BF438" s="6" t="str">
        <f t="shared" si="104"/>
        <v/>
      </c>
      <c r="BJ438" s="6" t="str">
        <f t="shared" si="100"/>
        <v/>
      </c>
      <c r="BN438" s="6" t="str">
        <f t="shared" si="101"/>
        <v/>
      </c>
    </row>
    <row r="439" spans="4:66" x14ac:dyDescent="0.3">
      <c r="D439" s="6" t="str">
        <f>IFERROR(MEDIAN(#REF!,#REF!,#REF!),"")</f>
        <v/>
      </c>
      <c r="G439" s="7" t="str">
        <f t="shared" si="96"/>
        <v/>
      </c>
      <c r="K439" s="7" t="str">
        <f t="shared" si="97"/>
        <v/>
      </c>
      <c r="O439" s="7" t="str">
        <f t="shared" si="98"/>
        <v/>
      </c>
      <c r="S439" s="7" t="str">
        <f t="shared" si="99"/>
        <v/>
      </c>
      <c r="W439" s="7" t="str">
        <f t="shared" si="90"/>
        <v/>
      </c>
      <c r="AA439" s="6" t="str">
        <f t="shared" si="91"/>
        <v/>
      </c>
      <c r="AE439" s="6" t="str">
        <f t="shared" si="92"/>
        <v/>
      </c>
      <c r="AI439" s="6" t="str">
        <f t="shared" si="93"/>
        <v/>
      </c>
      <c r="AM439" s="6" t="str">
        <f t="shared" si="94"/>
        <v/>
      </c>
      <c r="AQ439" s="6" t="str">
        <f t="shared" si="95"/>
        <v/>
      </c>
      <c r="AU439" s="6" t="str">
        <f t="shared" si="102"/>
        <v/>
      </c>
      <c r="AV439" s="6"/>
      <c r="BB439" s="6" t="str">
        <f t="shared" si="103"/>
        <v/>
      </c>
      <c r="BF439" s="6" t="str">
        <f t="shared" si="104"/>
        <v/>
      </c>
      <c r="BJ439" s="6" t="str">
        <f t="shared" si="100"/>
        <v/>
      </c>
      <c r="BN439" s="6" t="str">
        <f t="shared" si="101"/>
        <v/>
      </c>
    </row>
    <row r="440" spans="4:66" x14ac:dyDescent="0.3">
      <c r="D440" s="6" t="str">
        <f>IFERROR(MEDIAN(#REF!,#REF!,#REF!),"")</f>
        <v/>
      </c>
      <c r="G440" s="7" t="str">
        <f t="shared" si="96"/>
        <v/>
      </c>
      <c r="K440" s="7" t="str">
        <f t="shared" si="97"/>
        <v/>
      </c>
      <c r="O440" s="7" t="str">
        <f t="shared" si="98"/>
        <v/>
      </c>
      <c r="S440" s="7" t="str">
        <f t="shared" si="99"/>
        <v/>
      </c>
      <c r="W440" s="7" t="str">
        <f t="shared" si="90"/>
        <v/>
      </c>
      <c r="AA440" s="6" t="str">
        <f t="shared" si="91"/>
        <v/>
      </c>
      <c r="AE440" s="6" t="str">
        <f t="shared" si="92"/>
        <v/>
      </c>
      <c r="AI440" s="6" t="str">
        <f t="shared" si="93"/>
        <v/>
      </c>
      <c r="AM440" s="6" t="str">
        <f t="shared" si="94"/>
        <v/>
      </c>
      <c r="AQ440" s="6" t="str">
        <f t="shared" si="95"/>
        <v/>
      </c>
      <c r="AU440" s="6" t="str">
        <f t="shared" si="102"/>
        <v/>
      </c>
      <c r="AV440" s="6"/>
      <c r="BB440" s="6" t="str">
        <f t="shared" si="103"/>
        <v/>
      </c>
      <c r="BF440" s="6" t="str">
        <f t="shared" si="104"/>
        <v/>
      </c>
      <c r="BJ440" s="6" t="str">
        <f t="shared" si="100"/>
        <v/>
      </c>
      <c r="BN440" s="6" t="str">
        <f t="shared" si="101"/>
        <v/>
      </c>
    </row>
    <row r="441" spans="4:66" x14ac:dyDescent="0.3">
      <c r="D441" s="6" t="str">
        <f>IFERROR(MEDIAN(#REF!,#REF!,#REF!),"")</f>
        <v/>
      </c>
      <c r="G441" s="7" t="str">
        <f t="shared" si="96"/>
        <v/>
      </c>
      <c r="K441" s="7" t="str">
        <f t="shared" si="97"/>
        <v/>
      </c>
      <c r="O441" s="7" t="str">
        <f t="shared" si="98"/>
        <v/>
      </c>
      <c r="S441" s="7" t="str">
        <f t="shared" si="99"/>
        <v/>
      </c>
      <c r="W441" s="7" t="str">
        <f t="shared" si="90"/>
        <v/>
      </c>
      <c r="AA441" s="6" t="str">
        <f t="shared" si="91"/>
        <v/>
      </c>
      <c r="AE441" s="6" t="str">
        <f t="shared" si="92"/>
        <v/>
      </c>
      <c r="AI441" s="6" t="str">
        <f t="shared" si="93"/>
        <v/>
      </c>
      <c r="AM441" s="6" t="str">
        <f t="shared" si="94"/>
        <v/>
      </c>
      <c r="AQ441" s="6" t="str">
        <f t="shared" si="95"/>
        <v/>
      </c>
      <c r="AU441" s="6" t="str">
        <f t="shared" si="102"/>
        <v/>
      </c>
      <c r="AV441" s="6"/>
      <c r="BB441" s="6" t="str">
        <f t="shared" si="103"/>
        <v/>
      </c>
      <c r="BF441" s="6" t="str">
        <f t="shared" si="104"/>
        <v/>
      </c>
      <c r="BJ441" s="6" t="str">
        <f t="shared" si="100"/>
        <v/>
      </c>
      <c r="BN441" s="6" t="str">
        <f t="shared" si="101"/>
        <v/>
      </c>
    </row>
    <row r="442" spans="4:66" x14ac:dyDescent="0.3">
      <c r="D442" s="6" t="str">
        <f>IFERROR(MEDIAN(#REF!,#REF!,#REF!),"")</f>
        <v/>
      </c>
      <c r="G442" s="7" t="str">
        <f t="shared" si="96"/>
        <v/>
      </c>
      <c r="K442" s="7" t="str">
        <f t="shared" si="97"/>
        <v/>
      </c>
      <c r="O442" s="7" t="str">
        <f t="shared" si="98"/>
        <v/>
      </c>
      <c r="S442" s="7" t="str">
        <f t="shared" si="99"/>
        <v/>
      </c>
      <c r="W442" s="7" t="str">
        <f t="shared" si="90"/>
        <v/>
      </c>
      <c r="AA442" s="6" t="str">
        <f t="shared" si="91"/>
        <v/>
      </c>
      <c r="AE442" s="6" t="str">
        <f t="shared" si="92"/>
        <v/>
      </c>
      <c r="AI442" s="6" t="str">
        <f t="shared" si="93"/>
        <v/>
      </c>
      <c r="AM442" s="6" t="str">
        <f t="shared" si="94"/>
        <v/>
      </c>
      <c r="AQ442" s="6" t="str">
        <f t="shared" si="95"/>
        <v/>
      </c>
      <c r="AU442" s="6" t="str">
        <f t="shared" si="102"/>
        <v/>
      </c>
      <c r="AV442" s="6"/>
      <c r="BB442" s="6" t="str">
        <f t="shared" si="103"/>
        <v/>
      </c>
      <c r="BF442" s="6" t="str">
        <f t="shared" si="104"/>
        <v/>
      </c>
      <c r="BJ442" s="6" t="str">
        <f t="shared" si="100"/>
        <v/>
      </c>
      <c r="BN442" s="6" t="str">
        <f t="shared" si="101"/>
        <v/>
      </c>
    </row>
    <row r="443" spans="4:66" x14ac:dyDescent="0.3">
      <c r="D443" s="6" t="str">
        <f>IFERROR(MEDIAN(#REF!,#REF!,#REF!),"")</f>
        <v/>
      </c>
      <c r="G443" s="7" t="str">
        <f t="shared" si="96"/>
        <v/>
      </c>
      <c r="K443" s="7" t="str">
        <f t="shared" si="97"/>
        <v/>
      </c>
      <c r="O443" s="7" t="str">
        <f t="shared" si="98"/>
        <v/>
      </c>
      <c r="S443" s="7" t="str">
        <f t="shared" si="99"/>
        <v/>
      </c>
      <c r="W443" s="7" t="str">
        <f t="shared" si="90"/>
        <v/>
      </c>
      <c r="AA443" s="6" t="str">
        <f t="shared" si="91"/>
        <v/>
      </c>
      <c r="AE443" s="6" t="str">
        <f t="shared" si="92"/>
        <v/>
      </c>
      <c r="AI443" s="6" t="str">
        <f t="shared" si="93"/>
        <v/>
      </c>
      <c r="AM443" s="6" t="str">
        <f t="shared" si="94"/>
        <v/>
      </c>
      <c r="AQ443" s="6" t="str">
        <f t="shared" si="95"/>
        <v/>
      </c>
      <c r="AU443" s="6" t="str">
        <f t="shared" si="102"/>
        <v/>
      </c>
      <c r="AV443" s="6"/>
      <c r="BB443" s="6" t="str">
        <f t="shared" si="103"/>
        <v/>
      </c>
      <c r="BF443" s="6" t="str">
        <f t="shared" si="104"/>
        <v/>
      </c>
      <c r="BJ443" s="6" t="str">
        <f t="shared" si="100"/>
        <v/>
      </c>
      <c r="BN443" s="6" t="str">
        <f t="shared" si="101"/>
        <v/>
      </c>
    </row>
    <row r="444" spans="4:66" x14ac:dyDescent="0.3">
      <c r="D444" s="6" t="str">
        <f>IFERROR(MEDIAN(#REF!,#REF!,#REF!),"")</f>
        <v/>
      </c>
      <c r="G444" s="7" t="str">
        <f t="shared" si="96"/>
        <v/>
      </c>
      <c r="K444" s="7" t="str">
        <f t="shared" si="97"/>
        <v/>
      </c>
      <c r="O444" s="7" t="str">
        <f t="shared" si="98"/>
        <v/>
      </c>
      <c r="S444" s="7" t="str">
        <f t="shared" si="99"/>
        <v/>
      </c>
      <c r="W444" s="7" t="str">
        <f t="shared" si="90"/>
        <v/>
      </c>
      <c r="AA444" s="6" t="str">
        <f t="shared" si="91"/>
        <v/>
      </c>
      <c r="AE444" s="6" t="str">
        <f t="shared" si="92"/>
        <v/>
      </c>
      <c r="AI444" s="6" t="str">
        <f t="shared" si="93"/>
        <v/>
      </c>
      <c r="AM444" s="6" t="str">
        <f t="shared" si="94"/>
        <v/>
      </c>
      <c r="AQ444" s="6" t="str">
        <f t="shared" si="95"/>
        <v/>
      </c>
      <c r="AU444" s="6" t="str">
        <f t="shared" si="102"/>
        <v/>
      </c>
      <c r="AV444" s="6"/>
      <c r="BB444" s="6" t="str">
        <f t="shared" si="103"/>
        <v/>
      </c>
      <c r="BF444" s="6" t="str">
        <f t="shared" si="104"/>
        <v/>
      </c>
      <c r="BJ444" s="6" t="str">
        <f t="shared" si="100"/>
        <v/>
      </c>
      <c r="BN444" s="6" t="str">
        <f t="shared" si="101"/>
        <v/>
      </c>
    </row>
    <row r="445" spans="4:66" x14ac:dyDescent="0.3">
      <c r="D445" s="6" t="str">
        <f>IFERROR(MEDIAN(#REF!,#REF!,#REF!),"")</f>
        <v/>
      </c>
      <c r="G445" s="7" t="str">
        <f t="shared" si="96"/>
        <v/>
      </c>
      <c r="K445" s="7" t="str">
        <f t="shared" si="97"/>
        <v/>
      </c>
      <c r="O445" s="7" t="str">
        <f t="shared" si="98"/>
        <v/>
      </c>
      <c r="S445" s="7" t="str">
        <f t="shared" si="99"/>
        <v/>
      </c>
      <c r="W445" s="7" t="str">
        <f t="shared" si="90"/>
        <v/>
      </c>
      <c r="AA445" s="6" t="str">
        <f t="shared" si="91"/>
        <v/>
      </c>
      <c r="AE445" s="6" t="str">
        <f t="shared" si="92"/>
        <v/>
      </c>
      <c r="AI445" s="6" t="str">
        <f t="shared" si="93"/>
        <v/>
      </c>
      <c r="AM445" s="6" t="str">
        <f t="shared" si="94"/>
        <v/>
      </c>
      <c r="AQ445" s="6" t="str">
        <f t="shared" si="95"/>
        <v/>
      </c>
      <c r="AU445" s="6" t="str">
        <f t="shared" si="102"/>
        <v/>
      </c>
      <c r="AV445" s="6"/>
      <c r="BB445" s="6" t="str">
        <f t="shared" si="103"/>
        <v/>
      </c>
      <c r="BF445" s="6" t="str">
        <f t="shared" si="104"/>
        <v/>
      </c>
      <c r="BJ445" s="6" t="str">
        <f t="shared" si="100"/>
        <v/>
      </c>
      <c r="BN445" s="6" t="str">
        <f t="shared" si="101"/>
        <v/>
      </c>
    </row>
    <row r="446" spans="4:66" x14ac:dyDescent="0.3">
      <c r="D446" s="6" t="str">
        <f>IFERROR(MEDIAN(#REF!,#REF!,#REF!),"")</f>
        <v/>
      </c>
      <c r="G446" s="7" t="str">
        <f t="shared" si="96"/>
        <v/>
      </c>
      <c r="K446" s="7" t="str">
        <f t="shared" si="97"/>
        <v/>
      </c>
      <c r="O446" s="7" t="str">
        <f t="shared" si="98"/>
        <v/>
      </c>
      <c r="S446" s="7" t="str">
        <f t="shared" si="99"/>
        <v/>
      </c>
      <c r="W446" s="7" t="str">
        <f t="shared" si="90"/>
        <v/>
      </c>
      <c r="AA446" s="6" t="str">
        <f t="shared" si="91"/>
        <v/>
      </c>
      <c r="AE446" s="6" t="str">
        <f t="shared" si="92"/>
        <v/>
      </c>
      <c r="AI446" s="6" t="str">
        <f t="shared" si="93"/>
        <v/>
      </c>
      <c r="AM446" s="6" t="str">
        <f t="shared" si="94"/>
        <v/>
      </c>
      <c r="AQ446" s="6" t="str">
        <f t="shared" si="95"/>
        <v/>
      </c>
      <c r="AU446" s="6" t="str">
        <f t="shared" si="102"/>
        <v/>
      </c>
      <c r="AV446" s="6"/>
      <c r="BB446" s="6" t="str">
        <f t="shared" si="103"/>
        <v/>
      </c>
      <c r="BF446" s="6" t="str">
        <f t="shared" si="104"/>
        <v/>
      </c>
      <c r="BJ446" s="6" t="str">
        <f t="shared" si="100"/>
        <v/>
      </c>
      <c r="BN446" s="6" t="str">
        <f t="shared" si="101"/>
        <v/>
      </c>
    </row>
    <row r="447" spans="4:66" x14ac:dyDescent="0.3">
      <c r="D447" s="6" t="str">
        <f>IFERROR(MEDIAN(#REF!,#REF!,#REF!),"")</f>
        <v/>
      </c>
      <c r="G447" s="7" t="str">
        <f t="shared" si="96"/>
        <v/>
      </c>
      <c r="K447" s="7" t="str">
        <f t="shared" si="97"/>
        <v/>
      </c>
      <c r="O447" s="7" t="str">
        <f t="shared" si="98"/>
        <v/>
      </c>
      <c r="S447" s="7" t="str">
        <f t="shared" si="99"/>
        <v/>
      </c>
      <c r="W447" s="7" t="str">
        <f t="shared" si="90"/>
        <v/>
      </c>
      <c r="AA447" s="6" t="str">
        <f t="shared" si="91"/>
        <v/>
      </c>
      <c r="AE447" s="6" t="str">
        <f t="shared" si="92"/>
        <v/>
      </c>
      <c r="AI447" s="6" t="str">
        <f t="shared" si="93"/>
        <v/>
      </c>
      <c r="AM447" s="6" t="str">
        <f t="shared" si="94"/>
        <v/>
      </c>
      <c r="AQ447" s="6" t="str">
        <f t="shared" si="95"/>
        <v/>
      </c>
      <c r="AU447" s="6" t="str">
        <f t="shared" si="102"/>
        <v/>
      </c>
      <c r="AV447" s="6"/>
      <c r="BB447" s="6" t="str">
        <f t="shared" si="103"/>
        <v/>
      </c>
      <c r="BF447" s="6" t="str">
        <f t="shared" si="104"/>
        <v/>
      </c>
      <c r="BJ447" s="6" t="str">
        <f t="shared" si="100"/>
        <v/>
      </c>
      <c r="BN447" s="6" t="str">
        <f t="shared" si="101"/>
        <v/>
      </c>
    </row>
    <row r="448" spans="4:66" x14ac:dyDescent="0.3">
      <c r="D448" s="6" t="str">
        <f>IFERROR(MEDIAN(#REF!,#REF!,#REF!),"")</f>
        <v/>
      </c>
      <c r="G448" s="7" t="str">
        <f t="shared" si="96"/>
        <v/>
      </c>
      <c r="K448" s="7" t="str">
        <f t="shared" si="97"/>
        <v/>
      </c>
      <c r="O448" s="7" t="str">
        <f t="shared" si="98"/>
        <v/>
      </c>
      <c r="S448" s="7" t="str">
        <f t="shared" si="99"/>
        <v/>
      </c>
      <c r="W448" s="7" t="str">
        <f t="shared" si="90"/>
        <v/>
      </c>
      <c r="AA448" s="6" t="str">
        <f t="shared" si="91"/>
        <v/>
      </c>
      <c r="AE448" s="6" t="str">
        <f t="shared" si="92"/>
        <v/>
      </c>
      <c r="AI448" s="6" t="str">
        <f t="shared" si="93"/>
        <v/>
      </c>
      <c r="AM448" s="6" t="str">
        <f t="shared" si="94"/>
        <v/>
      </c>
      <c r="AQ448" s="6" t="str">
        <f t="shared" si="95"/>
        <v/>
      </c>
      <c r="AU448" s="6" t="str">
        <f t="shared" si="102"/>
        <v/>
      </c>
      <c r="AV448" s="6"/>
      <c r="BB448" s="6" t="str">
        <f t="shared" si="103"/>
        <v/>
      </c>
      <c r="BF448" s="6" t="str">
        <f t="shared" si="104"/>
        <v/>
      </c>
      <c r="BJ448" s="6" t="str">
        <f t="shared" si="100"/>
        <v/>
      </c>
      <c r="BN448" s="6" t="str">
        <f t="shared" si="101"/>
        <v/>
      </c>
    </row>
    <row r="449" spans="4:66" x14ac:dyDescent="0.3">
      <c r="D449" s="6" t="str">
        <f>IFERROR(MEDIAN(#REF!,#REF!,#REF!),"")</f>
        <v/>
      </c>
      <c r="G449" s="7" t="str">
        <f t="shared" si="96"/>
        <v/>
      </c>
      <c r="K449" s="7" t="str">
        <f t="shared" si="97"/>
        <v/>
      </c>
      <c r="O449" s="7" t="str">
        <f t="shared" si="98"/>
        <v/>
      </c>
      <c r="S449" s="7" t="str">
        <f t="shared" si="99"/>
        <v/>
      </c>
      <c r="W449" s="7" t="str">
        <f t="shared" si="90"/>
        <v/>
      </c>
      <c r="AA449" s="6" t="str">
        <f t="shared" si="91"/>
        <v/>
      </c>
      <c r="AE449" s="6" t="str">
        <f t="shared" si="92"/>
        <v/>
      </c>
      <c r="AI449" s="6" t="str">
        <f t="shared" si="93"/>
        <v/>
      </c>
      <c r="AM449" s="6" t="str">
        <f t="shared" si="94"/>
        <v/>
      </c>
      <c r="AQ449" s="6" t="str">
        <f t="shared" si="95"/>
        <v/>
      </c>
      <c r="AU449" s="6" t="str">
        <f t="shared" si="102"/>
        <v/>
      </c>
      <c r="AV449" s="6"/>
      <c r="BB449" s="6" t="str">
        <f t="shared" si="103"/>
        <v/>
      </c>
      <c r="BF449" s="6" t="str">
        <f t="shared" si="104"/>
        <v/>
      </c>
      <c r="BJ449" s="6" t="str">
        <f t="shared" si="100"/>
        <v/>
      </c>
      <c r="BN449" s="6" t="str">
        <f t="shared" si="101"/>
        <v/>
      </c>
    </row>
    <row r="450" spans="4:66" x14ac:dyDescent="0.3">
      <c r="D450" s="6" t="str">
        <f>IFERROR(MEDIAN(#REF!,#REF!,#REF!),"")</f>
        <v/>
      </c>
      <c r="G450" s="7" t="str">
        <f t="shared" si="96"/>
        <v/>
      </c>
      <c r="K450" s="7" t="str">
        <f t="shared" si="97"/>
        <v/>
      </c>
      <c r="O450" s="7" t="str">
        <f t="shared" si="98"/>
        <v/>
      </c>
      <c r="S450" s="7" t="str">
        <f t="shared" si="99"/>
        <v/>
      </c>
      <c r="W450" s="7" t="str">
        <f t="shared" si="90"/>
        <v/>
      </c>
      <c r="AA450" s="6" t="str">
        <f t="shared" si="91"/>
        <v/>
      </c>
      <c r="AE450" s="6" t="str">
        <f t="shared" si="92"/>
        <v/>
      </c>
      <c r="AI450" s="6" t="str">
        <f t="shared" si="93"/>
        <v/>
      </c>
      <c r="AM450" s="6" t="str">
        <f t="shared" si="94"/>
        <v/>
      </c>
      <c r="AQ450" s="6" t="str">
        <f t="shared" si="95"/>
        <v/>
      </c>
      <c r="AU450" s="6" t="str">
        <f t="shared" si="102"/>
        <v/>
      </c>
      <c r="AV450" s="6"/>
      <c r="BB450" s="6" t="str">
        <f t="shared" si="103"/>
        <v/>
      </c>
      <c r="BF450" s="6" t="str">
        <f t="shared" si="104"/>
        <v/>
      </c>
      <c r="BJ450" s="6" t="str">
        <f t="shared" si="100"/>
        <v/>
      </c>
      <c r="BN450" s="6" t="str">
        <f t="shared" si="101"/>
        <v/>
      </c>
    </row>
    <row r="451" spans="4:66" x14ac:dyDescent="0.3">
      <c r="D451" s="6" t="str">
        <f>IFERROR(MEDIAN(#REF!,#REF!,#REF!),"")</f>
        <v/>
      </c>
      <c r="G451" s="7" t="str">
        <f t="shared" si="96"/>
        <v/>
      </c>
      <c r="K451" s="7" t="str">
        <f t="shared" si="97"/>
        <v/>
      </c>
      <c r="O451" s="7" t="str">
        <f t="shared" si="98"/>
        <v/>
      </c>
      <c r="S451" s="7" t="str">
        <f t="shared" si="99"/>
        <v/>
      </c>
      <c r="W451" s="7" t="str">
        <f t="shared" ref="W451:W514" si="105">IFERROR(MEDIAN(T451,U451,V451),"")</f>
        <v/>
      </c>
      <c r="AA451" s="6" t="str">
        <f t="shared" ref="AA451:AA514" si="106">IFERROR(MEDIAN(X451,Y451,Z451),"")</f>
        <v/>
      </c>
      <c r="AE451" s="6" t="str">
        <f t="shared" ref="AE451:AE514" si="107">IFERROR(MEDIAN(AB451,AC451,AD451),"")</f>
        <v/>
      </c>
      <c r="AI451" s="6" t="str">
        <f t="shared" ref="AI451:AI514" si="108">IFERROR(MEDIAN(AF451,AG451,AH451),"")</f>
        <v/>
      </c>
      <c r="AM451" s="6" t="str">
        <f t="shared" si="94"/>
        <v/>
      </c>
      <c r="AQ451" s="6" t="str">
        <f t="shared" si="95"/>
        <v/>
      </c>
      <c r="AU451" s="6" t="str">
        <f t="shared" si="102"/>
        <v/>
      </c>
      <c r="AV451" s="6"/>
      <c r="BB451" s="6" t="str">
        <f t="shared" si="103"/>
        <v/>
      </c>
      <c r="BF451" s="6" t="str">
        <f t="shared" si="104"/>
        <v/>
      </c>
      <c r="BJ451" s="6" t="str">
        <f t="shared" si="100"/>
        <v/>
      </c>
      <c r="BN451" s="6" t="str">
        <f t="shared" si="101"/>
        <v/>
      </c>
    </row>
    <row r="452" spans="4:66" x14ac:dyDescent="0.3">
      <c r="D452" s="6" t="str">
        <f>IFERROR(MEDIAN(#REF!,#REF!,#REF!),"")</f>
        <v/>
      </c>
      <c r="G452" s="7" t="str">
        <f t="shared" si="96"/>
        <v/>
      </c>
      <c r="K452" s="7" t="str">
        <f t="shared" si="97"/>
        <v/>
      </c>
      <c r="O452" s="7" t="str">
        <f t="shared" si="98"/>
        <v/>
      </c>
      <c r="S452" s="7" t="str">
        <f t="shared" si="99"/>
        <v/>
      </c>
      <c r="W452" s="7" t="str">
        <f t="shared" si="105"/>
        <v/>
      </c>
      <c r="AA452" s="6" t="str">
        <f t="shared" si="106"/>
        <v/>
      </c>
      <c r="AE452" s="6" t="str">
        <f t="shared" si="107"/>
        <v/>
      </c>
      <c r="AI452" s="6" t="str">
        <f t="shared" si="108"/>
        <v/>
      </c>
      <c r="AM452" s="6" t="str">
        <f t="shared" si="94"/>
        <v/>
      </c>
      <c r="AQ452" s="6" t="str">
        <f t="shared" si="95"/>
        <v/>
      </c>
      <c r="AU452" s="6" t="str">
        <f t="shared" si="102"/>
        <v/>
      </c>
      <c r="AV452" s="6"/>
      <c r="BB452" s="6" t="str">
        <f t="shared" si="103"/>
        <v/>
      </c>
      <c r="BF452" s="6" t="str">
        <f t="shared" si="104"/>
        <v/>
      </c>
      <c r="BJ452" s="6" t="str">
        <f t="shared" si="100"/>
        <v/>
      </c>
      <c r="BN452" s="6" t="str">
        <f t="shared" si="101"/>
        <v/>
      </c>
    </row>
    <row r="453" spans="4:66" x14ac:dyDescent="0.3">
      <c r="D453" s="6" t="str">
        <f>IFERROR(MEDIAN(#REF!,#REF!,#REF!),"")</f>
        <v/>
      </c>
      <c r="G453" s="7" t="str">
        <f t="shared" si="96"/>
        <v/>
      </c>
      <c r="K453" s="7" t="str">
        <f t="shared" si="97"/>
        <v/>
      </c>
      <c r="O453" s="7" t="str">
        <f t="shared" si="98"/>
        <v/>
      </c>
      <c r="S453" s="7" t="str">
        <f t="shared" si="99"/>
        <v/>
      </c>
      <c r="W453" s="7" t="str">
        <f t="shared" si="105"/>
        <v/>
      </c>
      <c r="AA453" s="6" t="str">
        <f t="shared" si="106"/>
        <v/>
      </c>
      <c r="AE453" s="6" t="str">
        <f t="shared" si="107"/>
        <v/>
      </c>
      <c r="AI453" s="6" t="str">
        <f t="shared" si="108"/>
        <v/>
      </c>
      <c r="AM453" s="6" t="str">
        <f t="shared" si="94"/>
        <v/>
      </c>
      <c r="AQ453" s="6" t="str">
        <f t="shared" si="95"/>
        <v/>
      </c>
      <c r="AU453" s="6" t="str">
        <f t="shared" si="102"/>
        <v/>
      </c>
      <c r="AV453" s="6"/>
      <c r="BB453" s="6" t="str">
        <f t="shared" si="103"/>
        <v/>
      </c>
      <c r="BF453" s="6" t="str">
        <f t="shared" si="104"/>
        <v/>
      </c>
      <c r="BJ453" s="6" t="str">
        <f t="shared" si="100"/>
        <v/>
      </c>
      <c r="BN453" s="6" t="str">
        <f t="shared" si="101"/>
        <v/>
      </c>
    </row>
    <row r="454" spans="4:66" x14ac:dyDescent="0.3">
      <c r="D454" s="6" t="str">
        <f>IFERROR(MEDIAN(#REF!,#REF!,#REF!),"")</f>
        <v/>
      </c>
      <c r="G454" s="7" t="str">
        <f t="shared" si="96"/>
        <v/>
      </c>
      <c r="K454" s="7" t="str">
        <f t="shared" si="97"/>
        <v/>
      </c>
      <c r="O454" s="7" t="str">
        <f t="shared" si="98"/>
        <v/>
      </c>
      <c r="S454" s="7" t="str">
        <f t="shared" si="99"/>
        <v/>
      </c>
      <c r="W454" s="7" t="str">
        <f t="shared" si="105"/>
        <v/>
      </c>
      <c r="AA454" s="6" t="str">
        <f t="shared" si="106"/>
        <v/>
      </c>
      <c r="AE454" s="6" t="str">
        <f t="shared" si="107"/>
        <v/>
      </c>
      <c r="AI454" s="6" t="str">
        <f t="shared" si="108"/>
        <v/>
      </c>
      <c r="AM454" s="6" t="str">
        <f t="shared" si="94"/>
        <v/>
      </c>
      <c r="AQ454" s="6" t="str">
        <f t="shared" si="95"/>
        <v/>
      </c>
      <c r="AU454" s="6" t="str">
        <f t="shared" si="102"/>
        <v/>
      </c>
      <c r="AV454" s="6"/>
      <c r="BB454" s="6" t="str">
        <f t="shared" si="103"/>
        <v/>
      </c>
      <c r="BF454" s="6" t="str">
        <f t="shared" si="104"/>
        <v/>
      </c>
      <c r="BJ454" s="6" t="str">
        <f t="shared" si="100"/>
        <v/>
      </c>
      <c r="BN454" s="6" t="str">
        <f t="shared" si="101"/>
        <v/>
      </c>
    </row>
    <row r="455" spans="4:66" x14ac:dyDescent="0.3">
      <c r="D455" s="6" t="str">
        <f>IFERROR(MEDIAN(#REF!,#REF!,#REF!),"")</f>
        <v/>
      </c>
      <c r="G455" s="7" t="str">
        <f t="shared" si="96"/>
        <v/>
      </c>
      <c r="K455" s="7" t="str">
        <f t="shared" si="97"/>
        <v/>
      </c>
      <c r="O455" s="7" t="str">
        <f t="shared" si="98"/>
        <v/>
      </c>
      <c r="S455" s="7" t="str">
        <f t="shared" si="99"/>
        <v/>
      </c>
      <c r="W455" s="7" t="str">
        <f t="shared" si="105"/>
        <v/>
      </c>
      <c r="AA455" s="6" t="str">
        <f t="shared" si="106"/>
        <v/>
      </c>
      <c r="AE455" s="6" t="str">
        <f t="shared" si="107"/>
        <v/>
      </c>
      <c r="AI455" s="6" t="str">
        <f t="shared" si="108"/>
        <v/>
      </c>
      <c r="AM455" s="6" t="str">
        <f t="shared" ref="AM455:AM518" si="109">IFERROR(MEDIAN(AJ455,AK455,AL455),"")</f>
        <v/>
      </c>
      <c r="AQ455" s="6" t="str">
        <f t="shared" ref="AQ455:AQ518" si="110">IFERROR(MEDIAN(AN455,AO455,AP455),"")</f>
        <v/>
      </c>
      <c r="AU455" s="6" t="str">
        <f t="shared" si="102"/>
        <v/>
      </c>
      <c r="AV455" s="6"/>
      <c r="BB455" s="6" t="str">
        <f t="shared" si="103"/>
        <v/>
      </c>
      <c r="BF455" s="6" t="str">
        <f t="shared" si="104"/>
        <v/>
      </c>
      <c r="BJ455" s="6" t="str">
        <f t="shared" si="100"/>
        <v/>
      </c>
      <c r="BN455" s="6" t="str">
        <f t="shared" si="101"/>
        <v/>
      </c>
    </row>
    <row r="456" spans="4:66" x14ac:dyDescent="0.3">
      <c r="D456" s="6" t="str">
        <f>IFERROR(MEDIAN(#REF!,#REF!,#REF!),"")</f>
        <v/>
      </c>
      <c r="G456" s="7" t="str">
        <f t="shared" si="96"/>
        <v/>
      </c>
      <c r="K456" s="7" t="str">
        <f t="shared" si="97"/>
        <v/>
      </c>
      <c r="O456" s="7" t="str">
        <f t="shared" si="98"/>
        <v/>
      </c>
      <c r="S456" s="7" t="str">
        <f t="shared" si="99"/>
        <v/>
      </c>
      <c r="W456" s="7" t="str">
        <f t="shared" si="105"/>
        <v/>
      </c>
      <c r="AA456" s="6" t="str">
        <f t="shared" si="106"/>
        <v/>
      </c>
      <c r="AE456" s="6" t="str">
        <f t="shared" si="107"/>
        <v/>
      </c>
      <c r="AI456" s="6" t="str">
        <f t="shared" si="108"/>
        <v/>
      </c>
      <c r="AM456" s="6" t="str">
        <f t="shared" si="109"/>
        <v/>
      </c>
      <c r="AQ456" s="6" t="str">
        <f t="shared" si="110"/>
        <v/>
      </c>
      <c r="AU456" s="6" t="str">
        <f t="shared" si="102"/>
        <v/>
      </c>
      <c r="AV456" s="6"/>
      <c r="BB456" s="6" t="str">
        <f t="shared" si="103"/>
        <v/>
      </c>
      <c r="BF456" s="6" t="str">
        <f t="shared" si="104"/>
        <v/>
      </c>
      <c r="BJ456" s="6" t="str">
        <f t="shared" si="100"/>
        <v/>
      </c>
      <c r="BN456" s="6" t="str">
        <f t="shared" si="101"/>
        <v/>
      </c>
    </row>
    <row r="457" spans="4:66" x14ac:dyDescent="0.3">
      <c r="D457" s="6" t="str">
        <f>IFERROR(MEDIAN(#REF!,#REF!,#REF!),"")</f>
        <v/>
      </c>
      <c r="G457" s="7" t="str">
        <f t="shared" si="96"/>
        <v/>
      </c>
      <c r="K457" s="7" t="str">
        <f t="shared" si="97"/>
        <v/>
      </c>
      <c r="O457" s="7" t="str">
        <f t="shared" si="98"/>
        <v/>
      </c>
      <c r="S457" s="7" t="str">
        <f t="shared" si="99"/>
        <v/>
      </c>
      <c r="W457" s="7" t="str">
        <f t="shared" si="105"/>
        <v/>
      </c>
      <c r="AA457" s="6" t="str">
        <f t="shared" si="106"/>
        <v/>
      </c>
      <c r="AE457" s="6" t="str">
        <f t="shared" si="107"/>
        <v/>
      </c>
      <c r="AI457" s="6" t="str">
        <f t="shared" si="108"/>
        <v/>
      </c>
      <c r="AM457" s="6" t="str">
        <f t="shared" si="109"/>
        <v/>
      </c>
      <c r="AQ457" s="6" t="str">
        <f t="shared" si="110"/>
        <v/>
      </c>
      <c r="AU457" s="6" t="str">
        <f t="shared" si="102"/>
        <v/>
      </c>
      <c r="AV457" s="6"/>
      <c r="BB457" s="6" t="str">
        <f t="shared" si="103"/>
        <v/>
      </c>
      <c r="BF457" s="6" t="str">
        <f t="shared" si="104"/>
        <v/>
      </c>
      <c r="BJ457" s="6" t="str">
        <f t="shared" si="100"/>
        <v/>
      </c>
      <c r="BN457" s="6" t="str">
        <f t="shared" si="101"/>
        <v/>
      </c>
    </row>
    <row r="458" spans="4:66" x14ac:dyDescent="0.3">
      <c r="D458" s="6" t="str">
        <f>IFERROR(MEDIAN(#REF!,#REF!,#REF!),"")</f>
        <v/>
      </c>
      <c r="G458" s="7" t="str">
        <f t="shared" si="96"/>
        <v/>
      </c>
      <c r="K458" s="7" t="str">
        <f t="shared" si="97"/>
        <v/>
      </c>
      <c r="O458" s="7" t="str">
        <f t="shared" si="98"/>
        <v/>
      </c>
      <c r="S458" s="7" t="str">
        <f t="shared" si="99"/>
        <v/>
      </c>
      <c r="W458" s="7" t="str">
        <f t="shared" si="105"/>
        <v/>
      </c>
      <c r="AA458" s="6" t="str">
        <f t="shared" si="106"/>
        <v/>
      </c>
      <c r="AE458" s="6" t="str">
        <f t="shared" si="107"/>
        <v/>
      </c>
      <c r="AI458" s="6" t="str">
        <f t="shared" si="108"/>
        <v/>
      </c>
      <c r="AM458" s="6" t="str">
        <f t="shared" si="109"/>
        <v/>
      </c>
      <c r="AQ458" s="6" t="str">
        <f t="shared" si="110"/>
        <v/>
      </c>
      <c r="AU458" s="6" t="str">
        <f t="shared" si="102"/>
        <v/>
      </c>
      <c r="AV458" s="6"/>
      <c r="BB458" s="6" t="str">
        <f t="shared" si="103"/>
        <v/>
      </c>
      <c r="BF458" s="6" t="str">
        <f t="shared" si="104"/>
        <v/>
      </c>
      <c r="BJ458" s="6" t="str">
        <f t="shared" si="100"/>
        <v/>
      </c>
      <c r="BN458" s="6" t="str">
        <f t="shared" si="101"/>
        <v/>
      </c>
    </row>
    <row r="459" spans="4:66" x14ac:dyDescent="0.3">
      <c r="D459" s="6" t="str">
        <f>IFERROR(MEDIAN(#REF!,#REF!,#REF!),"")</f>
        <v/>
      </c>
      <c r="G459" s="7" t="str">
        <f t="shared" ref="G459:G522" si="111">IFERROR(MEDIAN(D459,E459,F459),"")</f>
        <v/>
      </c>
      <c r="K459" s="7" t="str">
        <f t="shared" ref="K459:K522" si="112">IFERROR(MEDIAN(H459,I459,J459),"")</f>
        <v/>
      </c>
      <c r="O459" s="7" t="str">
        <f t="shared" ref="O459:O522" si="113">IFERROR(MEDIAN(L459,M459,N459),"")</f>
        <v/>
      </c>
      <c r="S459" s="7" t="str">
        <f t="shared" ref="S459:S522" si="114">IFERROR(MEDIAN(P459,Q459,R459),"")</f>
        <v/>
      </c>
      <c r="W459" s="7" t="str">
        <f t="shared" si="105"/>
        <v/>
      </c>
      <c r="AA459" s="6" t="str">
        <f t="shared" si="106"/>
        <v/>
      </c>
      <c r="AE459" s="6" t="str">
        <f t="shared" si="107"/>
        <v/>
      </c>
      <c r="AI459" s="6" t="str">
        <f t="shared" si="108"/>
        <v/>
      </c>
      <c r="AM459" s="6" t="str">
        <f t="shared" si="109"/>
        <v/>
      </c>
      <c r="AQ459" s="6" t="str">
        <f t="shared" si="110"/>
        <v/>
      </c>
      <c r="AU459" s="6" t="str">
        <f t="shared" si="102"/>
        <v/>
      </c>
      <c r="AV459" s="6"/>
      <c r="BB459" s="6" t="str">
        <f t="shared" si="103"/>
        <v/>
      </c>
      <c r="BF459" s="6" t="str">
        <f t="shared" si="104"/>
        <v/>
      </c>
      <c r="BJ459" s="6" t="str">
        <f t="shared" ref="BJ459:BJ522" si="115">IFERROR(MEDIAN(BG459,BH459,BI459),"")</f>
        <v/>
      </c>
      <c r="BN459" s="6" t="str">
        <f t="shared" ref="BN459:BN522" si="116">IFERROR(MEDIAN(BK459,BL459,BM459),"")</f>
        <v/>
      </c>
    </row>
    <row r="460" spans="4:66" x14ac:dyDescent="0.3">
      <c r="D460" s="6" t="str">
        <f>IFERROR(MEDIAN(#REF!,#REF!,#REF!),"")</f>
        <v/>
      </c>
      <c r="G460" s="7" t="str">
        <f t="shared" si="111"/>
        <v/>
      </c>
      <c r="K460" s="7" t="str">
        <f t="shared" si="112"/>
        <v/>
      </c>
      <c r="O460" s="7" t="str">
        <f t="shared" si="113"/>
        <v/>
      </c>
      <c r="S460" s="7" t="str">
        <f t="shared" si="114"/>
        <v/>
      </c>
      <c r="W460" s="7" t="str">
        <f t="shared" si="105"/>
        <v/>
      </c>
      <c r="AA460" s="6" t="str">
        <f t="shared" si="106"/>
        <v/>
      </c>
      <c r="AE460" s="6" t="str">
        <f t="shared" si="107"/>
        <v/>
      </c>
      <c r="AI460" s="6" t="str">
        <f t="shared" si="108"/>
        <v/>
      </c>
      <c r="AM460" s="6" t="str">
        <f t="shared" si="109"/>
        <v/>
      </c>
      <c r="AQ460" s="6" t="str">
        <f t="shared" si="110"/>
        <v/>
      </c>
      <c r="AU460" s="6" t="str">
        <f t="shared" ref="AU460:AU523" si="117">IFERROR(MEDIAN(AR460,AS460,AT460),"")</f>
        <v/>
      </c>
      <c r="AV460" s="6"/>
      <c r="BB460" s="6" t="str">
        <f t="shared" ref="BB460:BB523" si="118">IFERROR(MEDIAN(AY460,AZ460,BA460),"")</f>
        <v/>
      </c>
      <c r="BF460" s="6" t="str">
        <f t="shared" ref="BF460:BF523" si="119">IFERROR(MEDIAN(BC460,BD460,BE460),"")</f>
        <v/>
      </c>
      <c r="BJ460" s="6" t="str">
        <f t="shared" si="115"/>
        <v/>
      </c>
      <c r="BN460" s="6" t="str">
        <f t="shared" si="116"/>
        <v/>
      </c>
    </row>
    <row r="461" spans="4:66" x14ac:dyDescent="0.3">
      <c r="D461" s="6" t="str">
        <f>IFERROR(MEDIAN(#REF!,#REF!,#REF!),"")</f>
        <v/>
      </c>
      <c r="G461" s="7" t="str">
        <f t="shared" si="111"/>
        <v/>
      </c>
      <c r="K461" s="7" t="str">
        <f t="shared" si="112"/>
        <v/>
      </c>
      <c r="O461" s="7" t="str">
        <f t="shared" si="113"/>
        <v/>
      </c>
      <c r="S461" s="7" t="str">
        <f t="shared" si="114"/>
        <v/>
      </c>
      <c r="W461" s="7" t="str">
        <f t="shared" si="105"/>
        <v/>
      </c>
      <c r="AA461" s="6" t="str">
        <f t="shared" si="106"/>
        <v/>
      </c>
      <c r="AE461" s="6" t="str">
        <f t="shared" si="107"/>
        <v/>
      </c>
      <c r="AI461" s="6" t="str">
        <f t="shared" si="108"/>
        <v/>
      </c>
      <c r="AM461" s="6" t="str">
        <f t="shared" si="109"/>
        <v/>
      </c>
      <c r="AQ461" s="6" t="str">
        <f t="shared" si="110"/>
        <v/>
      </c>
      <c r="AU461" s="6" t="str">
        <f t="shared" si="117"/>
        <v/>
      </c>
      <c r="AV461" s="6"/>
      <c r="BB461" s="6" t="str">
        <f t="shared" si="118"/>
        <v/>
      </c>
      <c r="BF461" s="6" t="str">
        <f t="shared" si="119"/>
        <v/>
      </c>
      <c r="BJ461" s="6" t="str">
        <f t="shared" si="115"/>
        <v/>
      </c>
      <c r="BN461" s="6" t="str">
        <f t="shared" si="116"/>
        <v/>
      </c>
    </row>
    <row r="462" spans="4:66" x14ac:dyDescent="0.3">
      <c r="D462" s="6" t="str">
        <f>IFERROR(MEDIAN(#REF!,#REF!,#REF!),"")</f>
        <v/>
      </c>
      <c r="G462" s="7" t="str">
        <f t="shared" si="111"/>
        <v/>
      </c>
      <c r="K462" s="7" t="str">
        <f t="shared" si="112"/>
        <v/>
      </c>
      <c r="O462" s="7" t="str">
        <f t="shared" si="113"/>
        <v/>
      </c>
      <c r="S462" s="7" t="str">
        <f t="shared" si="114"/>
        <v/>
      </c>
      <c r="W462" s="7" t="str">
        <f t="shared" si="105"/>
        <v/>
      </c>
      <c r="AA462" s="6" t="str">
        <f t="shared" si="106"/>
        <v/>
      </c>
      <c r="AE462" s="6" t="str">
        <f t="shared" si="107"/>
        <v/>
      </c>
      <c r="AI462" s="6" t="str">
        <f t="shared" si="108"/>
        <v/>
      </c>
      <c r="AM462" s="6" t="str">
        <f t="shared" si="109"/>
        <v/>
      </c>
      <c r="AQ462" s="6" t="str">
        <f t="shared" si="110"/>
        <v/>
      </c>
      <c r="AU462" s="6" t="str">
        <f t="shared" si="117"/>
        <v/>
      </c>
      <c r="AV462" s="6"/>
      <c r="BB462" s="6" t="str">
        <f t="shared" si="118"/>
        <v/>
      </c>
      <c r="BF462" s="6" t="str">
        <f t="shared" si="119"/>
        <v/>
      </c>
      <c r="BJ462" s="6" t="str">
        <f t="shared" si="115"/>
        <v/>
      </c>
      <c r="BN462" s="6" t="str">
        <f t="shared" si="116"/>
        <v/>
      </c>
    </row>
    <row r="463" spans="4:66" x14ac:dyDescent="0.3">
      <c r="D463" s="6" t="str">
        <f>IFERROR(MEDIAN(#REF!,#REF!,#REF!),"")</f>
        <v/>
      </c>
      <c r="G463" s="7" t="str">
        <f t="shared" si="111"/>
        <v/>
      </c>
      <c r="K463" s="7" t="str">
        <f t="shared" si="112"/>
        <v/>
      </c>
      <c r="O463" s="7" t="str">
        <f t="shared" si="113"/>
        <v/>
      </c>
      <c r="S463" s="7" t="str">
        <f t="shared" si="114"/>
        <v/>
      </c>
      <c r="W463" s="7" t="str">
        <f t="shared" si="105"/>
        <v/>
      </c>
      <c r="AA463" s="6" t="str">
        <f t="shared" si="106"/>
        <v/>
      </c>
      <c r="AE463" s="6" t="str">
        <f t="shared" si="107"/>
        <v/>
      </c>
      <c r="AI463" s="6" t="str">
        <f t="shared" si="108"/>
        <v/>
      </c>
      <c r="AM463" s="6" t="str">
        <f t="shared" si="109"/>
        <v/>
      </c>
      <c r="AQ463" s="6" t="str">
        <f t="shared" si="110"/>
        <v/>
      </c>
      <c r="AU463" s="6" t="str">
        <f t="shared" si="117"/>
        <v/>
      </c>
      <c r="AV463" s="6"/>
      <c r="BB463" s="6" t="str">
        <f t="shared" si="118"/>
        <v/>
      </c>
      <c r="BF463" s="6" t="str">
        <f t="shared" si="119"/>
        <v/>
      </c>
      <c r="BJ463" s="6" t="str">
        <f t="shared" si="115"/>
        <v/>
      </c>
      <c r="BN463" s="6" t="str">
        <f t="shared" si="116"/>
        <v/>
      </c>
    </row>
    <row r="464" spans="4:66" x14ac:dyDescent="0.3">
      <c r="D464" s="6" t="str">
        <f>IFERROR(MEDIAN(#REF!,#REF!,#REF!),"")</f>
        <v/>
      </c>
      <c r="G464" s="7" t="str">
        <f t="shared" si="111"/>
        <v/>
      </c>
      <c r="K464" s="7" t="str">
        <f t="shared" si="112"/>
        <v/>
      </c>
      <c r="O464" s="7" t="str">
        <f t="shared" si="113"/>
        <v/>
      </c>
      <c r="S464" s="7" t="str">
        <f t="shared" si="114"/>
        <v/>
      </c>
      <c r="W464" s="7" t="str">
        <f t="shared" si="105"/>
        <v/>
      </c>
      <c r="AA464" s="6" t="str">
        <f t="shared" si="106"/>
        <v/>
      </c>
      <c r="AE464" s="6" t="str">
        <f t="shared" si="107"/>
        <v/>
      </c>
      <c r="AI464" s="6" t="str">
        <f t="shared" si="108"/>
        <v/>
      </c>
      <c r="AM464" s="6" t="str">
        <f t="shared" si="109"/>
        <v/>
      </c>
      <c r="AQ464" s="6" t="str">
        <f t="shared" si="110"/>
        <v/>
      </c>
      <c r="AU464" s="6" t="str">
        <f t="shared" si="117"/>
        <v/>
      </c>
      <c r="AV464" s="6"/>
      <c r="BB464" s="6" t="str">
        <f t="shared" si="118"/>
        <v/>
      </c>
      <c r="BF464" s="6" t="str">
        <f t="shared" si="119"/>
        <v/>
      </c>
      <c r="BJ464" s="6" t="str">
        <f t="shared" si="115"/>
        <v/>
      </c>
      <c r="BN464" s="6" t="str">
        <f t="shared" si="116"/>
        <v/>
      </c>
    </row>
    <row r="465" spans="4:66" x14ac:dyDescent="0.3">
      <c r="D465" s="6" t="str">
        <f>IFERROR(MEDIAN(#REF!,#REF!,#REF!),"")</f>
        <v/>
      </c>
      <c r="G465" s="7" t="str">
        <f t="shared" si="111"/>
        <v/>
      </c>
      <c r="K465" s="7" t="str">
        <f t="shared" si="112"/>
        <v/>
      </c>
      <c r="O465" s="7" t="str">
        <f t="shared" si="113"/>
        <v/>
      </c>
      <c r="S465" s="7" t="str">
        <f t="shared" si="114"/>
        <v/>
      </c>
      <c r="W465" s="7" t="str">
        <f t="shared" si="105"/>
        <v/>
      </c>
      <c r="AA465" s="6" t="str">
        <f t="shared" si="106"/>
        <v/>
      </c>
      <c r="AE465" s="6" t="str">
        <f t="shared" si="107"/>
        <v/>
      </c>
      <c r="AI465" s="6" t="str">
        <f t="shared" si="108"/>
        <v/>
      </c>
      <c r="AM465" s="6" t="str">
        <f t="shared" si="109"/>
        <v/>
      </c>
      <c r="AQ465" s="6" t="str">
        <f t="shared" si="110"/>
        <v/>
      </c>
      <c r="AU465" s="6" t="str">
        <f t="shared" si="117"/>
        <v/>
      </c>
      <c r="AV465" s="6"/>
      <c r="BB465" s="6" t="str">
        <f t="shared" si="118"/>
        <v/>
      </c>
      <c r="BF465" s="6" t="str">
        <f t="shared" si="119"/>
        <v/>
      </c>
      <c r="BJ465" s="6" t="str">
        <f t="shared" si="115"/>
        <v/>
      </c>
      <c r="BN465" s="6" t="str">
        <f t="shared" si="116"/>
        <v/>
      </c>
    </row>
    <row r="466" spans="4:66" x14ac:dyDescent="0.3">
      <c r="D466" s="6" t="str">
        <f>IFERROR(MEDIAN(#REF!,#REF!,#REF!),"")</f>
        <v/>
      </c>
      <c r="G466" s="7" t="str">
        <f t="shared" si="111"/>
        <v/>
      </c>
      <c r="K466" s="7" t="str">
        <f t="shared" si="112"/>
        <v/>
      </c>
      <c r="O466" s="7" t="str">
        <f t="shared" si="113"/>
        <v/>
      </c>
      <c r="S466" s="7" t="str">
        <f t="shared" si="114"/>
        <v/>
      </c>
      <c r="W466" s="7" t="str">
        <f t="shared" si="105"/>
        <v/>
      </c>
      <c r="AA466" s="6" t="str">
        <f t="shared" si="106"/>
        <v/>
      </c>
      <c r="AE466" s="6" t="str">
        <f t="shared" si="107"/>
        <v/>
      </c>
      <c r="AI466" s="6" t="str">
        <f t="shared" si="108"/>
        <v/>
      </c>
      <c r="AM466" s="6" t="str">
        <f t="shared" si="109"/>
        <v/>
      </c>
      <c r="AQ466" s="6" t="str">
        <f t="shared" si="110"/>
        <v/>
      </c>
      <c r="AU466" s="6" t="str">
        <f t="shared" si="117"/>
        <v/>
      </c>
      <c r="AV466" s="6"/>
      <c r="BB466" s="6" t="str">
        <f t="shared" si="118"/>
        <v/>
      </c>
      <c r="BF466" s="6" t="str">
        <f t="shared" si="119"/>
        <v/>
      </c>
      <c r="BJ466" s="6" t="str">
        <f t="shared" si="115"/>
        <v/>
      </c>
      <c r="BN466" s="6" t="str">
        <f t="shared" si="116"/>
        <v/>
      </c>
    </row>
    <row r="467" spans="4:66" x14ac:dyDescent="0.3">
      <c r="D467" s="6" t="str">
        <f>IFERROR(MEDIAN(#REF!,#REF!,#REF!),"")</f>
        <v/>
      </c>
      <c r="G467" s="7" t="str">
        <f t="shared" si="111"/>
        <v/>
      </c>
      <c r="K467" s="7" t="str">
        <f t="shared" si="112"/>
        <v/>
      </c>
      <c r="O467" s="7" t="str">
        <f t="shared" si="113"/>
        <v/>
      </c>
      <c r="S467" s="7" t="str">
        <f t="shared" si="114"/>
        <v/>
      </c>
      <c r="W467" s="7" t="str">
        <f t="shared" si="105"/>
        <v/>
      </c>
      <c r="AA467" s="6" t="str">
        <f t="shared" si="106"/>
        <v/>
      </c>
      <c r="AE467" s="6" t="str">
        <f t="shared" si="107"/>
        <v/>
      </c>
      <c r="AI467" s="6" t="str">
        <f t="shared" si="108"/>
        <v/>
      </c>
      <c r="AM467" s="6" t="str">
        <f t="shared" si="109"/>
        <v/>
      </c>
      <c r="AQ467" s="6" t="str">
        <f t="shared" si="110"/>
        <v/>
      </c>
      <c r="AU467" s="6" t="str">
        <f t="shared" si="117"/>
        <v/>
      </c>
      <c r="AV467" s="6"/>
      <c r="BB467" s="6" t="str">
        <f t="shared" si="118"/>
        <v/>
      </c>
      <c r="BF467" s="6" t="str">
        <f t="shared" si="119"/>
        <v/>
      </c>
      <c r="BJ467" s="6" t="str">
        <f t="shared" si="115"/>
        <v/>
      </c>
      <c r="BN467" s="6" t="str">
        <f t="shared" si="116"/>
        <v/>
      </c>
    </row>
    <row r="468" spans="4:66" x14ac:dyDescent="0.3">
      <c r="D468" s="6" t="str">
        <f>IFERROR(MEDIAN(#REF!,#REF!,#REF!),"")</f>
        <v/>
      </c>
      <c r="G468" s="7" t="str">
        <f t="shared" si="111"/>
        <v/>
      </c>
      <c r="K468" s="7" t="str">
        <f t="shared" si="112"/>
        <v/>
      </c>
      <c r="O468" s="7" t="str">
        <f t="shared" si="113"/>
        <v/>
      </c>
      <c r="S468" s="7" t="str">
        <f t="shared" si="114"/>
        <v/>
      </c>
      <c r="W468" s="7" t="str">
        <f t="shared" si="105"/>
        <v/>
      </c>
      <c r="AA468" s="6" t="str">
        <f t="shared" si="106"/>
        <v/>
      </c>
      <c r="AE468" s="6" t="str">
        <f t="shared" si="107"/>
        <v/>
      </c>
      <c r="AI468" s="6" t="str">
        <f t="shared" si="108"/>
        <v/>
      </c>
      <c r="AM468" s="6" t="str">
        <f t="shared" si="109"/>
        <v/>
      </c>
      <c r="AQ468" s="6" t="str">
        <f t="shared" si="110"/>
        <v/>
      </c>
      <c r="AU468" s="6" t="str">
        <f t="shared" si="117"/>
        <v/>
      </c>
      <c r="AV468" s="6"/>
      <c r="BB468" s="6" t="str">
        <f t="shared" si="118"/>
        <v/>
      </c>
      <c r="BF468" s="6" t="str">
        <f t="shared" si="119"/>
        <v/>
      </c>
      <c r="BJ468" s="6" t="str">
        <f t="shared" si="115"/>
        <v/>
      </c>
      <c r="BN468" s="6" t="str">
        <f t="shared" si="116"/>
        <v/>
      </c>
    </row>
    <row r="469" spans="4:66" x14ac:dyDescent="0.3">
      <c r="D469" s="6" t="str">
        <f>IFERROR(MEDIAN(#REF!,#REF!,#REF!),"")</f>
        <v/>
      </c>
      <c r="G469" s="7" t="str">
        <f t="shared" si="111"/>
        <v/>
      </c>
      <c r="K469" s="7" t="str">
        <f t="shared" si="112"/>
        <v/>
      </c>
      <c r="O469" s="7" t="str">
        <f t="shared" si="113"/>
        <v/>
      </c>
      <c r="S469" s="7" t="str">
        <f t="shared" si="114"/>
        <v/>
      </c>
      <c r="W469" s="7" t="str">
        <f t="shared" si="105"/>
        <v/>
      </c>
      <c r="AA469" s="6" t="str">
        <f t="shared" si="106"/>
        <v/>
      </c>
      <c r="AE469" s="6" t="str">
        <f t="shared" si="107"/>
        <v/>
      </c>
      <c r="AI469" s="6" t="str">
        <f t="shared" si="108"/>
        <v/>
      </c>
      <c r="AM469" s="6" t="str">
        <f t="shared" si="109"/>
        <v/>
      </c>
      <c r="AQ469" s="6" t="str">
        <f t="shared" si="110"/>
        <v/>
      </c>
      <c r="AU469" s="6" t="str">
        <f t="shared" si="117"/>
        <v/>
      </c>
      <c r="AV469" s="6"/>
      <c r="BB469" s="6" t="str">
        <f t="shared" si="118"/>
        <v/>
      </c>
      <c r="BF469" s="6" t="str">
        <f t="shared" si="119"/>
        <v/>
      </c>
      <c r="BJ469" s="6" t="str">
        <f t="shared" si="115"/>
        <v/>
      </c>
      <c r="BN469" s="6" t="str">
        <f t="shared" si="116"/>
        <v/>
      </c>
    </row>
    <row r="470" spans="4:66" x14ac:dyDescent="0.3">
      <c r="D470" s="6" t="str">
        <f>IFERROR(MEDIAN(#REF!,#REF!,#REF!),"")</f>
        <v/>
      </c>
      <c r="G470" s="7" t="str">
        <f t="shared" si="111"/>
        <v/>
      </c>
      <c r="K470" s="7" t="str">
        <f t="shared" si="112"/>
        <v/>
      </c>
      <c r="O470" s="7" t="str">
        <f t="shared" si="113"/>
        <v/>
      </c>
      <c r="S470" s="7" t="str">
        <f t="shared" si="114"/>
        <v/>
      </c>
      <c r="W470" s="7" t="str">
        <f t="shared" si="105"/>
        <v/>
      </c>
      <c r="AA470" s="6" t="str">
        <f t="shared" si="106"/>
        <v/>
      </c>
      <c r="AE470" s="6" t="str">
        <f t="shared" si="107"/>
        <v/>
      </c>
      <c r="AI470" s="6" t="str">
        <f t="shared" si="108"/>
        <v/>
      </c>
      <c r="AM470" s="6" t="str">
        <f t="shared" si="109"/>
        <v/>
      </c>
      <c r="AQ470" s="6" t="str">
        <f t="shared" si="110"/>
        <v/>
      </c>
      <c r="AU470" s="6" t="str">
        <f t="shared" si="117"/>
        <v/>
      </c>
      <c r="AV470" s="6"/>
      <c r="BB470" s="6" t="str">
        <f t="shared" si="118"/>
        <v/>
      </c>
      <c r="BF470" s="6" t="str">
        <f t="shared" si="119"/>
        <v/>
      </c>
      <c r="BJ470" s="6" t="str">
        <f t="shared" si="115"/>
        <v/>
      </c>
      <c r="BN470" s="6" t="str">
        <f t="shared" si="116"/>
        <v/>
      </c>
    </row>
    <row r="471" spans="4:66" x14ac:dyDescent="0.3">
      <c r="D471" s="6" t="str">
        <f>IFERROR(MEDIAN(#REF!,#REF!,#REF!),"")</f>
        <v/>
      </c>
      <c r="G471" s="7" t="str">
        <f t="shared" si="111"/>
        <v/>
      </c>
      <c r="K471" s="7" t="str">
        <f t="shared" si="112"/>
        <v/>
      </c>
      <c r="O471" s="7" t="str">
        <f t="shared" si="113"/>
        <v/>
      </c>
      <c r="S471" s="7" t="str">
        <f t="shared" si="114"/>
        <v/>
      </c>
      <c r="W471" s="7" t="str">
        <f t="shared" si="105"/>
        <v/>
      </c>
      <c r="AA471" s="6" t="str">
        <f t="shared" si="106"/>
        <v/>
      </c>
      <c r="AE471" s="6" t="str">
        <f t="shared" si="107"/>
        <v/>
      </c>
      <c r="AI471" s="6" t="str">
        <f t="shared" si="108"/>
        <v/>
      </c>
      <c r="AM471" s="6" t="str">
        <f t="shared" si="109"/>
        <v/>
      </c>
      <c r="AQ471" s="6" t="str">
        <f t="shared" si="110"/>
        <v/>
      </c>
      <c r="AU471" s="6" t="str">
        <f t="shared" si="117"/>
        <v/>
      </c>
      <c r="AV471" s="6"/>
      <c r="BB471" s="6" t="str">
        <f t="shared" si="118"/>
        <v/>
      </c>
      <c r="BF471" s="6" t="str">
        <f t="shared" si="119"/>
        <v/>
      </c>
      <c r="BJ471" s="6" t="str">
        <f t="shared" si="115"/>
        <v/>
      </c>
      <c r="BN471" s="6" t="str">
        <f t="shared" si="116"/>
        <v/>
      </c>
    </row>
    <row r="472" spans="4:66" x14ac:dyDescent="0.3">
      <c r="D472" s="6" t="str">
        <f>IFERROR(MEDIAN(#REF!,#REF!,#REF!),"")</f>
        <v/>
      </c>
      <c r="G472" s="7" t="str">
        <f t="shared" si="111"/>
        <v/>
      </c>
      <c r="K472" s="7" t="str">
        <f t="shared" si="112"/>
        <v/>
      </c>
      <c r="O472" s="7" t="str">
        <f t="shared" si="113"/>
        <v/>
      </c>
      <c r="S472" s="7" t="str">
        <f t="shared" si="114"/>
        <v/>
      </c>
      <c r="W472" s="7" t="str">
        <f t="shared" si="105"/>
        <v/>
      </c>
      <c r="AA472" s="6" t="str">
        <f t="shared" si="106"/>
        <v/>
      </c>
      <c r="AE472" s="6" t="str">
        <f t="shared" si="107"/>
        <v/>
      </c>
      <c r="AI472" s="6" t="str">
        <f t="shared" si="108"/>
        <v/>
      </c>
      <c r="AM472" s="6" t="str">
        <f t="shared" si="109"/>
        <v/>
      </c>
      <c r="AQ472" s="6" t="str">
        <f t="shared" si="110"/>
        <v/>
      </c>
      <c r="AU472" s="6" t="str">
        <f t="shared" si="117"/>
        <v/>
      </c>
      <c r="AV472" s="6"/>
      <c r="BB472" s="6" t="str">
        <f t="shared" si="118"/>
        <v/>
      </c>
      <c r="BF472" s="6" t="str">
        <f t="shared" si="119"/>
        <v/>
      </c>
      <c r="BJ472" s="6" t="str">
        <f t="shared" si="115"/>
        <v/>
      </c>
      <c r="BN472" s="6" t="str">
        <f t="shared" si="116"/>
        <v/>
      </c>
    </row>
    <row r="473" spans="4:66" x14ac:dyDescent="0.3">
      <c r="D473" s="6" t="str">
        <f>IFERROR(MEDIAN(#REF!,#REF!,#REF!),"")</f>
        <v/>
      </c>
      <c r="G473" s="7" t="str">
        <f t="shared" si="111"/>
        <v/>
      </c>
      <c r="K473" s="7" t="str">
        <f t="shared" si="112"/>
        <v/>
      </c>
      <c r="O473" s="7" t="str">
        <f t="shared" si="113"/>
        <v/>
      </c>
      <c r="S473" s="7" t="str">
        <f t="shared" si="114"/>
        <v/>
      </c>
      <c r="W473" s="7" t="str">
        <f t="shared" si="105"/>
        <v/>
      </c>
      <c r="AA473" s="6" t="str">
        <f t="shared" si="106"/>
        <v/>
      </c>
      <c r="AE473" s="6" t="str">
        <f t="shared" si="107"/>
        <v/>
      </c>
      <c r="AI473" s="6" t="str">
        <f t="shared" si="108"/>
        <v/>
      </c>
      <c r="AM473" s="6" t="str">
        <f t="shared" si="109"/>
        <v/>
      </c>
      <c r="AQ473" s="6" t="str">
        <f t="shared" si="110"/>
        <v/>
      </c>
      <c r="AU473" s="6" t="str">
        <f t="shared" si="117"/>
        <v/>
      </c>
      <c r="AV473" s="6"/>
      <c r="BB473" s="6" t="str">
        <f t="shared" si="118"/>
        <v/>
      </c>
      <c r="BF473" s="6" t="str">
        <f t="shared" si="119"/>
        <v/>
      </c>
      <c r="BJ473" s="6" t="str">
        <f t="shared" si="115"/>
        <v/>
      </c>
      <c r="BN473" s="6" t="str">
        <f t="shared" si="116"/>
        <v/>
      </c>
    </row>
    <row r="474" spans="4:66" x14ac:dyDescent="0.3">
      <c r="D474" s="6" t="str">
        <f>IFERROR(MEDIAN(#REF!,#REF!,#REF!),"")</f>
        <v/>
      </c>
      <c r="G474" s="7" t="str">
        <f t="shared" si="111"/>
        <v/>
      </c>
      <c r="K474" s="7" t="str">
        <f t="shared" si="112"/>
        <v/>
      </c>
      <c r="O474" s="7" t="str">
        <f t="shared" si="113"/>
        <v/>
      </c>
      <c r="S474" s="7" t="str">
        <f t="shared" si="114"/>
        <v/>
      </c>
      <c r="W474" s="7" t="str">
        <f t="shared" si="105"/>
        <v/>
      </c>
      <c r="AA474" s="6" t="str">
        <f t="shared" si="106"/>
        <v/>
      </c>
      <c r="AE474" s="6" t="str">
        <f t="shared" si="107"/>
        <v/>
      </c>
      <c r="AI474" s="6" t="str">
        <f t="shared" si="108"/>
        <v/>
      </c>
      <c r="AM474" s="6" t="str">
        <f t="shared" si="109"/>
        <v/>
      </c>
      <c r="AQ474" s="6" t="str">
        <f t="shared" si="110"/>
        <v/>
      </c>
      <c r="AU474" s="6" t="str">
        <f t="shared" si="117"/>
        <v/>
      </c>
      <c r="AV474" s="6"/>
      <c r="BB474" s="6" t="str">
        <f t="shared" si="118"/>
        <v/>
      </c>
      <c r="BF474" s="6" t="str">
        <f t="shared" si="119"/>
        <v/>
      </c>
      <c r="BJ474" s="6" t="str">
        <f t="shared" si="115"/>
        <v/>
      </c>
      <c r="BN474" s="6" t="str">
        <f t="shared" si="116"/>
        <v/>
      </c>
    </row>
    <row r="475" spans="4:66" x14ac:dyDescent="0.3">
      <c r="D475" s="6" t="str">
        <f>IFERROR(MEDIAN(#REF!,#REF!,#REF!),"")</f>
        <v/>
      </c>
      <c r="G475" s="7" t="str">
        <f t="shared" si="111"/>
        <v/>
      </c>
      <c r="K475" s="7" t="str">
        <f t="shared" si="112"/>
        <v/>
      </c>
      <c r="O475" s="7" t="str">
        <f t="shared" si="113"/>
        <v/>
      </c>
      <c r="S475" s="7" t="str">
        <f t="shared" si="114"/>
        <v/>
      </c>
      <c r="W475" s="7" t="str">
        <f t="shared" si="105"/>
        <v/>
      </c>
      <c r="AA475" s="6" t="str">
        <f t="shared" si="106"/>
        <v/>
      </c>
      <c r="AE475" s="6" t="str">
        <f t="shared" si="107"/>
        <v/>
      </c>
      <c r="AI475" s="6" t="str">
        <f t="shared" si="108"/>
        <v/>
      </c>
      <c r="AM475" s="6" t="str">
        <f t="shared" si="109"/>
        <v/>
      </c>
      <c r="AQ475" s="6" t="str">
        <f t="shared" si="110"/>
        <v/>
      </c>
      <c r="AU475" s="6" t="str">
        <f t="shared" si="117"/>
        <v/>
      </c>
      <c r="AV475" s="6"/>
      <c r="BB475" s="6" t="str">
        <f t="shared" si="118"/>
        <v/>
      </c>
      <c r="BF475" s="6" t="str">
        <f t="shared" si="119"/>
        <v/>
      </c>
      <c r="BJ475" s="6" t="str">
        <f t="shared" si="115"/>
        <v/>
      </c>
      <c r="BN475" s="6" t="str">
        <f t="shared" si="116"/>
        <v/>
      </c>
    </row>
    <row r="476" spans="4:66" x14ac:dyDescent="0.3">
      <c r="D476" s="6" t="str">
        <f>IFERROR(MEDIAN(#REF!,#REF!,#REF!),"")</f>
        <v/>
      </c>
      <c r="G476" s="7" t="str">
        <f t="shared" si="111"/>
        <v/>
      </c>
      <c r="K476" s="7" t="str">
        <f t="shared" si="112"/>
        <v/>
      </c>
      <c r="O476" s="7" t="str">
        <f t="shared" si="113"/>
        <v/>
      </c>
      <c r="S476" s="7" t="str">
        <f t="shared" si="114"/>
        <v/>
      </c>
      <c r="W476" s="7" t="str">
        <f t="shared" si="105"/>
        <v/>
      </c>
      <c r="AA476" s="6" t="str">
        <f t="shared" si="106"/>
        <v/>
      </c>
      <c r="AE476" s="6" t="str">
        <f t="shared" si="107"/>
        <v/>
      </c>
      <c r="AI476" s="6" t="str">
        <f t="shared" si="108"/>
        <v/>
      </c>
      <c r="AM476" s="6" t="str">
        <f t="shared" si="109"/>
        <v/>
      </c>
      <c r="AQ476" s="6" t="str">
        <f t="shared" si="110"/>
        <v/>
      </c>
      <c r="AU476" s="6" t="str">
        <f t="shared" si="117"/>
        <v/>
      </c>
      <c r="AV476" s="6"/>
      <c r="BB476" s="6" t="str">
        <f t="shared" si="118"/>
        <v/>
      </c>
      <c r="BF476" s="6" t="str">
        <f t="shared" si="119"/>
        <v/>
      </c>
      <c r="BJ476" s="6" t="str">
        <f t="shared" si="115"/>
        <v/>
      </c>
      <c r="BN476" s="6" t="str">
        <f t="shared" si="116"/>
        <v/>
      </c>
    </row>
    <row r="477" spans="4:66" x14ac:dyDescent="0.3">
      <c r="D477" s="6" t="str">
        <f>IFERROR(MEDIAN(#REF!,#REF!,#REF!),"")</f>
        <v/>
      </c>
      <c r="G477" s="7" t="str">
        <f t="shared" si="111"/>
        <v/>
      </c>
      <c r="K477" s="7" t="str">
        <f t="shared" si="112"/>
        <v/>
      </c>
      <c r="O477" s="7" t="str">
        <f t="shared" si="113"/>
        <v/>
      </c>
      <c r="S477" s="7" t="str">
        <f t="shared" si="114"/>
        <v/>
      </c>
      <c r="W477" s="7" t="str">
        <f t="shared" si="105"/>
        <v/>
      </c>
      <c r="AA477" s="6" t="str">
        <f t="shared" si="106"/>
        <v/>
      </c>
      <c r="AE477" s="6" t="str">
        <f t="shared" si="107"/>
        <v/>
      </c>
      <c r="AI477" s="6" t="str">
        <f t="shared" si="108"/>
        <v/>
      </c>
      <c r="AM477" s="6" t="str">
        <f t="shared" si="109"/>
        <v/>
      </c>
      <c r="AQ477" s="6" t="str">
        <f t="shared" si="110"/>
        <v/>
      </c>
      <c r="AU477" s="6" t="str">
        <f t="shared" si="117"/>
        <v/>
      </c>
      <c r="AV477" s="6"/>
      <c r="BB477" s="6" t="str">
        <f t="shared" si="118"/>
        <v/>
      </c>
      <c r="BF477" s="6" t="str">
        <f t="shared" si="119"/>
        <v/>
      </c>
      <c r="BJ477" s="6" t="str">
        <f t="shared" si="115"/>
        <v/>
      </c>
      <c r="BN477" s="6" t="str">
        <f t="shared" si="116"/>
        <v/>
      </c>
    </row>
    <row r="478" spans="4:66" x14ac:dyDescent="0.3">
      <c r="D478" s="6" t="str">
        <f>IFERROR(MEDIAN(#REF!,#REF!,#REF!),"")</f>
        <v/>
      </c>
      <c r="G478" s="7" t="str">
        <f t="shared" si="111"/>
        <v/>
      </c>
      <c r="K478" s="7" t="str">
        <f t="shared" si="112"/>
        <v/>
      </c>
      <c r="O478" s="7" t="str">
        <f t="shared" si="113"/>
        <v/>
      </c>
      <c r="S478" s="7" t="str">
        <f t="shared" si="114"/>
        <v/>
      </c>
      <c r="W478" s="7" t="str">
        <f t="shared" si="105"/>
        <v/>
      </c>
      <c r="AA478" s="6" t="str">
        <f t="shared" si="106"/>
        <v/>
      </c>
      <c r="AE478" s="6" t="str">
        <f t="shared" si="107"/>
        <v/>
      </c>
      <c r="AI478" s="6" t="str">
        <f t="shared" si="108"/>
        <v/>
      </c>
      <c r="AM478" s="6" t="str">
        <f t="shared" si="109"/>
        <v/>
      </c>
      <c r="AQ478" s="6" t="str">
        <f t="shared" si="110"/>
        <v/>
      </c>
      <c r="AU478" s="6" t="str">
        <f t="shared" si="117"/>
        <v/>
      </c>
      <c r="AV478" s="6"/>
      <c r="BB478" s="6" t="str">
        <f t="shared" si="118"/>
        <v/>
      </c>
      <c r="BF478" s="6" t="str">
        <f t="shared" si="119"/>
        <v/>
      </c>
      <c r="BJ478" s="6" t="str">
        <f t="shared" si="115"/>
        <v/>
      </c>
      <c r="BN478" s="6" t="str">
        <f t="shared" si="116"/>
        <v/>
      </c>
    </row>
    <row r="479" spans="4:66" x14ac:dyDescent="0.3">
      <c r="D479" s="6" t="str">
        <f>IFERROR(MEDIAN(#REF!,#REF!,#REF!),"")</f>
        <v/>
      </c>
      <c r="G479" s="7" t="str">
        <f t="shared" si="111"/>
        <v/>
      </c>
      <c r="K479" s="7" t="str">
        <f t="shared" si="112"/>
        <v/>
      </c>
      <c r="O479" s="7" t="str">
        <f t="shared" si="113"/>
        <v/>
      </c>
      <c r="S479" s="7" t="str">
        <f t="shared" si="114"/>
        <v/>
      </c>
      <c r="W479" s="7" t="str">
        <f t="shared" si="105"/>
        <v/>
      </c>
      <c r="AA479" s="6" t="str">
        <f t="shared" si="106"/>
        <v/>
      </c>
      <c r="AE479" s="6" t="str">
        <f t="shared" si="107"/>
        <v/>
      </c>
      <c r="AI479" s="6" t="str">
        <f t="shared" si="108"/>
        <v/>
      </c>
      <c r="AM479" s="6" t="str">
        <f t="shared" si="109"/>
        <v/>
      </c>
      <c r="AQ479" s="6" t="str">
        <f t="shared" si="110"/>
        <v/>
      </c>
      <c r="AU479" s="6" t="str">
        <f t="shared" si="117"/>
        <v/>
      </c>
      <c r="AV479" s="6"/>
      <c r="BB479" s="6" t="str">
        <f t="shared" si="118"/>
        <v/>
      </c>
      <c r="BF479" s="6" t="str">
        <f t="shared" si="119"/>
        <v/>
      </c>
      <c r="BJ479" s="6" t="str">
        <f t="shared" si="115"/>
        <v/>
      </c>
      <c r="BN479" s="6" t="str">
        <f t="shared" si="116"/>
        <v/>
      </c>
    </row>
    <row r="480" spans="4:66" x14ac:dyDescent="0.3">
      <c r="D480" s="6" t="str">
        <f>IFERROR(MEDIAN(#REF!,#REF!,#REF!),"")</f>
        <v/>
      </c>
      <c r="G480" s="7" t="str">
        <f t="shared" si="111"/>
        <v/>
      </c>
      <c r="K480" s="7" t="str">
        <f t="shared" si="112"/>
        <v/>
      </c>
      <c r="O480" s="7" t="str">
        <f t="shared" si="113"/>
        <v/>
      </c>
      <c r="S480" s="7" t="str">
        <f t="shared" si="114"/>
        <v/>
      </c>
      <c r="W480" s="7" t="str">
        <f t="shared" si="105"/>
        <v/>
      </c>
      <c r="AA480" s="6" t="str">
        <f t="shared" si="106"/>
        <v/>
      </c>
      <c r="AE480" s="6" t="str">
        <f t="shared" si="107"/>
        <v/>
      </c>
      <c r="AI480" s="6" t="str">
        <f t="shared" si="108"/>
        <v/>
      </c>
      <c r="AM480" s="6" t="str">
        <f t="shared" si="109"/>
        <v/>
      </c>
      <c r="AQ480" s="6" t="str">
        <f t="shared" si="110"/>
        <v/>
      </c>
      <c r="AU480" s="6" t="str">
        <f t="shared" si="117"/>
        <v/>
      </c>
      <c r="AV480" s="6"/>
      <c r="BB480" s="6" t="str">
        <f t="shared" si="118"/>
        <v/>
      </c>
      <c r="BF480" s="6" t="str">
        <f t="shared" si="119"/>
        <v/>
      </c>
      <c r="BJ480" s="6" t="str">
        <f t="shared" si="115"/>
        <v/>
      </c>
      <c r="BN480" s="6" t="str">
        <f t="shared" si="116"/>
        <v/>
      </c>
    </row>
    <row r="481" spans="4:66" x14ac:dyDescent="0.3">
      <c r="D481" s="6" t="str">
        <f>IFERROR(MEDIAN(#REF!,#REF!,#REF!),"")</f>
        <v/>
      </c>
      <c r="G481" s="7" t="str">
        <f t="shared" si="111"/>
        <v/>
      </c>
      <c r="K481" s="7" t="str">
        <f t="shared" si="112"/>
        <v/>
      </c>
      <c r="O481" s="7" t="str">
        <f t="shared" si="113"/>
        <v/>
      </c>
      <c r="S481" s="7" t="str">
        <f t="shared" si="114"/>
        <v/>
      </c>
      <c r="W481" s="7" t="str">
        <f t="shared" si="105"/>
        <v/>
      </c>
      <c r="AA481" s="6" t="str">
        <f t="shared" si="106"/>
        <v/>
      </c>
      <c r="AE481" s="6" t="str">
        <f t="shared" si="107"/>
        <v/>
      </c>
      <c r="AI481" s="6" t="str">
        <f t="shared" si="108"/>
        <v/>
      </c>
      <c r="AM481" s="6" t="str">
        <f t="shared" si="109"/>
        <v/>
      </c>
      <c r="AQ481" s="6" t="str">
        <f t="shared" si="110"/>
        <v/>
      </c>
      <c r="AU481" s="6" t="str">
        <f t="shared" si="117"/>
        <v/>
      </c>
      <c r="AV481" s="6"/>
      <c r="BB481" s="6" t="str">
        <f t="shared" si="118"/>
        <v/>
      </c>
      <c r="BF481" s="6" t="str">
        <f t="shared" si="119"/>
        <v/>
      </c>
      <c r="BJ481" s="6" t="str">
        <f t="shared" si="115"/>
        <v/>
      </c>
      <c r="BN481" s="6" t="str">
        <f t="shared" si="116"/>
        <v/>
      </c>
    </row>
    <row r="482" spans="4:66" x14ac:dyDescent="0.3">
      <c r="D482" s="6" t="str">
        <f>IFERROR(MEDIAN(#REF!,#REF!,#REF!),"")</f>
        <v/>
      </c>
      <c r="G482" s="7" t="str">
        <f t="shared" si="111"/>
        <v/>
      </c>
      <c r="K482" s="7" t="str">
        <f t="shared" si="112"/>
        <v/>
      </c>
      <c r="O482" s="7" t="str">
        <f t="shared" si="113"/>
        <v/>
      </c>
      <c r="S482" s="7" t="str">
        <f t="shared" si="114"/>
        <v/>
      </c>
      <c r="W482" s="7" t="str">
        <f t="shared" si="105"/>
        <v/>
      </c>
      <c r="AA482" s="6" t="str">
        <f t="shared" si="106"/>
        <v/>
      </c>
      <c r="AE482" s="6" t="str">
        <f t="shared" si="107"/>
        <v/>
      </c>
      <c r="AI482" s="6" t="str">
        <f t="shared" si="108"/>
        <v/>
      </c>
      <c r="AM482" s="6" t="str">
        <f t="shared" si="109"/>
        <v/>
      </c>
      <c r="AQ482" s="6" t="str">
        <f t="shared" si="110"/>
        <v/>
      </c>
      <c r="AU482" s="6" t="str">
        <f t="shared" si="117"/>
        <v/>
      </c>
      <c r="AV482" s="6"/>
      <c r="BB482" s="6" t="str">
        <f t="shared" si="118"/>
        <v/>
      </c>
      <c r="BF482" s="6" t="str">
        <f t="shared" si="119"/>
        <v/>
      </c>
      <c r="BJ482" s="6" t="str">
        <f t="shared" si="115"/>
        <v/>
      </c>
      <c r="BN482" s="6" t="str">
        <f t="shared" si="116"/>
        <v/>
      </c>
    </row>
    <row r="483" spans="4:66" x14ac:dyDescent="0.3">
      <c r="D483" s="6" t="str">
        <f>IFERROR(MEDIAN(#REF!,#REF!,#REF!),"")</f>
        <v/>
      </c>
      <c r="G483" s="7" t="str">
        <f t="shared" si="111"/>
        <v/>
      </c>
      <c r="K483" s="7" t="str">
        <f t="shared" si="112"/>
        <v/>
      </c>
      <c r="O483" s="7" t="str">
        <f t="shared" si="113"/>
        <v/>
      </c>
      <c r="S483" s="7" t="str">
        <f t="shared" si="114"/>
        <v/>
      </c>
      <c r="W483" s="7" t="str">
        <f t="shared" si="105"/>
        <v/>
      </c>
      <c r="AA483" s="6" t="str">
        <f t="shared" si="106"/>
        <v/>
      </c>
      <c r="AE483" s="6" t="str">
        <f t="shared" si="107"/>
        <v/>
      </c>
      <c r="AI483" s="6" t="str">
        <f t="shared" si="108"/>
        <v/>
      </c>
      <c r="AM483" s="6" t="str">
        <f t="shared" si="109"/>
        <v/>
      </c>
      <c r="AQ483" s="6" t="str">
        <f t="shared" si="110"/>
        <v/>
      </c>
      <c r="AU483" s="6" t="str">
        <f t="shared" si="117"/>
        <v/>
      </c>
      <c r="AV483" s="6"/>
      <c r="BB483" s="6" t="str">
        <f t="shared" si="118"/>
        <v/>
      </c>
      <c r="BF483" s="6" t="str">
        <f t="shared" si="119"/>
        <v/>
      </c>
      <c r="BJ483" s="6" t="str">
        <f t="shared" si="115"/>
        <v/>
      </c>
      <c r="BN483" s="6" t="str">
        <f t="shared" si="116"/>
        <v/>
      </c>
    </row>
    <row r="484" spans="4:66" x14ac:dyDescent="0.3">
      <c r="D484" s="6" t="str">
        <f>IFERROR(MEDIAN(#REF!,#REF!,#REF!),"")</f>
        <v/>
      </c>
      <c r="G484" s="7" t="str">
        <f t="shared" si="111"/>
        <v/>
      </c>
      <c r="K484" s="7" t="str">
        <f t="shared" si="112"/>
        <v/>
      </c>
      <c r="O484" s="7" t="str">
        <f t="shared" si="113"/>
        <v/>
      </c>
      <c r="S484" s="7" t="str">
        <f t="shared" si="114"/>
        <v/>
      </c>
      <c r="W484" s="7" t="str">
        <f t="shared" si="105"/>
        <v/>
      </c>
      <c r="AA484" s="6" t="str">
        <f t="shared" si="106"/>
        <v/>
      </c>
      <c r="AE484" s="6" t="str">
        <f t="shared" si="107"/>
        <v/>
      </c>
      <c r="AI484" s="6" t="str">
        <f t="shared" si="108"/>
        <v/>
      </c>
      <c r="AM484" s="6" t="str">
        <f t="shared" si="109"/>
        <v/>
      </c>
      <c r="AQ484" s="6" t="str">
        <f t="shared" si="110"/>
        <v/>
      </c>
      <c r="AU484" s="6" t="str">
        <f t="shared" si="117"/>
        <v/>
      </c>
      <c r="AV484" s="6"/>
      <c r="BB484" s="6" t="str">
        <f t="shared" si="118"/>
        <v/>
      </c>
      <c r="BF484" s="6" t="str">
        <f t="shared" si="119"/>
        <v/>
      </c>
      <c r="BJ484" s="6" t="str">
        <f t="shared" si="115"/>
        <v/>
      </c>
      <c r="BN484" s="6" t="str">
        <f t="shared" si="116"/>
        <v/>
      </c>
    </row>
    <row r="485" spans="4:66" x14ac:dyDescent="0.3">
      <c r="D485" s="6" t="str">
        <f>IFERROR(MEDIAN(#REF!,#REF!,#REF!),"")</f>
        <v/>
      </c>
      <c r="G485" s="7" t="str">
        <f t="shared" si="111"/>
        <v/>
      </c>
      <c r="K485" s="7" t="str">
        <f t="shared" si="112"/>
        <v/>
      </c>
      <c r="O485" s="7" t="str">
        <f t="shared" si="113"/>
        <v/>
      </c>
      <c r="S485" s="7" t="str">
        <f t="shared" si="114"/>
        <v/>
      </c>
      <c r="W485" s="7" t="str">
        <f t="shared" si="105"/>
        <v/>
      </c>
      <c r="AA485" s="6" t="str">
        <f t="shared" si="106"/>
        <v/>
      </c>
      <c r="AE485" s="6" t="str">
        <f t="shared" si="107"/>
        <v/>
      </c>
      <c r="AI485" s="6" t="str">
        <f t="shared" si="108"/>
        <v/>
      </c>
      <c r="AM485" s="6" t="str">
        <f t="shared" si="109"/>
        <v/>
      </c>
      <c r="AQ485" s="6" t="str">
        <f t="shared" si="110"/>
        <v/>
      </c>
      <c r="AU485" s="6" t="str">
        <f t="shared" si="117"/>
        <v/>
      </c>
      <c r="AV485" s="6"/>
      <c r="BB485" s="6" t="str">
        <f t="shared" si="118"/>
        <v/>
      </c>
      <c r="BF485" s="6" t="str">
        <f t="shared" si="119"/>
        <v/>
      </c>
      <c r="BJ485" s="6" t="str">
        <f t="shared" si="115"/>
        <v/>
      </c>
      <c r="BN485" s="6" t="str">
        <f t="shared" si="116"/>
        <v/>
      </c>
    </row>
    <row r="486" spans="4:66" x14ac:dyDescent="0.3">
      <c r="D486" s="6" t="str">
        <f>IFERROR(MEDIAN(#REF!,#REF!,#REF!),"")</f>
        <v/>
      </c>
      <c r="G486" s="7" t="str">
        <f t="shared" si="111"/>
        <v/>
      </c>
      <c r="K486" s="7" t="str">
        <f t="shared" si="112"/>
        <v/>
      </c>
      <c r="O486" s="7" t="str">
        <f t="shared" si="113"/>
        <v/>
      </c>
      <c r="S486" s="7" t="str">
        <f t="shared" si="114"/>
        <v/>
      </c>
      <c r="W486" s="7" t="str">
        <f t="shared" si="105"/>
        <v/>
      </c>
      <c r="AA486" s="6" t="str">
        <f t="shared" si="106"/>
        <v/>
      </c>
      <c r="AE486" s="6" t="str">
        <f t="shared" si="107"/>
        <v/>
      </c>
      <c r="AI486" s="6" t="str">
        <f t="shared" si="108"/>
        <v/>
      </c>
      <c r="AM486" s="6" t="str">
        <f t="shared" si="109"/>
        <v/>
      </c>
      <c r="AQ486" s="6" t="str">
        <f t="shared" si="110"/>
        <v/>
      </c>
      <c r="AU486" s="6" t="str">
        <f t="shared" si="117"/>
        <v/>
      </c>
      <c r="AV486" s="6"/>
      <c r="BB486" s="6" t="str">
        <f t="shared" si="118"/>
        <v/>
      </c>
      <c r="BF486" s="6" t="str">
        <f t="shared" si="119"/>
        <v/>
      </c>
      <c r="BJ486" s="6" t="str">
        <f t="shared" si="115"/>
        <v/>
      </c>
      <c r="BN486" s="6" t="str">
        <f t="shared" si="116"/>
        <v/>
      </c>
    </row>
    <row r="487" spans="4:66" x14ac:dyDescent="0.3">
      <c r="D487" s="6" t="str">
        <f>IFERROR(MEDIAN(#REF!,#REF!,#REF!),"")</f>
        <v/>
      </c>
      <c r="G487" s="7" t="str">
        <f t="shared" si="111"/>
        <v/>
      </c>
      <c r="K487" s="7" t="str">
        <f t="shared" si="112"/>
        <v/>
      </c>
      <c r="O487" s="7" t="str">
        <f t="shared" si="113"/>
        <v/>
      </c>
      <c r="S487" s="7" t="str">
        <f t="shared" si="114"/>
        <v/>
      </c>
      <c r="W487" s="7" t="str">
        <f t="shared" si="105"/>
        <v/>
      </c>
      <c r="AA487" s="6" t="str">
        <f t="shared" si="106"/>
        <v/>
      </c>
      <c r="AE487" s="6" t="str">
        <f t="shared" si="107"/>
        <v/>
      </c>
      <c r="AI487" s="6" t="str">
        <f t="shared" si="108"/>
        <v/>
      </c>
      <c r="AM487" s="6" t="str">
        <f t="shared" si="109"/>
        <v/>
      </c>
      <c r="AQ487" s="6" t="str">
        <f t="shared" si="110"/>
        <v/>
      </c>
      <c r="AU487" s="6" t="str">
        <f t="shared" si="117"/>
        <v/>
      </c>
      <c r="AV487" s="6"/>
      <c r="BB487" s="6" t="str">
        <f t="shared" si="118"/>
        <v/>
      </c>
      <c r="BF487" s="6" t="str">
        <f t="shared" si="119"/>
        <v/>
      </c>
      <c r="BJ487" s="6" t="str">
        <f t="shared" si="115"/>
        <v/>
      </c>
      <c r="BN487" s="6" t="str">
        <f t="shared" si="116"/>
        <v/>
      </c>
    </row>
    <row r="488" spans="4:66" x14ac:dyDescent="0.3">
      <c r="D488" s="6" t="str">
        <f>IFERROR(MEDIAN(#REF!,#REF!,#REF!),"")</f>
        <v/>
      </c>
      <c r="G488" s="7" t="str">
        <f t="shared" si="111"/>
        <v/>
      </c>
      <c r="K488" s="7" t="str">
        <f t="shared" si="112"/>
        <v/>
      </c>
      <c r="O488" s="7" t="str">
        <f t="shared" si="113"/>
        <v/>
      </c>
      <c r="S488" s="7" t="str">
        <f t="shared" si="114"/>
        <v/>
      </c>
      <c r="W488" s="7" t="str">
        <f t="shared" si="105"/>
        <v/>
      </c>
      <c r="AA488" s="6" t="str">
        <f t="shared" si="106"/>
        <v/>
      </c>
      <c r="AE488" s="6" t="str">
        <f t="shared" si="107"/>
        <v/>
      </c>
      <c r="AI488" s="6" t="str">
        <f t="shared" si="108"/>
        <v/>
      </c>
      <c r="AM488" s="6" t="str">
        <f t="shared" si="109"/>
        <v/>
      </c>
      <c r="AQ488" s="6" t="str">
        <f t="shared" si="110"/>
        <v/>
      </c>
      <c r="AU488" s="6" t="str">
        <f t="shared" si="117"/>
        <v/>
      </c>
      <c r="AV488" s="6"/>
      <c r="BB488" s="6" t="str">
        <f t="shared" si="118"/>
        <v/>
      </c>
      <c r="BF488" s="6" t="str">
        <f t="shared" si="119"/>
        <v/>
      </c>
      <c r="BJ488" s="6" t="str">
        <f t="shared" si="115"/>
        <v/>
      </c>
      <c r="BN488" s="6" t="str">
        <f t="shared" si="116"/>
        <v/>
      </c>
    </row>
    <row r="489" spans="4:66" x14ac:dyDescent="0.3">
      <c r="D489" s="6" t="str">
        <f>IFERROR(MEDIAN(#REF!,#REF!,#REF!),"")</f>
        <v/>
      </c>
      <c r="G489" s="7" t="str">
        <f t="shared" si="111"/>
        <v/>
      </c>
      <c r="K489" s="7" t="str">
        <f t="shared" si="112"/>
        <v/>
      </c>
      <c r="O489" s="7" t="str">
        <f t="shared" si="113"/>
        <v/>
      </c>
      <c r="S489" s="7" t="str">
        <f t="shared" si="114"/>
        <v/>
      </c>
      <c r="W489" s="7" t="str">
        <f t="shared" si="105"/>
        <v/>
      </c>
      <c r="AA489" s="6" t="str">
        <f t="shared" si="106"/>
        <v/>
      </c>
      <c r="AE489" s="6" t="str">
        <f t="shared" si="107"/>
        <v/>
      </c>
      <c r="AI489" s="6" t="str">
        <f t="shared" si="108"/>
        <v/>
      </c>
      <c r="AM489" s="6" t="str">
        <f t="shared" si="109"/>
        <v/>
      </c>
      <c r="AQ489" s="6" t="str">
        <f t="shared" si="110"/>
        <v/>
      </c>
      <c r="AU489" s="6" t="str">
        <f t="shared" si="117"/>
        <v/>
      </c>
      <c r="AV489" s="6"/>
      <c r="BB489" s="6" t="str">
        <f t="shared" si="118"/>
        <v/>
      </c>
      <c r="BF489" s="6" t="str">
        <f t="shared" si="119"/>
        <v/>
      </c>
      <c r="BJ489" s="6" t="str">
        <f t="shared" si="115"/>
        <v/>
      </c>
      <c r="BN489" s="6" t="str">
        <f t="shared" si="116"/>
        <v/>
      </c>
    </row>
    <row r="490" spans="4:66" x14ac:dyDescent="0.3">
      <c r="D490" s="6" t="str">
        <f>IFERROR(MEDIAN(#REF!,#REF!,#REF!),"")</f>
        <v/>
      </c>
      <c r="G490" s="7" t="str">
        <f t="shared" si="111"/>
        <v/>
      </c>
      <c r="K490" s="7" t="str">
        <f t="shared" si="112"/>
        <v/>
      </c>
      <c r="O490" s="7" t="str">
        <f t="shared" si="113"/>
        <v/>
      </c>
      <c r="S490" s="7" t="str">
        <f t="shared" si="114"/>
        <v/>
      </c>
      <c r="W490" s="7" t="str">
        <f t="shared" si="105"/>
        <v/>
      </c>
      <c r="AA490" s="6" t="str">
        <f t="shared" si="106"/>
        <v/>
      </c>
      <c r="AE490" s="6" t="str">
        <f t="shared" si="107"/>
        <v/>
      </c>
      <c r="AI490" s="6" t="str">
        <f t="shared" si="108"/>
        <v/>
      </c>
      <c r="AM490" s="6" t="str">
        <f t="shared" si="109"/>
        <v/>
      </c>
      <c r="AQ490" s="6" t="str">
        <f t="shared" si="110"/>
        <v/>
      </c>
      <c r="AU490" s="6" t="str">
        <f t="shared" si="117"/>
        <v/>
      </c>
      <c r="AV490" s="6"/>
      <c r="BB490" s="6" t="str">
        <f t="shared" si="118"/>
        <v/>
      </c>
      <c r="BF490" s="6" t="str">
        <f t="shared" si="119"/>
        <v/>
      </c>
      <c r="BJ490" s="6" t="str">
        <f t="shared" si="115"/>
        <v/>
      </c>
      <c r="BN490" s="6" t="str">
        <f t="shared" si="116"/>
        <v/>
      </c>
    </row>
    <row r="491" spans="4:66" x14ac:dyDescent="0.3">
      <c r="D491" s="6" t="str">
        <f>IFERROR(MEDIAN(#REF!,#REF!,#REF!),"")</f>
        <v/>
      </c>
      <c r="G491" s="7" t="str">
        <f t="shared" si="111"/>
        <v/>
      </c>
      <c r="K491" s="7" t="str">
        <f t="shared" si="112"/>
        <v/>
      </c>
      <c r="O491" s="7" t="str">
        <f t="shared" si="113"/>
        <v/>
      </c>
      <c r="S491" s="7" t="str">
        <f t="shared" si="114"/>
        <v/>
      </c>
      <c r="W491" s="7" t="str">
        <f t="shared" si="105"/>
        <v/>
      </c>
      <c r="AA491" s="6" t="str">
        <f t="shared" si="106"/>
        <v/>
      </c>
      <c r="AE491" s="6" t="str">
        <f t="shared" si="107"/>
        <v/>
      </c>
      <c r="AI491" s="6" t="str">
        <f t="shared" si="108"/>
        <v/>
      </c>
      <c r="AM491" s="6" t="str">
        <f t="shared" si="109"/>
        <v/>
      </c>
      <c r="AQ491" s="6" t="str">
        <f t="shared" si="110"/>
        <v/>
      </c>
      <c r="AU491" s="6" t="str">
        <f t="shared" si="117"/>
        <v/>
      </c>
      <c r="AV491" s="6"/>
      <c r="BB491" s="6" t="str">
        <f t="shared" si="118"/>
        <v/>
      </c>
      <c r="BF491" s="6" t="str">
        <f t="shared" si="119"/>
        <v/>
      </c>
      <c r="BJ491" s="6" t="str">
        <f t="shared" si="115"/>
        <v/>
      </c>
      <c r="BN491" s="6" t="str">
        <f t="shared" si="116"/>
        <v/>
      </c>
    </row>
    <row r="492" spans="4:66" x14ac:dyDescent="0.3">
      <c r="D492" s="6" t="str">
        <f>IFERROR(MEDIAN(#REF!,#REF!,#REF!),"")</f>
        <v/>
      </c>
      <c r="G492" s="7" t="str">
        <f t="shared" si="111"/>
        <v/>
      </c>
      <c r="K492" s="7" t="str">
        <f t="shared" si="112"/>
        <v/>
      </c>
      <c r="O492" s="7" t="str">
        <f t="shared" si="113"/>
        <v/>
      </c>
      <c r="S492" s="7" t="str">
        <f t="shared" si="114"/>
        <v/>
      </c>
      <c r="W492" s="7" t="str">
        <f t="shared" si="105"/>
        <v/>
      </c>
      <c r="AA492" s="6" t="str">
        <f t="shared" si="106"/>
        <v/>
      </c>
      <c r="AE492" s="6" t="str">
        <f t="shared" si="107"/>
        <v/>
      </c>
      <c r="AI492" s="6" t="str">
        <f t="shared" si="108"/>
        <v/>
      </c>
      <c r="AM492" s="6" t="str">
        <f t="shared" si="109"/>
        <v/>
      </c>
      <c r="AQ492" s="6" t="str">
        <f t="shared" si="110"/>
        <v/>
      </c>
      <c r="AU492" s="6" t="str">
        <f t="shared" si="117"/>
        <v/>
      </c>
      <c r="AV492" s="6"/>
      <c r="BB492" s="6" t="str">
        <f t="shared" si="118"/>
        <v/>
      </c>
      <c r="BF492" s="6" t="str">
        <f t="shared" si="119"/>
        <v/>
      </c>
      <c r="BJ492" s="6" t="str">
        <f t="shared" si="115"/>
        <v/>
      </c>
      <c r="BN492" s="6" t="str">
        <f t="shared" si="116"/>
        <v/>
      </c>
    </row>
    <row r="493" spans="4:66" x14ac:dyDescent="0.3">
      <c r="D493" s="6" t="str">
        <f>IFERROR(MEDIAN(#REF!,#REF!,#REF!),"")</f>
        <v/>
      </c>
      <c r="G493" s="7" t="str">
        <f t="shared" si="111"/>
        <v/>
      </c>
      <c r="K493" s="7" t="str">
        <f t="shared" si="112"/>
        <v/>
      </c>
      <c r="O493" s="7" t="str">
        <f t="shared" si="113"/>
        <v/>
      </c>
      <c r="S493" s="7" t="str">
        <f t="shared" si="114"/>
        <v/>
      </c>
      <c r="W493" s="7" t="str">
        <f t="shared" si="105"/>
        <v/>
      </c>
      <c r="AA493" s="6" t="str">
        <f t="shared" si="106"/>
        <v/>
      </c>
      <c r="AE493" s="6" t="str">
        <f t="shared" si="107"/>
        <v/>
      </c>
      <c r="AI493" s="6" t="str">
        <f t="shared" si="108"/>
        <v/>
      </c>
      <c r="AM493" s="6" t="str">
        <f t="shared" si="109"/>
        <v/>
      </c>
      <c r="AQ493" s="6" t="str">
        <f t="shared" si="110"/>
        <v/>
      </c>
      <c r="AU493" s="6" t="str">
        <f t="shared" si="117"/>
        <v/>
      </c>
      <c r="AV493" s="6"/>
      <c r="BB493" s="6" t="str">
        <f t="shared" si="118"/>
        <v/>
      </c>
      <c r="BF493" s="6" t="str">
        <f t="shared" si="119"/>
        <v/>
      </c>
      <c r="BJ493" s="6" t="str">
        <f t="shared" si="115"/>
        <v/>
      </c>
      <c r="BN493" s="6" t="str">
        <f t="shared" si="116"/>
        <v/>
      </c>
    </row>
    <row r="494" spans="4:66" x14ac:dyDescent="0.3">
      <c r="D494" s="6" t="str">
        <f>IFERROR(MEDIAN(#REF!,#REF!,#REF!),"")</f>
        <v/>
      </c>
      <c r="G494" s="7" t="str">
        <f t="shared" si="111"/>
        <v/>
      </c>
      <c r="K494" s="7" t="str">
        <f t="shared" si="112"/>
        <v/>
      </c>
      <c r="O494" s="7" t="str">
        <f t="shared" si="113"/>
        <v/>
      </c>
      <c r="S494" s="7" t="str">
        <f t="shared" si="114"/>
        <v/>
      </c>
      <c r="W494" s="7" t="str">
        <f t="shared" si="105"/>
        <v/>
      </c>
      <c r="AA494" s="6" t="str">
        <f t="shared" si="106"/>
        <v/>
      </c>
      <c r="AE494" s="6" t="str">
        <f t="shared" si="107"/>
        <v/>
      </c>
      <c r="AI494" s="6" t="str">
        <f t="shared" si="108"/>
        <v/>
      </c>
      <c r="AM494" s="6" t="str">
        <f t="shared" si="109"/>
        <v/>
      </c>
      <c r="AQ494" s="6" t="str">
        <f t="shared" si="110"/>
        <v/>
      </c>
      <c r="AU494" s="6" t="str">
        <f t="shared" si="117"/>
        <v/>
      </c>
      <c r="AV494" s="6"/>
      <c r="BB494" s="6" t="str">
        <f t="shared" si="118"/>
        <v/>
      </c>
      <c r="BF494" s="6" t="str">
        <f t="shared" si="119"/>
        <v/>
      </c>
      <c r="BJ494" s="6" t="str">
        <f t="shared" si="115"/>
        <v/>
      </c>
      <c r="BN494" s="6" t="str">
        <f t="shared" si="116"/>
        <v/>
      </c>
    </row>
    <row r="495" spans="4:66" x14ac:dyDescent="0.3">
      <c r="D495" s="6" t="str">
        <f>IFERROR(MEDIAN(#REF!,#REF!,#REF!),"")</f>
        <v/>
      </c>
      <c r="G495" s="7" t="str">
        <f t="shared" si="111"/>
        <v/>
      </c>
      <c r="K495" s="7" t="str">
        <f t="shared" si="112"/>
        <v/>
      </c>
      <c r="O495" s="7" t="str">
        <f t="shared" si="113"/>
        <v/>
      </c>
      <c r="S495" s="7" t="str">
        <f t="shared" si="114"/>
        <v/>
      </c>
      <c r="W495" s="7" t="str">
        <f t="shared" si="105"/>
        <v/>
      </c>
      <c r="AA495" s="6" t="str">
        <f t="shared" si="106"/>
        <v/>
      </c>
      <c r="AE495" s="6" t="str">
        <f t="shared" si="107"/>
        <v/>
      </c>
      <c r="AI495" s="6" t="str">
        <f t="shared" si="108"/>
        <v/>
      </c>
      <c r="AM495" s="6" t="str">
        <f t="shared" si="109"/>
        <v/>
      </c>
      <c r="AQ495" s="6" t="str">
        <f t="shared" si="110"/>
        <v/>
      </c>
      <c r="AU495" s="6" t="str">
        <f t="shared" si="117"/>
        <v/>
      </c>
      <c r="AV495" s="6"/>
      <c r="BB495" s="6" t="str">
        <f t="shared" si="118"/>
        <v/>
      </c>
      <c r="BF495" s="6" t="str">
        <f t="shared" si="119"/>
        <v/>
      </c>
      <c r="BJ495" s="6" t="str">
        <f t="shared" si="115"/>
        <v/>
      </c>
      <c r="BN495" s="6" t="str">
        <f t="shared" si="116"/>
        <v/>
      </c>
    </row>
    <row r="496" spans="4:66" x14ac:dyDescent="0.3">
      <c r="D496" s="6" t="str">
        <f>IFERROR(MEDIAN(#REF!,#REF!,#REF!),"")</f>
        <v/>
      </c>
      <c r="G496" s="7" t="str">
        <f t="shared" si="111"/>
        <v/>
      </c>
      <c r="K496" s="7" t="str">
        <f t="shared" si="112"/>
        <v/>
      </c>
      <c r="O496" s="7" t="str">
        <f t="shared" si="113"/>
        <v/>
      </c>
      <c r="S496" s="7" t="str">
        <f t="shared" si="114"/>
        <v/>
      </c>
      <c r="W496" s="7" t="str">
        <f t="shared" si="105"/>
        <v/>
      </c>
      <c r="AA496" s="6" t="str">
        <f t="shared" si="106"/>
        <v/>
      </c>
      <c r="AE496" s="6" t="str">
        <f t="shared" si="107"/>
        <v/>
      </c>
      <c r="AI496" s="6" t="str">
        <f t="shared" si="108"/>
        <v/>
      </c>
      <c r="AM496" s="6" t="str">
        <f t="shared" si="109"/>
        <v/>
      </c>
      <c r="AQ496" s="6" t="str">
        <f t="shared" si="110"/>
        <v/>
      </c>
      <c r="AU496" s="6" t="str">
        <f t="shared" si="117"/>
        <v/>
      </c>
      <c r="AV496" s="6"/>
      <c r="BB496" s="6" t="str">
        <f t="shared" si="118"/>
        <v/>
      </c>
      <c r="BF496" s="6" t="str">
        <f t="shared" si="119"/>
        <v/>
      </c>
      <c r="BJ496" s="6" t="str">
        <f t="shared" si="115"/>
        <v/>
      </c>
      <c r="BN496" s="6" t="str">
        <f t="shared" si="116"/>
        <v/>
      </c>
    </row>
    <row r="497" spans="4:66" x14ac:dyDescent="0.3">
      <c r="D497" s="6" t="str">
        <f>IFERROR(MEDIAN(#REF!,#REF!,#REF!),"")</f>
        <v/>
      </c>
      <c r="G497" s="7" t="str">
        <f t="shared" si="111"/>
        <v/>
      </c>
      <c r="K497" s="7" t="str">
        <f t="shared" si="112"/>
        <v/>
      </c>
      <c r="O497" s="7" t="str">
        <f t="shared" si="113"/>
        <v/>
      </c>
      <c r="S497" s="7" t="str">
        <f t="shared" si="114"/>
        <v/>
      </c>
      <c r="W497" s="7" t="str">
        <f t="shared" si="105"/>
        <v/>
      </c>
      <c r="AA497" s="6" t="str">
        <f t="shared" si="106"/>
        <v/>
      </c>
      <c r="AE497" s="6" t="str">
        <f t="shared" si="107"/>
        <v/>
      </c>
      <c r="AI497" s="6" t="str">
        <f t="shared" si="108"/>
        <v/>
      </c>
      <c r="AM497" s="6" t="str">
        <f t="shared" si="109"/>
        <v/>
      </c>
      <c r="AQ497" s="6" t="str">
        <f t="shared" si="110"/>
        <v/>
      </c>
      <c r="AU497" s="6" t="str">
        <f t="shared" si="117"/>
        <v/>
      </c>
      <c r="AV497" s="6"/>
      <c r="BB497" s="6" t="str">
        <f t="shared" si="118"/>
        <v/>
      </c>
      <c r="BF497" s="6" t="str">
        <f t="shared" si="119"/>
        <v/>
      </c>
      <c r="BJ497" s="6" t="str">
        <f t="shared" si="115"/>
        <v/>
      </c>
      <c r="BN497" s="6" t="str">
        <f t="shared" si="116"/>
        <v/>
      </c>
    </row>
    <row r="498" spans="4:66" x14ac:dyDescent="0.3">
      <c r="D498" s="6" t="str">
        <f>IFERROR(MEDIAN(#REF!,#REF!,#REF!),"")</f>
        <v/>
      </c>
      <c r="G498" s="7" t="str">
        <f t="shared" si="111"/>
        <v/>
      </c>
      <c r="K498" s="7" t="str">
        <f t="shared" si="112"/>
        <v/>
      </c>
      <c r="O498" s="7" t="str">
        <f t="shared" si="113"/>
        <v/>
      </c>
      <c r="S498" s="7" t="str">
        <f t="shared" si="114"/>
        <v/>
      </c>
      <c r="W498" s="7" t="str">
        <f t="shared" si="105"/>
        <v/>
      </c>
      <c r="AA498" s="6" t="str">
        <f t="shared" si="106"/>
        <v/>
      </c>
      <c r="AE498" s="6" t="str">
        <f t="shared" si="107"/>
        <v/>
      </c>
      <c r="AI498" s="6" t="str">
        <f t="shared" si="108"/>
        <v/>
      </c>
      <c r="AM498" s="6" t="str">
        <f t="shared" si="109"/>
        <v/>
      </c>
      <c r="AQ498" s="6" t="str">
        <f t="shared" si="110"/>
        <v/>
      </c>
      <c r="AU498" s="6" t="str">
        <f t="shared" si="117"/>
        <v/>
      </c>
      <c r="AV498" s="6"/>
      <c r="BB498" s="6" t="str">
        <f t="shared" si="118"/>
        <v/>
      </c>
      <c r="BF498" s="6" t="str">
        <f t="shared" si="119"/>
        <v/>
      </c>
      <c r="BJ498" s="6" t="str">
        <f t="shared" si="115"/>
        <v/>
      </c>
      <c r="BN498" s="6" t="str">
        <f t="shared" si="116"/>
        <v/>
      </c>
    </row>
    <row r="499" spans="4:66" x14ac:dyDescent="0.3">
      <c r="D499" s="6" t="str">
        <f>IFERROR(MEDIAN(#REF!,#REF!,#REF!),"")</f>
        <v/>
      </c>
      <c r="G499" s="7" t="str">
        <f t="shared" si="111"/>
        <v/>
      </c>
      <c r="K499" s="7" t="str">
        <f t="shared" si="112"/>
        <v/>
      </c>
      <c r="O499" s="7" t="str">
        <f t="shared" si="113"/>
        <v/>
      </c>
      <c r="S499" s="7" t="str">
        <f t="shared" si="114"/>
        <v/>
      </c>
      <c r="W499" s="7" t="str">
        <f t="shared" si="105"/>
        <v/>
      </c>
      <c r="AA499" s="6" t="str">
        <f t="shared" si="106"/>
        <v/>
      </c>
      <c r="AE499" s="6" t="str">
        <f t="shared" si="107"/>
        <v/>
      </c>
      <c r="AI499" s="6" t="str">
        <f t="shared" si="108"/>
        <v/>
      </c>
      <c r="AM499" s="6" t="str">
        <f t="shared" si="109"/>
        <v/>
      </c>
      <c r="AQ499" s="6" t="str">
        <f t="shared" si="110"/>
        <v/>
      </c>
      <c r="AU499" s="6" t="str">
        <f t="shared" si="117"/>
        <v/>
      </c>
      <c r="AV499" s="6"/>
      <c r="BB499" s="6" t="str">
        <f t="shared" si="118"/>
        <v/>
      </c>
      <c r="BF499" s="6" t="str">
        <f t="shared" si="119"/>
        <v/>
      </c>
      <c r="BJ499" s="6" t="str">
        <f t="shared" si="115"/>
        <v/>
      </c>
      <c r="BN499" s="6" t="str">
        <f t="shared" si="116"/>
        <v/>
      </c>
    </row>
    <row r="500" spans="4:66" x14ac:dyDescent="0.3">
      <c r="D500" s="6" t="str">
        <f>IFERROR(MEDIAN(#REF!,#REF!,#REF!),"")</f>
        <v/>
      </c>
      <c r="G500" s="7" t="str">
        <f t="shared" si="111"/>
        <v/>
      </c>
      <c r="K500" s="7" t="str">
        <f t="shared" si="112"/>
        <v/>
      </c>
      <c r="O500" s="7" t="str">
        <f t="shared" si="113"/>
        <v/>
      </c>
      <c r="S500" s="7" t="str">
        <f t="shared" si="114"/>
        <v/>
      </c>
      <c r="W500" s="7" t="str">
        <f t="shared" si="105"/>
        <v/>
      </c>
      <c r="AA500" s="6" t="str">
        <f t="shared" si="106"/>
        <v/>
      </c>
      <c r="AE500" s="6" t="str">
        <f t="shared" si="107"/>
        <v/>
      </c>
      <c r="AI500" s="6" t="str">
        <f t="shared" si="108"/>
        <v/>
      </c>
      <c r="AM500" s="6" t="str">
        <f t="shared" si="109"/>
        <v/>
      </c>
      <c r="AQ500" s="6" t="str">
        <f t="shared" si="110"/>
        <v/>
      </c>
      <c r="AU500" s="6" t="str">
        <f t="shared" si="117"/>
        <v/>
      </c>
      <c r="AV500" s="6"/>
      <c r="BB500" s="6" t="str">
        <f t="shared" si="118"/>
        <v/>
      </c>
      <c r="BF500" s="6" t="str">
        <f t="shared" si="119"/>
        <v/>
      </c>
      <c r="BJ500" s="6" t="str">
        <f t="shared" si="115"/>
        <v/>
      </c>
      <c r="BN500" s="6" t="str">
        <f t="shared" si="116"/>
        <v/>
      </c>
    </row>
    <row r="501" spans="4:66" x14ac:dyDescent="0.3">
      <c r="D501" s="6" t="str">
        <f>IFERROR(MEDIAN(#REF!,#REF!,#REF!),"")</f>
        <v/>
      </c>
      <c r="G501" s="7" t="str">
        <f t="shared" si="111"/>
        <v/>
      </c>
      <c r="K501" s="7" t="str">
        <f t="shared" si="112"/>
        <v/>
      </c>
      <c r="O501" s="7" t="str">
        <f t="shared" si="113"/>
        <v/>
      </c>
      <c r="S501" s="7" t="str">
        <f t="shared" si="114"/>
        <v/>
      </c>
      <c r="W501" s="7" t="str">
        <f t="shared" si="105"/>
        <v/>
      </c>
      <c r="AA501" s="6" t="str">
        <f t="shared" si="106"/>
        <v/>
      </c>
      <c r="AE501" s="6" t="str">
        <f t="shared" si="107"/>
        <v/>
      </c>
      <c r="AI501" s="6" t="str">
        <f t="shared" si="108"/>
        <v/>
      </c>
      <c r="AM501" s="6" t="str">
        <f t="shared" si="109"/>
        <v/>
      </c>
      <c r="AQ501" s="6" t="str">
        <f t="shared" si="110"/>
        <v/>
      </c>
      <c r="AU501" s="6" t="str">
        <f t="shared" si="117"/>
        <v/>
      </c>
      <c r="AV501" s="6"/>
      <c r="BB501" s="6" t="str">
        <f t="shared" si="118"/>
        <v/>
      </c>
      <c r="BF501" s="6" t="str">
        <f t="shared" si="119"/>
        <v/>
      </c>
      <c r="BJ501" s="6" t="str">
        <f t="shared" si="115"/>
        <v/>
      </c>
      <c r="BN501" s="6" t="str">
        <f t="shared" si="116"/>
        <v/>
      </c>
    </row>
    <row r="502" spans="4:66" x14ac:dyDescent="0.3">
      <c r="D502" s="6" t="str">
        <f>IFERROR(MEDIAN(#REF!,#REF!,#REF!),"")</f>
        <v/>
      </c>
      <c r="G502" s="7" t="str">
        <f t="shared" si="111"/>
        <v/>
      </c>
      <c r="K502" s="7" t="str">
        <f t="shared" si="112"/>
        <v/>
      </c>
      <c r="O502" s="7" t="str">
        <f t="shared" si="113"/>
        <v/>
      </c>
      <c r="S502" s="7" t="str">
        <f t="shared" si="114"/>
        <v/>
      </c>
      <c r="W502" s="7" t="str">
        <f t="shared" si="105"/>
        <v/>
      </c>
      <c r="AA502" s="6" t="str">
        <f t="shared" si="106"/>
        <v/>
      </c>
      <c r="AE502" s="6" t="str">
        <f t="shared" si="107"/>
        <v/>
      </c>
      <c r="AI502" s="6" t="str">
        <f t="shared" si="108"/>
        <v/>
      </c>
      <c r="AM502" s="6" t="str">
        <f t="shared" si="109"/>
        <v/>
      </c>
      <c r="AQ502" s="6" t="str">
        <f t="shared" si="110"/>
        <v/>
      </c>
      <c r="AU502" s="6" t="str">
        <f t="shared" si="117"/>
        <v/>
      </c>
      <c r="AV502" s="6"/>
      <c r="BB502" s="6" t="str">
        <f t="shared" si="118"/>
        <v/>
      </c>
      <c r="BF502" s="6" t="str">
        <f t="shared" si="119"/>
        <v/>
      </c>
      <c r="BJ502" s="6" t="str">
        <f t="shared" si="115"/>
        <v/>
      </c>
      <c r="BN502" s="6" t="str">
        <f t="shared" si="116"/>
        <v/>
      </c>
    </row>
    <row r="503" spans="4:66" x14ac:dyDescent="0.3">
      <c r="D503" s="6" t="str">
        <f>IFERROR(MEDIAN(#REF!,#REF!,#REF!),"")</f>
        <v/>
      </c>
      <c r="G503" s="7" t="str">
        <f t="shared" si="111"/>
        <v/>
      </c>
      <c r="K503" s="7" t="str">
        <f t="shared" si="112"/>
        <v/>
      </c>
      <c r="O503" s="7" t="str">
        <f t="shared" si="113"/>
        <v/>
      </c>
      <c r="S503" s="7" t="str">
        <f t="shared" si="114"/>
        <v/>
      </c>
      <c r="W503" s="7" t="str">
        <f t="shared" si="105"/>
        <v/>
      </c>
      <c r="AA503" s="6" t="str">
        <f t="shared" si="106"/>
        <v/>
      </c>
      <c r="AE503" s="6" t="str">
        <f t="shared" si="107"/>
        <v/>
      </c>
      <c r="AI503" s="6" t="str">
        <f t="shared" si="108"/>
        <v/>
      </c>
      <c r="AM503" s="6" t="str">
        <f t="shared" si="109"/>
        <v/>
      </c>
      <c r="AQ503" s="6" t="str">
        <f t="shared" si="110"/>
        <v/>
      </c>
      <c r="AU503" s="6" t="str">
        <f t="shared" si="117"/>
        <v/>
      </c>
      <c r="AV503" s="6"/>
      <c r="BB503" s="6" t="str">
        <f t="shared" si="118"/>
        <v/>
      </c>
      <c r="BF503" s="6" t="str">
        <f t="shared" si="119"/>
        <v/>
      </c>
      <c r="BJ503" s="6" t="str">
        <f t="shared" si="115"/>
        <v/>
      </c>
      <c r="BN503" s="6" t="str">
        <f t="shared" si="116"/>
        <v/>
      </c>
    </row>
    <row r="504" spans="4:66" x14ac:dyDescent="0.3">
      <c r="D504" s="6" t="str">
        <f>IFERROR(MEDIAN(#REF!,#REF!,#REF!),"")</f>
        <v/>
      </c>
      <c r="G504" s="7" t="str">
        <f t="shared" si="111"/>
        <v/>
      </c>
      <c r="K504" s="7" t="str">
        <f t="shared" si="112"/>
        <v/>
      </c>
      <c r="O504" s="7" t="str">
        <f t="shared" si="113"/>
        <v/>
      </c>
      <c r="S504" s="7" t="str">
        <f t="shared" si="114"/>
        <v/>
      </c>
      <c r="W504" s="7" t="str">
        <f t="shared" si="105"/>
        <v/>
      </c>
      <c r="AA504" s="6" t="str">
        <f t="shared" si="106"/>
        <v/>
      </c>
      <c r="AE504" s="6" t="str">
        <f t="shared" si="107"/>
        <v/>
      </c>
      <c r="AI504" s="6" t="str">
        <f t="shared" si="108"/>
        <v/>
      </c>
      <c r="AM504" s="6" t="str">
        <f t="shared" si="109"/>
        <v/>
      </c>
      <c r="AQ504" s="6" t="str">
        <f t="shared" si="110"/>
        <v/>
      </c>
      <c r="AU504" s="6" t="str">
        <f t="shared" si="117"/>
        <v/>
      </c>
      <c r="AV504" s="6"/>
      <c r="BB504" s="6" t="str">
        <f t="shared" si="118"/>
        <v/>
      </c>
      <c r="BF504" s="6" t="str">
        <f t="shared" si="119"/>
        <v/>
      </c>
      <c r="BJ504" s="6" t="str">
        <f t="shared" si="115"/>
        <v/>
      </c>
      <c r="BN504" s="6" t="str">
        <f t="shared" si="116"/>
        <v/>
      </c>
    </row>
    <row r="505" spans="4:66" x14ac:dyDescent="0.3">
      <c r="D505" s="6" t="str">
        <f>IFERROR(MEDIAN(#REF!,#REF!,#REF!),"")</f>
        <v/>
      </c>
      <c r="G505" s="7" t="str">
        <f t="shared" si="111"/>
        <v/>
      </c>
      <c r="K505" s="7" t="str">
        <f t="shared" si="112"/>
        <v/>
      </c>
      <c r="O505" s="7" t="str">
        <f t="shared" si="113"/>
        <v/>
      </c>
      <c r="S505" s="7" t="str">
        <f t="shared" si="114"/>
        <v/>
      </c>
      <c r="W505" s="7" t="str">
        <f t="shared" si="105"/>
        <v/>
      </c>
      <c r="AA505" s="6" t="str">
        <f t="shared" si="106"/>
        <v/>
      </c>
      <c r="AE505" s="6" t="str">
        <f t="shared" si="107"/>
        <v/>
      </c>
      <c r="AI505" s="6" t="str">
        <f t="shared" si="108"/>
        <v/>
      </c>
      <c r="AM505" s="6" t="str">
        <f t="shared" si="109"/>
        <v/>
      </c>
      <c r="AQ505" s="6" t="str">
        <f t="shared" si="110"/>
        <v/>
      </c>
      <c r="AU505" s="6" t="str">
        <f t="shared" si="117"/>
        <v/>
      </c>
      <c r="AV505" s="6"/>
      <c r="BB505" s="6" t="str">
        <f t="shared" si="118"/>
        <v/>
      </c>
      <c r="BF505" s="6" t="str">
        <f t="shared" si="119"/>
        <v/>
      </c>
      <c r="BJ505" s="6" t="str">
        <f t="shared" si="115"/>
        <v/>
      </c>
      <c r="BN505" s="6" t="str">
        <f t="shared" si="116"/>
        <v/>
      </c>
    </row>
    <row r="506" spans="4:66" x14ac:dyDescent="0.3">
      <c r="D506" s="6" t="str">
        <f>IFERROR(MEDIAN(#REF!,#REF!,#REF!),"")</f>
        <v/>
      </c>
      <c r="G506" s="7" t="str">
        <f t="shared" si="111"/>
        <v/>
      </c>
      <c r="K506" s="7" t="str">
        <f t="shared" si="112"/>
        <v/>
      </c>
      <c r="O506" s="7" t="str">
        <f t="shared" si="113"/>
        <v/>
      </c>
      <c r="S506" s="7" t="str">
        <f t="shared" si="114"/>
        <v/>
      </c>
      <c r="W506" s="7" t="str">
        <f t="shared" si="105"/>
        <v/>
      </c>
      <c r="AA506" s="6" t="str">
        <f t="shared" si="106"/>
        <v/>
      </c>
      <c r="AE506" s="6" t="str">
        <f t="shared" si="107"/>
        <v/>
      </c>
      <c r="AI506" s="6" t="str">
        <f t="shared" si="108"/>
        <v/>
      </c>
      <c r="AM506" s="6" t="str">
        <f t="shared" si="109"/>
        <v/>
      </c>
      <c r="AQ506" s="6" t="str">
        <f t="shared" si="110"/>
        <v/>
      </c>
      <c r="AU506" s="6" t="str">
        <f t="shared" si="117"/>
        <v/>
      </c>
      <c r="AV506" s="6"/>
      <c r="BB506" s="6" t="str">
        <f t="shared" si="118"/>
        <v/>
      </c>
      <c r="BF506" s="6" t="str">
        <f t="shared" si="119"/>
        <v/>
      </c>
      <c r="BJ506" s="6" t="str">
        <f t="shared" si="115"/>
        <v/>
      </c>
      <c r="BN506" s="6" t="str">
        <f t="shared" si="116"/>
        <v/>
      </c>
    </row>
    <row r="507" spans="4:66" x14ac:dyDescent="0.3">
      <c r="D507" s="6" t="str">
        <f>IFERROR(MEDIAN(#REF!,#REF!,#REF!),"")</f>
        <v/>
      </c>
      <c r="G507" s="7" t="str">
        <f t="shared" si="111"/>
        <v/>
      </c>
      <c r="K507" s="7" t="str">
        <f t="shared" si="112"/>
        <v/>
      </c>
      <c r="O507" s="7" t="str">
        <f t="shared" si="113"/>
        <v/>
      </c>
      <c r="S507" s="7" t="str">
        <f t="shared" si="114"/>
        <v/>
      </c>
      <c r="W507" s="7" t="str">
        <f t="shared" si="105"/>
        <v/>
      </c>
      <c r="AA507" s="6" t="str">
        <f t="shared" si="106"/>
        <v/>
      </c>
      <c r="AE507" s="6" t="str">
        <f t="shared" si="107"/>
        <v/>
      </c>
      <c r="AI507" s="6" t="str">
        <f t="shared" si="108"/>
        <v/>
      </c>
      <c r="AM507" s="6" t="str">
        <f t="shared" si="109"/>
        <v/>
      </c>
      <c r="AQ507" s="6" t="str">
        <f t="shared" si="110"/>
        <v/>
      </c>
      <c r="AU507" s="6" t="str">
        <f t="shared" si="117"/>
        <v/>
      </c>
      <c r="AV507" s="6"/>
      <c r="BB507" s="6" t="str">
        <f t="shared" si="118"/>
        <v/>
      </c>
      <c r="BF507" s="6" t="str">
        <f t="shared" si="119"/>
        <v/>
      </c>
      <c r="BJ507" s="6" t="str">
        <f t="shared" si="115"/>
        <v/>
      </c>
      <c r="BN507" s="6" t="str">
        <f t="shared" si="116"/>
        <v/>
      </c>
    </row>
    <row r="508" spans="4:66" x14ac:dyDescent="0.3">
      <c r="D508" s="6" t="str">
        <f>IFERROR(MEDIAN(#REF!,#REF!,#REF!),"")</f>
        <v/>
      </c>
      <c r="G508" s="7" t="str">
        <f t="shared" si="111"/>
        <v/>
      </c>
      <c r="K508" s="7" t="str">
        <f t="shared" si="112"/>
        <v/>
      </c>
      <c r="O508" s="7" t="str">
        <f t="shared" si="113"/>
        <v/>
      </c>
      <c r="S508" s="7" t="str">
        <f t="shared" si="114"/>
        <v/>
      </c>
      <c r="W508" s="7" t="str">
        <f t="shared" si="105"/>
        <v/>
      </c>
      <c r="AA508" s="6" t="str">
        <f t="shared" si="106"/>
        <v/>
      </c>
      <c r="AE508" s="6" t="str">
        <f t="shared" si="107"/>
        <v/>
      </c>
      <c r="AI508" s="6" t="str">
        <f t="shared" si="108"/>
        <v/>
      </c>
      <c r="AM508" s="6" t="str">
        <f t="shared" si="109"/>
        <v/>
      </c>
      <c r="AQ508" s="6" t="str">
        <f t="shared" si="110"/>
        <v/>
      </c>
      <c r="AU508" s="6" t="str">
        <f t="shared" si="117"/>
        <v/>
      </c>
      <c r="AV508" s="6"/>
      <c r="BB508" s="6" t="str">
        <f t="shared" si="118"/>
        <v/>
      </c>
      <c r="BF508" s="6" t="str">
        <f t="shared" si="119"/>
        <v/>
      </c>
      <c r="BJ508" s="6" t="str">
        <f t="shared" si="115"/>
        <v/>
      </c>
      <c r="BN508" s="6" t="str">
        <f t="shared" si="116"/>
        <v/>
      </c>
    </row>
    <row r="509" spans="4:66" x14ac:dyDescent="0.3">
      <c r="D509" s="6" t="str">
        <f>IFERROR(MEDIAN(#REF!,#REF!,#REF!),"")</f>
        <v/>
      </c>
      <c r="G509" s="7" t="str">
        <f t="shared" si="111"/>
        <v/>
      </c>
      <c r="K509" s="7" t="str">
        <f t="shared" si="112"/>
        <v/>
      </c>
      <c r="O509" s="7" t="str">
        <f t="shared" si="113"/>
        <v/>
      </c>
      <c r="S509" s="7" t="str">
        <f t="shared" si="114"/>
        <v/>
      </c>
      <c r="W509" s="7" t="str">
        <f t="shared" si="105"/>
        <v/>
      </c>
      <c r="AA509" s="6" t="str">
        <f t="shared" si="106"/>
        <v/>
      </c>
      <c r="AE509" s="6" t="str">
        <f t="shared" si="107"/>
        <v/>
      </c>
      <c r="AI509" s="6" t="str">
        <f t="shared" si="108"/>
        <v/>
      </c>
      <c r="AM509" s="6" t="str">
        <f t="shared" si="109"/>
        <v/>
      </c>
      <c r="AQ509" s="6" t="str">
        <f t="shared" si="110"/>
        <v/>
      </c>
      <c r="AU509" s="6" t="str">
        <f t="shared" si="117"/>
        <v/>
      </c>
      <c r="AV509" s="6"/>
      <c r="BB509" s="6" t="str">
        <f t="shared" si="118"/>
        <v/>
      </c>
      <c r="BF509" s="6" t="str">
        <f t="shared" si="119"/>
        <v/>
      </c>
      <c r="BJ509" s="6" t="str">
        <f t="shared" si="115"/>
        <v/>
      </c>
      <c r="BN509" s="6" t="str">
        <f t="shared" si="116"/>
        <v/>
      </c>
    </row>
    <row r="510" spans="4:66" x14ac:dyDescent="0.3">
      <c r="D510" s="6" t="str">
        <f>IFERROR(MEDIAN(#REF!,#REF!,#REF!),"")</f>
        <v/>
      </c>
      <c r="G510" s="7" t="str">
        <f t="shared" si="111"/>
        <v/>
      </c>
      <c r="K510" s="7" t="str">
        <f t="shared" si="112"/>
        <v/>
      </c>
      <c r="O510" s="7" t="str">
        <f t="shared" si="113"/>
        <v/>
      </c>
      <c r="S510" s="7" t="str">
        <f t="shared" si="114"/>
        <v/>
      </c>
      <c r="W510" s="7" t="str">
        <f t="shared" si="105"/>
        <v/>
      </c>
      <c r="AA510" s="6" t="str">
        <f t="shared" si="106"/>
        <v/>
      </c>
      <c r="AE510" s="6" t="str">
        <f t="shared" si="107"/>
        <v/>
      </c>
      <c r="AI510" s="6" t="str">
        <f t="shared" si="108"/>
        <v/>
      </c>
      <c r="AM510" s="6" t="str">
        <f t="shared" si="109"/>
        <v/>
      </c>
      <c r="AQ510" s="6" t="str">
        <f t="shared" si="110"/>
        <v/>
      </c>
      <c r="AU510" s="6" t="str">
        <f t="shared" si="117"/>
        <v/>
      </c>
      <c r="AV510" s="6"/>
      <c r="BB510" s="6" t="str">
        <f t="shared" si="118"/>
        <v/>
      </c>
      <c r="BF510" s="6" t="str">
        <f t="shared" si="119"/>
        <v/>
      </c>
      <c r="BJ510" s="6" t="str">
        <f t="shared" si="115"/>
        <v/>
      </c>
      <c r="BN510" s="6" t="str">
        <f t="shared" si="116"/>
        <v/>
      </c>
    </row>
    <row r="511" spans="4:66" x14ac:dyDescent="0.3">
      <c r="D511" s="6" t="str">
        <f>IFERROR(MEDIAN(#REF!,#REF!,#REF!),"")</f>
        <v/>
      </c>
      <c r="G511" s="7" t="str">
        <f t="shared" si="111"/>
        <v/>
      </c>
      <c r="K511" s="7" t="str">
        <f t="shared" si="112"/>
        <v/>
      </c>
      <c r="O511" s="7" t="str">
        <f t="shared" si="113"/>
        <v/>
      </c>
      <c r="S511" s="7" t="str">
        <f t="shared" si="114"/>
        <v/>
      </c>
      <c r="W511" s="7" t="str">
        <f t="shared" si="105"/>
        <v/>
      </c>
      <c r="AA511" s="6" t="str">
        <f t="shared" si="106"/>
        <v/>
      </c>
      <c r="AE511" s="6" t="str">
        <f t="shared" si="107"/>
        <v/>
      </c>
      <c r="AI511" s="6" t="str">
        <f t="shared" si="108"/>
        <v/>
      </c>
      <c r="AM511" s="6" t="str">
        <f t="shared" si="109"/>
        <v/>
      </c>
      <c r="AQ511" s="6" t="str">
        <f t="shared" si="110"/>
        <v/>
      </c>
      <c r="AU511" s="6" t="str">
        <f t="shared" si="117"/>
        <v/>
      </c>
      <c r="AV511" s="6"/>
      <c r="BB511" s="6" t="str">
        <f t="shared" si="118"/>
        <v/>
      </c>
      <c r="BF511" s="6" t="str">
        <f t="shared" si="119"/>
        <v/>
      </c>
      <c r="BJ511" s="6" t="str">
        <f t="shared" si="115"/>
        <v/>
      </c>
      <c r="BN511" s="6" t="str">
        <f t="shared" si="116"/>
        <v/>
      </c>
    </row>
    <row r="512" spans="4:66" x14ac:dyDescent="0.3">
      <c r="D512" s="6" t="str">
        <f>IFERROR(MEDIAN(#REF!,#REF!,#REF!),"")</f>
        <v/>
      </c>
      <c r="G512" s="7" t="str">
        <f t="shared" si="111"/>
        <v/>
      </c>
      <c r="K512" s="7" t="str">
        <f t="shared" si="112"/>
        <v/>
      </c>
      <c r="O512" s="7" t="str">
        <f t="shared" si="113"/>
        <v/>
      </c>
      <c r="S512" s="7" t="str">
        <f t="shared" si="114"/>
        <v/>
      </c>
      <c r="W512" s="7" t="str">
        <f t="shared" si="105"/>
        <v/>
      </c>
      <c r="AA512" s="6" t="str">
        <f t="shared" si="106"/>
        <v/>
      </c>
      <c r="AE512" s="6" t="str">
        <f t="shared" si="107"/>
        <v/>
      </c>
      <c r="AI512" s="6" t="str">
        <f t="shared" si="108"/>
        <v/>
      </c>
      <c r="AM512" s="6" t="str">
        <f t="shared" si="109"/>
        <v/>
      </c>
      <c r="AQ512" s="6" t="str">
        <f t="shared" si="110"/>
        <v/>
      </c>
      <c r="AU512" s="6" t="str">
        <f t="shared" si="117"/>
        <v/>
      </c>
      <c r="AV512" s="6"/>
      <c r="BB512" s="6" t="str">
        <f t="shared" si="118"/>
        <v/>
      </c>
      <c r="BF512" s="6" t="str">
        <f t="shared" si="119"/>
        <v/>
      </c>
      <c r="BJ512" s="6" t="str">
        <f t="shared" si="115"/>
        <v/>
      </c>
      <c r="BN512" s="6" t="str">
        <f t="shared" si="116"/>
        <v/>
      </c>
    </row>
    <row r="513" spans="4:66" x14ac:dyDescent="0.3">
      <c r="D513" s="6" t="str">
        <f>IFERROR(MEDIAN(#REF!,#REF!,#REF!),"")</f>
        <v/>
      </c>
      <c r="G513" s="7" t="str">
        <f t="shared" si="111"/>
        <v/>
      </c>
      <c r="K513" s="7" t="str">
        <f t="shared" si="112"/>
        <v/>
      </c>
      <c r="O513" s="7" t="str">
        <f t="shared" si="113"/>
        <v/>
      </c>
      <c r="S513" s="7" t="str">
        <f t="shared" si="114"/>
        <v/>
      </c>
      <c r="W513" s="7" t="str">
        <f t="shared" si="105"/>
        <v/>
      </c>
      <c r="AA513" s="6" t="str">
        <f t="shared" si="106"/>
        <v/>
      </c>
      <c r="AE513" s="6" t="str">
        <f t="shared" si="107"/>
        <v/>
      </c>
      <c r="AI513" s="6" t="str">
        <f t="shared" si="108"/>
        <v/>
      </c>
      <c r="AM513" s="6" t="str">
        <f t="shared" si="109"/>
        <v/>
      </c>
      <c r="AQ513" s="6" t="str">
        <f t="shared" si="110"/>
        <v/>
      </c>
      <c r="AU513" s="6" t="str">
        <f t="shared" si="117"/>
        <v/>
      </c>
      <c r="AV513" s="6"/>
      <c r="BB513" s="6" t="str">
        <f t="shared" si="118"/>
        <v/>
      </c>
      <c r="BF513" s="6" t="str">
        <f t="shared" si="119"/>
        <v/>
      </c>
      <c r="BJ513" s="6" t="str">
        <f t="shared" si="115"/>
        <v/>
      </c>
      <c r="BN513" s="6" t="str">
        <f t="shared" si="116"/>
        <v/>
      </c>
    </row>
    <row r="514" spans="4:66" x14ac:dyDescent="0.3">
      <c r="D514" s="6" t="str">
        <f>IFERROR(MEDIAN(#REF!,#REF!,#REF!),"")</f>
        <v/>
      </c>
      <c r="G514" s="7" t="str">
        <f t="shared" si="111"/>
        <v/>
      </c>
      <c r="K514" s="7" t="str">
        <f t="shared" si="112"/>
        <v/>
      </c>
      <c r="O514" s="7" t="str">
        <f t="shared" si="113"/>
        <v/>
      </c>
      <c r="S514" s="7" t="str">
        <f t="shared" si="114"/>
        <v/>
      </c>
      <c r="W514" s="7" t="str">
        <f t="shared" si="105"/>
        <v/>
      </c>
      <c r="AA514" s="6" t="str">
        <f t="shared" si="106"/>
        <v/>
      </c>
      <c r="AE514" s="6" t="str">
        <f t="shared" si="107"/>
        <v/>
      </c>
      <c r="AI514" s="6" t="str">
        <f t="shared" si="108"/>
        <v/>
      </c>
      <c r="AM514" s="6" t="str">
        <f t="shared" si="109"/>
        <v/>
      </c>
      <c r="AQ514" s="6" t="str">
        <f t="shared" si="110"/>
        <v/>
      </c>
      <c r="AU514" s="6" t="str">
        <f t="shared" si="117"/>
        <v/>
      </c>
      <c r="AV514" s="6"/>
      <c r="BB514" s="6" t="str">
        <f t="shared" si="118"/>
        <v/>
      </c>
      <c r="BF514" s="6" t="str">
        <f t="shared" si="119"/>
        <v/>
      </c>
      <c r="BJ514" s="6" t="str">
        <f t="shared" si="115"/>
        <v/>
      </c>
      <c r="BN514" s="6" t="str">
        <f t="shared" si="116"/>
        <v/>
      </c>
    </row>
    <row r="515" spans="4:66" x14ac:dyDescent="0.3">
      <c r="D515" s="6" t="str">
        <f>IFERROR(MEDIAN(#REF!,#REF!,#REF!),"")</f>
        <v/>
      </c>
      <c r="G515" s="7" t="str">
        <f t="shared" si="111"/>
        <v/>
      </c>
      <c r="K515" s="7" t="str">
        <f t="shared" si="112"/>
        <v/>
      </c>
      <c r="O515" s="7" t="str">
        <f t="shared" si="113"/>
        <v/>
      </c>
      <c r="S515" s="7" t="str">
        <f t="shared" si="114"/>
        <v/>
      </c>
      <c r="W515" s="7" t="str">
        <f t="shared" ref="W515:W573" si="120">IFERROR(MEDIAN(T515,U515,V515),"")</f>
        <v/>
      </c>
      <c r="AA515" s="6" t="str">
        <f t="shared" ref="AA515:AA573" si="121">IFERROR(MEDIAN(X515,Y515,Z515),"")</f>
        <v/>
      </c>
      <c r="AE515" s="6" t="str">
        <f t="shared" ref="AE515:AE573" si="122">IFERROR(MEDIAN(AB515,AC515,AD515),"")</f>
        <v/>
      </c>
      <c r="AI515" s="6" t="str">
        <f t="shared" ref="AI515:AI573" si="123">IFERROR(MEDIAN(AF515,AG515,AH515),"")</f>
        <v/>
      </c>
      <c r="AM515" s="6" t="str">
        <f t="shared" si="109"/>
        <v/>
      </c>
      <c r="AQ515" s="6" t="str">
        <f t="shared" si="110"/>
        <v/>
      </c>
      <c r="AU515" s="6" t="str">
        <f t="shared" si="117"/>
        <v/>
      </c>
      <c r="AV515" s="6"/>
      <c r="BB515" s="6" t="str">
        <f t="shared" si="118"/>
        <v/>
      </c>
      <c r="BF515" s="6" t="str">
        <f t="shared" si="119"/>
        <v/>
      </c>
      <c r="BJ515" s="6" t="str">
        <f t="shared" si="115"/>
        <v/>
      </c>
      <c r="BN515" s="6" t="str">
        <f t="shared" si="116"/>
        <v/>
      </c>
    </row>
    <row r="516" spans="4:66" x14ac:dyDescent="0.3">
      <c r="D516" s="6" t="str">
        <f>IFERROR(MEDIAN(#REF!,#REF!,#REF!),"")</f>
        <v/>
      </c>
      <c r="G516" s="7" t="str">
        <f t="shared" si="111"/>
        <v/>
      </c>
      <c r="K516" s="7" t="str">
        <f t="shared" si="112"/>
        <v/>
      </c>
      <c r="O516" s="7" t="str">
        <f t="shared" si="113"/>
        <v/>
      </c>
      <c r="S516" s="7" t="str">
        <f t="shared" si="114"/>
        <v/>
      </c>
      <c r="W516" s="7" t="str">
        <f t="shared" si="120"/>
        <v/>
      </c>
      <c r="AA516" s="6" t="str">
        <f t="shared" si="121"/>
        <v/>
      </c>
      <c r="AE516" s="6" t="str">
        <f t="shared" si="122"/>
        <v/>
      </c>
      <c r="AI516" s="6" t="str">
        <f t="shared" si="123"/>
        <v/>
      </c>
      <c r="AM516" s="6" t="str">
        <f t="shared" si="109"/>
        <v/>
      </c>
      <c r="AQ516" s="6" t="str">
        <f t="shared" si="110"/>
        <v/>
      </c>
      <c r="AU516" s="6" t="str">
        <f t="shared" si="117"/>
        <v/>
      </c>
      <c r="AV516" s="6"/>
      <c r="BB516" s="6" t="str">
        <f t="shared" si="118"/>
        <v/>
      </c>
      <c r="BF516" s="6" t="str">
        <f t="shared" si="119"/>
        <v/>
      </c>
      <c r="BJ516" s="6" t="str">
        <f t="shared" si="115"/>
        <v/>
      </c>
      <c r="BN516" s="6" t="str">
        <f t="shared" si="116"/>
        <v/>
      </c>
    </row>
    <row r="517" spans="4:66" x14ac:dyDescent="0.3">
      <c r="D517" s="6" t="str">
        <f>IFERROR(MEDIAN(#REF!,#REF!,#REF!),"")</f>
        <v/>
      </c>
      <c r="G517" s="7" t="str">
        <f t="shared" si="111"/>
        <v/>
      </c>
      <c r="K517" s="7" t="str">
        <f t="shared" si="112"/>
        <v/>
      </c>
      <c r="O517" s="7" t="str">
        <f t="shared" si="113"/>
        <v/>
      </c>
      <c r="S517" s="7" t="str">
        <f t="shared" si="114"/>
        <v/>
      </c>
      <c r="W517" s="7" t="str">
        <f t="shared" si="120"/>
        <v/>
      </c>
      <c r="AA517" s="6" t="str">
        <f t="shared" si="121"/>
        <v/>
      </c>
      <c r="AE517" s="6" t="str">
        <f t="shared" si="122"/>
        <v/>
      </c>
      <c r="AI517" s="6" t="str">
        <f t="shared" si="123"/>
        <v/>
      </c>
      <c r="AM517" s="6" t="str">
        <f t="shared" si="109"/>
        <v/>
      </c>
      <c r="AQ517" s="6" t="str">
        <f t="shared" si="110"/>
        <v/>
      </c>
      <c r="AU517" s="6" t="str">
        <f t="shared" si="117"/>
        <v/>
      </c>
      <c r="AV517" s="6"/>
      <c r="BB517" s="6" t="str">
        <f t="shared" si="118"/>
        <v/>
      </c>
      <c r="BF517" s="6" t="str">
        <f t="shared" si="119"/>
        <v/>
      </c>
      <c r="BJ517" s="6" t="str">
        <f t="shared" si="115"/>
        <v/>
      </c>
      <c r="BN517" s="6" t="str">
        <f t="shared" si="116"/>
        <v/>
      </c>
    </row>
    <row r="518" spans="4:66" x14ac:dyDescent="0.3">
      <c r="D518" s="6" t="str">
        <f>IFERROR(MEDIAN(#REF!,#REF!,#REF!),"")</f>
        <v/>
      </c>
      <c r="G518" s="7" t="str">
        <f t="shared" si="111"/>
        <v/>
      </c>
      <c r="K518" s="7" t="str">
        <f t="shared" si="112"/>
        <v/>
      </c>
      <c r="O518" s="7" t="str">
        <f t="shared" si="113"/>
        <v/>
      </c>
      <c r="S518" s="7" t="str">
        <f t="shared" si="114"/>
        <v/>
      </c>
      <c r="W518" s="7" t="str">
        <f t="shared" si="120"/>
        <v/>
      </c>
      <c r="AA518" s="6" t="str">
        <f t="shared" si="121"/>
        <v/>
      </c>
      <c r="AE518" s="6" t="str">
        <f t="shared" si="122"/>
        <v/>
      </c>
      <c r="AI518" s="6" t="str">
        <f t="shared" si="123"/>
        <v/>
      </c>
      <c r="AM518" s="6" t="str">
        <f t="shared" si="109"/>
        <v/>
      </c>
      <c r="AQ518" s="6" t="str">
        <f t="shared" si="110"/>
        <v/>
      </c>
      <c r="AU518" s="6" t="str">
        <f t="shared" si="117"/>
        <v/>
      </c>
      <c r="AV518" s="6"/>
      <c r="BB518" s="6" t="str">
        <f t="shared" si="118"/>
        <v/>
      </c>
      <c r="BF518" s="6" t="str">
        <f t="shared" si="119"/>
        <v/>
      </c>
      <c r="BJ518" s="6" t="str">
        <f t="shared" si="115"/>
        <v/>
      </c>
      <c r="BN518" s="6" t="str">
        <f t="shared" si="116"/>
        <v/>
      </c>
    </row>
    <row r="519" spans="4:66" x14ac:dyDescent="0.3">
      <c r="D519" s="6" t="str">
        <f>IFERROR(MEDIAN(#REF!,#REF!,#REF!),"")</f>
        <v/>
      </c>
      <c r="G519" s="7" t="str">
        <f t="shared" si="111"/>
        <v/>
      </c>
      <c r="K519" s="7" t="str">
        <f t="shared" si="112"/>
        <v/>
      </c>
      <c r="O519" s="7" t="str">
        <f t="shared" si="113"/>
        <v/>
      </c>
      <c r="S519" s="7" t="str">
        <f t="shared" si="114"/>
        <v/>
      </c>
      <c r="W519" s="7" t="str">
        <f t="shared" si="120"/>
        <v/>
      </c>
      <c r="AA519" s="6" t="str">
        <f t="shared" si="121"/>
        <v/>
      </c>
      <c r="AE519" s="6" t="str">
        <f t="shared" si="122"/>
        <v/>
      </c>
      <c r="AI519" s="6" t="str">
        <f t="shared" si="123"/>
        <v/>
      </c>
      <c r="AM519" s="6" t="str">
        <f t="shared" ref="AM519:AM573" si="124">IFERROR(MEDIAN(AJ519,AK519,AL519),"")</f>
        <v/>
      </c>
      <c r="AQ519" s="6" t="str">
        <f t="shared" ref="AQ519:AQ573" si="125">IFERROR(MEDIAN(AN519,AO519,AP519),"")</f>
        <v/>
      </c>
      <c r="AU519" s="6" t="str">
        <f t="shared" si="117"/>
        <v/>
      </c>
      <c r="AV519" s="6"/>
      <c r="BB519" s="6" t="str">
        <f t="shared" si="118"/>
        <v/>
      </c>
      <c r="BF519" s="6" t="str">
        <f t="shared" si="119"/>
        <v/>
      </c>
      <c r="BJ519" s="6" t="str">
        <f t="shared" si="115"/>
        <v/>
      </c>
      <c r="BN519" s="6" t="str">
        <f t="shared" si="116"/>
        <v/>
      </c>
    </row>
    <row r="520" spans="4:66" x14ac:dyDescent="0.3">
      <c r="D520" s="6" t="str">
        <f>IFERROR(MEDIAN(#REF!,#REF!,#REF!),"")</f>
        <v/>
      </c>
      <c r="G520" s="7" t="str">
        <f t="shared" si="111"/>
        <v/>
      </c>
      <c r="K520" s="7" t="str">
        <f t="shared" si="112"/>
        <v/>
      </c>
      <c r="O520" s="7" t="str">
        <f t="shared" si="113"/>
        <v/>
      </c>
      <c r="S520" s="7" t="str">
        <f t="shared" si="114"/>
        <v/>
      </c>
      <c r="W520" s="7" t="str">
        <f t="shared" si="120"/>
        <v/>
      </c>
      <c r="AA520" s="6" t="str">
        <f t="shared" si="121"/>
        <v/>
      </c>
      <c r="AE520" s="6" t="str">
        <f t="shared" si="122"/>
        <v/>
      </c>
      <c r="AI520" s="6" t="str">
        <f t="shared" si="123"/>
        <v/>
      </c>
      <c r="AM520" s="6" t="str">
        <f t="shared" si="124"/>
        <v/>
      </c>
      <c r="AQ520" s="6" t="str">
        <f t="shared" si="125"/>
        <v/>
      </c>
      <c r="AU520" s="6" t="str">
        <f t="shared" si="117"/>
        <v/>
      </c>
      <c r="AV520" s="6"/>
      <c r="BB520" s="6" t="str">
        <f t="shared" si="118"/>
        <v/>
      </c>
      <c r="BF520" s="6" t="str">
        <f t="shared" si="119"/>
        <v/>
      </c>
      <c r="BJ520" s="6" t="str">
        <f t="shared" si="115"/>
        <v/>
      </c>
      <c r="BN520" s="6" t="str">
        <f t="shared" si="116"/>
        <v/>
      </c>
    </row>
    <row r="521" spans="4:66" x14ac:dyDescent="0.3">
      <c r="D521" s="6" t="str">
        <f>IFERROR(MEDIAN(#REF!,#REF!,#REF!),"")</f>
        <v/>
      </c>
      <c r="G521" s="7" t="str">
        <f t="shared" si="111"/>
        <v/>
      </c>
      <c r="K521" s="7" t="str">
        <f t="shared" si="112"/>
        <v/>
      </c>
      <c r="O521" s="7" t="str">
        <f t="shared" si="113"/>
        <v/>
      </c>
      <c r="S521" s="7" t="str">
        <f t="shared" si="114"/>
        <v/>
      </c>
      <c r="W521" s="7" t="str">
        <f t="shared" si="120"/>
        <v/>
      </c>
      <c r="AA521" s="6" t="str">
        <f t="shared" si="121"/>
        <v/>
      </c>
      <c r="AE521" s="6" t="str">
        <f t="shared" si="122"/>
        <v/>
      </c>
      <c r="AI521" s="6" t="str">
        <f t="shared" si="123"/>
        <v/>
      </c>
      <c r="AM521" s="6" t="str">
        <f t="shared" si="124"/>
        <v/>
      </c>
      <c r="AQ521" s="6" t="str">
        <f t="shared" si="125"/>
        <v/>
      </c>
      <c r="AU521" s="6" t="str">
        <f t="shared" si="117"/>
        <v/>
      </c>
      <c r="AV521" s="6"/>
      <c r="BB521" s="6" t="str">
        <f t="shared" si="118"/>
        <v/>
      </c>
      <c r="BF521" s="6" t="str">
        <f t="shared" si="119"/>
        <v/>
      </c>
      <c r="BJ521" s="6" t="str">
        <f t="shared" si="115"/>
        <v/>
      </c>
      <c r="BN521" s="6" t="str">
        <f t="shared" si="116"/>
        <v/>
      </c>
    </row>
    <row r="522" spans="4:66" x14ac:dyDescent="0.3">
      <c r="D522" s="6" t="str">
        <f>IFERROR(MEDIAN(#REF!,#REF!,#REF!),"")</f>
        <v/>
      </c>
      <c r="G522" s="7" t="str">
        <f t="shared" si="111"/>
        <v/>
      </c>
      <c r="K522" s="7" t="str">
        <f t="shared" si="112"/>
        <v/>
      </c>
      <c r="O522" s="7" t="str">
        <f t="shared" si="113"/>
        <v/>
      </c>
      <c r="S522" s="7" t="str">
        <f t="shared" si="114"/>
        <v/>
      </c>
      <c r="W522" s="7" t="str">
        <f t="shared" si="120"/>
        <v/>
      </c>
      <c r="AA522" s="6" t="str">
        <f t="shared" si="121"/>
        <v/>
      </c>
      <c r="AE522" s="6" t="str">
        <f t="shared" si="122"/>
        <v/>
      </c>
      <c r="AI522" s="6" t="str">
        <f t="shared" si="123"/>
        <v/>
      </c>
      <c r="AM522" s="6" t="str">
        <f t="shared" si="124"/>
        <v/>
      </c>
      <c r="AQ522" s="6" t="str">
        <f t="shared" si="125"/>
        <v/>
      </c>
      <c r="AU522" s="6" t="str">
        <f t="shared" si="117"/>
        <v/>
      </c>
      <c r="AV522" s="6"/>
      <c r="BB522" s="6" t="str">
        <f t="shared" si="118"/>
        <v/>
      </c>
      <c r="BF522" s="6" t="str">
        <f t="shared" si="119"/>
        <v/>
      </c>
      <c r="BJ522" s="6" t="str">
        <f t="shared" si="115"/>
        <v/>
      </c>
      <c r="BN522" s="6" t="str">
        <f t="shared" si="116"/>
        <v/>
      </c>
    </row>
    <row r="523" spans="4:66" x14ac:dyDescent="0.3">
      <c r="D523" s="6" t="str">
        <f>IFERROR(MEDIAN(#REF!,#REF!,#REF!),"")</f>
        <v/>
      </c>
      <c r="G523" s="7" t="str">
        <f t="shared" ref="G523:G573" si="126">IFERROR(MEDIAN(D523,E523,F523),"")</f>
        <v/>
      </c>
      <c r="K523" s="7" t="str">
        <f t="shared" ref="K523:K573" si="127">IFERROR(MEDIAN(H523,I523,J523),"")</f>
        <v/>
      </c>
      <c r="O523" s="7" t="str">
        <f t="shared" ref="O523:O573" si="128">IFERROR(MEDIAN(L523,M523,N523),"")</f>
        <v/>
      </c>
      <c r="S523" s="7" t="str">
        <f t="shared" ref="S523:S573" si="129">IFERROR(MEDIAN(P523,Q523,R523),"")</f>
        <v/>
      </c>
      <c r="W523" s="7" t="str">
        <f t="shared" si="120"/>
        <v/>
      </c>
      <c r="AA523" s="6" t="str">
        <f t="shared" si="121"/>
        <v/>
      </c>
      <c r="AE523" s="6" t="str">
        <f t="shared" si="122"/>
        <v/>
      </c>
      <c r="AI523" s="6" t="str">
        <f t="shared" si="123"/>
        <v/>
      </c>
      <c r="AM523" s="6" t="str">
        <f t="shared" si="124"/>
        <v/>
      </c>
      <c r="AQ523" s="6" t="str">
        <f t="shared" si="125"/>
        <v/>
      </c>
      <c r="AU523" s="6" t="str">
        <f t="shared" si="117"/>
        <v/>
      </c>
      <c r="AV523" s="6"/>
      <c r="BB523" s="6" t="str">
        <f t="shared" si="118"/>
        <v/>
      </c>
      <c r="BF523" s="6" t="str">
        <f t="shared" si="119"/>
        <v/>
      </c>
      <c r="BJ523" s="6" t="str">
        <f t="shared" ref="BJ523:BJ573" si="130">IFERROR(MEDIAN(BG523,BH523,BI523),"")</f>
        <v/>
      </c>
      <c r="BN523" s="6" t="str">
        <f t="shared" ref="BN523:BN573" si="131">IFERROR(MEDIAN(BK523,BL523,BM523),"")</f>
        <v/>
      </c>
    </row>
    <row r="524" spans="4:66" x14ac:dyDescent="0.3">
      <c r="D524" s="6" t="str">
        <f>IFERROR(MEDIAN(#REF!,#REF!,#REF!),"")</f>
        <v/>
      </c>
      <c r="G524" s="7" t="str">
        <f t="shared" si="126"/>
        <v/>
      </c>
      <c r="K524" s="7" t="str">
        <f t="shared" si="127"/>
        <v/>
      </c>
      <c r="O524" s="7" t="str">
        <f t="shared" si="128"/>
        <v/>
      </c>
      <c r="S524" s="7" t="str">
        <f t="shared" si="129"/>
        <v/>
      </c>
      <c r="W524" s="7" t="str">
        <f t="shared" si="120"/>
        <v/>
      </c>
      <c r="AA524" s="6" t="str">
        <f t="shared" si="121"/>
        <v/>
      </c>
      <c r="AE524" s="6" t="str">
        <f t="shared" si="122"/>
        <v/>
      </c>
      <c r="AI524" s="6" t="str">
        <f t="shared" si="123"/>
        <v/>
      </c>
      <c r="AM524" s="6" t="str">
        <f t="shared" si="124"/>
        <v/>
      </c>
      <c r="AQ524" s="6" t="str">
        <f t="shared" si="125"/>
        <v/>
      </c>
      <c r="AU524" s="6" t="str">
        <f t="shared" ref="AU524:AU573" si="132">IFERROR(MEDIAN(AR524,AS524,AT524),"")</f>
        <v/>
      </c>
      <c r="AV524" s="6"/>
      <c r="BB524" s="6" t="str">
        <f t="shared" ref="BB524:BB573" si="133">IFERROR(MEDIAN(AY524,AZ524,BA524),"")</f>
        <v/>
      </c>
      <c r="BF524" s="6" t="str">
        <f t="shared" ref="BF524:BF573" si="134">IFERROR(MEDIAN(BC524,BD524,BE524),"")</f>
        <v/>
      </c>
      <c r="BJ524" s="6" t="str">
        <f t="shared" si="130"/>
        <v/>
      </c>
      <c r="BN524" s="6" t="str">
        <f t="shared" si="131"/>
        <v/>
      </c>
    </row>
    <row r="525" spans="4:66" x14ac:dyDescent="0.3">
      <c r="D525" s="6" t="str">
        <f>IFERROR(MEDIAN(#REF!,#REF!,#REF!),"")</f>
        <v/>
      </c>
      <c r="G525" s="7" t="str">
        <f t="shared" si="126"/>
        <v/>
      </c>
      <c r="K525" s="7" t="str">
        <f t="shared" si="127"/>
        <v/>
      </c>
      <c r="O525" s="7" t="str">
        <f t="shared" si="128"/>
        <v/>
      </c>
      <c r="S525" s="7" t="str">
        <f t="shared" si="129"/>
        <v/>
      </c>
      <c r="W525" s="7" t="str">
        <f t="shared" si="120"/>
        <v/>
      </c>
      <c r="AA525" s="6" t="str">
        <f t="shared" si="121"/>
        <v/>
      </c>
      <c r="AE525" s="6" t="str">
        <f t="shared" si="122"/>
        <v/>
      </c>
      <c r="AI525" s="6" t="str">
        <f t="shared" si="123"/>
        <v/>
      </c>
      <c r="AM525" s="6" t="str">
        <f t="shared" si="124"/>
        <v/>
      </c>
      <c r="AQ525" s="6" t="str">
        <f t="shared" si="125"/>
        <v/>
      </c>
      <c r="AU525" s="6" t="str">
        <f t="shared" si="132"/>
        <v/>
      </c>
      <c r="AV525" s="6"/>
      <c r="BB525" s="6" t="str">
        <f t="shared" si="133"/>
        <v/>
      </c>
      <c r="BF525" s="6" t="str">
        <f t="shared" si="134"/>
        <v/>
      </c>
      <c r="BJ525" s="6" t="str">
        <f t="shared" si="130"/>
        <v/>
      </c>
      <c r="BN525" s="6" t="str">
        <f t="shared" si="131"/>
        <v/>
      </c>
    </row>
    <row r="526" spans="4:66" x14ac:dyDescent="0.3">
      <c r="D526" s="6" t="str">
        <f>IFERROR(MEDIAN(#REF!,#REF!,#REF!),"")</f>
        <v/>
      </c>
      <c r="G526" s="7" t="str">
        <f t="shared" si="126"/>
        <v/>
      </c>
      <c r="K526" s="7" t="str">
        <f t="shared" si="127"/>
        <v/>
      </c>
      <c r="O526" s="7" t="str">
        <f t="shared" si="128"/>
        <v/>
      </c>
      <c r="S526" s="7" t="str">
        <f t="shared" si="129"/>
        <v/>
      </c>
      <c r="W526" s="7" t="str">
        <f t="shared" si="120"/>
        <v/>
      </c>
      <c r="AA526" s="6" t="str">
        <f t="shared" si="121"/>
        <v/>
      </c>
      <c r="AE526" s="6" t="str">
        <f t="shared" si="122"/>
        <v/>
      </c>
      <c r="AI526" s="6" t="str">
        <f t="shared" si="123"/>
        <v/>
      </c>
      <c r="AM526" s="6" t="str">
        <f t="shared" si="124"/>
        <v/>
      </c>
      <c r="AQ526" s="6" t="str">
        <f t="shared" si="125"/>
        <v/>
      </c>
      <c r="AU526" s="6" t="str">
        <f t="shared" si="132"/>
        <v/>
      </c>
      <c r="AV526" s="6"/>
      <c r="BB526" s="6" t="str">
        <f t="shared" si="133"/>
        <v/>
      </c>
      <c r="BF526" s="6" t="str">
        <f t="shared" si="134"/>
        <v/>
      </c>
      <c r="BJ526" s="6" t="str">
        <f t="shared" si="130"/>
        <v/>
      </c>
      <c r="BN526" s="6" t="str">
        <f t="shared" si="131"/>
        <v/>
      </c>
    </row>
    <row r="527" spans="4:66" x14ac:dyDescent="0.3">
      <c r="D527" s="6" t="str">
        <f>IFERROR(MEDIAN(#REF!,#REF!,#REF!),"")</f>
        <v/>
      </c>
      <c r="G527" s="7" t="str">
        <f t="shared" si="126"/>
        <v/>
      </c>
      <c r="K527" s="7" t="str">
        <f t="shared" si="127"/>
        <v/>
      </c>
      <c r="O527" s="7" t="str">
        <f t="shared" si="128"/>
        <v/>
      </c>
      <c r="S527" s="7" t="str">
        <f t="shared" si="129"/>
        <v/>
      </c>
      <c r="W527" s="7" t="str">
        <f t="shared" si="120"/>
        <v/>
      </c>
      <c r="AA527" s="6" t="str">
        <f t="shared" si="121"/>
        <v/>
      </c>
      <c r="AE527" s="6" t="str">
        <f t="shared" si="122"/>
        <v/>
      </c>
      <c r="AI527" s="6" t="str">
        <f t="shared" si="123"/>
        <v/>
      </c>
      <c r="AM527" s="6" t="str">
        <f t="shared" si="124"/>
        <v/>
      </c>
      <c r="AQ527" s="6" t="str">
        <f t="shared" si="125"/>
        <v/>
      </c>
      <c r="AU527" s="6" t="str">
        <f t="shared" si="132"/>
        <v/>
      </c>
      <c r="AV527" s="6"/>
      <c r="BB527" s="6" t="str">
        <f t="shared" si="133"/>
        <v/>
      </c>
      <c r="BF527" s="6" t="str">
        <f t="shared" si="134"/>
        <v/>
      </c>
      <c r="BJ527" s="6" t="str">
        <f t="shared" si="130"/>
        <v/>
      </c>
      <c r="BN527" s="6" t="str">
        <f t="shared" si="131"/>
        <v/>
      </c>
    </row>
    <row r="528" spans="4:66" x14ac:dyDescent="0.3">
      <c r="D528" s="6" t="str">
        <f>IFERROR(MEDIAN(#REF!,#REF!,#REF!),"")</f>
        <v/>
      </c>
      <c r="G528" s="7" t="str">
        <f t="shared" si="126"/>
        <v/>
      </c>
      <c r="K528" s="7" t="str">
        <f t="shared" si="127"/>
        <v/>
      </c>
      <c r="O528" s="7" t="str">
        <f t="shared" si="128"/>
        <v/>
      </c>
      <c r="S528" s="7" t="str">
        <f t="shared" si="129"/>
        <v/>
      </c>
      <c r="W528" s="7" t="str">
        <f t="shared" si="120"/>
        <v/>
      </c>
      <c r="AA528" s="6" t="str">
        <f t="shared" si="121"/>
        <v/>
      </c>
      <c r="AE528" s="6" t="str">
        <f t="shared" si="122"/>
        <v/>
      </c>
      <c r="AI528" s="6" t="str">
        <f t="shared" si="123"/>
        <v/>
      </c>
      <c r="AM528" s="6" t="str">
        <f t="shared" si="124"/>
        <v/>
      </c>
      <c r="AQ528" s="6" t="str">
        <f t="shared" si="125"/>
        <v/>
      </c>
      <c r="AU528" s="6" t="str">
        <f t="shared" si="132"/>
        <v/>
      </c>
      <c r="AV528" s="6"/>
      <c r="BB528" s="6" t="str">
        <f t="shared" si="133"/>
        <v/>
      </c>
      <c r="BF528" s="6" t="str">
        <f t="shared" si="134"/>
        <v/>
      </c>
      <c r="BJ528" s="6" t="str">
        <f t="shared" si="130"/>
        <v/>
      </c>
      <c r="BN528" s="6" t="str">
        <f t="shared" si="131"/>
        <v/>
      </c>
    </row>
    <row r="529" spans="4:66" x14ac:dyDescent="0.3">
      <c r="D529" s="6" t="str">
        <f>IFERROR(MEDIAN(#REF!,#REF!,#REF!),"")</f>
        <v/>
      </c>
      <c r="G529" s="7" t="str">
        <f t="shared" si="126"/>
        <v/>
      </c>
      <c r="K529" s="7" t="str">
        <f t="shared" si="127"/>
        <v/>
      </c>
      <c r="O529" s="7" t="str">
        <f t="shared" si="128"/>
        <v/>
      </c>
      <c r="S529" s="7" t="str">
        <f t="shared" si="129"/>
        <v/>
      </c>
      <c r="W529" s="7" t="str">
        <f t="shared" si="120"/>
        <v/>
      </c>
      <c r="AA529" s="6" t="str">
        <f t="shared" si="121"/>
        <v/>
      </c>
      <c r="AE529" s="6" t="str">
        <f t="shared" si="122"/>
        <v/>
      </c>
      <c r="AI529" s="6" t="str">
        <f t="shared" si="123"/>
        <v/>
      </c>
      <c r="AM529" s="6" t="str">
        <f t="shared" si="124"/>
        <v/>
      </c>
      <c r="AQ529" s="6" t="str">
        <f t="shared" si="125"/>
        <v/>
      </c>
      <c r="AU529" s="6" t="str">
        <f t="shared" si="132"/>
        <v/>
      </c>
      <c r="AV529" s="6"/>
      <c r="BB529" s="6" t="str">
        <f t="shared" si="133"/>
        <v/>
      </c>
      <c r="BF529" s="6" t="str">
        <f t="shared" si="134"/>
        <v/>
      </c>
      <c r="BJ529" s="6" t="str">
        <f t="shared" si="130"/>
        <v/>
      </c>
      <c r="BN529" s="6" t="str">
        <f t="shared" si="131"/>
        <v/>
      </c>
    </row>
    <row r="530" spans="4:66" x14ac:dyDescent="0.3">
      <c r="D530" s="6" t="str">
        <f>IFERROR(MEDIAN(#REF!,#REF!,#REF!),"")</f>
        <v/>
      </c>
      <c r="G530" s="7" t="str">
        <f t="shared" si="126"/>
        <v/>
      </c>
      <c r="K530" s="7" t="str">
        <f t="shared" si="127"/>
        <v/>
      </c>
      <c r="O530" s="7" t="str">
        <f t="shared" si="128"/>
        <v/>
      </c>
      <c r="S530" s="7" t="str">
        <f t="shared" si="129"/>
        <v/>
      </c>
      <c r="W530" s="7" t="str">
        <f t="shared" si="120"/>
        <v/>
      </c>
      <c r="AA530" s="6" t="str">
        <f t="shared" si="121"/>
        <v/>
      </c>
      <c r="AE530" s="6" t="str">
        <f t="shared" si="122"/>
        <v/>
      </c>
      <c r="AI530" s="6" t="str">
        <f t="shared" si="123"/>
        <v/>
      </c>
      <c r="AM530" s="6" t="str">
        <f t="shared" si="124"/>
        <v/>
      </c>
      <c r="AQ530" s="6" t="str">
        <f t="shared" si="125"/>
        <v/>
      </c>
      <c r="AU530" s="6" t="str">
        <f t="shared" si="132"/>
        <v/>
      </c>
      <c r="AV530" s="6"/>
      <c r="BB530" s="6" t="str">
        <f t="shared" si="133"/>
        <v/>
      </c>
      <c r="BF530" s="6" t="str">
        <f t="shared" si="134"/>
        <v/>
      </c>
      <c r="BJ530" s="6" t="str">
        <f t="shared" si="130"/>
        <v/>
      </c>
      <c r="BN530" s="6" t="str">
        <f t="shared" si="131"/>
        <v/>
      </c>
    </row>
    <row r="531" spans="4:66" x14ac:dyDescent="0.3">
      <c r="D531" s="6" t="str">
        <f>IFERROR(MEDIAN(#REF!,#REF!,#REF!),"")</f>
        <v/>
      </c>
      <c r="G531" s="7" t="str">
        <f t="shared" si="126"/>
        <v/>
      </c>
      <c r="K531" s="7" t="str">
        <f t="shared" si="127"/>
        <v/>
      </c>
      <c r="O531" s="7" t="str">
        <f t="shared" si="128"/>
        <v/>
      </c>
      <c r="S531" s="7" t="str">
        <f t="shared" si="129"/>
        <v/>
      </c>
      <c r="W531" s="7" t="str">
        <f t="shared" si="120"/>
        <v/>
      </c>
      <c r="AA531" s="6" t="str">
        <f t="shared" si="121"/>
        <v/>
      </c>
      <c r="AE531" s="6" t="str">
        <f t="shared" si="122"/>
        <v/>
      </c>
      <c r="AI531" s="6" t="str">
        <f t="shared" si="123"/>
        <v/>
      </c>
      <c r="AM531" s="6" t="str">
        <f t="shared" si="124"/>
        <v/>
      </c>
      <c r="AQ531" s="6" t="str">
        <f t="shared" si="125"/>
        <v/>
      </c>
      <c r="AU531" s="6" t="str">
        <f t="shared" si="132"/>
        <v/>
      </c>
      <c r="AV531" s="6"/>
      <c r="BB531" s="6" t="str">
        <f t="shared" si="133"/>
        <v/>
      </c>
      <c r="BF531" s="6" t="str">
        <f t="shared" si="134"/>
        <v/>
      </c>
      <c r="BJ531" s="6" t="str">
        <f t="shared" si="130"/>
        <v/>
      </c>
      <c r="BN531" s="6" t="str">
        <f t="shared" si="131"/>
        <v/>
      </c>
    </row>
    <row r="532" spans="4:66" x14ac:dyDescent="0.3">
      <c r="D532" s="6" t="str">
        <f>IFERROR(MEDIAN(#REF!,#REF!,#REF!),"")</f>
        <v/>
      </c>
      <c r="G532" s="7" t="str">
        <f t="shared" si="126"/>
        <v/>
      </c>
      <c r="K532" s="7" t="str">
        <f t="shared" si="127"/>
        <v/>
      </c>
      <c r="O532" s="7" t="str">
        <f t="shared" si="128"/>
        <v/>
      </c>
      <c r="S532" s="7" t="str">
        <f t="shared" si="129"/>
        <v/>
      </c>
      <c r="W532" s="7" t="str">
        <f t="shared" si="120"/>
        <v/>
      </c>
      <c r="AA532" s="6" t="str">
        <f t="shared" si="121"/>
        <v/>
      </c>
      <c r="AE532" s="6" t="str">
        <f t="shared" si="122"/>
        <v/>
      </c>
      <c r="AI532" s="6" t="str">
        <f t="shared" si="123"/>
        <v/>
      </c>
      <c r="AM532" s="6" t="str">
        <f t="shared" si="124"/>
        <v/>
      </c>
      <c r="AQ532" s="6" t="str">
        <f t="shared" si="125"/>
        <v/>
      </c>
      <c r="AU532" s="6" t="str">
        <f t="shared" si="132"/>
        <v/>
      </c>
      <c r="AV532" s="6"/>
      <c r="BB532" s="6" t="str">
        <f t="shared" si="133"/>
        <v/>
      </c>
      <c r="BF532" s="6" t="str">
        <f t="shared" si="134"/>
        <v/>
      </c>
      <c r="BJ532" s="6" t="str">
        <f t="shared" si="130"/>
        <v/>
      </c>
      <c r="BN532" s="6" t="str">
        <f t="shared" si="131"/>
        <v/>
      </c>
    </row>
    <row r="533" spans="4:66" x14ac:dyDescent="0.3">
      <c r="D533" s="6" t="str">
        <f>IFERROR(MEDIAN(#REF!,#REF!,#REF!),"")</f>
        <v/>
      </c>
      <c r="G533" s="7" t="str">
        <f t="shared" si="126"/>
        <v/>
      </c>
      <c r="K533" s="7" t="str">
        <f t="shared" si="127"/>
        <v/>
      </c>
      <c r="O533" s="7" t="str">
        <f t="shared" si="128"/>
        <v/>
      </c>
      <c r="S533" s="7" t="str">
        <f t="shared" si="129"/>
        <v/>
      </c>
      <c r="W533" s="7" t="str">
        <f t="shared" si="120"/>
        <v/>
      </c>
      <c r="AA533" s="6" t="str">
        <f t="shared" si="121"/>
        <v/>
      </c>
      <c r="AE533" s="6" t="str">
        <f t="shared" si="122"/>
        <v/>
      </c>
      <c r="AI533" s="6" t="str">
        <f t="shared" si="123"/>
        <v/>
      </c>
      <c r="AM533" s="6" t="str">
        <f t="shared" si="124"/>
        <v/>
      </c>
      <c r="AQ533" s="6" t="str">
        <f t="shared" si="125"/>
        <v/>
      </c>
      <c r="AU533" s="6" t="str">
        <f t="shared" si="132"/>
        <v/>
      </c>
      <c r="AV533" s="6"/>
      <c r="BB533" s="6" t="str">
        <f t="shared" si="133"/>
        <v/>
      </c>
      <c r="BF533" s="6" t="str">
        <f t="shared" si="134"/>
        <v/>
      </c>
      <c r="BJ533" s="6" t="str">
        <f t="shared" si="130"/>
        <v/>
      </c>
      <c r="BN533" s="6" t="str">
        <f t="shared" si="131"/>
        <v/>
      </c>
    </row>
    <row r="534" spans="4:66" x14ac:dyDescent="0.3">
      <c r="D534" s="6" t="str">
        <f>IFERROR(MEDIAN(#REF!,#REF!,#REF!),"")</f>
        <v/>
      </c>
      <c r="G534" s="7" t="str">
        <f t="shared" si="126"/>
        <v/>
      </c>
      <c r="K534" s="7" t="str">
        <f t="shared" si="127"/>
        <v/>
      </c>
      <c r="O534" s="7" t="str">
        <f t="shared" si="128"/>
        <v/>
      </c>
      <c r="S534" s="7" t="str">
        <f t="shared" si="129"/>
        <v/>
      </c>
      <c r="W534" s="7" t="str">
        <f t="shared" si="120"/>
        <v/>
      </c>
      <c r="AA534" s="6" t="str">
        <f t="shared" si="121"/>
        <v/>
      </c>
      <c r="AE534" s="6" t="str">
        <f t="shared" si="122"/>
        <v/>
      </c>
      <c r="AI534" s="6" t="str">
        <f t="shared" si="123"/>
        <v/>
      </c>
      <c r="AM534" s="6" t="str">
        <f t="shared" si="124"/>
        <v/>
      </c>
      <c r="AQ534" s="6" t="str">
        <f t="shared" si="125"/>
        <v/>
      </c>
      <c r="AU534" s="6" t="str">
        <f t="shared" si="132"/>
        <v/>
      </c>
      <c r="AV534" s="6"/>
      <c r="BB534" s="6" t="str">
        <f t="shared" si="133"/>
        <v/>
      </c>
      <c r="BF534" s="6" t="str">
        <f t="shared" si="134"/>
        <v/>
      </c>
      <c r="BJ534" s="6" t="str">
        <f t="shared" si="130"/>
        <v/>
      </c>
      <c r="BN534" s="6" t="str">
        <f t="shared" si="131"/>
        <v/>
      </c>
    </row>
    <row r="535" spans="4:66" x14ac:dyDescent="0.3">
      <c r="D535" s="6" t="str">
        <f>IFERROR(MEDIAN(#REF!,#REF!,#REF!),"")</f>
        <v/>
      </c>
      <c r="G535" s="7" t="str">
        <f t="shared" si="126"/>
        <v/>
      </c>
      <c r="K535" s="7" t="str">
        <f t="shared" si="127"/>
        <v/>
      </c>
      <c r="O535" s="7" t="str">
        <f t="shared" si="128"/>
        <v/>
      </c>
      <c r="S535" s="7" t="str">
        <f t="shared" si="129"/>
        <v/>
      </c>
      <c r="W535" s="7" t="str">
        <f t="shared" si="120"/>
        <v/>
      </c>
      <c r="AA535" s="6" t="str">
        <f t="shared" si="121"/>
        <v/>
      </c>
      <c r="AE535" s="6" t="str">
        <f t="shared" si="122"/>
        <v/>
      </c>
      <c r="AI535" s="6" t="str">
        <f t="shared" si="123"/>
        <v/>
      </c>
      <c r="AM535" s="6" t="str">
        <f t="shared" si="124"/>
        <v/>
      </c>
      <c r="AQ535" s="6" t="str">
        <f t="shared" si="125"/>
        <v/>
      </c>
      <c r="AU535" s="6" t="str">
        <f t="shared" si="132"/>
        <v/>
      </c>
      <c r="AV535" s="6"/>
      <c r="BB535" s="6" t="str">
        <f t="shared" si="133"/>
        <v/>
      </c>
      <c r="BF535" s="6" t="str">
        <f t="shared" si="134"/>
        <v/>
      </c>
      <c r="BJ535" s="6" t="str">
        <f t="shared" si="130"/>
        <v/>
      </c>
      <c r="BN535" s="6" t="str">
        <f t="shared" si="131"/>
        <v/>
      </c>
    </row>
    <row r="536" spans="4:66" x14ac:dyDescent="0.3">
      <c r="D536" s="6" t="str">
        <f>IFERROR(MEDIAN(#REF!,#REF!,#REF!),"")</f>
        <v/>
      </c>
      <c r="G536" s="7" t="str">
        <f t="shared" si="126"/>
        <v/>
      </c>
      <c r="K536" s="7" t="str">
        <f t="shared" si="127"/>
        <v/>
      </c>
      <c r="O536" s="7" t="str">
        <f t="shared" si="128"/>
        <v/>
      </c>
      <c r="S536" s="7" t="str">
        <f t="shared" si="129"/>
        <v/>
      </c>
      <c r="W536" s="7" t="str">
        <f t="shared" si="120"/>
        <v/>
      </c>
      <c r="AA536" s="6" t="str">
        <f t="shared" si="121"/>
        <v/>
      </c>
      <c r="AE536" s="6" t="str">
        <f t="shared" si="122"/>
        <v/>
      </c>
      <c r="AI536" s="6" t="str">
        <f t="shared" si="123"/>
        <v/>
      </c>
      <c r="AM536" s="6" t="str">
        <f t="shared" si="124"/>
        <v/>
      </c>
      <c r="AQ536" s="6" t="str">
        <f t="shared" si="125"/>
        <v/>
      </c>
      <c r="AU536" s="6" t="str">
        <f t="shared" si="132"/>
        <v/>
      </c>
      <c r="AV536" s="6"/>
      <c r="BB536" s="6" t="str">
        <f t="shared" si="133"/>
        <v/>
      </c>
      <c r="BF536" s="6" t="str">
        <f t="shared" si="134"/>
        <v/>
      </c>
      <c r="BJ536" s="6" t="str">
        <f t="shared" si="130"/>
        <v/>
      </c>
      <c r="BN536" s="6" t="str">
        <f t="shared" si="131"/>
        <v/>
      </c>
    </row>
    <row r="537" spans="4:66" x14ac:dyDescent="0.3">
      <c r="D537" s="6" t="str">
        <f>IFERROR(MEDIAN(#REF!,#REF!,#REF!),"")</f>
        <v/>
      </c>
      <c r="G537" s="7" t="str">
        <f t="shared" si="126"/>
        <v/>
      </c>
      <c r="K537" s="7" t="str">
        <f t="shared" si="127"/>
        <v/>
      </c>
      <c r="O537" s="7" t="str">
        <f t="shared" si="128"/>
        <v/>
      </c>
      <c r="S537" s="7" t="str">
        <f t="shared" si="129"/>
        <v/>
      </c>
      <c r="W537" s="7" t="str">
        <f t="shared" si="120"/>
        <v/>
      </c>
      <c r="AA537" s="6" t="str">
        <f t="shared" si="121"/>
        <v/>
      </c>
      <c r="AE537" s="6" t="str">
        <f t="shared" si="122"/>
        <v/>
      </c>
      <c r="AI537" s="6" t="str">
        <f t="shared" si="123"/>
        <v/>
      </c>
      <c r="AM537" s="6" t="str">
        <f t="shared" si="124"/>
        <v/>
      </c>
      <c r="AQ537" s="6" t="str">
        <f t="shared" si="125"/>
        <v/>
      </c>
      <c r="AU537" s="6" t="str">
        <f t="shared" si="132"/>
        <v/>
      </c>
      <c r="AV537" s="6"/>
      <c r="BB537" s="6" t="str">
        <f t="shared" si="133"/>
        <v/>
      </c>
      <c r="BF537" s="6" t="str">
        <f t="shared" si="134"/>
        <v/>
      </c>
      <c r="BJ537" s="6" t="str">
        <f t="shared" si="130"/>
        <v/>
      </c>
      <c r="BN537" s="6" t="str">
        <f t="shared" si="131"/>
        <v/>
      </c>
    </row>
    <row r="538" spans="4:66" x14ac:dyDescent="0.3">
      <c r="D538" s="6" t="str">
        <f>IFERROR(MEDIAN(#REF!,#REF!,#REF!),"")</f>
        <v/>
      </c>
      <c r="G538" s="7" t="str">
        <f t="shared" si="126"/>
        <v/>
      </c>
      <c r="K538" s="7" t="str">
        <f t="shared" si="127"/>
        <v/>
      </c>
      <c r="O538" s="7" t="str">
        <f t="shared" si="128"/>
        <v/>
      </c>
      <c r="S538" s="7" t="str">
        <f t="shared" si="129"/>
        <v/>
      </c>
      <c r="W538" s="7" t="str">
        <f t="shared" si="120"/>
        <v/>
      </c>
      <c r="AA538" s="6" t="str">
        <f t="shared" si="121"/>
        <v/>
      </c>
      <c r="AE538" s="6" t="str">
        <f t="shared" si="122"/>
        <v/>
      </c>
      <c r="AI538" s="6" t="str">
        <f t="shared" si="123"/>
        <v/>
      </c>
      <c r="AM538" s="6" t="str">
        <f t="shared" si="124"/>
        <v/>
      </c>
      <c r="AQ538" s="6" t="str">
        <f t="shared" si="125"/>
        <v/>
      </c>
      <c r="AU538" s="6" t="str">
        <f t="shared" si="132"/>
        <v/>
      </c>
      <c r="AV538" s="6"/>
      <c r="BB538" s="6" t="str">
        <f t="shared" si="133"/>
        <v/>
      </c>
      <c r="BF538" s="6" t="str">
        <f t="shared" si="134"/>
        <v/>
      </c>
      <c r="BJ538" s="6" t="str">
        <f t="shared" si="130"/>
        <v/>
      </c>
      <c r="BN538" s="6" t="str">
        <f t="shared" si="131"/>
        <v/>
      </c>
    </row>
    <row r="539" spans="4:66" x14ac:dyDescent="0.3">
      <c r="D539" s="6" t="str">
        <f>IFERROR(MEDIAN(#REF!,#REF!,#REF!),"")</f>
        <v/>
      </c>
      <c r="G539" s="7" t="str">
        <f t="shared" si="126"/>
        <v/>
      </c>
      <c r="K539" s="7" t="str">
        <f t="shared" si="127"/>
        <v/>
      </c>
      <c r="O539" s="7" t="str">
        <f t="shared" si="128"/>
        <v/>
      </c>
      <c r="S539" s="7" t="str">
        <f t="shared" si="129"/>
        <v/>
      </c>
      <c r="W539" s="7" t="str">
        <f t="shared" si="120"/>
        <v/>
      </c>
      <c r="AA539" s="6" t="str">
        <f t="shared" si="121"/>
        <v/>
      </c>
      <c r="AE539" s="6" t="str">
        <f t="shared" si="122"/>
        <v/>
      </c>
      <c r="AI539" s="6" t="str">
        <f t="shared" si="123"/>
        <v/>
      </c>
      <c r="AM539" s="6" t="str">
        <f t="shared" si="124"/>
        <v/>
      </c>
      <c r="AQ539" s="6" t="str">
        <f t="shared" si="125"/>
        <v/>
      </c>
      <c r="AU539" s="6" t="str">
        <f t="shared" si="132"/>
        <v/>
      </c>
      <c r="AV539" s="6"/>
      <c r="BB539" s="6" t="str">
        <f t="shared" si="133"/>
        <v/>
      </c>
      <c r="BF539" s="6" t="str">
        <f t="shared" si="134"/>
        <v/>
      </c>
      <c r="BJ539" s="6" t="str">
        <f t="shared" si="130"/>
        <v/>
      </c>
      <c r="BN539" s="6" t="str">
        <f t="shared" si="131"/>
        <v/>
      </c>
    </row>
    <row r="540" spans="4:66" x14ac:dyDescent="0.3">
      <c r="D540" s="6" t="str">
        <f>IFERROR(MEDIAN(#REF!,#REF!,#REF!),"")</f>
        <v/>
      </c>
      <c r="G540" s="7" t="str">
        <f t="shared" si="126"/>
        <v/>
      </c>
      <c r="K540" s="7" t="str">
        <f t="shared" si="127"/>
        <v/>
      </c>
      <c r="O540" s="7" t="str">
        <f t="shared" si="128"/>
        <v/>
      </c>
      <c r="S540" s="7" t="str">
        <f t="shared" si="129"/>
        <v/>
      </c>
      <c r="W540" s="7" t="str">
        <f t="shared" si="120"/>
        <v/>
      </c>
      <c r="AA540" s="6" t="str">
        <f t="shared" si="121"/>
        <v/>
      </c>
      <c r="AE540" s="6" t="str">
        <f t="shared" si="122"/>
        <v/>
      </c>
      <c r="AI540" s="6" t="str">
        <f t="shared" si="123"/>
        <v/>
      </c>
      <c r="AM540" s="6" t="str">
        <f t="shared" si="124"/>
        <v/>
      </c>
      <c r="AQ540" s="6" t="str">
        <f t="shared" si="125"/>
        <v/>
      </c>
      <c r="AU540" s="6" t="str">
        <f t="shared" si="132"/>
        <v/>
      </c>
      <c r="AV540" s="6"/>
      <c r="BB540" s="6" t="str">
        <f t="shared" si="133"/>
        <v/>
      </c>
      <c r="BF540" s="6" t="str">
        <f t="shared" si="134"/>
        <v/>
      </c>
      <c r="BJ540" s="6" t="str">
        <f t="shared" si="130"/>
        <v/>
      </c>
      <c r="BN540" s="6" t="str">
        <f t="shared" si="131"/>
        <v/>
      </c>
    </row>
    <row r="541" spans="4:66" x14ac:dyDescent="0.3">
      <c r="D541" s="6" t="str">
        <f>IFERROR(MEDIAN(#REF!,#REF!,#REF!),"")</f>
        <v/>
      </c>
      <c r="G541" s="7" t="str">
        <f t="shared" si="126"/>
        <v/>
      </c>
      <c r="K541" s="7" t="str">
        <f t="shared" si="127"/>
        <v/>
      </c>
      <c r="O541" s="7" t="str">
        <f t="shared" si="128"/>
        <v/>
      </c>
      <c r="S541" s="7" t="str">
        <f t="shared" si="129"/>
        <v/>
      </c>
      <c r="W541" s="7" t="str">
        <f t="shared" si="120"/>
        <v/>
      </c>
      <c r="AA541" s="6" t="str">
        <f t="shared" si="121"/>
        <v/>
      </c>
      <c r="AE541" s="6" t="str">
        <f t="shared" si="122"/>
        <v/>
      </c>
      <c r="AI541" s="6" t="str">
        <f t="shared" si="123"/>
        <v/>
      </c>
      <c r="AM541" s="6" t="str">
        <f t="shared" si="124"/>
        <v/>
      </c>
      <c r="AQ541" s="6" t="str">
        <f t="shared" si="125"/>
        <v/>
      </c>
      <c r="AU541" s="6" t="str">
        <f t="shared" si="132"/>
        <v/>
      </c>
      <c r="AV541" s="6"/>
      <c r="BB541" s="6" t="str">
        <f t="shared" si="133"/>
        <v/>
      </c>
      <c r="BF541" s="6" t="str">
        <f t="shared" si="134"/>
        <v/>
      </c>
      <c r="BJ541" s="6" t="str">
        <f t="shared" si="130"/>
        <v/>
      </c>
      <c r="BN541" s="6" t="str">
        <f t="shared" si="131"/>
        <v/>
      </c>
    </row>
    <row r="542" spans="4:66" x14ac:dyDescent="0.3">
      <c r="D542" s="6" t="str">
        <f>IFERROR(MEDIAN(#REF!,#REF!,#REF!),"")</f>
        <v/>
      </c>
      <c r="G542" s="7" t="str">
        <f t="shared" si="126"/>
        <v/>
      </c>
      <c r="K542" s="7" t="str">
        <f t="shared" si="127"/>
        <v/>
      </c>
      <c r="O542" s="7" t="str">
        <f t="shared" si="128"/>
        <v/>
      </c>
      <c r="S542" s="7" t="str">
        <f t="shared" si="129"/>
        <v/>
      </c>
      <c r="W542" s="7" t="str">
        <f t="shared" si="120"/>
        <v/>
      </c>
      <c r="AA542" s="6" t="str">
        <f t="shared" si="121"/>
        <v/>
      </c>
      <c r="AE542" s="6" t="str">
        <f t="shared" si="122"/>
        <v/>
      </c>
      <c r="AI542" s="6" t="str">
        <f t="shared" si="123"/>
        <v/>
      </c>
      <c r="AM542" s="6" t="str">
        <f t="shared" si="124"/>
        <v/>
      </c>
      <c r="AQ542" s="6" t="str">
        <f t="shared" si="125"/>
        <v/>
      </c>
      <c r="AU542" s="6" t="str">
        <f t="shared" si="132"/>
        <v/>
      </c>
      <c r="AV542" s="6"/>
      <c r="BB542" s="6" t="str">
        <f t="shared" si="133"/>
        <v/>
      </c>
      <c r="BF542" s="6" t="str">
        <f t="shared" si="134"/>
        <v/>
      </c>
      <c r="BJ542" s="6" t="str">
        <f t="shared" si="130"/>
        <v/>
      </c>
      <c r="BN542" s="6" t="str">
        <f t="shared" si="131"/>
        <v/>
      </c>
    </row>
    <row r="543" spans="4:66" x14ac:dyDescent="0.3">
      <c r="D543" s="6" t="str">
        <f>IFERROR(MEDIAN(#REF!,#REF!,#REF!),"")</f>
        <v/>
      </c>
      <c r="G543" s="7" t="str">
        <f t="shared" si="126"/>
        <v/>
      </c>
      <c r="K543" s="7" t="str">
        <f t="shared" si="127"/>
        <v/>
      </c>
      <c r="O543" s="7" t="str">
        <f t="shared" si="128"/>
        <v/>
      </c>
      <c r="S543" s="7" t="str">
        <f t="shared" si="129"/>
        <v/>
      </c>
      <c r="W543" s="7" t="str">
        <f t="shared" si="120"/>
        <v/>
      </c>
      <c r="AA543" s="6" t="str">
        <f t="shared" si="121"/>
        <v/>
      </c>
      <c r="AE543" s="6" t="str">
        <f t="shared" si="122"/>
        <v/>
      </c>
      <c r="AI543" s="6" t="str">
        <f t="shared" si="123"/>
        <v/>
      </c>
      <c r="AM543" s="6" t="str">
        <f t="shared" si="124"/>
        <v/>
      </c>
      <c r="AQ543" s="6" t="str">
        <f t="shared" si="125"/>
        <v/>
      </c>
      <c r="AU543" s="6" t="str">
        <f t="shared" si="132"/>
        <v/>
      </c>
      <c r="AV543" s="6"/>
      <c r="BB543" s="6" t="str">
        <f t="shared" si="133"/>
        <v/>
      </c>
      <c r="BF543" s="6" t="str">
        <f t="shared" si="134"/>
        <v/>
      </c>
      <c r="BJ543" s="6" t="str">
        <f t="shared" si="130"/>
        <v/>
      </c>
      <c r="BN543" s="6" t="str">
        <f t="shared" si="131"/>
        <v/>
      </c>
    </row>
    <row r="544" spans="4:66" x14ac:dyDescent="0.3">
      <c r="D544" s="6" t="str">
        <f>IFERROR(MEDIAN(#REF!,#REF!,#REF!),"")</f>
        <v/>
      </c>
      <c r="G544" s="7" t="str">
        <f t="shared" si="126"/>
        <v/>
      </c>
      <c r="K544" s="7" t="str">
        <f t="shared" si="127"/>
        <v/>
      </c>
      <c r="O544" s="7" t="str">
        <f t="shared" si="128"/>
        <v/>
      </c>
      <c r="S544" s="7" t="str">
        <f t="shared" si="129"/>
        <v/>
      </c>
      <c r="W544" s="7" t="str">
        <f t="shared" si="120"/>
        <v/>
      </c>
      <c r="AA544" s="6" t="str">
        <f t="shared" si="121"/>
        <v/>
      </c>
      <c r="AE544" s="6" t="str">
        <f t="shared" si="122"/>
        <v/>
      </c>
      <c r="AI544" s="6" t="str">
        <f t="shared" si="123"/>
        <v/>
      </c>
      <c r="AM544" s="6" t="str">
        <f t="shared" si="124"/>
        <v/>
      </c>
      <c r="AQ544" s="6" t="str">
        <f t="shared" si="125"/>
        <v/>
      </c>
      <c r="AU544" s="6" t="str">
        <f t="shared" si="132"/>
        <v/>
      </c>
      <c r="AV544" s="6"/>
      <c r="BB544" s="6" t="str">
        <f t="shared" si="133"/>
        <v/>
      </c>
      <c r="BF544" s="6" t="str">
        <f t="shared" si="134"/>
        <v/>
      </c>
      <c r="BJ544" s="6" t="str">
        <f t="shared" si="130"/>
        <v/>
      </c>
      <c r="BN544" s="6" t="str">
        <f t="shared" si="131"/>
        <v/>
      </c>
    </row>
    <row r="545" spans="4:66" x14ac:dyDescent="0.3">
      <c r="D545" s="6" t="str">
        <f>IFERROR(MEDIAN(#REF!,#REF!,#REF!),"")</f>
        <v/>
      </c>
      <c r="G545" s="7" t="str">
        <f t="shared" si="126"/>
        <v/>
      </c>
      <c r="K545" s="7" t="str">
        <f t="shared" si="127"/>
        <v/>
      </c>
      <c r="O545" s="7" t="str">
        <f t="shared" si="128"/>
        <v/>
      </c>
      <c r="S545" s="7" t="str">
        <f t="shared" si="129"/>
        <v/>
      </c>
      <c r="W545" s="7" t="str">
        <f t="shared" si="120"/>
        <v/>
      </c>
      <c r="AA545" s="6" t="str">
        <f t="shared" si="121"/>
        <v/>
      </c>
      <c r="AE545" s="6" t="str">
        <f t="shared" si="122"/>
        <v/>
      </c>
      <c r="AI545" s="6" t="str">
        <f t="shared" si="123"/>
        <v/>
      </c>
      <c r="AM545" s="6" t="str">
        <f t="shared" si="124"/>
        <v/>
      </c>
      <c r="AQ545" s="6" t="str">
        <f t="shared" si="125"/>
        <v/>
      </c>
      <c r="AU545" s="6" t="str">
        <f t="shared" si="132"/>
        <v/>
      </c>
      <c r="AV545" s="6"/>
      <c r="BB545" s="6" t="str">
        <f t="shared" si="133"/>
        <v/>
      </c>
      <c r="BF545" s="6" t="str">
        <f t="shared" si="134"/>
        <v/>
      </c>
      <c r="BJ545" s="6" t="str">
        <f t="shared" si="130"/>
        <v/>
      </c>
      <c r="BN545" s="6" t="str">
        <f t="shared" si="131"/>
        <v/>
      </c>
    </row>
    <row r="546" spans="4:66" x14ac:dyDescent="0.3">
      <c r="D546" s="6" t="str">
        <f>IFERROR(MEDIAN(#REF!,#REF!,#REF!),"")</f>
        <v/>
      </c>
      <c r="G546" s="7" t="str">
        <f t="shared" si="126"/>
        <v/>
      </c>
      <c r="K546" s="7" t="str">
        <f t="shared" si="127"/>
        <v/>
      </c>
      <c r="O546" s="7" t="str">
        <f t="shared" si="128"/>
        <v/>
      </c>
      <c r="S546" s="7" t="str">
        <f t="shared" si="129"/>
        <v/>
      </c>
      <c r="W546" s="7" t="str">
        <f t="shared" si="120"/>
        <v/>
      </c>
      <c r="AA546" s="6" t="str">
        <f t="shared" si="121"/>
        <v/>
      </c>
      <c r="AE546" s="6" t="str">
        <f t="shared" si="122"/>
        <v/>
      </c>
      <c r="AI546" s="6" t="str">
        <f t="shared" si="123"/>
        <v/>
      </c>
      <c r="AM546" s="6" t="str">
        <f t="shared" si="124"/>
        <v/>
      </c>
      <c r="AQ546" s="6" t="str">
        <f t="shared" si="125"/>
        <v/>
      </c>
      <c r="AU546" s="6" t="str">
        <f t="shared" si="132"/>
        <v/>
      </c>
      <c r="AV546" s="6"/>
      <c r="BB546" s="6" t="str">
        <f t="shared" si="133"/>
        <v/>
      </c>
      <c r="BF546" s="6" t="str">
        <f t="shared" si="134"/>
        <v/>
      </c>
      <c r="BJ546" s="6" t="str">
        <f t="shared" si="130"/>
        <v/>
      </c>
      <c r="BN546" s="6" t="str">
        <f t="shared" si="131"/>
        <v/>
      </c>
    </row>
    <row r="547" spans="4:66" x14ac:dyDescent="0.3">
      <c r="D547" s="6" t="str">
        <f>IFERROR(MEDIAN(#REF!,#REF!,#REF!),"")</f>
        <v/>
      </c>
      <c r="G547" s="7" t="str">
        <f t="shared" si="126"/>
        <v/>
      </c>
      <c r="K547" s="7" t="str">
        <f t="shared" si="127"/>
        <v/>
      </c>
      <c r="O547" s="7" t="str">
        <f t="shared" si="128"/>
        <v/>
      </c>
      <c r="S547" s="7" t="str">
        <f t="shared" si="129"/>
        <v/>
      </c>
      <c r="W547" s="7" t="str">
        <f t="shared" si="120"/>
        <v/>
      </c>
      <c r="AA547" s="6" t="str">
        <f t="shared" si="121"/>
        <v/>
      </c>
      <c r="AE547" s="6" t="str">
        <f t="shared" si="122"/>
        <v/>
      </c>
      <c r="AI547" s="6" t="str">
        <f t="shared" si="123"/>
        <v/>
      </c>
      <c r="AM547" s="6" t="str">
        <f t="shared" si="124"/>
        <v/>
      </c>
      <c r="AQ547" s="6" t="str">
        <f t="shared" si="125"/>
        <v/>
      </c>
      <c r="AU547" s="6" t="str">
        <f t="shared" si="132"/>
        <v/>
      </c>
      <c r="AV547" s="6"/>
      <c r="BB547" s="6" t="str">
        <f t="shared" si="133"/>
        <v/>
      </c>
      <c r="BF547" s="6" t="str">
        <f t="shared" si="134"/>
        <v/>
      </c>
      <c r="BJ547" s="6" t="str">
        <f t="shared" si="130"/>
        <v/>
      </c>
      <c r="BN547" s="6" t="str">
        <f t="shared" si="131"/>
        <v/>
      </c>
    </row>
    <row r="548" spans="4:66" x14ac:dyDescent="0.3">
      <c r="D548" s="6" t="str">
        <f>IFERROR(MEDIAN(#REF!,#REF!,#REF!),"")</f>
        <v/>
      </c>
      <c r="G548" s="7" t="str">
        <f t="shared" si="126"/>
        <v/>
      </c>
      <c r="K548" s="7" t="str">
        <f t="shared" si="127"/>
        <v/>
      </c>
      <c r="O548" s="7" t="str">
        <f t="shared" si="128"/>
        <v/>
      </c>
      <c r="S548" s="7" t="str">
        <f t="shared" si="129"/>
        <v/>
      </c>
      <c r="W548" s="7" t="str">
        <f t="shared" si="120"/>
        <v/>
      </c>
      <c r="AA548" s="6" t="str">
        <f t="shared" si="121"/>
        <v/>
      </c>
      <c r="AE548" s="6" t="str">
        <f t="shared" si="122"/>
        <v/>
      </c>
      <c r="AI548" s="6" t="str">
        <f t="shared" si="123"/>
        <v/>
      </c>
      <c r="AM548" s="6" t="str">
        <f t="shared" si="124"/>
        <v/>
      </c>
      <c r="AQ548" s="6" t="str">
        <f t="shared" si="125"/>
        <v/>
      </c>
      <c r="AU548" s="6" t="str">
        <f t="shared" si="132"/>
        <v/>
      </c>
      <c r="AV548" s="6"/>
      <c r="BB548" s="6" t="str">
        <f t="shared" si="133"/>
        <v/>
      </c>
      <c r="BF548" s="6" t="str">
        <f t="shared" si="134"/>
        <v/>
      </c>
      <c r="BJ548" s="6" t="str">
        <f t="shared" si="130"/>
        <v/>
      </c>
      <c r="BN548" s="6" t="str">
        <f t="shared" si="131"/>
        <v/>
      </c>
    </row>
    <row r="549" spans="4:66" x14ac:dyDescent="0.3">
      <c r="D549" s="6" t="str">
        <f>IFERROR(MEDIAN(#REF!,#REF!,#REF!),"")</f>
        <v/>
      </c>
      <c r="G549" s="7" t="str">
        <f t="shared" si="126"/>
        <v/>
      </c>
      <c r="K549" s="7" t="str">
        <f t="shared" si="127"/>
        <v/>
      </c>
      <c r="O549" s="7" t="str">
        <f t="shared" si="128"/>
        <v/>
      </c>
      <c r="S549" s="7" t="str">
        <f t="shared" si="129"/>
        <v/>
      </c>
      <c r="W549" s="7" t="str">
        <f t="shared" si="120"/>
        <v/>
      </c>
      <c r="AA549" s="6" t="str">
        <f t="shared" si="121"/>
        <v/>
      </c>
      <c r="AE549" s="6" t="str">
        <f t="shared" si="122"/>
        <v/>
      </c>
      <c r="AI549" s="6" t="str">
        <f t="shared" si="123"/>
        <v/>
      </c>
      <c r="AM549" s="6" t="str">
        <f t="shared" si="124"/>
        <v/>
      </c>
      <c r="AQ549" s="6" t="str">
        <f t="shared" si="125"/>
        <v/>
      </c>
      <c r="AU549" s="6" t="str">
        <f t="shared" si="132"/>
        <v/>
      </c>
      <c r="AV549" s="6"/>
      <c r="BB549" s="6" t="str">
        <f t="shared" si="133"/>
        <v/>
      </c>
      <c r="BF549" s="6" t="str">
        <f t="shared" si="134"/>
        <v/>
      </c>
      <c r="BJ549" s="6" t="str">
        <f t="shared" si="130"/>
        <v/>
      </c>
      <c r="BN549" s="6" t="str">
        <f t="shared" si="131"/>
        <v/>
      </c>
    </row>
    <row r="550" spans="4:66" x14ac:dyDescent="0.3">
      <c r="D550" s="6" t="str">
        <f>IFERROR(MEDIAN(#REF!,#REF!,#REF!),"")</f>
        <v/>
      </c>
      <c r="G550" s="7" t="str">
        <f t="shared" si="126"/>
        <v/>
      </c>
      <c r="K550" s="7" t="str">
        <f t="shared" si="127"/>
        <v/>
      </c>
      <c r="O550" s="7" t="str">
        <f t="shared" si="128"/>
        <v/>
      </c>
      <c r="S550" s="7" t="str">
        <f t="shared" si="129"/>
        <v/>
      </c>
      <c r="W550" s="7" t="str">
        <f t="shared" si="120"/>
        <v/>
      </c>
      <c r="AA550" s="6" t="str">
        <f t="shared" si="121"/>
        <v/>
      </c>
      <c r="AE550" s="6" t="str">
        <f t="shared" si="122"/>
        <v/>
      </c>
      <c r="AI550" s="6" t="str">
        <f t="shared" si="123"/>
        <v/>
      </c>
      <c r="AM550" s="6" t="str">
        <f t="shared" si="124"/>
        <v/>
      </c>
      <c r="AQ550" s="6" t="str">
        <f t="shared" si="125"/>
        <v/>
      </c>
      <c r="AU550" s="6" t="str">
        <f t="shared" si="132"/>
        <v/>
      </c>
      <c r="AV550" s="6"/>
      <c r="BB550" s="6" t="str">
        <f t="shared" si="133"/>
        <v/>
      </c>
      <c r="BF550" s="6" t="str">
        <f t="shared" si="134"/>
        <v/>
      </c>
      <c r="BJ550" s="6" t="str">
        <f t="shared" si="130"/>
        <v/>
      </c>
      <c r="BN550" s="6" t="str">
        <f t="shared" si="131"/>
        <v/>
      </c>
    </row>
    <row r="551" spans="4:66" x14ac:dyDescent="0.3">
      <c r="D551" s="6" t="str">
        <f>IFERROR(MEDIAN(#REF!,#REF!,#REF!),"")</f>
        <v/>
      </c>
      <c r="G551" s="7" t="str">
        <f t="shared" si="126"/>
        <v/>
      </c>
      <c r="K551" s="7" t="str">
        <f t="shared" si="127"/>
        <v/>
      </c>
      <c r="O551" s="7" t="str">
        <f t="shared" si="128"/>
        <v/>
      </c>
      <c r="S551" s="7" t="str">
        <f t="shared" si="129"/>
        <v/>
      </c>
      <c r="W551" s="7" t="str">
        <f t="shared" si="120"/>
        <v/>
      </c>
      <c r="AA551" s="6" t="str">
        <f t="shared" si="121"/>
        <v/>
      </c>
      <c r="AE551" s="6" t="str">
        <f t="shared" si="122"/>
        <v/>
      </c>
      <c r="AI551" s="6" t="str">
        <f t="shared" si="123"/>
        <v/>
      </c>
      <c r="AM551" s="6" t="str">
        <f t="shared" si="124"/>
        <v/>
      </c>
      <c r="AQ551" s="6" t="str">
        <f t="shared" si="125"/>
        <v/>
      </c>
      <c r="AU551" s="6" t="str">
        <f t="shared" si="132"/>
        <v/>
      </c>
      <c r="AV551" s="6"/>
      <c r="BB551" s="6" t="str">
        <f t="shared" si="133"/>
        <v/>
      </c>
      <c r="BF551" s="6" t="str">
        <f t="shared" si="134"/>
        <v/>
      </c>
      <c r="BJ551" s="6" t="str">
        <f t="shared" si="130"/>
        <v/>
      </c>
      <c r="BN551" s="6" t="str">
        <f t="shared" si="131"/>
        <v/>
      </c>
    </row>
    <row r="552" spans="4:66" x14ac:dyDescent="0.3">
      <c r="D552" s="6" t="str">
        <f>IFERROR(MEDIAN(#REF!,#REF!,#REF!),"")</f>
        <v/>
      </c>
      <c r="G552" s="7" t="str">
        <f t="shared" si="126"/>
        <v/>
      </c>
      <c r="K552" s="7" t="str">
        <f t="shared" si="127"/>
        <v/>
      </c>
      <c r="O552" s="7" t="str">
        <f t="shared" si="128"/>
        <v/>
      </c>
      <c r="S552" s="7" t="str">
        <f t="shared" si="129"/>
        <v/>
      </c>
      <c r="W552" s="7" t="str">
        <f t="shared" si="120"/>
        <v/>
      </c>
      <c r="AA552" s="6" t="str">
        <f t="shared" si="121"/>
        <v/>
      </c>
      <c r="AE552" s="6" t="str">
        <f t="shared" si="122"/>
        <v/>
      </c>
      <c r="AI552" s="6" t="str">
        <f t="shared" si="123"/>
        <v/>
      </c>
      <c r="AM552" s="6" t="str">
        <f t="shared" si="124"/>
        <v/>
      </c>
      <c r="AQ552" s="6" t="str">
        <f t="shared" si="125"/>
        <v/>
      </c>
      <c r="AU552" s="6" t="str">
        <f t="shared" si="132"/>
        <v/>
      </c>
      <c r="AV552" s="6"/>
      <c r="BB552" s="6" t="str">
        <f t="shared" si="133"/>
        <v/>
      </c>
      <c r="BF552" s="6" t="str">
        <f t="shared" si="134"/>
        <v/>
      </c>
      <c r="BJ552" s="6" t="str">
        <f t="shared" si="130"/>
        <v/>
      </c>
      <c r="BN552" s="6" t="str">
        <f t="shared" si="131"/>
        <v/>
      </c>
    </row>
    <row r="553" spans="4:66" x14ac:dyDescent="0.3">
      <c r="D553" s="6" t="str">
        <f>IFERROR(MEDIAN(#REF!,#REF!,#REF!),"")</f>
        <v/>
      </c>
      <c r="G553" s="7" t="str">
        <f t="shared" si="126"/>
        <v/>
      </c>
      <c r="K553" s="7" t="str">
        <f t="shared" si="127"/>
        <v/>
      </c>
      <c r="O553" s="7" t="str">
        <f t="shared" si="128"/>
        <v/>
      </c>
      <c r="S553" s="7" t="str">
        <f t="shared" si="129"/>
        <v/>
      </c>
      <c r="W553" s="7" t="str">
        <f t="shared" si="120"/>
        <v/>
      </c>
      <c r="AA553" s="6" t="str">
        <f t="shared" si="121"/>
        <v/>
      </c>
      <c r="AE553" s="6" t="str">
        <f t="shared" si="122"/>
        <v/>
      </c>
      <c r="AI553" s="6" t="str">
        <f t="shared" si="123"/>
        <v/>
      </c>
      <c r="AM553" s="6" t="str">
        <f t="shared" si="124"/>
        <v/>
      </c>
      <c r="AQ553" s="6" t="str">
        <f t="shared" si="125"/>
        <v/>
      </c>
      <c r="AU553" s="6" t="str">
        <f t="shared" si="132"/>
        <v/>
      </c>
      <c r="AV553" s="6"/>
      <c r="BB553" s="6" t="str">
        <f t="shared" si="133"/>
        <v/>
      </c>
      <c r="BF553" s="6" t="str">
        <f t="shared" si="134"/>
        <v/>
      </c>
      <c r="BJ553" s="6" t="str">
        <f t="shared" si="130"/>
        <v/>
      </c>
      <c r="BN553" s="6" t="str">
        <f t="shared" si="131"/>
        <v/>
      </c>
    </row>
    <row r="554" spans="4:66" x14ac:dyDescent="0.3">
      <c r="D554" s="6" t="str">
        <f>IFERROR(MEDIAN(#REF!,#REF!,#REF!),"")</f>
        <v/>
      </c>
      <c r="G554" s="7" t="str">
        <f t="shared" si="126"/>
        <v/>
      </c>
      <c r="K554" s="7" t="str">
        <f t="shared" si="127"/>
        <v/>
      </c>
      <c r="O554" s="7" t="str">
        <f t="shared" si="128"/>
        <v/>
      </c>
      <c r="S554" s="7" t="str">
        <f t="shared" si="129"/>
        <v/>
      </c>
      <c r="W554" s="7" t="str">
        <f t="shared" si="120"/>
        <v/>
      </c>
      <c r="AA554" s="6" t="str">
        <f t="shared" si="121"/>
        <v/>
      </c>
      <c r="AE554" s="6" t="str">
        <f t="shared" si="122"/>
        <v/>
      </c>
      <c r="AI554" s="6" t="str">
        <f t="shared" si="123"/>
        <v/>
      </c>
      <c r="AM554" s="6" t="str">
        <f t="shared" si="124"/>
        <v/>
      </c>
      <c r="AQ554" s="6" t="str">
        <f t="shared" si="125"/>
        <v/>
      </c>
      <c r="AU554" s="6" t="str">
        <f t="shared" si="132"/>
        <v/>
      </c>
      <c r="AV554" s="6"/>
      <c r="BB554" s="6" t="str">
        <f t="shared" si="133"/>
        <v/>
      </c>
      <c r="BF554" s="6" t="str">
        <f t="shared" si="134"/>
        <v/>
      </c>
      <c r="BJ554" s="6" t="str">
        <f t="shared" si="130"/>
        <v/>
      </c>
      <c r="BN554" s="6" t="str">
        <f t="shared" si="131"/>
        <v/>
      </c>
    </row>
    <row r="555" spans="4:66" x14ac:dyDescent="0.3">
      <c r="D555" s="6" t="str">
        <f>IFERROR(MEDIAN(#REF!,#REF!,#REF!),"")</f>
        <v/>
      </c>
      <c r="G555" s="7" t="str">
        <f t="shared" si="126"/>
        <v/>
      </c>
      <c r="K555" s="7" t="str">
        <f t="shared" si="127"/>
        <v/>
      </c>
      <c r="O555" s="7" t="str">
        <f t="shared" si="128"/>
        <v/>
      </c>
      <c r="S555" s="7" t="str">
        <f t="shared" si="129"/>
        <v/>
      </c>
      <c r="W555" s="7" t="str">
        <f t="shared" si="120"/>
        <v/>
      </c>
      <c r="AA555" s="6" t="str">
        <f t="shared" si="121"/>
        <v/>
      </c>
      <c r="AE555" s="6" t="str">
        <f t="shared" si="122"/>
        <v/>
      </c>
      <c r="AI555" s="6" t="str">
        <f t="shared" si="123"/>
        <v/>
      </c>
      <c r="AM555" s="6" t="str">
        <f t="shared" si="124"/>
        <v/>
      </c>
      <c r="AQ555" s="6" t="str">
        <f t="shared" si="125"/>
        <v/>
      </c>
      <c r="AU555" s="6" t="str">
        <f t="shared" si="132"/>
        <v/>
      </c>
      <c r="AV555" s="6"/>
      <c r="BB555" s="6" t="str">
        <f t="shared" si="133"/>
        <v/>
      </c>
      <c r="BF555" s="6" t="str">
        <f t="shared" si="134"/>
        <v/>
      </c>
      <c r="BJ555" s="6" t="str">
        <f t="shared" si="130"/>
        <v/>
      </c>
      <c r="BN555" s="6" t="str">
        <f t="shared" si="131"/>
        <v/>
      </c>
    </row>
    <row r="556" spans="4:66" x14ac:dyDescent="0.3">
      <c r="D556" s="6" t="str">
        <f>IFERROR(MEDIAN(#REF!,#REF!,#REF!),"")</f>
        <v/>
      </c>
      <c r="G556" s="7" t="str">
        <f t="shared" si="126"/>
        <v/>
      </c>
      <c r="K556" s="7" t="str">
        <f t="shared" si="127"/>
        <v/>
      </c>
      <c r="O556" s="7" t="str">
        <f t="shared" si="128"/>
        <v/>
      </c>
      <c r="S556" s="7" t="str">
        <f t="shared" si="129"/>
        <v/>
      </c>
      <c r="W556" s="7" t="str">
        <f t="shared" si="120"/>
        <v/>
      </c>
      <c r="AA556" s="6" t="str">
        <f t="shared" si="121"/>
        <v/>
      </c>
      <c r="AE556" s="6" t="str">
        <f t="shared" si="122"/>
        <v/>
      </c>
      <c r="AI556" s="6" t="str">
        <f t="shared" si="123"/>
        <v/>
      </c>
      <c r="AM556" s="6" t="str">
        <f t="shared" si="124"/>
        <v/>
      </c>
      <c r="AQ556" s="6" t="str">
        <f t="shared" si="125"/>
        <v/>
      </c>
      <c r="AU556" s="6" t="str">
        <f t="shared" si="132"/>
        <v/>
      </c>
      <c r="AV556" s="6"/>
      <c r="BB556" s="6" t="str">
        <f t="shared" si="133"/>
        <v/>
      </c>
      <c r="BF556" s="6" t="str">
        <f t="shared" si="134"/>
        <v/>
      </c>
      <c r="BJ556" s="6" t="str">
        <f t="shared" si="130"/>
        <v/>
      </c>
      <c r="BN556" s="6" t="str">
        <f t="shared" si="131"/>
        <v/>
      </c>
    </row>
    <row r="557" spans="4:66" x14ac:dyDescent="0.3">
      <c r="D557" s="6" t="str">
        <f>IFERROR(MEDIAN(#REF!,#REF!,#REF!),"")</f>
        <v/>
      </c>
      <c r="G557" s="7" t="str">
        <f t="shared" si="126"/>
        <v/>
      </c>
      <c r="K557" s="7" t="str">
        <f t="shared" si="127"/>
        <v/>
      </c>
      <c r="O557" s="7" t="str">
        <f t="shared" si="128"/>
        <v/>
      </c>
      <c r="S557" s="7" t="str">
        <f t="shared" si="129"/>
        <v/>
      </c>
      <c r="W557" s="7" t="str">
        <f t="shared" si="120"/>
        <v/>
      </c>
      <c r="AA557" s="6" t="str">
        <f t="shared" si="121"/>
        <v/>
      </c>
      <c r="AE557" s="6" t="str">
        <f t="shared" si="122"/>
        <v/>
      </c>
      <c r="AI557" s="6" t="str">
        <f t="shared" si="123"/>
        <v/>
      </c>
      <c r="AM557" s="6" t="str">
        <f t="shared" si="124"/>
        <v/>
      </c>
      <c r="AQ557" s="6" t="str">
        <f t="shared" si="125"/>
        <v/>
      </c>
      <c r="AU557" s="6" t="str">
        <f t="shared" si="132"/>
        <v/>
      </c>
      <c r="AV557" s="6"/>
      <c r="BB557" s="6" t="str">
        <f t="shared" si="133"/>
        <v/>
      </c>
      <c r="BF557" s="6" t="str">
        <f t="shared" si="134"/>
        <v/>
      </c>
      <c r="BJ557" s="6" t="str">
        <f t="shared" si="130"/>
        <v/>
      </c>
      <c r="BN557" s="6" t="str">
        <f t="shared" si="131"/>
        <v/>
      </c>
    </row>
    <row r="558" spans="4:66" x14ac:dyDescent="0.3">
      <c r="D558" s="6" t="str">
        <f>IFERROR(MEDIAN(#REF!,#REF!,#REF!),"")</f>
        <v/>
      </c>
      <c r="G558" s="7" t="str">
        <f t="shared" si="126"/>
        <v/>
      </c>
      <c r="K558" s="7" t="str">
        <f t="shared" si="127"/>
        <v/>
      </c>
      <c r="O558" s="7" t="str">
        <f t="shared" si="128"/>
        <v/>
      </c>
      <c r="S558" s="7" t="str">
        <f t="shared" si="129"/>
        <v/>
      </c>
      <c r="W558" s="7" t="str">
        <f t="shared" si="120"/>
        <v/>
      </c>
      <c r="AA558" s="6" t="str">
        <f t="shared" si="121"/>
        <v/>
      </c>
      <c r="AE558" s="6" t="str">
        <f t="shared" si="122"/>
        <v/>
      </c>
      <c r="AI558" s="6" t="str">
        <f t="shared" si="123"/>
        <v/>
      </c>
      <c r="AM558" s="6" t="str">
        <f t="shared" si="124"/>
        <v/>
      </c>
      <c r="AQ558" s="6" t="str">
        <f t="shared" si="125"/>
        <v/>
      </c>
      <c r="AU558" s="6" t="str">
        <f t="shared" si="132"/>
        <v/>
      </c>
      <c r="AV558" s="6"/>
      <c r="BB558" s="6" t="str">
        <f t="shared" si="133"/>
        <v/>
      </c>
      <c r="BF558" s="6" t="str">
        <f t="shared" si="134"/>
        <v/>
      </c>
      <c r="BJ558" s="6" t="str">
        <f t="shared" si="130"/>
        <v/>
      </c>
      <c r="BN558" s="6" t="str">
        <f t="shared" si="131"/>
        <v/>
      </c>
    </row>
    <row r="559" spans="4:66" x14ac:dyDescent="0.3">
      <c r="D559" s="6" t="str">
        <f>IFERROR(MEDIAN(#REF!,#REF!,#REF!),"")</f>
        <v/>
      </c>
      <c r="G559" s="7" t="str">
        <f t="shared" si="126"/>
        <v/>
      </c>
      <c r="K559" s="7" t="str">
        <f t="shared" si="127"/>
        <v/>
      </c>
      <c r="O559" s="7" t="str">
        <f t="shared" si="128"/>
        <v/>
      </c>
      <c r="S559" s="7" t="str">
        <f t="shared" si="129"/>
        <v/>
      </c>
      <c r="W559" s="7" t="str">
        <f t="shared" si="120"/>
        <v/>
      </c>
      <c r="AA559" s="6" t="str">
        <f t="shared" si="121"/>
        <v/>
      </c>
      <c r="AE559" s="6" t="str">
        <f t="shared" si="122"/>
        <v/>
      </c>
      <c r="AI559" s="6" t="str">
        <f t="shared" si="123"/>
        <v/>
      </c>
      <c r="AM559" s="6" t="str">
        <f t="shared" si="124"/>
        <v/>
      </c>
      <c r="AQ559" s="6" t="str">
        <f t="shared" si="125"/>
        <v/>
      </c>
      <c r="AU559" s="6" t="str">
        <f t="shared" si="132"/>
        <v/>
      </c>
      <c r="AV559" s="6"/>
      <c r="BB559" s="6" t="str">
        <f t="shared" si="133"/>
        <v/>
      </c>
      <c r="BF559" s="6" t="str">
        <f t="shared" si="134"/>
        <v/>
      </c>
      <c r="BJ559" s="6" t="str">
        <f t="shared" si="130"/>
        <v/>
      </c>
      <c r="BN559" s="6" t="str">
        <f t="shared" si="131"/>
        <v/>
      </c>
    </row>
    <row r="560" spans="4:66" x14ac:dyDescent="0.3">
      <c r="D560" s="6" t="str">
        <f>IFERROR(MEDIAN(#REF!,#REF!,#REF!),"")</f>
        <v/>
      </c>
      <c r="G560" s="7" t="str">
        <f t="shared" si="126"/>
        <v/>
      </c>
      <c r="K560" s="7" t="str">
        <f t="shared" si="127"/>
        <v/>
      </c>
      <c r="O560" s="7" t="str">
        <f t="shared" si="128"/>
        <v/>
      </c>
      <c r="S560" s="7" t="str">
        <f t="shared" si="129"/>
        <v/>
      </c>
      <c r="W560" s="7" t="str">
        <f t="shared" si="120"/>
        <v/>
      </c>
      <c r="AA560" s="6" t="str">
        <f t="shared" si="121"/>
        <v/>
      </c>
      <c r="AE560" s="6" t="str">
        <f t="shared" si="122"/>
        <v/>
      </c>
      <c r="AI560" s="6" t="str">
        <f t="shared" si="123"/>
        <v/>
      </c>
      <c r="AM560" s="6" t="str">
        <f t="shared" si="124"/>
        <v/>
      </c>
      <c r="AQ560" s="6" t="str">
        <f t="shared" si="125"/>
        <v/>
      </c>
      <c r="AU560" s="6" t="str">
        <f t="shared" si="132"/>
        <v/>
      </c>
      <c r="AV560" s="6"/>
      <c r="BB560" s="6" t="str">
        <f t="shared" si="133"/>
        <v/>
      </c>
      <c r="BF560" s="6" t="str">
        <f t="shared" si="134"/>
        <v/>
      </c>
      <c r="BJ560" s="6" t="str">
        <f t="shared" si="130"/>
        <v/>
      </c>
      <c r="BN560" s="6" t="str">
        <f t="shared" si="131"/>
        <v/>
      </c>
    </row>
    <row r="561" spans="4:66" x14ac:dyDescent="0.3">
      <c r="D561" s="6" t="str">
        <f>IFERROR(MEDIAN(#REF!,#REF!,#REF!),"")</f>
        <v/>
      </c>
      <c r="G561" s="7" t="str">
        <f t="shared" si="126"/>
        <v/>
      </c>
      <c r="K561" s="7" t="str">
        <f t="shared" si="127"/>
        <v/>
      </c>
      <c r="O561" s="7" t="str">
        <f t="shared" si="128"/>
        <v/>
      </c>
      <c r="S561" s="7" t="str">
        <f t="shared" si="129"/>
        <v/>
      </c>
      <c r="W561" s="7" t="str">
        <f t="shared" si="120"/>
        <v/>
      </c>
      <c r="AA561" s="6" t="str">
        <f t="shared" si="121"/>
        <v/>
      </c>
      <c r="AE561" s="6" t="str">
        <f t="shared" si="122"/>
        <v/>
      </c>
      <c r="AI561" s="6" t="str">
        <f t="shared" si="123"/>
        <v/>
      </c>
      <c r="AM561" s="6" t="str">
        <f t="shared" si="124"/>
        <v/>
      </c>
      <c r="AQ561" s="6" t="str">
        <f t="shared" si="125"/>
        <v/>
      </c>
      <c r="AU561" s="6" t="str">
        <f t="shared" si="132"/>
        <v/>
      </c>
      <c r="AV561" s="6"/>
      <c r="BB561" s="6" t="str">
        <f t="shared" si="133"/>
        <v/>
      </c>
      <c r="BF561" s="6" t="str">
        <f t="shared" si="134"/>
        <v/>
      </c>
      <c r="BJ561" s="6" t="str">
        <f t="shared" si="130"/>
        <v/>
      </c>
      <c r="BN561" s="6" t="str">
        <f t="shared" si="131"/>
        <v/>
      </c>
    </row>
    <row r="562" spans="4:66" x14ac:dyDescent="0.3">
      <c r="D562" s="6" t="str">
        <f>IFERROR(MEDIAN(#REF!,#REF!,#REF!),"")</f>
        <v/>
      </c>
      <c r="G562" s="7" t="str">
        <f t="shared" si="126"/>
        <v/>
      </c>
      <c r="K562" s="7" t="str">
        <f t="shared" si="127"/>
        <v/>
      </c>
      <c r="O562" s="7" t="str">
        <f t="shared" si="128"/>
        <v/>
      </c>
      <c r="S562" s="7" t="str">
        <f t="shared" si="129"/>
        <v/>
      </c>
      <c r="W562" s="7" t="str">
        <f t="shared" si="120"/>
        <v/>
      </c>
      <c r="AA562" s="6" t="str">
        <f t="shared" si="121"/>
        <v/>
      </c>
      <c r="AE562" s="6" t="str">
        <f t="shared" si="122"/>
        <v/>
      </c>
      <c r="AI562" s="6" t="str">
        <f t="shared" si="123"/>
        <v/>
      </c>
      <c r="AM562" s="6" t="str">
        <f t="shared" si="124"/>
        <v/>
      </c>
      <c r="AQ562" s="6" t="str">
        <f t="shared" si="125"/>
        <v/>
      </c>
      <c r="AU562" s="6" t="str">
        <f t="shared" si="132"/>
        <v/>
      </c>
      <c r="AV562" s="6"/>
      <c r="BB562" s="6" t="str">
        <f t="shared" si="133"/>
        <v/>
      </c>
      <c r="BF562" s="6" t="str">
        <f t="shared" si="134"/>
        <v/>
      </c>
      <c r="BJ562" s="6" t="str">
        <f t="shared" si="130"/>
        <v/>
      </c>
      <c r="BN562" s="6" t="str">
        <f t="shared" si="131"/>
        <v/>
      </c>
    </row>
    <row r="563" spans="4:66" x14ac:dyDescent="0.3">
      <c r="D563" s="6" t="str">
        <f>IFERROR(MEDIAN(#REF!,#REF!,#REF!),"")</f>
        <v/>
      </c>
      <c r="G563" s="7" t="str">
        <f t="shared" si="126"/>
        <v/>
      </c>
      <c r="K563" s="7" t="str">
        <f t="shared" si="127"/>
        <v/>
      </c>
      <c r="O563" s="7" t="str">
        <f t="shared" si="128"/>
        <v/>
      </c>
      <c r="S563" s="7" t="str">
        <f t="shared" si="129"/>
        <v/>
      </c>
      <c r="W563" s="7" t="str">
        <f t="shared" si="120"/>
        <v/>
      </c>
      <c r="AA563" s="6" t="str">
        <f t="shared" si="121"/>
        <v/>
      </c>
      <c r="AE563" s="6" t="str">
        <f t="shared" si="122"/>
        <v/>
      </c>
      <c r="AI563" s="6" t="str">
        <f t="shared" si="123"/>
        <v/>
      </c>
      <c r="AM563" s="6" t="str">
        <f t="shared" si="124"/>
        <v/>
      </c>
      <c r="AQ563" s="6" t="str">
        <f t="shared" si="125"/>
        <v/>
      </c>
      <c r="AU563" s="6" t="str">
        <f t="shared" si="132"/>
        <v/>
      </c>
      <c r="AV563" s="6"/>
      <c r="BB563" s="6" t="str">
        <f t="shared" si="133"/>
        <v/>
      </c>
      <c r="BF563" s="6" t="str">
        <f t="shared" si="134"/>
        <v/>
      </c>
      <c r="BJ563" s="6" t="str">
        <f t="shared" si="130"/>
        <v/>
      </c>
      <c r="BN563" s="6" t="str">
        <f t="shared" si="131"/>
        <v/>
      </c>
    </row>
    <row r="564" spans="4:66" x14ac:dyDescent="0.3">
      <c r="D564" s="6" t="str">
        <f>IFERROR(MEDIAN(#REF!,#REF!,#REF!),"")</f>
        <v/>
      </c>
      <c r="G564" s="7" t="str">
        <f t="shared" si="126"/>
        <v/>
      </c>
      <c r="K564" s="7" t="str">
        <f t="shared" si="127"/>
        <v/>
      </c>
      <c r="O564" s="7" t="str">
        <f t="shared" si="128"/>
        <v/>
      </c>
      <c r="S564" s="7" t="str">
        <f t="shared" si="129"/>
        <v/>
      </c>
      <c r="W564" s="7" t="str">
        <f t="shared" si="120"/>
        <v/>
      </c>
      <c r="AA564" s="6" t="str">
        <f t="shared" si="121"/>
        <v/>
      </c>
      <c r="AE564" s="6" t="str">
        <f t="shared" si="122"/>
        <v/>
      </c>
      <c r="AI564" s="6" t="str">
        <f t="shared" si="123"/>
        <v/>
      </c>
      <c r="AM564" s="6" t="str">
        <f t="shared" si="124"/>
        <v/>
      </c>
      <c r="AQ564" s="6" t="str">
        <f t="shared" si="125"/>
        <v/>
      </c>
      <c r="AU564" s="6" t="str">
        <f t="shared" si="132"/>
        <v/>
      </c>
      <c r="AV564" s="6"/>
      <c r="BB564" s="6" t="str">
        <f t="shared" si="133"/>
        <v/>
      </c>
      <c r="BF564" s="6" t="str">
        <f t="shared" si="134"/>
        <v/>
      </c>
      <c r="BJ564" s="6" t="str">
        <f t="shared" si="130"/>
        <v/>
      </c>
      <c r="BN564" s="6" t="str">
        <f t="shared" si="131"/>
        <v/>
      </c>
    </row>
    <row r="565" spans="4:66" x14ac:dyDescent="0.3">
      <c r="D565" s="6" t="str">
        <f>IFERROR(MEDIAN(#REF!,#REF!,#REF!),"")</f>
        <v/>
      </c>
      <c r="G565" s="7" t="str">
        <f t="shared" si="126"/>
        <v/>
      </c>
      <c r="K565" s="7" t="str">
        <f t="shared" si="127"/>
        <v/>
      </c>
      <c r="O565" s="7" t="str">
        <f t="shared" si="128"/>
        <v/>
      </c>
      <c r="S565" s="7" t="str">
        <f t="shared" si="129"/>
        <v/>
      </c>
      <c r="W565" s="7" t="str">
        <f t="shared" si="120"/>
        <v/>
      </c>
      <c r="AA565" s="6" t="str">
        <f t="shared" si="121"/>
        <v/>
      </c>
      <c r="AE565" s="6" t="str">
        <f t="shared" si="122"/>
        <v/>
      </c>
      <c r="AI565" s="6" t="str">
        <f t="shared" si="123"/>
        <v/>
      </c>
      <c r="AM565" s="6" t="str">
        <f t="shared" si="124"/>
        <v/>
      </c>
      <c r="AQ565" s="6" t="str">
        <f t="shared" si="125"/>
        <v/>
      </c>
      <c r="AU565" s="6" t="str">
        <f t="shared" si="132"/>
        <v/>
      </c>
      <c r="AV565" s="6"/>
      <c r="BB565" s="6" t="str">
        <f t="shared" si="133"/>
        <v/>
      </c>
      <c r="BF565" s="6" t="str">
        <f t="shared" si="134"/>
        <v/>
      </c>
      <c r="BJ565" s="6" t="str">
        <f t="shared" si="130"/>
        <v/>
      </c>
      <c r="BN565" s="6" t="str">
        <f t="shared" si="131"/>
        <v/>
      </c>
    </row>
    <row r="566" spans="4:66" x14ac:dyDescent="0.3">
      <c r="D566" s="6" t="str">
        <f>IFERROR(MEDIAN(#REF!,#REF!,#REF!),"")</f>
        <v/>
      </c>
      <c r="G566" s="7" t="str">
        <f t="shared" si="126"/>
        <v/>
      </c>
      <c r="K566" s="7" t="str">
        <f t="shared" si="127"/>
        <v/>
      </c>
      <c r="O566" s="7" t="str">
        <f t="shared" si="128"/>
        <v/>
      </c>
      <c r="S566" s="7" t="str">
        <f t="shared" si="129"/>
        <v/>
      </c>
      <c r="W566" s="7" t="str">
        <f t="shared" si="120"/>
        <v/>
      </c>
      <c r="AA566" s="6" t="str">
        <f t="shared" si="121"/>
        <v/>
      </c>
      <c r="AE566" s="6" t="str">
        <f t="shared" si="122"/>
        <v/>
      </c>
      <c r="AI566" s="6" t="str">
        <f t="shared" si="123"/>
        <v/>
      </c>
      <c r="AM566" s="6" t="str">
        <f t="shared" si="124"/>
        <v/>
      </c>
      <c r="AQ566" s="6" t="str">
        <f t="shared" si="125"/>
        <v/>
      </c>
      <c r="AU566" s="6" t="str">
        <f t="shared" si="132"/>
        <v/>
      </c>
      <c r="AV566" s="6"/>
      <c r="BB566" s="6" t="str">
        <f t="shared" si="133"/>
        <v/>
      </c>
      <c r="BF566" s="6" t="str">
        <f t="shared" si="134"/>
        <v/>
      </c>
      <c r="BJ566" s="6" t="str">
        <f t="shared" si="130"/>
        <v/>
      </c>
      <c r="BN566" s="6" t="str">
        <f t="shared" si="131"/>
        <v/>
      </c>
    </row>
    <row r="567" spans="4:66" x14ac:dyDescent="0.3">
      <c r="D567" s="6" t="str">
        <f>IFERROR(MEDIAN(#REF!,#REF!,#REF!),"")</f>
        <v/>
      </c>
      <c r="G567" s="7" t="str">
        <f t="shared" si="126"/>
        <v/>
      </c>
      <c r="K567" s="7" t="str">
        <f t="shared" si="127"/>
        <v/>
      </c>
      <c r="O567" s="7" t="str">
        <f t="shared" si="128"/>
        <v/>
      </c>
      <c r="S567" s="7" t="str">
        <f t="shared" si="129"/>
        <v/>
      </c>
      <c r="W567" s="7" t="str">
        <f t="shared" si="120"/>
        <v/>
      </c>
      <c r="AA567" s="6" t="str">
        <f t="shared" si="121"/>
        <v/>
      </c>
      <c r="AE567" s="6" t="str">
        <f t="shared" si="122"/>
        <v/>
      </c>
      <c r="AI567" s="6" t="str">
        <f t="shared" si="123"/>
        <v/>
      </c>
      <c r="AM567" s="6" t="str">
        <f t="shared" si="124"/>
        <v/>
      </c>
      <c r="AQ567" s="6" t="str">
        <f t="shared" si="125"/>
        <v/>
      </c>
      <c r="AU567" s="6" t="str">
        <f t="shared" si="132"/>
        <v/>
      </c>
      <c r="AV567" s="6"/>
      <c r="BB567" s="6" t="str">
        <f t="shared" si="133"/>
        <v/>
      </c>
      <c r="BF567" s="6" t="str">
        <f t="shared" si="134"/>
        <v/>
      </c>
      <c r="BJ567" s="6" t="str">
        <f t="shared" si="130"/>
        <v/>
      </c>
      <c r="BN567" s="6" t="str">
        <f t="shared" si="131"/>
        <v/>
      </c>
    </row>
    <row r="568" spans="4:66" x14ac:dyDescent="0.3">
      <c r="D568" s="6" t="str">
        <f>IFERROR(MEDIAN(#REF!,#REF!,#REF!),"")</f>
        <v/>
      </c>
      <c r="G568" s="7" t="str">
        <f t="shared" si="126"/>
        <v/>
      </c>
      <c r="K568" s="7" t="str">
        <f t="shared" si="127"/>
        <v/>
      </c>
      <c r="O568" s="7" t="str">
        <f t="shared" si="128"/>
        <v/>
      </c>
      <c r="S568" s="7" t="str">
        <f t="shared" si="129"/>
        <v/>
      </c>
      <c r="W568" s="7" t="str">
        <f t="shared" si="120"/>
        <v/>
      </c>
      <c r="AA568" s="6" t="str">
        <f t="shared" si="121"/>
        <v/>
      </c>
      <c r="AE568" s="6" t="str">
        <f t="shared" si="122"/>
        <v/>
      </c>
      <c r="AI568" s="6" t="str">
        <f t="shared" si="123"/>
        <v/>
      </c>
      <c r="AM568" s="6" t="str">
        <f t="shared" si="124"/>
        <v/>
      </c>
      <c r="AQ568" s="6" t="str">
        <f t="shared" si="125"/>
        <v/>
      </c>
      <c r="AU568" s="6" t="str">
        <f t="shared" si="132"/>
        <v/>
      </c>
      <c r="AV568" s="6"/>
      <c r="BB568" s="6" t="str">
        <f t="shared" si="133"/>
        <v/>
      </c>
      <c r="BF568" s="6" t="str">
        <f t="shared" si="134"/>
        <v/>
      </c>
      <c r="BJ568" s="6" t="str">
        <f t="shared" si="130"/>
        <v/>
      </c>
      <c r="BN568" s="6" t="str">
        <f t="shared" si="131"/>
        <v/>
      </c>
    </row>
    <row r="569" spans="4:66" x14ac:dyDescent="0.3">
      <c r="D569" s="6" t="str">
        <f>IFERROR(MEDIAN(#REF!,#REF!,#REF!),"")</f>
        <v/>
      </c>
      <c r="G569" s="7" t="str">
        <f t="shared" si="126"/>
        <v/>
      </c>
      <c r="K569" s="7" t="str">
        <f t="shared" si="127"/>
        <v/>
      </c>
      <c r="O569" s="7" t="str">
        <f t="shared" si="128"/>
        <v/>
      </c>
      <c r="S569" s="7" t="str">
        <f t="shared" si="129"/>
        <v/>
      </c>
      <c r="W569" s="7" t="str">
        <f t="shared" si="120"/>
        <v/>
      </c>
      <c r="AA569" s="6" t="str">
        <f t="shared" si="121"/>
        <v/>
      </c>
      <c r="AE569" s="6" t="str">
        <f t="shared" si="122"/>
        <v/>
      </c>
      <c r="AI569" s="6" t="str">
        <f t="shared" si="123"/>
        <v/>
      </c>
      <c r="AM569" s="6" t="str">
        <f t="shared" si="124"/>
        <v/>
      </c>
      <c r="AQ569" s="6" t="str">
        <f t="shared" si="125"/>
        <v/>
      </c>
      <c r="AU569" s="6" t="str">
        <f t="shared" si="132"/>
        <v/>
      </c>
      <c r="AV569" s="6"/>
      <c r="BB569" s="6" t="str">
        <f t="shared" si="133"/>
        <v/>
      </c>
      <c r="BF569" s="6" t="str">
        <f t="shared" si="134"/>
        <v/>
      </c>
      <c r="BJ569" s="6" t="str">
        <f t="shared" si="130"/>
        <v/>
      </c>
      <c r="BN569" s="6" t="str">
        <f t="shared" si="131"/>
        <v/>
      </c>
    </row>
    <row r="570" spans="4:66" x14ac:dyDescent="0.3">
      <c r="D570" s="6" t="str">
        <f>IFERROR(MEDIAN(#REF!,#REF!,#REF!),"")</f>
        <v/>
      </c>
      <c r="G570" s="7" t="str">
        <f t="shared" si="126"/>
        <v/>
      </c>
      <c r="K570" s="7" t="str">
        <f t="shared" si="127"/>
        <v/>
      </c>
      <c r="O570" s="7" t="str">
        <f t="shared" si="128"/>
        <v/>
      </c>
      <c r="S570" s="7" t="str">
        <f t="shared" si="129"/>
        <v/>
      </c>
      <c r="W570" s="7" t="str">
        <f t="shared" si="120"/>
        <v/>
      </c>
      <c r="AA570" s="6" t="str">
        <f t="shared" si="121"/>
        <v/>
      </c>
      <c r="AE570" s="6" t="str">
        <f t="shared" si="122"/>
        <v/>
      </c>
      <c r="AI570" s="6" t="str">
        <f t="shared" si="123"/>
        <v/>
      </c>
      <c r="AM570" s="6" t="str">
        <f t="shared" si="124"/>
        <v/>
      </c>
      <c r="AQ570" s="6" t="str">
        <f t="shared" si="125"/>
        <v/>
      </c>
      <c r="AU570" s="6" t="str">
        <f t="shared" si="132"/>
        <v/>
      </c>
      <c r="AV570" s="6"/>
      <c r="BB570" s="6" t="str">
        <f t="shared" si="133"/>
        <v/>
      </c>
      <c r="BF570" s="6" t="str">
        <f t="shared" si="134"/>
        <v/>
      </c>
      <c r="BJ570" s="6" t="str">
        <f t="shared" si="130"/>
        <v/>
      </c>
      <c r="BN570" s="6" t="str">
        <f t="shared" si="131"/>
        <v/>
      </c>
    </row>
    <row r="571" spans="4:66" x14ac:dyDescent="0.3">
      <c r="D571" s="6" t="str">
        <f>IFERROR(MEDIAN(#REF!,#REF!,#REF!),"")</f>
        <v/>
      </c>
      <c r="G571" s="7" t="str">
        <f t="shared" si="126"/>
        <v/>
      </c>
      <c r="K571" s="7" t="str">
        <f t="shared" si="127"/>
        <v/>
      </c>
      <c r="O571" s="7" t="str">
        <f t="shared" si="128"/>
        <v/>
      </c>
      <c r="S571" s="7" t="str">
        <f t="shared" si="129"/>
        <v/>
      </c>
      <c r="W571" s="7" t="str">
        <f t="shared" si="120"/>
        <v/>
      </c>
      <c r="AA571" s="6" t="str">
        <f t="shared" si="121"/>
        <v/>
      </c>
      <c r="AE571" s="6" t="str">
        <f t="shared" si="122"/>
        <v/>
      </c>
      <c r="AI571" s="6" t="str">
        <f t="shared" si="123"/>
        <v/>
      </c>
      <c r="AM571" s="6" t="str">
        <f t="shared" si="124"/>
        <v/>
      </c>
      <c r="AQ571" s="6" t="str">
        <f t="shared" si="125"/>
        <v/>
      </c>
      <c r="AU571" s="6" t="str">
        <f t="shared" si="132"/>
        <v/>
      </c>
      <c r="AV571" s="6"/>
      <c r="BB571" s="6" t="str">
        <f t="shared" si="133"/>
        <v/>
      </c>
      <c r="BF571" s="6" t="str">
        <f t="shared" si="134"/>
        <v/>
      </c>
      <c r="BJ571" s="6" t="str">
        <f t="shared" si="130"/>
        <v/>
      </c>
      <c r="BN571" s="6" t="str">
        <f t="shared" si="131"/>
        <v/>
      </c>
    </row>
    <row r="572" spans="4:66" x14ac:dyDescent="0.3">
      <c r="D572" s="6" t="str">
        <f>IFERROR(MEDIAN(#REF!,#REF!,#REF!),"")</f>
        <v/>
      </c>
      <c r="G572" s="7" t="str">
        <f t="shared" si="126"/>
        <v/>
      </c>
      <c r="K572" s="7" t="str">
        <f t="shared" si="127"/>
        <v/>
      </c>
      <c r="O572" s="7" t="str">
        <f t="shared" si="128"/>
        <v/>
      </c>
      <c r="S572" s="7" t="str">
        <f t="shared" si="129"/>
        <v/>
      </c>
      <c r="W572" s="7" t="str">
        <f t="shared" si="120"/>
        <v/>
      </c>
      <c r="AA572" s="6" t="str">
        <f t="shared" si="121"/>
        <v/>
      </c>
      <c r="AE572" s="6" t="str">
        <f t="shared" si="122"/>
        <v/>
      </c>
      <c r="AI572" s="6" t="str">
        <f t="shared" si="123"/>
        <v/>
      </c>
      <c r="AM572" s="6" t="str">
        <f t="shared" si="124"/>
        <v/>
      </c>
      <c r="AQ572" s="6" t="str">
        <f t="shared" si="125"/>
        <v/>
      </c>
      <c r="AU572" s="6" t="str">
        <f t="shared" si="132"/>
        <v/>
      </c>
      <c r="AV572" s="6"/>
      <c r="BB572" s="6" t="str">
        <f t="shared" si="133"/>
        <v/>
      </c>
      <c r="BF572" s="6" t="str">
        <f t="shared" si="134"/>
        <v/>
      </c>
      <c r="BJ572" s="6" t="str">
        <f t="shared" si="130"/>
        <v/>
      </c>
      <c r="BN572" s="6" t="str">
        <f t="shared" si="131"/>
        <v/>
      </c>
    </row>
    <row r="573" spans="4:66" x14ac:dyDescent="0.3">
      <c r="D573" s="6" t="str">
        <f>IFERROR(MEDIAN(#REF!,#REF!,#REF!),"")</f>
        <v/>
      </c>
      <c r="G573" s="7" t="str">
        <f t="shared" si="126"/>
        <v/>
      </c>
      <c r="K573" s="7" t="str">
        <f t="shared" si="127"/>
        <v/>
      </c>
      <c r="O573" s="7" t="str">
        <f t="shared" si="128"/>
        <v/>
      </c>
      <c r="S573" s="7" t="str">
        <f t="shared" si="129"/>
        <v/>
      </c>
      <c r="W573" s="7" t="str">
        <f t="shared" si="120"/>
        <v/>
      </c>
      <c r="AA573" s="6" t="str">
        <f t="shared" si="121"/>
        <v/>
      </c>
      <c r="AE573" s="6" t="str">
        <f t="shared" si="122"/>
        <v/>
      </c>
      <c r="AI573" s="6" t="str">
        <f t="shared" si="123"/>
        <v/>
      </c>
      <c r="AM573" s="6" t="str">
        <f t="shared" si="124"/>
        <v/>
      </c>
      <c r="AQ573" s="6" t="str">
        <f t="shared" si="125"/>
        <v/>
      </c>
      <c r="AU573" s="6" t="str">
        <f t="shared" si="132"/>
        <v/>
      </c>
      <c r="AV573" s="6"/>
      <c r="BB573" s="6" t="str">
        <f t="shared" si="133"/>
        <v/>
      </c>
      <c r="BF573" s="6" t="str">
        <f t="shared" si="134"/>
        <v/>
      </c>
      <c r="BJ573" s="6" t="str">
        <f t="shared" si="130"/>
        <v/>
      </c>
      <c r="BN573" s="6" t="str">
        <f t="shared" si="131"/>
        <v/>
      </c>
    </row>
  </sheetData>
  <phoneticPr fontId="2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B23D1-6B28-4C9C-917C-5630A5380F78}">
  <dimension ref="A1:R153"/>
  <sheetViews>
    <sheetView zoomScale="70" zoomScaleNormal="145" workbookViewId="0">
      <pane xSplit="1" ySplit="1" topLeftCell="F21" activePane="bottomRight" state="frozen"/>
      <selection activeCell="J81" sqref="J81"/>
      <selection pane="topRight" activeCell="J81" sqref="J81"/>
      <selection pane="bottomLeft" activeCell="J81" sqref="J81"/>
      <selection pane="bottomRight" activeCell="O23" sqref="O23"/>
    </sheetView>
  </sheetViews>
  <sheetFormatPr baseColWidth="10" defaultRowHeight="15" x14ac:dyDescent="0.25"/>
  <cols>
    <col min="1" max="1" width="35.5703125" style="2" customWidth="1"/>
    <col min="2" max="2" width="11.28515625" customWidth="1"/>
    <col min="3" max="3" width="22.42578125" customWidth="1"/>
    <col min="4" max="4" width="21.28515625" customWidth="1"/>
    <col min="5" max="5" width="22" customWidth="1"/>
    <col min="6" max="6" width="20.28515625" style="34" bestFit="1" customWidth="1"/>
    <col min="7" max="7" width="17.5703125" style="34" bestFit="1" customWidth="1"/>
    <col min="8" max="8" width="17.5703125" bestFit="1" customWidth="1"/>
    <col min="9" max="9" width="18.28515625" customWidth="1"/>
    <col min="10" max="10" width="28" customWidth="1"/>
    <col min="11" max="11" width="26.28515625" customWidth="1"/>
    <col min="12" max="12" width="26.7109375" customWidth="1"/>
    <col min="13" max="13" width="21.5703125" style="34" customWidth="1"/>
    <col min="14" max="14" width="22.85546875" style="34" customWidth="1"/>
    <col min="15" max="15" width="23.140625" style="34" customWidth="1"/>
    <col min="16" max="16" width="21.28515625" customWidth="1"/>
    <col min="17" max="17" width="32.42578125" bestFit="1" customWidth="1"/>
    <col min="18" max="18" width="14.85546875" bestFit="1" customWidth="1"/>
    <col min="20" max="20" width="43" customWidth="1"/>
    <col min="22" max="22" width="67.7109375" bestFit="1" customWidth="1"/>
  </cols>
  <sheetData>
    <row r="1" spans="1:18" s="3" customFormat="1" ht="17.25" x14ac:dyDescent="0.35">
      <c r="A1" s="45" t="s">
        <v>331</v>
      </c>
      <c r="B1" s="45" t="s">
        <v>272</v>
      </c>
      <c r="C1" s="45" t="s">
        <v>275</v>
      </c>
      <c r="D1" s="45" t="s">
        <v>276</v>
      </c>
      <c r="E1" s="45" t="s">
        <v>277</v>
      </c>
      <c r="F1" s="46" t="s">
        <v>533</v>
      </c>
      <c r="G1" s="47" t="s">
        <v>534</v>
      </c>
      <c r="H1" s="45" t="s">
        <v>535</v>
      </c>
      <c r="I1" s="45" t="s">
        <v>273</v>
      </c>
      <c r="J1" s="45" t="s">
        <v>274</v>
      </c>
      <c r="K1" s="45" t="s">
        <v>278</v>
      </c>
      <c r="L1" s="45" t="s">
        <v>279</v>
      </c>
      <c r="M1" s="46" t="s">
        <v>536</v>
      </c>
      <c r="N1" s="47" t="s">
        <v>537</v>
      </c>
      <c r="O1" s="47" t="s">
        <v>538</v>
      </c>
      <c r="P1" s="48" t="s">
        <v>539</v>
      </c>
    </row>
    <row r="2" spans="1:18" ht="16.5" x14ac:dyDescent="0.3">
      <c r="A2" s="56" t="str">
        <f>Analysis2!B$2</f>
        <v xml:space="preserve"> INTUNIFORM=1e7 (4KB Node)</v>
      </c>
      <c r="B2" s="6">
        <f>Analysis2!B$3</f>
        <v>90090</v>
      </c>
      <c r="C2" s="6">
        <f>Analysis2!B$4</f>
        <v>111</v>
      </c>
      <c r="D2" s="6">
        <f>Analysis2!B$5</f>
        <v>111</v>
      </c>
      <c r="E2" s="6">
        <f>Analysis2!B$6</f>
        <v>121</v>
      </c>
      <c r="F2" s="26">
        <f>Analysis2!B$7</f>
        <v>0</v>
      </c>
      <c r="G2" s="26">
        <f>Analysis2!B$8</f>
        <v>0</v>
      </c>
      <c r="H2" s="6">
        <f>Analysis2!B$9</f>
        <v>0</v>
      </c>
      <c r="I2" s="6">
        <f>Analysis2!B$10</f>
        <v>1012</v>
      </c>
      <c r="J2" s="6">
        <f>Analysis2!B$11</f>
        <v>89.020799999999994</v>
      </c>
      <c r="K2" s="6">
        <f>Analysis2!B$12</f>
        <v>10</v>
      </c>
      <c r="L2" s="6">
        <f>Analysis2!B$13</f>
        <v>179</v>
      </c>
      <c r="M2" s="26">
        <f>Analysis2!B$14</f>
        <v>0</v>
      </c>
      <c r="N2" s="26">
        <f>Analysis2!B$15</f>
        <v>0</v>
      </c>
      <c r="O2" s="26">
        <f>Analysis2!B$16</f>
        <v>0</v>
      </c>
      <c r="P2" s="6">
        <f>Analysis2!B$22</f>
        <v>0</v>
      </c>
    </row>
    <row r="3" spans="1:18" ht="16.5" x14ac:dyDescent="0.3">
      <c r="A3" s="57" t="str">
        <f>Analysis2!B$23</f>
        <v xml:space="preserve"> INTUNIFORM=2e7 (4KB Node)</v>
      </c>
      <c r="B3" s="6">
        <f>Analysis2!B$24</f>
        <v>180180</v>
      </c>
      <c r="C3" s="6">
        <f>Analysis2!B$25</f>
        <v>111</v>
      </c>
      <c r="D3" s="6">
        <f>Analysis2!B$26</f>
        <v>111</v>
      </c>
      <c r="E3" s="6">
        <f>Analysis2!B$27</f>
        <v>131</v>
      </c>
      <c r="F3" s="26">
        <f>Analysis2!B$28</f>
        <v>0</v>
      </c>
      <c r="G3" s="26">
        <f>Analysis2!B$29</f>
        <v>0</v>
      </c>
      <c r="H3" s="6">
        <f>Analysis2!B$30</f>
        <v>0</v>
      </c>
      <c r="I3" s="6">
        <f>Analysis2!B$31</f>
        <v>2024</v>
      </c>
      <c r="J3" s="6">
        <f>Analysis2!B$32</f>
        <v>89.021199999999993</v>
      </c>
      <c r="K3" s="6">
        <f>Analysis2!B$33</f>
        <v>21</v>
      </c>
      <c r="L3" s="6">
        <f>Analysis2!B$34</f>
        <v>179</v>
      </c>
      <c r="M3" s="26">
        <f>Analysis2!B$35</f>
        <v>0</v>
      </c>
      <c r="N3" s="26">
        <f>Analysis2!B$36</f>
        <v>0</v>
      </c>
      <c r="O3" s="26">
        <f>Analysis2!B$37</f>
        <v>0</v>
      </c>
      <c r="P3" s="6">
        <f>Analysis2!B$43</f>
        <v>0</v>
      </c>
    </row>
    <row r="4" spans="1:18" ht="16.5" x14ac:dyDescent="0.3">
      <c r="A4" s="57" t="str">
        <f>Analysis2!B$44</f>
        <v xml:space="preserve"> INTLITTLEENDIAN=1e7 (4KB Node)</v>
      </c>
      <c r="B4" s="6">
        <f>Analysis2!B$45</f>
        <v>65492</v>
      </c>
      <c r="C4" s="6">
        <f>Analysis2!B$46</f>
        <v>152.69</v>
      </c>
      <c r="D4" s="6">
        <f>Analysis2!B$47</f>
        <v>117</v>
      </c>
      <c r="E4" s="6">
        <f>Analysis2!B$48</f>
        <v>230</v>
      </c>
      <c r="F4" s="26">
        <f>Analysis2!B$49</f>
        <v>4.9334899999999999</v>
      </c>
      <c r="G4" s="26">
        <f>Analysis2!B$50</f>
        <v>0</v>
      </c>
      <c r="H4" s="6">
        <f>Analysis2!B$51</f>
        <v>5.0716599999999996</v>
      </c>
      <c r="I4" s="6">
        <f>Analysis2!B$52</f>
        <v>517</v>
      </c>
      <c r="J4" s="6">
        <f>Analysis2!B$53</f>
        <v>126.675</v>
      </c>
      <c r="K4" s="6">
        <f>Analysis2!B$54</f>
        <v>3</v>
      </c>
      <c r="L4" s="6">
        <f>Analysis2!B$55</f>
        <v>163</v>
      </c>
      <c r="M4" s="26">
        <f>Analysis2!B$56</f>
        <v>0.10109700000000001</v>
      </c>
      <c r="N4" s="26">
        <f>Analysis2!B$57</f>
        <v>2.0618399999999999E-2</v>
      </c>
      <c r="O4" s="26">
        <f>Analysis2!B$58</f>
        <v>0.13438800000000001</v>
      </c>
      <c r="P4" s="6">
        <f>Analysis2!B$66</f>
        <v>3.8910699999999999E-3</v>
      </c>
    </row>
    <row r="5" spans="1:18" ht="16.5" x14ac:dyDescent="0.3">
      <c r="A5" s="57" t="str">
        <f>Analysis2!B$67</f>
        <v xml:space="preserve"> INTLITTLEENDIAN=2e7 (4KB Node)</v>
      </c>
      <c r="B5" s="6">
        <f>Analysis2!B$68</f>
        <v>131423</v>
      </c>
      <c r="C5" s="6">
        <f>Analysis2!B$69</f>
        <v>152.18</v>
      </c>
      <c r="D5" s="6">
        <f>Analysis2!B$70</f>
        <v>111</v>
      </c>
      <c r="E5" s="6">
        <f>Analysis2!B$71</f>
        <v>234</v>
      </c>
      <c r="F5" s="26">
        <f>Analysis2!B$72</f>
        <v>0.39144800000000002</v>
      </c>
      <c r="G5" s="26">
        <f>Analysis2!B$73</f>
        <v>0</v>
      </c>
      <c r="H5" s="6">
        <f>Analysis2!B$74</f>
        <v>0.88463099999999995</v>
      </c>
      <c r="I5" s="6">
        <f>Analysis2!B$75</f>
        <v>1033</v>
      </c>
      <c r="J5" s="6">
        <f>Analysis2!B$76</f>
        <v>127.224</v>
      </c>
      <c r="K5" s="6">
        <f>Analysis2!B$77</f>
        <v>7</v>
      </c>
      <c r="L5" s="6">
        <f>Analysis2!B$78</f>
        <v>175</v>
      </c>
      <c r="M5" s="26">
        <f>Analysis2!B$79</f>
        <v>0.142287</v>
      </c>
      <c r="N5" s="26">
        <f>Analysis2!B$80</f>
        <v>8.0405099999999993E-2</v>
      </c>
      <c r="O5" s="26">
        <f>Analysis2!B$81</f>
        <v>0.17100899999999999</v>
      </c>
      <c r="P5" s="6">
        <f>Analysis2!B$89</f>
        <v>3.89749E-3</v>
      </c>
    </row>
    <row r="6" spans="1:18" ht="16.5" x14ac:dyDescent="0.3">
      <c r="A6" s="57" t="str">
        <f>Analysis2!B$90</f>
        <v xml:space="preserve"> INTRANDOM(30)=1e7 (4KB Node)</v>
      </c>
      <c r="B6" s="6">
        <f>Analysis2!B$91</f>
        <v>61414</v>
      </c>
      <c r="C6" s="6">
        <f>Analysis2!B$92</f>
        <v>162.63499999999999</v>
      </c>
      <c r="D6" s="6">
        <f>Analysis2!B$93</f>
        <v>111</v>
      </c>
      <c r="E6" s="6">
        <f>Analysis2!B$94</f>
        <v>234</v>
      </c>
      <c r="F6" s="26">
        <f>Analysis2!B$95</f>
        <v>0.98942399999999997</v>
      </c>
      <c r="G6" s="26">
        <f>Analysis2!B$96</f>
        <v>0.70210099999999998</v>
      </c>
      <c r="H6" s="6">
        <f>Analysis2!B$97</f>
        <v>1.6341399999999999</v>
      </c>
      <c r="I6" s="6">
        <f>Analysis2!B$98</f>
        <v>514</v>
      </c>
      <c r="J6" s="6">
        <f>Analysis2!B$99</f>
        <v>119.48099999999999</v>
      </c>
      <c r="K6" s="6">
        <f>Analysis2!B$100</f>
        <v>3</v>
      </c>
      <c r="L6" s="6">
        <f>Analysis2!B$101</f>
        <v>190</v>
      </c>
      <c r="M6" s="26">
        <f>Analysis2!B$102</f>
        <v>0.19939699999999999</v>
      </c>
      <c r="N6" s="26">
        <f>Analysis2!B$103</f>
        <v>6.4822199999999995E-4</v>
      </c>
      <c r="O6" s="26">
        <f>Analysis2!B$104</f>
        <v>0.27689200000000003</v>
      </c>
      <c r="P6" s="6">
        <f>Analysis2!B$112</f>
        <v>0.99995500000000004</v>
      </c>
    </row>
    <row r="7" spans="1:18" ht="16.5" x14ac:dyDescent="0.3">
      <c r="A7" s="57" t="str">
        <f>Analysis2!B$113</f>
        <v xml:space="preserve"> INTRANDOM(30)=2e7 (4KB Node)</v>
      </c>
      <c r="B7" s="6">
        <f>Analysis2!B$114</f>
        <v>121318</v>
      </c>
      <c r="C7" s="6">
        <f>Analysis2!B$115</f>
        <v>164.47200000000001</v>
      </c>
      <c r="D7" s="6">
        <f>Analysis2!B$116</f>
        <v>111</v>
      </c>
      <c r="E7" s="6">
        <f>Analysis2!B$117</f>
        <v>249</v>
      </c>
      <c r="F7" s="26">
        <f>Analysis2!B$118</f>
        <v>0.98844900000000002</v>
      </c>
      <c r="G7" s="26">
        <f>Analysis2!B$119</f>
        <v>0.69936399999999999</v>
      </c>
      <c r="H7" s="6">
        <f>Analysis2!B$120</f>
        <v>1.91066</v>
      </c>
      <c r="I7" s="6">
        <f>Analysis2!B$121</f>
        <v>1009</v>
      </c>
      <c r="J7" s="6">
        <f>Analysis2!B$122</f>
        <v>120.235</v>
      </c>
      <c r="K7" s="6">
        <f>Analysis2!B$123</f>
        <v>7</v>
      </c>
      <c r="L7" s="6">
        <f>Analysis2!B$124</f>
        <v>190</v>
      </c>
      <c r="M7" s="26">
        <f>Analysis2!B$125</f>
        <v>0.20142699999999999</v>
      </c>
      <c r="N7" s="26">
        <f>Analysis2!B$126</f>
        <v>7.7135499999999996E-2</v>
      </c>
      <c r="O7" s="26">
        <f>Analysis2!B$127</f>
        <v>0.28138299999999999</v>
      </c>
      <c r="P7" s="6">
        <f>Analysis2!B$135</f>
        <v>1.0001</v>
      </c>
    </row>
    <row r="8" spans="1:18" ht="16.5" x14ac:dyDescent="0.3">
      <c r="A8" s="57" t="str">
        <f>Analysis2!B$136</f>
        <v xml:space="preserve"> INTRANDOM(66)=1e7 (4KB Node)</v>
      </c>
      <c r="B8" s="6">
        <f>Analysis2!B$137</f>
        <v>61720</v>
      </c>
      <c r="C8" s="6">
        <f>Analysis2!B$138</f>
        <v>161.83199999999999</v>
      </c>
      <c r="D8" s="6">
        <f>Analysis2!B$139</f>
        <v>111</v>
      </c>
      <c r="E8" s="6">
        <f>Analysis2!B$140</f>
        <v>234</v>
      </c>
      <c r="F8" s="26">
        <f>Analysis2!B$141</f>
        <v>0.98981200000000003</v>
      </c>
      <c r="G8" s="26">
        <f>Analysis2!B$142</f>
        <v>0.71134900000000001</v>
      </c>
      <c r="H8" s="6">
        <f>Analysis2!B$143</f>
        <v>1.5697700000000001</v>
      </c>
      <c r="I8" s="6">
        <f>Analysis2!B$144</f>
        <v>510</v>
      </c>
      <c r="J8" s="6">
        <f>Analysis2!B$145</f>
        <v>121.018</v>
      </c>
      <c r="K8" s="6">
        <f>Analysis2!B$146</f>
        <v>3</v>
      </c>
      <c r="L8" s="6">
        <f>Analysis2!B$147</f>
        <v>189</v>
      </c>
      <c r="M8" s="26">
        <f>Analysis2!B$148</f>
        <v>0.203212</v>
      </c>
      <c r="N8" s="26">
        <f>Analysis2!B$149</f>
        <v>8.0334699999999995E-2</v>
      </c>
      <c r="O8" s="26">
        <f>Analysis2!B$150</f>
        <v>0.28968899999999997</v>
      </c>
      <c r="P8" s="6">
        <f>Analysis2!B$158</f>
        <v>1.0004</v>
      </c>
      <c r="R8" s="33"/>
    </row>
    <row r="9" spans="1:18" ht="16.5" x14ac:dyDescent="0.3">
      <c r="A9" s="58" t="str">
        <f>Analysis2!B$159</f>
        <v xml:space="preserve"> INTRANDOM(66)=2e7 (4KB Node)</v>
      </c>
      <c r="B9" s="6">
        <f>Analysis2!B$160</f>
        <v>121714</v>
      </c>
      <c r="C9" s="6">
        <f>Analysis2!B$161</f>
        <v>163.93600000000001</v>
      </c>
      <c r="D9" s="6">
        <f>Analysis2!B$162</f>
        <v>111</v>
      </c>
      <c r="E9" s="6">
        <f>Analysis2!B$163</f>
        <v>249</v>
      </c>
      <c r="F9" s="26">
        <f>Analysis2!B$164</f>
        <v>0.98856200000000005</v>
      </c>
      <c r="G9" s="26">
        <f>Analysis2!B$165</f>
        <v>0.68294999999999995</v>
      </c>
      <c r="H9" s="6">
        <f>Analysis2!B$166</f>
        <v>1.5891200000000001</v>
      </c>
      <c r="I9" s="6">
        <f>Analysis2!B$167</f>
        <v>992</v>
      </c>
      <c r="J9" s="6">
        <f>Analysis2!B$168</f>
        <v>122.69499999999999</v>
      </c>
      <c r="K9" s="6">
        <f>Analysis2!B$169</f>
        <v>7</v>
      </c>
      <c r="L9" s="6">
        <f>Analysis2!B$170</f>
        <v>190</v>
      </c>
      <c r="M9" s="26">
        <f>Analysis2!B$171</f>
        <v>0.20428499999999999</v>
      </c>
      <c r="N9" s="26">
        <f>Analysis2!B$172</f>
        <v>8.4700200000000003E-2</v>
      </c>
      <c r="O9" s="26">
        <f>Analysis2!B$173</f>
        <v>0.27927600000000002</v>
      </c>
      <c r="P9" s="6">
        <f>Analysis2!B$181</f>
        <v>1.00023</v>
      </c>
    </row>
    <row r="10" spans="1:18" ht="16.5" x14ac:dyDescent="0.3">
      <c r="A10" s="57" t="str">
        <f>Analysis2!B$182</f>
        <v xml:space="preserve"> INTFAL(0.5)=1e7 (4KB Node)</v>
      </c>
      <c r="B10" s="6">
        <f>Analysis2!B$183</f>
        <v>32750</v>
      </c>
      <c r="C10" s="6">
        <f>Analysis2!B$184</f>
        <v>111.003</v>
      </c>
      <c r="D10" s="6">
        <f>Analysis2!B$185</f>
        <v>111</v>
      </c>
      <c r="E10" s="6">
        <f>Analysis2!B$186</f>
        <v>205</v>
      </c>
      <c r="F10" s="26">
        <f>Analysis2!B$187</f>
        <v>6.9503800000000004E-2</v>
      </c>
      <c r="G10" s="26">
        <f>Analysis2!B$188</f>
        <v>0</v>
      </c>
      <c r="H10" s="6">
        <f>Analysis2!B$189</f>
        <v>5.1418600000000003</v>
      </c>
      <c r="I10" s="6">
        <f>Analysis2!B$190</f>
        <v>368</v>
      </c>
      <c r="J10" s="6">
        <f>Analysis2!B$191</f>
        <v>88.991799999999998</v>
      </c>
      <c r="K10" s="6">
        <f>Analysis2!B$192</f>
        <v>3</v>
      </c>
      <c r="L10" s="6">
        <f>Analysis2!B$193</f>
        <v>169</v>
      </c>
      <c r="M10" s="26">
        <f>Analysis2!B$194</f>
        <v>2.34551E-2</v>
      </c>
      <c r="N10" s="26">
        <f>Analysis2!B$195</f>
        <v>0</v>
      </c>
      <c r="O10" s="26">
        <f>Analysis2!B$196</f>
        <v>3.5731299999999999</v>
      </c>
      <c r="P10" s="6">
        <f>Analysis2!B$202</f>
        <v>1079.1099999999999</v>
      </c>
    </row>
    <row r="11" spans="1:18" ht="16.5" x14ac:dyDescent="0.3">
      <c r="A11" s="57" t="str">
        <f>Analysis2!B$203</f>
        <v xml:space="preserve"> INTFAL(1.05)=1e7 (4KB Node)</v>
      </c>
      <c r="B11" s="6">
        <f>Analysis2!B$204</f>
        <v>898</v>
      </c>
      <c r="C11" s="6">
        <f>Analysis2!B$205</f>
        <v>111.121</v>
      </c>
      <c r="D11" s="6">
        <f>Analysis2!B$206</f>
        <v>111</v>
      </c>
      <c r="E11" s="6">
        <f>Analysis2!B$207</f>
        <v>220</v>
      </c>
      <c r="F11" s="26">
        <f>Analysis2!B$208</f>
        <v>7.5534699999999996E-2</v>
      </c>
      <c r="G11" s="26">
        <f>Analysis2!B$209</f>
        <v>0</v>
      </c>
      <c r="H11" s="6">
        <f>Analysis2!B$210</f>
        <v>8.1658500000000007</v>
      </c>
      <c r="I11" s="6">
        <f>Analysis2!B$211</f>
        <v>10</v>
      </c>
      <c r="J11" s="6">
        <f>Analysis2!B$212</f>
        <v>89.7</v>
      </c>
      <c r="K11" s="6">
        <f>Analysis2!B$213</f>
        <v>8</v>
      </c>
      <c r="L11" s="6">
        <f>Analysis2!B$214</f>
        <v>177</v>
      </c>
      <c r="M11" s="26">
        <f>Analysis2!B$215</f>
        <v>0.66910999999999998</v>
      </c>
      <c r="N11" s="26">
        <f>Analysis2!B$216</f>
        <v>0</v>
      </c>
      <c r="O11" s="26">
        <f>Analysis2!B$217</f>
        <v>5.4344299999999999</v>
      </c>
      <c r="P11" s="6">
        <f>Analysis2!B$223</f>
        <v>1751.87</v>
      </c>
      <c r="Q11" s="4"/>
    </row>
    <row r="12" spans="1:18" ht="16.5" x14ac:dyDescent="0.3">
      <c r="A12" s="57" t="str">
        <f>Analysis2!B$224</f>
        <v xml:space="preserve"> INTFAL(1.25)=1e7 (4KB Node)</v>
      </c>
      <c r="B12" s="6">
        <f>Analysis2!B$225</f>
        <v>342</v>
      </c>
      <c r="C12" s="6">
        <f>Analysis2!B$226</f>
        <v>111.05800000000001</v>
      </c>
      <c r="D12" s="6">
        <f>Analysis2!B$227</f>
        <v>111</v>
      </c>
      <c r="E12" s="6">
        <f>Analysis2!B$228</f>
        <v>131</v>
      </c>
      <c r="F12" s="26">
        <f>Analysis2!B$229</f>
        <v>9.1958799999999993E-2</v>
      </c>
      <c r="G12" s="26">
        <f>Analysis2!B$230</f>
        <v>0</v>
      </c>
      <c r="H12" s="6">
        <f>Analysis2!B$231</f>
        <v>6.9082600000000003</v>
      </c>
      <c r="I12" s="6">
        <f>Analysis2!B$232</f>
        <v>4</v>
      </c>
      <c r="J12" s="6">
        <f>Analysis2!B$233</f>
        <v>85.25</v>
      </c>
      <c r="K12" s="6">
        <f>Analysis2!B$234</f>
        <v>2</v>
      </c>
      <c r="L12" s="6">
        <f>Analysis2!B$235</f>
        <v>161</v>
      </c>
      <c r="M12" s="26">
        <f>Analysis2!B$236</f>
        <v>1.8205899999999999</v>
      </c>
      <c r="N12" s="26">
        <f>Analysis2!B$237</f>
        <v>0</v>
      </c>
      <c r="O12" s="26">
        <f>Analysis2!B$238</f>
        <v>7.1795299999999997</v>
      </c>
      <c r="P12" s="6">
        <f>Analysis2!B$244</f>
        <v>1931.61</v>
      </c>
    </row>
    <row r="13" spans="1:18" ht="16.5" x14ac:dyDescent="0.3">
      <c r="A13" s="57" t="str">
        <f>Analysis2!B$245</f>
        <v xml:space="preserve"> INTFAL(1.5)=1e7 (4KB Node)</v>
      </c>
      <c r="B13" s="6">
        <f>Analysis2!B$246</f>
        <v>125</v>
      </c>
      <c r="C13" s="6">
        <f>Analysis2!B$247</f>
        <v>111.824</v>
      </c>
      <c r="D13" s="6">
        <f>Analysis2!B$248</f>
        <v>111</v>
      </c>
      <c r="E13" s="6">
        <f>Analysis2!B$249</f>
        <v>214</v>
      </c>
      <c r="F13" s="26">
        <f>Analysis2!B$250</f>
        <v>0.159002</v>
      </c>
      <c r="G13" s="26">
        <f>Analysis2!B$251</f>
        <v>0</v>
      </c>
      <c r="H13" s="6">
        <f>Analysis2!B$252</f>
        <v>9.7482500000000005</v>
      </c>
      <c r="I13" s="6">
        <f>Analysis2!B$253</f>
        <v>1</v>
      </c>
      <c r="J13" s="6">
        <f>Analysis2!B$254</f>
        <v>124</v>
      </c>
      <c r="K13" s="6">
        <f>Analysis2!B$255</f>
        <v>124</v>
      </c>
      <c r="L13" s="6">
        <f>Analysis2!B$256</f>
        <v>124</v>
      </c>
      <c r="M13" s="26">
        <f>Analysis2!B$257</f>
        <v>5.66092</v>
      </c>
      <c r="N13" s="26">
        <f>Analysis2!B$258</f>
        <v>5.66092</v>
      </c>
      <c r="O13" s="26">
        <f>Analysis2!B$259</f>
        <v>5.66092</v>
      </c>
      <c r="P13" s="6">
        <f>Analysis2!B$265</f>
        <v>2122.61</v>
      </c>
    </row>
    <row r="14" spans="1:18" ht="16.5" x14ac:dyDescent="0.3">
      <c r="A14" s="57" t="str">
        <f>Analysis2!B$266</f>
        <v xml:space="preserve"> INTFAL(0.5)=2e7 (4KB Node)</v>
      </c>
      <c r="B14" s="6">
        <f>Analysis2!B$267</f>
        <v>36334</v>
      </c>
      <c r="C14" s="6">
        <f>Analysis2!B$268</f>
        <v>111.002</v>
      </c>
      <c r="D14" s="6">
        <f>Analysis2!B$269</f>
        <v>111</v>
      </c>
      <c r="E14" s="6">
        <f>Analysis2!B$270</f>
        <v>185</v>
      </c>
      <c r="F14" s="26">
        <f>Analysis2!B$271</f>
        <v>6.2643199999999996E-2</v>
      </c>
      <c r="G14" s="26">
        <f>Analysis2!B$272</f>
        <v>0</v>
      </c>
      <c r="H14" s="6">
        <f>Analysis2!B$273</f>
        <v>4.8933999999999997</v>
      </c>
      <c r="I14" s="6">
        <f>Analysis2!B$274</f>
        <v>408</v>
      </c>
      <c r="J14" s="6">
        <f>Analysis2!B$275</f>
        <v>89.051500000000004</v>
      </c>
      <c r="K14" s="6">
        <f>Analysis2!B$276</f>
        <v>3</v>
      </c>
      <c r="L14" s="6">
        <f>Analysis2!B$277</f>
        <v>153</v>
      </c>
      <c r="M14" s="26">
        <f>Analysis2!B$278</f>
        <v>2.2046799999999998E-2</v>
      </c>
      <c r="N14" s="26">
        <f>Analysis2!B$279</f>
        <v>0</v>
      </c>
      <c r="O14" s="26">
        <f>Analysis2!B$280</f>
        <v>3.5670000000000002</v>
      </c>
      <c r="P14" s="6">
        <f>Analysis2!B$286</f>
        <v>1525.95</v>
      </c>
    </row>
    <row r="15" spans="1:18" ht="16.5" x14ac:dyDescent="0.3">
      <c r="A15" s="57" t="str">
        <f>Analysis2!B$287</f>
        <v xml:space="preserve"> INTFAL(1.05)=2e7 (4KB Node)</v>
      </c>
      <c r="B15" s="6">
        <f>Analysis2!B$288</f>
        <v>899</v>
      </c>
      <c r="C15" s="6">
        <f>Analysis2!B$289</f>
        <v>111.108</v>
      </c>
      <c r="D15" s="6">
        <f>Analysis2!B$290</f>
        <v>111</v>
      </c>
      <c r="E15" s="6">
        <f>Analysis2!B$291</f>
        <v>208</v>
      </c>
      <c r="F15" s="26">
        <f>Analysis2!B$292</f>
        <v>7.5262300000000004E-2</v>
      </c>
      <c r="G15" s="26">
        <f>Analysis2!B$293</f>
        <v>0</v>
      </c>
      <c r="H15" s="6">
        <f>Analysis2!B$294</f>
        <v>7.9372299999999996</v>
      </c>
      <c r="I15" s="6">
        <f>Analysis2!B$295</f>
        <v>10</v>
      </c>
      <c r="J15" s="6">
        <f>Analysis2!B$296</f>
        <v>89.8</v>
      </c>
      <c r="K15" s="6">
        <f>Analysis2!B$297</f>
        <v>8</v>
      </c>
      <c r="L15" s="6">
        <f>Analysis2!B$298</f>
        <v>178</v>
      </c>
      <c r="M15" s="26">
        <f>Analysis2!B$299</f>
        <v>0.68418699999999999</v>
      </c>
      <c r="N15" s="26">
        <f>Analysis2!B$300</f>
        <v>0</v>
      </c>
      <c r="O15" s="26">
        <f>Analysis2!B$301</f>
        <v>5.5923499999999997</v>
      </c>
      <c r="P15" s="6">
        <f>Analysis2!B$307</f>
        <v>2477.52</v>
      </c>
    </row>
    <row r="16" spans="1:18" ht="16.5" x14ac:dyDescent="0.3">
      <c r="A16" s="57" t="str">
        <f>Analysis2!B$308</f>
        <v xml:space="preserve"> INTFAL(1.25)=2e7 (4KB Node)</v>
      </c>
      <c r="B16" s="6">
        <f>Analysis2!B$309</f>
        <v>342</v>
      </c>
      <c r="C16" s="6">
        <f>Analysis2!B$310</f>
        <v>111.07</v>
      </c>
      <c r="D16" s="6">
        <f>Analysis2!B$311</f>
        <v>111</v>
      </c>
      <c r="E16" s="6">
        <f>Analysis2!B$312</f>
        <v>135</v>
      </c>
      <c r="F16" s="26">
        <f>Analysis2!B$313</f>
        <v>9.2348700000000006E-2</v>
      </c>
      <c r="G16" s="26">
        <f>Analysis2!B$314</f>
        <v>0</v>
      </c>
      <c r="H16" s="6">
        <f>Analysis2!B$315</f>
        <v>7.0153299999999996</v>
      </c>
      <c r="I16" s="6">
        <f>Analysis2!B$316</f>
        <v>4</v>
      </c>
      <c r="J16" s="6">
        <f>Analysis2!B$317</f>
        <v>85.25</v>
      </c>
      <c r="K16" s="6">
        <f>Analysis2!B$318</f>
        <v>2</v>
      </c>
      <c r="L16" s="6">
        <f>Analysis2!B$319</f>
        <v>161</v>
      </c>
      <c r="M16" s="26">
        <f>Analysis2!B$320</f>
        <v>1.79921</v>
      </c>
      <c r="N16" s="26">
        <f>Analysis2!B$321</f>
        <v>0</v>
      </c>
      <c r="O16" s="26">
        <f>Analysis2!B$322</f>
        <v>7.09436</v>
      </c>
      <c r="P16" s="6">
        <f>Analysis2!B$328</f>
        <v>2731.7</v>
      </c>
    </row>
    <row r="17" spans="1:16" ht="16.5" x14ac:dyDescent="0.3">
      <c r="A17" s="57" t="str">
        <f>Analysis2!B$329</f>
        <v xml:space="preserve"> INTFAL(1.5)=2e7 (4KB Node)</v>
      </c>
      <c r="B17" s="6">
        <f>Analysis2!B$330</f>
        <v>125</v>
      </c>
      <c r="C17" s="6">
        <f>Analysis2!B$331</f>
        <v>111.824</v>
      </c>
      <c r="D17" s="6">
        <f>Analysis2!B$332</f>
        <v>111</v>
      </c>
      <c r="E17" s="6">
        <f>Analysis2!B$333</f>
        <v>214</v>
      </c>
      <c r="F17" s="26">
        <f>Analysis2!B$334</f>
        <v>0.159002</v>
      </c>
      <c r="G17" s="26">
        <f>Analysis2!B$335</f>
        <v>0</v>
      </c>
      <c r="H17" s="6">
        <f>Analysis2!B$336</f>
        <v>9.7482500000000005</v>
      </c>
      <c r="I17" s="6">
        <f>Analysis2!B$337</f>
        <v>1</v>
      </c>
      <c r="J17" s="6">
        <f>Analysis2!B$338</f>
        <v>124</v>
      </c>
      <c r="K17" s="6">
        <f>Analysis2!B$339</f>
        <v>124</v>
      </c>
      <c r="L17" s="6">
        <f>Analysis2!B$340</f>
        <v>124</v>
      </c>
      <c r="M17" s="26">
        <f>Analysis2!B$341</f>
        <v>5.66092</v>
      </c>
      <c r="N17" s="26">
        <f>Analysis2!B$342</f>
        <v>5.66092</v>
      </c>
      <c r="O17" s="26">
        <f>Analysis2!B$343</f>
        <v>5.66092</v>
      </c>
      <c r="P17" s="6">
        <f>Analysis2!B$349</f>
        <v>3001.83</v>
      </c>
    </row>
    <row r="18" spans="1:16" ht="16.5" x14ac:dyDescent="0.3">
      <c r="A18" s="57" t="str">
        <f>Analysis2!B$350</f>
        <v xml:space="preserve"> INTCFAL(0.5)=1e7 (4KB Node)</v>
      </c>
      <c r="B18" s="6">
        <f>Analysis2!B$351</f>
        <v>90090</v>
      </c>
      <c r="C18" s="6">
        <f>Analysis2!B$352</f>
        <v>111</v>
      </c>
      <c r="D18" s="6">
        <f>Analysis2!B$353</f>
        <v>111</v>
      </c>
      <c r="E18" s="6">
        <f>Analysis2!B$354</f>
        <v>121</v>
      </c>
      <c r="F18" s="26">
        <f>Analysis2!B$355</f>
        <v>2.89719E-5</v>
      </c>
      <c r="G18" s="26">
        <f>Analysis2!B$356</f>
        <v>0</v>
      </c>
      <c r="H18" s="6">
        <f>Analysis2!B$357</f>
        <v>0.73070400000000002</v>
      </c>
      <c r="I18" s="6">
        <f>Analysis2!B$358</f>
        <v>1012</v>
      </c>
      <c r="J18" s="6">
        <f>Analysis2!B$359</f>
        <v>89.020799999999994</v>
      </c>
      <c r="K18" s="6">
        <f>Analysis2!B$360</f>
        <v>10</v>
      </c>
      <c r="L18" s="6">
        <f>Analysis2!B$361</f>
        <v>179</v>
      </c>
      <c r="M18" s="26">
        <f>Analysis2!B$362</f>
        <v>2.8220400000000001E-3</v>
      </c>
      <c r="N18" s="26">
        <f>Analysis2!B$363</f>
        <v>0</v>
      </c>
      <c r="O18" s="26">
        <f>Analysis2!B$364</f>
        <v>0.69876400000000005</v>
      </c>
      <c r="P18" s="6">
        <f>Analysis2!B$370</f>
        <v>1.7841400000000001</v>
      </c>
    </row>
    <row r="19" spans="1:16" ht="16.5" x14ac:dyDescent="0.3">
      <c r="A19" s="57" t="str">
        <f>Analysis2!B$371</f>
        <v xml:space="preserve"> INTCFAL(1.05)=1e7 (4KB Node)</v>
      </c>
      <c r="B19" s="6">
        <f>Analysis2!B$372</f>
        <v>90090</v>
      </c>
      <c r="C19" s="6">
        <f>Analysis2!B$373</f>
        <v>111</v>
      </c>
      <c r="D19" s="6">
        <f>Analysis2!B$374</f>
        <v>111</v>
      </c>
      <c r="E19" s="6">
        <f>Analysis2!B$375</f>
        <v>121</v>
      </c>
      <c r="F19" s="26">
        <f>Analysis2!B$376</f>
        <v>7.2944300000000006E-5</v>
      </c>
      <c r="G19" s="26">
        <f>Analysis2!B$377</f>
        <v>0</v>
      </c>
      <c r="H19" s="6">
        <f>Analysis2!B$378</f>
        <v>2.6387100000000001</v>
      </c>
      <c r="I19" s="6">
        <f>Analysis2!B$379</f>
        <v>1012</v>
      </c>
      <c r="J19" s="6">
        <f>Analysis2!B$380</f>
        <v>89.020799999999994</v>
      </c>
      <c r="K19" s="6">
        <f>Analysis2!B$381</f>
        <v>10</v>
      </c>
      <c r="L19" s="6">
        <f>Analysis2!B$382</f>
        <v>179</v>
      </c>
      <c r="M19" s="26">
        <f>Analysis2!B$383</f>
        <v>7.4355999999999997E-3</v>
      </c>
      <c r="N19" s="26">
        <f>Analysis2!B$384</f>
        <v>0</v>
      </c>
      <c r="O19" s="26">
        <f>Analysis2!B$385</f>
        <v>2.4715600000000002</v>
      </c>
      <c r="P19" s="6">
        <f>Analysis2!B$391</f>
        <v>339.56200000000001</v>
      </c>
    </row>
    <row r="20" spans="1:16" ht="16.5" x14ac:dyDescent="0.3">
      <c r="A20" s="57" t="str">
        <f>Analysis2!B$392</f>
        <v xml:space="preserve"> INTCFAL(1.25)=1e7 (4KB Node)</v>
      </c>
      <c r="B20" s="6">
        <f>Analysis2!B$393</f>
        <v>90090</v>
      </c>
      <c r="C20" s="6">
        <f>Analysis2!B$394</f>
        <v>111</v>
      </c>
      <c r="D20" s="6">
        <f>Analysis2!B$395</f>
        <v>111</v>
      </c>
      <c r="E20" s="6">
        <f>Analysis2!B$396</f>
        <v>121</v>
      </c>
      <c r="F20" s="26">
        <f>Analysis2!B$397</f>
        <v>9.2995299999999994E-5</v>
      </c>
      <c r="G20" s="26">
        <f>Analysis2!B$398</f>
        <v>0</v>
      </c>
      <c r="H20" s="6">
        <f>Analysis2!B$399</f>
        <v>3.6084000000000001</v>
      </c>
      <c r="I20" s="6">
        <f>Analysis2!B$400</f>
        <v>1012</v>
      </c>
      <c r="J20" s="6">
        <f>Analysis2!B$401</f>
        <v>89.020799999999994</v>
      </c>
      <c r="K20" s="6">
        <f>Analysis2!B$402</f>
        <v>10</v>
      </c>
      <c r="L20" s="6">
        <f>Analysis2!B$403</f>
        <v>179</v>
      </c>
      <c r="M20" s="26">
        <f>Analysis2!B$404</f>
        <v>1.00152E-2</v>
      </c>
      <c r="N20" s="26">
        <f>Analysis2!B$405</f>
        <v>0</v>
      </c>
      <c r="O20" s="26">
        <f>Analysis2!B$406</f>
        <v>3.4001700000000001</v>
      </c>
      <c r="P20" s="6">
        <f>Analysis2!B$412</f>
        <v>810.86300000000006</v>
      </c>
    </row>
    <row r="21" spans="1:16" ht="16.5" x14ac:dyDescent="0.3">
      <c r="A21" s="57" t="str">
        <f>Analysis2!B$413</f>
        <v xml:space="preserve"> INTCFAL(1.5)=1e7 (4KB Node)</v>
      </c>
      <c r="B21" s="6">
        <f>Analysis2!B$414</f>
        <v>11443</v>
      </c>
      <c r="C21" s="6">
        <f>Analysis2!B$415</f>
        <v>111.008</v>
      </c>
      <c r="D21" s="6">
        <f>Analysis2!B$416</f>
        <v>111</v>
      </c>
      <c r="E21" s="6">
        <f>Analysis2!B$417</f>
        <v>198</v>
      </c>
      <c r="F21" s="26">
        <f>Analysis2!B$418</f>
        <v>9.2695500000000003E-4</v>
      </c>
      <c r="G21" s="26">
        <f>Analysis2!B$419</f>
        <v>0</v>
      </c>
      <c r="H21" s="6">
        <f>Analysis2!B$420</f>
        <v>6.1491800000000003</v>
      </c>
      <c r="I21" s="6">
        <f>Analysis2!B$421</f>
        <v>128</v>
      </c>
      <c r="J21" s="6">
        <f>Analysis2!B$422</f>
        <v>89.390600000000006</v>
      </c>
      <c r="K21" s="6">
        <f>Analysis2!B$423</f>
        <v>89</v>
      </c>
      <c r="L21" s="6">
        <f>Analysis2!B$424</f>
        <v>126</v>
      </c>
      <c r="M21" s="26">
        <f>Analysis2!B$425</f>
        <v>6.9465799999999994E-2</v>
      </c>
      <c r="N21" s="26">
        <f>Analysis2!B$426</f>
        <v>0</v>
      </c>
      <c r="O21" s="26">
        <f>Analysis2!B$427</f>
        <v>3.9430299999999998</v>
      </c>
      <c r="P21" s="6">
        <f>Analysis2!B$433</f>
        <v>1328.33</v>
      </c>
    </row>
    <row r="22" spans="1:16" ht="16.5" x14ac:dyDescent="0.3">
      <c r="A22" s="57" t="str">
        <f>Analysis2!B$434</f>
        <v xml:space="preserve"> INTCFAL(0.5)=2e7 (4KB Node)</v>
      </c>
      <c r="B22" s="6">
        <f>Analysis2!B$435</f>
        <v>180180</v>
      </c>
      <c r="C22" s="6">
        <f>Analysis2!B$436</f>
        <v>111</v>
      </c>
      <c r="D22" s="6">
        <f>Analysis2!B$437</f>
        <v>111</v>
      </c>
      <c r="E22" s="6">
        <f>Analysis2!B$438</f>
        <v>131</v>
      </c>
      <c r="F22" s="26">
        <f>Analysis2!B$439</f>
        <v>1.5191700000000001E-5</v>
      </c>
      <c r="G22" s="26">
        <f>Analysis2!B$440</f>
        <v>0</v>
      </c>
      <c r="H22" s="6">
        <f>Analysis2!B$441</f>
        <v>0.74065499999999995</v>
      </c>
      <c r="I22" s="6">
        <f>Analysis2!B$442</f>
        <v>2024</v>
      </c>
      <c r="J22" s="6">
        <f>Analysis2!B$443</f>
        <v>89.021199999999993</v>
      </c>
      <c r="K22" s="6">
        <f>Analysis2!B$444</f>
        <v>21</v>
      </c>
      <c r="L22" s="6">
        <f>Analysis2!B$445</f>
        <v>179</v>
      </c>
      <c r="M22" s="26">
        <f>Analysis2!B$446</f>
        <v>1.5732599999999999E-3</v>
      </c>
      <c r="N22" s="26">
        <f>Analysis2!B$447</f>
        <v>0</v>
      </c>
      <c r="O22" s="26">
        <f>Analysis2!B$448</f>
        <v>0.68913100000000005</v>
      </c>
      <c r="P22" s="6">
        <f>Analysis2!B$454</f>
        <v>1.8341799999999999</v>
      </c>
    </row>
    <row r="23" spans="1:16" ht="16.5" x14ac:dyDescent="0.3">
      <c r="A23" s="57" t="str">
        <f>Analysis2!B$455</f>
        <v xml:space="preserve"> INTCFAL(1.05)=2e7 (4KB Node)</v>
      </c>
      <c r="B23" s="6">
        <f>Analysis2!B$456</f>
        <v>180180</v>
      </c>
      <c r="C23" s="6">
        <f>Analysis2!B$457</f>
        <v>111</v>
      </c>
      <c r="D23" s="6">
        <f>Analysis2!B$458</f>
        <v>111</v>
      </c>
      <c r="E23" s="6">
        <f>Analysis2!B$459</f>
        <v>131</v>
      </c>
      <c r="F23" s="26">
        <f>Analysis2!B$460</f>
        <v>3.8065400000000003E-5</v>
      </c>
      <c r="G23" s="26">
        <f>Analysis2!B$461</f>
        <v>0</v>
      </c>
      <c r="H23" s="6">
        <f>Analysis2!B$462</f>
        <v>2.7220599999999999</v>
      </c>
      <c r="I23" s="6">
        <f>Analysis2!B$463</f>
        <v>2024</v>
      </c>
      <c r="J23" s="6">
        <f>Analysis2!B$464</f>
        <v>89.021199999999993</v>
      </c>
      <c r="K23" s="6">
        <f>Analysis2!B$465</f>
        <v>21</v>
      </c>
      <c r="L23" s="6">
        <f>Analysis2!B$466</f>
        <v>179</v>
      </c>
      <c r="M23" s="26">
        <f>Analysis2!B$467</f>
        <v>4.1264500000000003E-3</v>
      </c>
      <c r="N23" s="26">
        <f>Analysis2!B$468</f>
        <v>0</v>
      </c>
      <c r="O23" s="26">
        <f>Analysis2!B$469</f>
        <v>2.4016199999999999</v>
      </c>
      <c r="P23" s="6">
        <f>Analysis2!B$475</f>
        <v>468.58800000000002</v>
      </c>
    </row>
    <row r="24" spans="1:16" ht="16.5" x14ac:dyDescent="0.3">
      <c r="A24" s="57" t="str">
        <f>Analysis2!B$476</f>
        <v xml:space="preserve"> INTCFAL(1.25)=2e7 (4KB Node)</v>
      </c>
      <c r="B24" s="6">
        <f>Analysis2!B$477</f>
        <v>126435</v>
      </c>
      <c r="C24" s="6">
        <f>Analysis2!B$478</f>
        <v>111</v>
      </c>
      <c r="D24" s="6">
        <f>Analysis2!B$479</f>
        <v>111</v>
      </c>
      <c r="E24" s="6">
        <f>Analysis2!B$480</f>
        <v>163</v>
      </c>
      <c r="F24" s="26">
        <f>Analysis2!B$481</f>
        <v>7.0585899999999998E-5</v>
      </c>
      <c r="G24" s="26">
        <f>Analysis2!B$482</f>
        <v>0</v>
      </c>
      <c r="H24" s="6">
        <f>Analysis2!B$483</f>
        <v>4.1224499999999997</v>
      </c>
      <c r="I24" s="6">
        <f>Analysis2!B$484</f>
        <v>1420</v>
      </c>
      <c r="J24" s="6">
        <f>Analysis2!B$485</f>
        <v>89.037999999999997</v>
      </c>
      <c r="K24" s="6">
        <f>Analysis2!B$486</f>
        <v>14</v>
      </c>
      <c r="L24" s="6">
        <f>Analysis2!B$487</f>
        <v>164</v>
      </c>
      <c r="M24" s="26">
        <f>Analysis2!B$488</f>
        <v>7.1335699999999997E-3</v>
      </c>
      <c r="N24" s="26">
        <f>Analysis2!B$489</f>
        <v>0</v>
      </c>
      <c r="O24" s="26">
        <f>Analysis2!B$490</f>
        <v>2.8973300000000002</v>
      </c>
      <c r="P24" s="6">
        <f>Analysis2!B$496</f>
        <v>1145.6400000000001</v>
      </c>
    </row>
    <row r="25" spans="1:16" ht="16.5" x14ac:dyDescent="0.3">
      <c r="A25" s="57" t="str">
        <f>Analysis2!B$497</f>
        <v xml:space="preserve"> INTCFAL(1.5)=2e7 (4KB Node)</v>
      </c>
      <c r="B25" s="6">
        <f>Analysis2!B$498</f>
        <v>11443</v>
      </c>
      <c r="C25" s="6">
        <f>Analysis2!B$499</f>
        <v>111.008</v>
      </c>
      <c r="D25" s="6">
        <f>Analysis2!B$500</f>
        <v>111</v>
      </c>
      <c r="E25" s="6">
        <f>Analysis2!B$501</f>
        <v>198</v>
      </c>
      <c r="F25" s="26">
        <f>Analysis2!B$502</f>
        <v>9.2695500000000003E-4</v>
      </c>
      <c r="G25" s="26">
        <f>Analysis2!B$503</f>
        <v>0</v>
      </c>
      <c r="H25" s="6">
        <f>Analysis2!B$504</f>
        <v>6.1491800000000003</v>
      </c>
      <c r="I25" s="6">
        <f>Analysis2!B$505</f>
        <v>128</v>
      </c>
      <c r="J25" s="6">
        <f>Analysis2!B$506</f>
        <v>89.390600000000006</v>
      </c>
      <c r="K25" s="6">
        <f>Analysis2!B$507</f>
        <v>89</v>
      </c>
      <c r="L25" s="6">
        <f>Analysis2!B$508</f>
        <v>126</v>
      </c>
      <c r="M25" s="26">
        <f>Analysis2!B$509</f>
        <v>6.9465799999999994E-2</v>
      </c>
      <c r="N25" s="26">
        <f>Analysis2!B$510</f>
        <v>0</v>
      </c>
      <c r="O25" s="26">
        <f>Analysis2!B$511</f>
        <v>3.9430299999999998</v>
      </c>
      <c r="P25" s="6">
        <f>Analysis2!B$517</f>
        <v>1878.54</v>
      </c>
    </row>
    <row r="26" spans="1:16" ht="16.5" x14ac:dyDescent="0.3">
      <c r="A26" s="57" t="str">
        <f>Analysis2!B$518</f>
        <v xml:space="preserve"> BYTE(8)=1e7 (4KB Node)</v>
      </c>
      <c r="B26" s="6">
        <f>Analysis2!B$519</f>
        <v>90745</v>
      </c>
      <c r="C26" s="6">
        <f>Analysis2!B$520</f>
        <v>110.199</v>
      </c>
      <c r="D26" s="6">
        <f>Analysis2!B$521</f>
        <v>76</v>
      </c>
      <c r="E26" s="6">
        <f>Analysis2!B$522</f>
        <v>166</v>
      </c>
      <c r="F26" s="26">
        <f>Analysis2!B$523</f>
        <v>0.98639100000000002</v>
      </c>
      <c r="G26" s="26">
        <f>Analysis2!B$524</f>
        <v>0.65606399999999998</v>
      </c>
      <c r="H26" s="6">
        <f>Analysis2!B$525</f>
        <v>1.7579</v>
      </c>
      <c r="I26" s="6">
        <f>Analysis2!B$526</f>
        <v>940</v>
      </c>
      <c r="J26" s="6">
        <f>Analysis2!B$527</f>
        <v>96.536199999999994</v>
      </c>
      <c r="K26" s="6">
        <f>Analysis2!B$528</f>
        <v>7</v>
      </c>
      <c r="L26" s="6">
        <f>Analysis2!B$529</f>
        <v>159</v>
      </c>
      <c r="M26" s="26">
        <f>Analysis2!B$530</f>
        <v>0.217776</v>
      </c>
      <c r="N26" s="26">
        <f>Analysis2!B$531</f>
        <v>9.1833600000000001E-2</v>
      </c>
      <c r="O26" s="26">
        <f>Analysis2!B$532</f>
        <v>0.31220100000000001</v>
      </c>
      <c r="P26" s="6">
        <f>Analysis2!B$538</f>
        <v>0.57716800000000001</v>
      </c>
    </row>
    <row r="27" spans="1:16" ht="16.5" x14ac:dyDescent="0.3">
      <c r="A27" s="57" t="str">
        <f>Analysis2!B$539</f>
        <v xml:space="preserve"> BYTE(32)=1e7 (4KB Node)</v>
      </c>
      <c r="B27" s="6">
        <f>Analysis2!B$540</f>
        <v>267714</v>
      </c>
      <c r="C27" s="6">
        <f>Analysis2!B$541</f>
        <v>37.353299999999997</v>
      </c>
      <c r="D27" s="6">
        <f>Analysis2!B$542</f>
        <v>27</v>
      </c>
      <c r="E27" s="6">
        <f>Analysis2!B$543</f>
        <v>54</v>
      </c>
      <c r="F27" s="26">
        <f>Analysis2!B$544</f>
        <v>0.96073799999999998</v>
      </c>
      <c r="G27" s="26">
        <f>Analysis2!B$545</f>
        <v>0.441243</v>
      </c>
      <c r="H27" s="6">
        <f>Analysis2!B$546</f>
        <v>2.10656</v>
      </c>
      <c r="I27" s="6">
        <f>Analysis2!B$547</f>
        <v>4372</v>
      </c>
      <c r="J27" s="6">
        <f>Analysis2!B$548</f>
        <v>61.233499999999999</v>
      </c>
      <c r="K27" s="6">
        <f>Analysis2!B$549</f>
        <v>38</v>
      </c>
      <c r="L27" s="6">
        <f>Analysis2!B$550</f>
        <v>80</v>
      </c>
      <c r="M27" s="26">
        <f>Analysis2!B$551</f>
        <v>0.254859</v>
      </c>
      <c r="N27" s="26">
        <f>Analysis2!B$552</f>
        <v>6.3813099999999998E-2</v>
      </c>
      <c r="O27" s="26">
        <f>Analysis2!B$553</f>
        <v>0.33871899999999999</v>
      </c>
      <c r="P27" s="6">
        <f>Analysis2!B$559</f>
        <v>0.57716800000000001</v>
      </c>
    </row>
    <row r="28" spans="1:16" ht="16.5" x14ac:dyDescent="0.3">
      <c r="A28" s="57" t="str">
        <f>Analysis2!B$560</f>
        <v xml:space="preserve"> BYTE(8)=2e7 (4KB Node)</v>
      </c>
      <c r="B28" s="6">
        <f>Analysis2!B$561</f>
        <v>177292</v>
      </c>
      <c r="C28" s="6">
        <f>Analysis2!B$562</f>
        <v>112.80800000000001</v>
      </c>
      <c r="D28" s="6">
        <f>Analysis2!B$563</f>
        <v>76</v>
      </c>
      <c r="E28" s="6">
        <f>Analysis2!B$564</f>
        <v>166</v>
      </c>
      <c r="F28" s="26">
        <f>Analysis2!B$565</f>
        <v>0.98648100000000005</v>
      </c>
      <c r="G28" s="26">
        <f>Analysis2!B$566</f>
        <v>0.64748899999999998</v>
      </c>
      <c r="H28" s="6">
        <f>Analysis2!B$567</f>
        <v>1.7752600000000001</v>
      </c>
      <c r="I28" s="6">
        <f>Analysis2!B$568</f>
        <v>1848</v>
      </c>
      <c r="J28" s="6">
        <f>Analysis2!B$569</f>
        <v>95.936700000000002</v>
      </c>
      <c r="K28" s="6">
        <f>Analysis2!B$570</f>
        <v>15</v>
      </c>
      <c r="L28" s="6">
        <f>Analysis2!B$571</f>
        <v>159</v>
      </c>
      <c r="M28" s="26">
        <f>Analysis2!B$572</f>
        <v>0.21920700000000001</v>
      </c>
      <c r="N28" s="26">
        <f>Analysis2!B$573</f>
        <v>7.9014100000000004E-2</v>
      </c>
      <c r="O28" s="26">
        <f>Analysis2!B$574</f>
        <v>0.29649799999999998</v>
      </c>
      <c r="P28" s="6">
        <f>Analysis2!B$580</f>
        <v>0.57739300000000005</v>
      </c>
    </row>
    <row r="29" spans="1:16" ht="16.5" x14ac:dyDescent="0.3">
      <c r="A29" s="57" t="str">
        <f>Analysis2!B$581</f>
        <v xml:space="preserve"> BYTE(32)=2e7 (4KB Node)</v>
      </c>
      <c r="B29" s="6">
        <f>Analysis2!B$582</f>
        <v>533538</v>
      </c>
      <c r="C29" s="6">
        <f>Analysis2!B$583</f>
        <v>37.485599999999998</v>
      </c>
      <c r="D29" s="6">
        <f>Analysis2!B$584</f>
        <v>27</v>
      </c>
      <c r="E29" s="6">
        <f>Analysis2!B$585</f>
        <v>54</v>
      </c>
      <c r="F29" s="26">
        <f>Analysis2!B$586</f>
        <v>0.96036900000000003</v>
      </c>
      <c r="G29" s="26">
        <f>Analysis2!B$587</f>
        <v>0.47455999999999998</v>
      </c>
      <c r="H29" s="6">
        <f>Analysis2!B$588</f>
        <v>2.43113</v>
      </c>
      <c r="I29" s="6">
        <f>Analysis2!B$589</f>
        <v>8651</v>
      </c>
      <c r="J29" s="6">
        <f>Analysis2!B$590</f>
        <v>61.673400000000001</v>
      </c>
      <c r="K29" s="6">
        <f>Analysis2!B$591</f>
        <v>1</v>
      </c>
      <c r="L29" s="6">
        <f>Analysis2!B$592</f>
        <v>80</v>
      </c>
      <c r="M29" s="26" t="str">
        <f>Analysis2!B$593</f>
        <v xml:space="preserve"> -nan</v>
      </c>
      <c r="N29" s="26">
        <f>Analysis2!B$594</f>
        <v>6.0247700000000001E-2</v>
      </c>
      <c r="O29" s="26">
        <f>Analysis2!B$595</f>
        <v>0.35012100000000002</v>
      </c>
      <c r="P29" s="6">
        <f>Analysis2!B$601</f>
        <v>0.57739300000000005</v>
      </c>
    </row>
    <row r="30" spans="1:16" ht="16.5" x14ac:dyDescent="0.3">
      <c r="A30" s="57" t="str">
        <f>Analysis2!B$602</f>
        <v xml:space="preserve"> VARIABLEBYTE(&lt;=250)=1e7 (4KB Node)</v>
      </c>
      <c r="B30" s="6">
        <f>Analysis2!B$603</f>
        <v>1019181</v>
      </c>
      <c r="C30" s="6">
        <f>Analysis2!B$604</f>
        <v>9.7239500000000003</v>
      </c>
      <c r="D30" s="6">
        <f>Analysis2!B$605</f>
        <v>4</v>
      </c>
      <c r="E30" s="6">
        <f>Analysis2!B$606</f>
        <v>24</v>
      </c>
      <c r="F30" s="26">
        <f>Analysis2!B$607</f>
        <v>0.84817100000000001</v>
      </c>
      <c r="G30" s="26">
        <f>Analysis2!B$608</f>
        <v>8.2882300000000006E-3</v>
      </c>
      <c r="H30" s="6">
        <f>Analysis2!B$609</f>
        <v>2.3505099999999999</v>
      </c>
      <c r="I30" s="6">
        <f>Analysis2!B$610</f>
        <v>58558</v>
      </c>
      <c r="J30" s="6">
        <f>Analysis2!B$611</f>
        <v>17.404599999999999</v>
      </c>
      <c r="K30" s="6">
        <f>Analysis2!B$612</f>
        <v>7</v>
      </c>
      <c r="L30" s="6">
        <f>Analysis2!B$613</f>
        <v>35</v>
      </c>
      <c r="M30" s="26">
        <f>Analysis2!B$614</f>
        <v>0.39977000000000001</v>
      </c>
      <c r="N30" s="26">
        <f>Analysis2!B$615</f>
        <v>9.2335299999999995E-2</v>
      </c>
      <c r="O30" s="26">
        <f>Analysis2!B$616</f>
        <v>0.95286899999999997</v>
      </c>
      <c r="P30" s="6">
        <f>Analysis2!B$622</f>
        <v>0.57717700000000005</v>
      </c>
    </row>
    <row r="31" spans="1:16" ht="16.5" x14ac:dyDescent="0.3">
      <c r="A31" s="57" t="str">
        <f>Analysis2!B$623</f>
        <v xml:space="preserve"> VARIABLEBYTE(&lt;=250)=2e7 (4KB Node)</v>
      </c>
      <c r="B31" s="6">
        <f>Analysis2!B$624</f>
        <v>2038181</v>
      </c>
      <c r="C31" s="6">
        <f>Analysis2!B$625</f>
        <v>9.718</v>
      </c>
      <c r="D31" s="6">
        <f>Analysis2!B$626</f>
        <v>4</v>
      </c>
      <c r="E31" s="6">
        <f>Analysis2!B$627</f>
        <v>26</v>
      </c>
      <c r="F31" s="26">
        <f>Analysis2!B$628</f>
        <v>0.84799599999999997</v>
      </c>
      <c r="G31" s="26">
        <f>Analysis2!B$629</f>
        <v>4.1036199999999997E-3</v>
      </c>
      <c r="H31" s="6">
        <f>Analysis2!B$630</f>
        <v>2.5790299999999999</v>
      </c>
      <c r="I31" s="6">
        <f>Analysis2!B$631</f>
        <v>117050</v>
      </c>
      <c r="J31" s="6">
        <f>Analysis2!B$632</f>
        <v>17.4129</v>
      </c>
      <c r="K31" s="6">
        <f>Analysis2!B$633</f>
        <v>6</v>
      </c>
      <c r="L31" s="6">
        <f>Analysis2!B$634</f>
        <v>37</v>
      </c>
      <c r="M31" s="26">
        <f>Analysis2!B$635</f>
        <v>0.39978200000000003</v>
      </c>
      <c r="N31" s="26">
        <f>Analysis2!B$636</f>
        <v>5.1262200000000001E-2</v>
      </c>
      <c r="O31" s="26">
        <f>Analysis2!B$637</f>
        <v>0.96011199999999997</v>
      </c>
      <c r="P31" s="6">
        <f>Analysis2!B$643</f>
        <v>0.577403</v>
      </c>
    </row>
    <row r="32" spans="1:16" s="5" customFormat="1" ht="17.25" thickBot="1" x14ac:dyDescent="0.35">
      <c r="A32" s="59" t="str">
        <f>Analysis2!B$644</f>
        <v xml:space="preserve"> FILE(urls)=6391379 (4KB Node)</v>
      </c>
      <c r="B32" s="49">
        <f>Analysis2!B$645</f>
        <v>197057</v>
      </c>
      <c r="C32" s="49">
        <f>Analysis2!B$646</f>
        <v>32.434199999999997</v>
      </c>
      <c r="D32" s="49">
        <f>Analysis2!B$647</f>
        <v>4</v>
      </c>
      <c r="E32" s="49">
        <f>Analysis2!B$648</f>
        <v>100</v>
      </c>
      <c r="F32" s="50" t="str">
        <f>Analysis2!B$649</f>
        <v xml:space="preserve"> -nan</v>
      </c>
      <c r="G32" s="50">
        <f>Analysis2!B$650</f>
        <v>0</v>
      </c>
      <c r="H32" s="49">
        <f>Analysis2!B$651</f>
        <v>9.5573399999999999</v>
      </c>
      <c r="I32" s="49">
        <f>Analysis2!B$652</f>
        <v>2976</v>
      </c>
      <c r="J32" s="49">
        <f>Analysis2!B$653</f>
        <v>66.215100000000007</v>
      </c>
      <c r="K32" s="49">
        <f>Analysis2!B$654</f>
        <v>1</v>
      </c>
      <c r="L32" s="49">
        <f>Analysis2!B$655</f>
        <v>169</v>
      </c>
      <c r="M32" s="50" t="str">
        <f>Analysis2!B$656</f>
        <v xml:space="preserve"> -nan</v>
      </c>
      <c r="N32" s="50">
        <f>Analysis2!B$657</f>
        <v>0.51503500000000002</v>
      </c>
      <c r="O32" s="50">
        <f>Analysis2!B$658</f>
        <v>11.8553</v>
      </c>
      <c r="P32" s="49">
        <f>Analysis2!B$659</f>
        <v>0</v>
      </c>
    </row>
    <row r="33" spans="1:16" ht="16.5" x14ac:dyDescent="0.3">
      <c r="A33" s="56" t="str">
        <f>Analysis2!B$665</f>
        <v xml:space="preserve"> INTUNIFORM=1e7 (8KB Node)</v>
      </c>
      <c r="B33" s="6">
        <f>Analysis2!B$666</f>
        <v>44642</v>
      </c>
      <c r="C33" s="6">
        <f>Analysis2!B$667</f>
        <v>224.00399999999999</v>
      </c>
      <c r="D33" s="6">
        <f>Analysis2!B$668</f>
        <v>224</v>
      </c>
      <c r="E33" s="6">
        <f>Analysis2!B$669</f>
        <v>416</v>
      </c>
      <c r="F33" s="26">
        <f>Analysis2!B$670</f>
        <v>0</v>
      </c>
      <c r="G33" s="26">
        <f>Analysis2!B$671</f>
        <v>0</v>
      </c>
      <c r="H33" s="6">
        <f>Analysis2!B$672</f>
        <v>0</v>
      </c>
      <c r="I33" s="6">
        <f>Analysis2!B$673</f>
        <v>243</v>
      </c>
      <c r="J33" s="6">
        <f>Analysis2!B$674</f>
        <v>183.708</v>
      </c>
      <c r="K33" s="6">
        <f>Analysis2!B$675</f>
        <v>183</v>
      </c>
      <c r="L33" s="6">
        <f>Analysis2!B$676</f>
        <v>297</v>
      </c>
      <c r="M33" s="26">
        <f>Analysis2!B$677</f>
        <v>0</v>
      </c>
      <c r="N33" s="26">
        <f>Analysis2!B$678</f>
        <v>0</v>
      </c>
      <c r="O33" s="26">
        <f>Analysis2!B$679</f>
        <v>0</v>
      </c>
      <c r="P33" s="6">
        <f>Analysis2!B$685</f>
        <v>0</v>
      </c>
    </row>
    <row r="34" spans="1:16" ht="16.5" x14ac:dyDescent="0.3">
      <c r="A34" s="57" t="str">
        <f>Analysis2!B$686</f>
        <v xml:space="preserve"> INTUNIFORM=2e7 (8KB Node)</v>
      </c>
      <c r="B34" s="6">
        <f>Analysis2!B$687</f>
        <v>89285</v>
      </c>
      <c r="C34" s="6">
        <f>Analysis2!B$688</f>
        <v>224.00200000000001</v>
      </c>
      <c r="D34" s="6">
        <f>Analysis2!B$689</f>
        <v>224</v>
      </c>
      <c r="E34" s="6">
        <f>Analysis2!B$690</f>
        <v>384</v>
      </c>
      <c r="F34" s="26">
        <f>Analysis2!B$691</f>
        <v>0</v>
      </c>
      <c r="G34" s="26">
        <f>Analysis2!B$692</f>
        <v>0</v>
      </c>
      <c r="H34" s="6">
        <f>Analysis2!B$693</f>
        <v>0</v>
      </c>
      <c r="I34" s="6">
        <f>Analysis2!B$694</f>
        <v>488</v>
      </c>
      <c r="J34" s="6">
        <f>Analysis2!B$695</f>
        <v>182.959</v>
      </c>
      <c r="K34" s="6">
        <f>Analysis2!B$696</f>
        <v>1</v>
      </c>
      <c r="L34" s="6">
        <f>Analysis2!B$697</f>
        <v>300</v>
      </c>
      <c r="M34" s="26" t="str">
        <f>Analysis2!B$698</f>
        <v xml:space="preserve"> -nan</v>
      </c>
      <c r="N34" s="26">
        <f>Analysis2!B$699</f>
        <v>0</v>
      </c>
      <c r="O34" s="26">
        <f>Analysis2!B$700</f>
        <v>0</v>
      </c>
      <c r="P34" s="6">
        <f>Analysis2!B$706</f>
        <v>0</v>
      </c>
    </row>
    <row r="35" spans="1:16" ht="16.5" x14ac:dyDescent="0.3">
      <c r="A35" s="57" t="str">
        <f>Analysis2!B$707</f>
        <v xml:space="preserve"> INTLITTLEENDIAN=1e7 (8KB Node)</v>
      </c>
      <c r="B35" s="6">
        <f>Analysis2!B$708</f>
        <v>30248</v>
      </c>
      <c r="C35" s="6">
        <f>Analysis2!B$709</f>
        <v>330.6</v>
      </c>
      <c r="D35" s="6">
        <f>Analysis2!B$710</f>
        <v>224</v>
      </c>
      <c r="E35" s="6">
        <f>Analysis2!B$711</f>
        <v>475</v>
      </c>
      <c r="F35" s="26">
        <f>Analysis2!B$712</f>
        <v>4.9530700000000003</v>
      </c>
      <c r="G35" s="26">
        <f>Analysis2!B$713</f>
        <v>4.6042800000000002</v>
      </c>
      <c r="H35" s="6">
        <f>Analysis2!B$714</f>
        <v>5.0699300000000003</v>
      </c>
      <c r="I35" s="6">
        <f>Analysis2!B$715</f>
        <v>129</v>
      </c>
      <c r="J35" s="6">
        <f>Analysis2!B$716</f>
        <v>234.47300000000001</v>
      </c>
      <c r="K35" s="6">
        <f>Analysis2!B$717</f>
        <v>127</v>
      </c>
      <c r="L35" s="6">
        <f>Analysis2!B$718</f>
        <v>339</v>
      </c>
      <c r="M35" s="26">
        <f>Analysis2!B$719</f>
        <v>0.21208299999999999</v>
      </c>
      <c r="N35" s="26">
        <f>Analysis2!B$720</f>
        <v>0.16289400000000001</v>
      </c>
      <c r="O35" s="26">
        <f>Analysis2!B$721</f>
        <v>0.26385500000000001</v>
      </c>
      <c r="P35" s="6">
        <f>Analysis2!B$729</f>
        <v>3.8910699999999999E-3</v>
      </c>
    </row>
    <row r="36" spans="1:16" ht="16.5" x14ac:dyDescent="0.3">
      <c r="A36" s="57" t="str">
        <f>Analysis2!B$730</f>
        <v xml:space="preserve"> INTLITTLEENDIAN=2e7 (8KB Node)</v>
      </c>
      <c r="B36" s="6">
        <f>Analysis2!B$731</f>
        <v>62460</v>
      </c>
      <c r="C36" s="6">
        <f>Analysis2!B$732</f>
        <v>320.20499999999998</v>
      </c>
      <c r="D36" s="6">
        <f>Analysis2!B$733</f>
        <v>224</v>
      </c>
      <c r="E36" s="6">
        <f>Analysis2!B$734</f>
        <v>475</v>
      </c>
      <c r="F36" s="26">
        <f>Analysis2!B$735</f>
        <v>0.428122</v>
      </c>
      <c r="G36" s="26">
        <f>Analysis2!B$736</f>
        <v>0.20282600000000001</v>
      </c>
      <c r="H36" s="6">
        <f>Analysis2!B$737</f>
        <v>0.54340699999999997</v>
      </c>
      <c r="I36" s="6">
        <f>Analysis2!B$738</f>
        <v>257</v>
      </c>
      <c r="J36" s="6">
        <f>Analysis2!B$739</f>
        <v>243.03100000000001</v>
      </c>
      <c r="K36" s="6">
        <f>Analysis2!B$740</f>
        <v>184</v>
      </c>
      <c r="L36" s="6">
        <f>Analysis2!B$741</f>
        <v>339</v>
      </c>
      <c r="M36" s="26">
        <f>Analysis2!B$742</f>
        <v>0.170654</v>
      </c>
      <c r="N36" s="26">
        <f>Analysis2!B$743</f>
        <v>0.121709</v>
      </c>
      <c r="O36" s="26">
        <f>Analysis2!B$744</f>
        <v>0.216423</v>
      </c>
      <c r="P36" s="6">
        <f>Analysis2!B$752</f>
        <v>3.89749E-3</v>
      </c>
    </row>
    <row r="37" spans="1:16" ht="16.5" x14ac:dyDescent="0.3">
      <c r="A37" s="57" t="str">
        <f>Analysis2!B$753</f>
        <v xml:space="preserve"> INTRANDOM(30)=1e7 (8KB Node)</v>
      </c>
      <c r="B37" s="6">
        <f>Analysis2!B$754</f>
        <v>31022</v>
      </c>
      <c r="C37" s="6">
        <f>Analysis2!B$755</f>
        <v>321.96800000000002</v>
      </c>
      <c r="D37" s="6">
        <f>Analysis2!B$756</f>
        <v>224</v>
      </c>
      <c r="E37" s="6">
        <f>Analysis2!B$757</f>
        <v>475</v>
      </c>
      <c r="F37" s="26">
        <f>Analysis2!B$758</f>
        <v>0.99399400000000004</v>
      </c>
      <c r="G37" s="26">
        <f>Analysis2!B$759</f>
        <v>0.78277099999999999</v>
      </c>
      <c r="H37" s="6">
        <f>Analysis2!B$760</f>
        <v>1.3784400000000001</v>
      </c>
      <c r="I37" s="6">
        <f>Analysis2!B$761</f>
        <v>129</v>
      </c>
      <c r="J37" s="6">
        <f>Analysis2!B$762</f>
        <v>240.47300000000001</v>
      </c>
      <c r="K37" s="6">
        <f>Analysis2!B$763</f>
        <v>127</v>
      </c>
      <c r="L37" s="6">
        <f>Analysis2!B$764</f>
        <v>352</v>
      </c>
      <c r="M37" s="26">
        <f>Analysis2!B$765</f>
        <v>0.16179199999999999</v>
      </c>
      <c r="N37" s="26">
        <f>Analysis2!B$766</f>
        <v>0.100991</v>
      </c>
      <c r="O37" s="26">
        <f>Analysis2!B$767</f>
        <v>0.28010600000000002</v>
      </c>
      <c r="P37" s="6">
        <f>Analysis2!B$775</f>
        <v>0.99995500000000004</v>
      </c>
    </row>
    <row r="38" spans="1:16" ht="16.5" x14ac:dyDescent="0.3">
      <c r="A38" s="57" t="str">
        <f>Analysis2!B$776</f>
        <v xml:space="preserve"> INTRANDOM(30)=2e7 (8KB Node)</v>
      </c>
      <c r="B38" s="6">
        <f>Analysis2!B$777</f>
        <v>61755</v>
      </c>
      <c r="C38" s="6">
        <f>Analysis2!B$778</f>
        <v>323.10599999999999</v>
      </c>
      <c r="D38" s="6">
        <f>Analysis2!B$779</f>
        <v>224</v>
      </c>
      <c r="E38" s="6">
        <f>Analysis2!B$780</f>
        <v>475</v>
      </c>
      <c r="F38" s="26">
        <f>Analysis2!B$781</f>
        <v>0.99301799999999996</v>
      </c>
      <c r="G38" s="26">
        <f>Analysis2!B$782</f>
        <v>0.774447</v>
      </c>
      <c r="H38" s="6">
        <f>Analysis2!B$783</f>
        <v>1.4415199999999999</v>
      </c>
      <c r="I38" s="6">
        <f>Analysis2!B$784</f>
        <v>256</v>
      </c>
      <c r="J38" s="6">
        <f>Analysis2!B$785</f>
        <v>241.227</v>
      </c>
      <c r="K38" s="6">
        <f>Analysis2!B$786</f>
        <v>183</v>
      </c>
      <c r="L38" s="6">
        <f>Analysis2!B$787</f>
        <v>367</v>
      </c>
      <c r="M38" s="26">
        <f>Analysis2!B$788</f>
        <v>0.162999</v>
      </c>
      <c r="N38" s="26">
        <f>Analysis2!B$789</f>
        <v>9.5558199999999996E-2</v>
      </c>
      <c r="O38" s="26">
        <f>Analysis2!B$790</f>
        <v>0.27635300000000002</v>
      </c>
      <c r="P38" s="6">
        <f>Analysis2!B$798</f>
        <v>1.0001</v>
      </c>
    </row>
    <row r="39" spans="1:16" ht="16.5" x14ac:dyDescent="0.3">
      <c r="A39" s="57" t="str">
        <f>Analysis2!B$799</f>
        <v xml:space="preserve"> INTFAL(0.5)=1e7 (8KB Node)</v>
      </c>
      <c r="B39" s="6">
        <f>Analysis2!B$800</f>
        <v>16229</v>
      </c>
      <c r="C39" s="6">
        <f>Analysis2!B$801</f>
        <v>224.00299999999999</v>
      </c>
      <c r="D39" s="6">
        <f>Analysis2!B$802</f>
        <v>224</v>
      </c>
      <c r="E39" s="6">
        <f>Analysis2!B$803</f>
        <v>272</v>
      </c>
      <c r="F39" s="26">
        <f>Analysis2!B$804</f>
        <v>6.9838700000000004E-2</v>
      </c>
      <c r="G39" s="26">
        <f>Analysis2!B$805</f>
        <v>0</v>
      </c>
      <c r="H39" s="6">
        <f>Analysis2!B$806</f>
        <v>5.8940299999999999</v>
      </c>
      <c r="I39" s="6">
        <f>Analysis2!B$807</f>
        <v>89</v>
      </c>
      <c r="J39" s="6">
        <f>Analysis2!B$808</f>
        <v>182.33699999999999</v>
      </c>
      <c r="K39" s="6">
        <f>Analysis2!B$809</f>
        <v>87</v>
      </c>
      <c r="L39" s="6">
        <f>Analysis2!B$810</f>
        <v>220</v>
      </c>
      <c r="M39" s="26">
        <f>Analysis2!B$811</f>
        <v>0.105365</v>
      </c>
      <c r="N39" s="26">
        <f>Analysis2!B$812</f>
        <v>0</v>
      </c>
      <c r="O39" s="26">
        <f>Analysis2!B$813</f>
        <v>4.8886599999999998</v>
      </c>
      <c r="P39" s="6">
        <f>Analysis2!B$819</f>
        <v>1079.1099999999999</v>
      </c>
    </row>
    <row r="40" spans="1:16" ht="16.5" x14ac:dyDescent="0.3">
      <c r="A40" s="57" t="str">
        <f>Analysis2!B$820</f>
        <v xml:space="preserve"> INTFAL(1.05)=1e7 (8KB Node)</v>
      </c>
      <c r="B40" s="6">
        <f>Analysis2!B$821</f>
        <v>445</v>
      </c>
      <c r="C40" s="6">
        <f>Analysis2!B$822</f>
        <v>224.24</v>
      </c>
      <c r="D40" s="6">
        <f>Analysis2!B$823</f>
        <v>224</v>
      </c>
      <c r="E40" s="6">
        <f>Analysis2!B$824</f>
        <v>331</v>
      </c>
      <c r="F40" s="26">
        <f>Analysis2!B$825</f>
        <v>9.1169100000000003E-2</v>
      </c>
      <c r="G40" s="26">
        <f>Analysis2!B$826</f>
        <v>0</v>
      </c>
      <c r="H40" s="6">
        <f>Analysis2!B$827</f>
        <v>10.036799999999999</v>
      </c>
      <c r="I40" s="6">
        <f>Analysis2!B$828</f>
        <v>3</v>
      </c>
      <c r="J40" s="6">
        <f>Analysis2!B$829</f>
        <v>148</v>
      </c>
      <c r="K40" s="6">
        <f>Analysis2!B$830</f>
        <v>1</v>
      </c>
      <c r="L40" s="6">
        <f>Analysis2!B$831</f>
        <v>260</v>
      </c>
      <c r="M40" s="26" t="str">
        <f>Analysis2!B$832</f>
        <v xml:space="preserve"> -nan</v>
      </c>
      <c r="N40" s="26">
        <f>Analysis2!B$833</f>
        <v>0</v>
      </c>
      <c r="O40" s="26" t="str">
        <f>Analysis2!B$834</f>
        <v xml:space="preserve"> -nan</v>
      </c>
      <c r="P40" s="6">
        <f>Analysis2!B$840</f>
        <v>1751.87</v>
      </c>
    </row>
    <row r="41" spans="1:16" ht="16.5" x14ac:dyDescent="0.3">
      <c r="A41" s="57" t="str">
        <f>Analysis2!B$841</f>
        <v xml:space="preserve"> INTFAL(1.25)=1e7 (8KB Node)</v>
      </c>
      <c r="B41" s="6">
        <f>Analysis2!B$842</f>
        <v>169</v>
      </c>
      <c r="C41" s="6">
        <f>Analysis2!B$843</f>
        <v>224.74600000000001</v>
      </c>
      <c r="D41" s="6">
        <f>Analysis2!B$844</f>
        <v>224</v>
      </c>
      <c r="E41" s="6">
        <f>Analysis2!B$845</f>
        <v>350</v>
      </c>
      <c r="F41" s="26">
        <f>Analysis2!B$846</f>
        <v>0.143704</v>
      </c>
      <c r="G41" s="26">
        <f>Analysis2!B$847</f>
        <v>0</v>
      </c>
      <c r="H41" s="6">
        <f>Analysis2!B$848</f>
        <v>11.3749</v>
      </c>
      <c r="I41" s="6">
        <f>Analysis2!B$849</f>
        <v>1</v>
      </c>
      <c r="J41" s="6">
        <f>Analysis2!B$850</f>
        <v>168</v>
      </c>
      <c r="K41" s="6">
        <f>Analysis2!B$851</f>
        <v>168</v>
      </c>
      <c r="L41" s="6">
        <f>Analysis2!B$852</f>
        <v>168</v>
      </c>
      <c r="M41" s="26">
        <f>Analysis2!B$853</f>
        <v>6.5236499999999999</v>
      </c>
      <c r="N41" s="26">
        <f>Analysis2!B$854</f>
        <v>6.5236499999999999</v>
      </c>
      <c r="O41" s="26">
        <f>Analysis2!B$855</f>
        <v>6.5236499999999999</v>
      </c>
      <c r="P41" s="6">
        <f>Analysis2!B$861</f>
        <v>1931.61</v>
      </c>
    </row>
    <row r="42" spans="1:16" ht="16.5" x14ac:dyDescent="0.3">
      <c r="A42" s="57" t="str">
        <f>Analysis2!B$862</f>
        <v xml:space="preserve"> INTFAL(1.5)=1e7 (8KB Node)</v>
      </c>
      <c r="B42" s="6">
        <f>Analysis2!B$863</f>
        <v>62</v>
      </c>
      <c r="C42" s="6">
        <f>Analysis2!B$864</f>
        <v>225.452</v>
      </c>
      <c r="D42" s="6">
        <f>Analysis2!B$865</f>
        <v>224</v>
      </c>
      <c r="E42" s="6">
        <f>Analysis2!B$866</f>
        <v>314</v>
      </c>
      <c r="F42" s="26">
        <f>Analysis2!B$867</f>
        <v>0.28484999999999999</v>
      </c>
      <c r="G42" s="26">
        <f>Analysis2!B$868</f>
        <v>0</v>
      </c>
      <c r="H42" s="6">
        <f>Analysis2!B$869</f>
        <v>11.8352</v>
      </c>
      <c r="I42" s="6">
        <f>Analysis2!B$870</f>
        <v>1</v>
      </c>
      <c r="J42" s="6">
        <f>Analysis2!B$871</f>
        <v>61</v>
      </c>
      <c r="K42" s="6">
        <f>Analysis2!B$872</f>
        <v>61</v>
      </c>
      <c r="L42" s="6">
        <f>Analysis2!B$873</f>
        <v>61</v>
      </c>
      <c r="M42" s="26">
        <f>Analysis2!B$874</f>
        <v>4.4755700000000003</v>
      </c>
      <c r="N42" s="26">
        <f>Analysis2!B$875</f>
        <v>4.4755700000000003</v>
      </c>
      <c r="O42" s="26">
        <f>Analysis2!B$876</f>
        <v>4.4755700000000003</v>
      </c>
      <c r="P42" s="6">
        <f>Analysis2!B$882</f>
        <v>2122.61</v>
      </c>
    </row>
    <row r="43" spans="1:16" ht="16.5" x14ac:dyDescent="0.3">
      <c r="A43" s="57" t="str">
        <f>Analysis2!B$883</f>
        <v xml:space="preserve"> INTFAL(0.5)=2e7 (8KB Node)</v>
      </c>
      <c r="B43" s="6">
        <f>Analysis2!B$884</f>
        <v>18005</v>
      </c>
      <c r="C43" s="6">
        <f>Analysis2!B$885</f>
        <v>224.00200000000001</v>
      </c>
      <c r="D43" s="6">
        <f>Analysis2!B$886</f>
        <v>224</v>
      </c>
      <c r="E43" s="6">
        <f>Analysis2!B$887</f>
        <v>252</v>
      </c>
      <c r="F43" s="26">
        <f>Analysis2!B$888</f>
        <v>6.2941899999999995E-2</v>
      </c>
      <c r="G43" s="26">
        <f>Analysis2!B$889</f>
        <v>0</v>
      </c>
      <c r="H43" s="6">
        <f>Analysis2!B$890</f>
        <v>5.6805700000000003</v>
      </c>
      <c r="I43" s="6">
        <f>Analysis2!B$891</f>
        <v>98</v>
      </c>
      <c r="J43" s="6">
        <f>Analysis2!B$892</f>
        <v>183.714</v>
      </c>
      <c r="K43" s="6">
        <f>Analysis2!B$893</f>
        <v>96</v>
      </c>
      <c r="L43" s="6">
        <f>Analysis2!B$894</f>
        <v>340</v>
      </c>
      <c r="M43" s="26">
        <f>Analysis2!B$895</f>
        <v>0.102441</v>
      </c>
      <c r="N43" s="26">
        <f>Analysis2!B$896</f>
        <v>0</v>
      </c>
      <c r="O43" s="26">
        <f>Analysis2!B$897</f>
        <v>6.23238</v>
      </c>
      <c r="P43" s="6">
        <f>Analysis2!B$903</f>
        <v>1525.95</v>
      </c>
    </row>
    <row r="44" spans="1:16" ht="16.5" x14ac:dyDescent="0.3">
      <c r="A44" s="57" t="str">
        <f>Analysis2!B$904</f>
        <v xml:space="preserve"> INTFAL(1.05)=2e7 (8KB Node)</v>
      </c>
      <c r="B44" s="6">
        <f>Analysis2!B$905</f>
        <v>445</v>
      </c>
      <c r="C44" s="6">
        <f>Analysis2!B$906</f>
        <v>224.46299999999999</v>
      </c>
      <c r="D44" s="6">
        <f>Analysis2!B$907</f>
        <v>224</v>
      </c>
      <c r="E44" s="6">
        <f>Analysis2!B$908</f>
        <v>430</v>
      </c>
      <c r="F44" s="26">
        <f>Analysis2!B$909</f>
        <v>9.3979300000000002E-2</v>
      </c>
      <c r="G44" s="26">
        <f>Analysis2!B$910</f>
        <v>0</v>
      </c>
      <c r="H44" s="6">
        <f>Analysis2!B$911</f>
        <v>11.4506</v>
      </c>
      <c r="I44" s="6">
        <f>Analysis2!B$912</f>
        <v>3</v>
      </c>
      <c r="J44" s="6">
        <f>Analysis2!B$913</f>
        <v>148</v>
      </c>
      <c r="K44" s="6">
        <f>Analysis2!B$914</f>
        <v>1</v>
      </c>
      <c r="L44" s="6">
        <f>Analysis2!B$915</f>
        <v>260</v>
      </c>
      <c r="M44" s="26" t="str">
        <f>Analysis2!B$916</f>
        <v xml:space="preserve"> -nan</v>
      </c>
      <c r="N44" s="26">
        <f>Analysis2!B$917</f>
        <v>0</v>
      </c>
      <c r="O44" s="26" t="str">
        <f>Analysis2!B$918</f>
        <v xml:space="preserve"> -nan</v>
      </c>
      <c r="P44" s="6">
        <f>Analysis2!B$924</f>
        <v>2477.52</v>
      </c>
    </row>
    <row r="45" spans="1:16" ht="16.5" x14ac:dyDescent="0.3">
      <c r="A45" s="57" t="str">
        <f>Analysis2!B$925</f>
        <v xml:space="preserve"> INTFAL(1.25)=2e7 (8KB Node)</v>
      </c>
      <c r="B45" s="6">
        <f>Analysis2!B$926</f>
        <v>169</v>
      </c>
      <c r="C45" s="6">
        <f>Analysis2!B$927</f>
        <v>224.76900000000001</v>
      </c>
      <c r="D45" s="6">
        <f>Analysis2!B$928</f>
        <v>224</v>
      </c>
      <c r="E45" s="6">
        <f>Analysis2!B$929</f>
        <v>354</v>
      </c>
      <c r="F45" s="26">
        <f>Analysis2!B$930</f>
        <v>0.14400499999999999</v>
      </c>
      <c r="G45" s="26">
        <f>Analysis2!B$931</f>
        <v>0</v>
      </c>
      <c r="H45" s="6">
        <f>Analysis2!B$932</f>
        <v>11.440300000000001</v>
      </c>
      <c r="I45" s="6">
        <f>Analysis2!B$933</f>
        <v>1</v>
      </c>
      <c r="J45" s="6">
        <f>Analysis2!B$934</f>
        <v>168</v>
      </c>
      <c r="K45" s="6">
        <f>Analysis2!B$935</f>
        <v>168</v>
      </c>
      <c r="L45" s="6">
        <f>Analysis2!B$936</f>
        <v>168</v>
      </c>
      <c r="M45" s="26">
        <f>Analysis2!B$937</f>
        <v>6.4914399999999999</v>
      </c>
      <c r="N45" s="26">
        <f>Analysis2!B$938</f>
        <v>6.4914399999999999</v>
      </c>
      <c r="O45" s="26"/>
      <c r="P45" s="6">
        <f>Analysis2!B$945</f>
        <v>2731.7</v>
      </c>
    </row>
    <row r="46" spans="1:16" ht="16.5" x14ac:dyDescent="0.3">
      <c r="A46" s="57" t="str">
        <f>Analysis2!B$946</f>
        <v xml:space="preserve"> INTFAL(1.5)=2e7 (8KB Node)</v>
      </c>
      <c r="B46" s="6">
        <f>Analysis2!B$947</f>
        <v>62</v>
      </c>
      <c r="C46" s="6">
        <f>Analysis2!B$948</f>
        <v>225.452</v>
      </c>
      <c r="D46" s="6">
        <f>Analysis2!B$949</f>
        <v>224</v>
      </c>
      <c r="E46" s="6">
        <f>Analysis2!B$950</f>
        <v>314</v>
      </c>
      <c r="F46" s="26">
        <f>Analysis2!B$951</f>
        <v>0.28484999999999999</v>
      </c>
      <c r="G46" s="26">
        <f>Analysis2!B$952</f>
        <v>0</v>
      </c>
      <c r="H46" s="6">
        <f>Analysis2!B$953</f>
        <v>11.8352</v>
      </c>
      <c r="I46" s="6">
        <f>Analysis2!B$954</f>
        <v>1</v>
      </c>
      <c r="J46" s="6">
        <f>Analysis2!B$955</f>
        <v>61</v>
      </c>
      <c r="K46" s="6">
        <f>Analysis2!B$956</f>
        <v>61</v>
      </c>
      <c r="L46" s="6">
        <f>Analysis2!B$957</f>
        <v>61</v>
      </c>
      <c r="M46" s="26">
        <f>Analysis2!B$958</f>
        <v>4.4755700000000003</v>
      </c>
      <c r="N46" s="26">
        <f>Analysis2!B$959</f>
        <v>4.4755700000000003</v>
      </c>
      <c r="O46" s="26">
        <f>Analysis2!B$960</f>
        <v>4.4755700000000003</v>
      </c>
      <c r="P46" s="6">
        <f>Analysis2!B$966</f>
        <v>3001.83</v>
      </c>
    </row>
    <row r="47" spans="1:16" ht="16.5" x14ac:dyDescent="0.3">
      <c r="A47" s="57" t="str">
        <f>Analysis2!B$967</f>
        <v xml:space="preserve"> INTCFAL(0.5)=1e7 (8KB Node)</v>
      </c>
      <c r="B47" s="6">
        <f>Analysis2!B$968</f>
        <v>44642</v>
      </c>
      <c r="C47" s="6">
        <f>Analysis2!B$969</f>
        <v>224.00399999999999</v>
      </c>
      <c r="D47" s="6">
        <f>Analysis2!B$970</f>
        <v>224</v>
      </c>
      <c r="E47" s="6">
        <f>Analysis2!B$971</f>
        <v>416</v>
      </c>
      <c r="F47" s="51">
        <f>Analysis2!B$972</f>
        <v>5.7832099999999998E-5</v>
      </c>
      <c r="G47" s="26">
        <f>Analysis2!B$973</f>
        <v>0</v>
      </c>
      <c r="H47" s="6">
        <f>Analysis2!B$974</f>
        <v>0.88008799999999998</v>
      </c>
      <c r="I47" s="6">
        <f>Analysis2!B$975</f>
        <v>243</v>
      </c>
      <c r="J47" s="6">
        <f>Analysis2!B$976</f>
        <v>183.708</v>
      </c>
      <c r="K47" s="6">
        <f>Analysis2!B$977</f>
        <v>183</v>
      </c>
      <c r="L47" s="6">
        <f>Analysis2!B$978</f>
        <v>297</v>
      </c>
      <c r="M47" s="26">
        <f>Analysis2!B$979</f>
        <v>8.8673099999999998E-3</v>
      </c>
      <c r="N47" s="26">
        <f>Analysis2!B$980</f>
        <v>0</v>
      </c>
      <c r="O47" s="26">
        <f>Analysis2!B$981</f>
        <v>0.69720000000000004</v>
      </c>
      <c r="P47" s="6">
        <f>Analysis2!B$987</f>
        <v>1.7841400000000001</v>
      </c>
    </row>
    <row r="48" spans="1:16" ht="16.5" x14ac:dyDescent="0.3">
      <c r="A48" s="57" t="str">
        <f>Analysis2!B$988</f>
        <v xml:space="preserve"> INTCFAL(1.05)=1e7 (8KB Node)</v>
      </c>
      <c r="B48" s="6">
        <f>Analysis2!B$989</f>
        <v>44642</v>
      </c>
      <c r="C48" s="6">
        <f>Analysis2!B$990</f>
        <v>224.00399999999999</v>
      </c>
      <c r="D48" s="6">
        <f>Analysis2!B$991</f>
        <v>224</v>
      </c>
      <c r="E48" s="6">
        <f>Analysis2!B$992</f>
        <v>416</v>
      </c>
      <c r="F48" s="26">
        <f>Analysis2!B$993</f>
        <v>1.7431200000000001E-4</v>
      </c>
      <c r="G48" s="26">
        <f>Analysis2!B$994</f>
        <v>0</v>
      </c>
      <c r="H48" s="6">
        <f>Analysis2!B$995</f>
        <v>4.2806499999999996</v>
      </c>
      <c r="I48" s="6">
        <f>Analysis2!B$996</f>
        <v>243</v>
      </c>
      <c r="J48" s="6">
        <f>Analysis2!B$997</f>
        <v>183.708</v>
      </c>
      <c r="K48" s="6">
        <f>Analysis2!B$998</f>
        <v>183</v>
      </c>
      <c r="L48" s="6">
        <f>Analysis2!B$999</f>
        <v>297</v>
      </c>
      <c r="M48" s="26">
        <f>Analysis2!B$1000</f>
        <v>2.68072E-2</v>
      </c>
      <c r="N48" s="26">
        <f>Analysis2!B$1001</f>
        <v>0</v>
      </c>
      <c r="O48" s="26">
        <f>Analysis2!B$1002</f>
        <v>2.4718800000000001</v>
      </c>
      <c r="P48" s="6">
        <f>Analysis2!B$1008</f>
        <v>339.56200000000001</v>
      </c>
    </row>
    <row r="49" spans="1:16" ht="16.5" x14ac:dyDescent="0.3">
      <c r="A49" s="57" t="str">
        <f>Analysis2!B$1009</f>
        <v xml:space="preserve"> INTCFAL(1.25)=1e7 (8KB Node)</v>
      </c>
      <c r="B49" s="6">
        <f>Analysis2!B$1010</f>
        <v>44642</v>
      </c>
      <c r="C49" s="6">
        <f>Analysis2!B$1011</f>
        <v>224.00399999999999</v>
      </c>
      <c r="D49" s="6">
        <f>Analysis2!B$1012</f>
        <v>224</v>
      </c>
      <c r="E49" s="6">
        <f>Analysis2!B$1013</f>
        <v>416</v>
      </c>
      <c r="F49" s="26">
        <f>Analysis2!B$1014</f>
        <v>2.3523700000000001E-4</v>
      </c>
      <c r="G49" s="26">
        <f>Analysis2!B$1015</f>
        <v>0</v>
      </c>
      <c r="H49" s="6">
        <f>Analysis2!B$1016</f>
        <v>6.2819799999999999</v>
      </c>
      <c r="I49" s="6">
        <f>Analysis2!B$1017</f>
        <v>243</v>
      </c>
      <c r="J49" s="6">
        <f>Analysis2!B$1018</f>
        <v>183.708</v>
      </c>
      <c r="K49" s="6">
        <f>Analysis2!B$1019</f>
        <v>183</v>
      </c>
      <c r="L49" s="6">
        <f>Analysis2!B$1020</f>
        <v>297</v>
      </c>
      <c r="M49" s="26">
        <f>Analysis2!B$1021</f>
        <v>3.7251399999999997E-2</v>
      </c>
      <c r="N49" s="26">
        <f>Analysis2!B$1022</f>
        <v>0</v>
      </c>
      <c r="O49" s="26">
        <f>Analysis2!B$1023</f>
        <v>3.4298199999999999</v>
      </c>
      <c r="P49" s="6">
        <f>Analysis2!B$1029</f>
        <v>810.86300000000006</v>
      </c>
    </row>
    <row r="50" spans="1:16" ht="16.5" x14ac:dyDescent="0.3">
      <c r="A50" s="57" t="str">
        <f>Analysis2!B$1030</f>
        <v xml:space="preserve"> INTCFAL(1.5)=1e7 (8KB Node)</v>
      </c>
      <c r="B50" s="6">
        <f>Analysis2!B$1031</f>
        <v>5670</v>
      </c>
      <c r="C50" s="6">
        <f>Analysis2!B$1032</f>
        <v>224.03200000000001</v>
      </c>
      <c r="D50" s="6">
        <f>Analysis2!B$1033</f>
        <v>224</v>
      </c>
      <c r="E50" s="6">
        <f>Analysis2!B$1034</f>
        <v>404</v>
      </c>
      <c r="F50" s="26">
        <f>Analysis2!B$1035</f>
        <v>2.2453400000000002E-3</v>
      </c>
      <c r="G50" s="26">
        <f>Analysis2!B$1036</f>
        <v>0</v>
      </c>
      <c r="H50" s="6">
        <f>Analysis2!B$1037</f>
        <v>8.7017399999999991</v>
      </c>
      <c r="I50" s="6">
        <f>Analysis2!B$1038</f>
        <v>31</v>
      </c>
      <c r="J50" s="6">
        <f>Analysis2!B$1039</f>
        <v>182.87100000000001</v>
      </c>
      <c r="K50" s="6">
        <f>Analysis2!B$1040</f>
        <v>29</v>
      </c>
      <c r="L50" s="6">
        <f>Analysis2!B$1041</f>
        <v>333</v>
      </c>
      <c r="M50" s="26">
        <f>Analysis2!B$1042</f>
        <v>0.26548500000000003</v>
      </c>
      <c r="N50" s="26">
        <f>Analysis2!B$1043</f>
        <v>0</v>
      </c>
      <c r="O50" s="26">
        <f>Analysis2!B$1044</f>
        <v>5.0108899999999998</v>
      </c>
      <c r="P50" s="6">
        <f>Analysis2!B$1050</f>
        <v>1328.33</v>
      </c>
    </row>
    <row r="51" spans="1:16" ht="16.5" x14ac:dyDescent="0.3">
      <c r="A51" s="57" t="str">
        <f>Analysis2!B$1051</f>
        <v xml:space="preserve"> INTCFAL(0.5)=2e7 (8KB Node)</v>
      </c>
      <c r="B51" s="6">
        <f>Analysis2!B$1052</f>
        <v>89285</v>
      </c>
      <c r="C51" s="6">
        <f>Analysis2!B$1053</f>
        <v>224.00200000000001</v>
      </c>
      <c r="D51" s="6">
        <f>Analysis2!B$1054</f>
        <v>224</v>
      </c>
      <c r="E51" s="6">
        <f>Analysis2!B$1055</f>
        <v>384</v>
      </c>
      <c r="F51" s="51">
        <f>Analysis2!B$1056</f>
        <v>3.0153499999999999E-5</v>
      </c>
      <c r="G51" s="26">
        <f>Analysis2!B$1057</f>
        <v>0</v>
      </c>
      <c r="H51" s="6">
        <f>Analysis2!B$1058</f>
        <v>0.87074300000000004</v>
      </c>
      <c r="I51" s="6">
        <f>Analysis2!B$1059</f>
        <v>488</v>
      </c>
      <c r="J51" s="6">
        <f>Analysis2!B$1060</f>
        <v>182.959</v>
      </c>
      <c r="K51" s="6">
        <f>Analysis2!B$1061</f>
        <v>1</v>
      </c>
      <c r="L51" s="6">
        <f>Analysis2!B$1062</f>
        <v>300</v>
      </c>
      <c r="M51" s="26">
        <v>4.1711500000000002E-3</v>
      </c>
      <c r="N51" s="26">
        <f>Analysis2!B$1064</f>
        <v>0</v>
      </c>
      <c r="O51" s="26">
        <f>Analysis2!B$1065</f>
        <v>0.74836400000000003</v>
      </c>
      <c r="P51" s="6">
        <f>Analysis2!B$1071</f>
        <v>1.8341799999999999</v>
      </c>
    </row>
    <row r="52" spans="1:16" ht="16.5" x14ac:dyDescent="0.3">
      <c r="A52" s="57" t="str">
        <f>Analysis2!B$1072</f>
        <v xml:space="preserve"> INTCFAL(1.05)=2e7 (8KB Node)</v>
      </c>
      <c r="B52" s="6">
        <f>Analysis2!B$1073</f>
        <v>89285</v>
      </c>
      <c r="C52" s="6">
        <f>Analysis2!B$1074</f>
        <v>224.00200000000001</v>
      </c>
      <c r="D52" s="6">
        <f>Analysis2!B$1075</f>
        <v>224</v>
      </c>
      <c r="E52" s="6">
        <f>Analysis2!B$1076</f>
        <v>384</v>
      </c>
      <c r="F52" s="51">
        <f>Analysis2!B$1077</f>
        <v>8.9600999999999998E-5</v>
      </c>
      <c r="G52" s="26">
        <f>Analysis2!B$1078</f>
        <v>0</v>
      </c>
      <c r="H52" s="6">
        <f>Analysis2!B$1079</f>
        <v>4.1478400000000004</v>
      </c>
      <c r="I52" s="6">
        <f>Analysis2!B$1080</f>
        <v>488</v>
      </c>
      <c r="J52" s="6">
        <f>Analysis2!B$1081</f>
        <v>182.959</v>
      </c>
      <c r="K52" s="6">
        <f>Analysis2!B$1082</f>
        <v>1</v>
      </c>
      <c r="L52" s="6">
        <f>Analysis2!B$1083</f>
        <v>300</v>
      </c>
      <c r="M52" s="26">
        <v>1.21526E-2</v>
      </c>
      <c r="N52" s="26">
        <f>Analysis2!B$1085</f>
        <v>0</v>
      </c>
      <c r="O52" s="26">
        <f>Analysis2!B$1086</f>
        <v>2.89594</v>
      </c>
      <c r="P52" s="6">
        <f>Analysis2!B$1092</f>
        <v>468.58800000000002</v>
      </c>
    </row>
    <row r="53" spans="1:16" ht="16.5" x14ac:dyDescent="0.3">
      <c r="A53" s="57" t="str">
        <f>Analysis2!B$1093</f>
        <v xml:space="preserve"> INTCFAL(1.25)=2e7 (8KB Node)</v>
      </c>
      <c r="B53" s="6">
        <f>Analysis2!B$1094</f>
        <v>62653</v>
      </c>
      <c r="C53" s="6">
        <f>Analysis2!B$1095</f>
        <v>224.001</v>
      </c>
      <c r="D53" s="6">
        <f>Analysis2!B$1096</f>
        <v>224</v>
      </c>
      <c r="E53" s="6">
        <f>Analysis2!B$1097</f>
        <v>289</v>
      </c>
      <c r="F53" s="26">
        <f>Analysis2!B$1098</f>
        <v>1.59128E-4</v>
      </c>
      <c r="G53" s="26">
        <f>Analysis2!B$1099</f>
        <v>0</v>
      </c>
      <c r="H53" s="6">
        <f>Analysis2!B$1100</f>
        <v>5.3296700000000001</v>
      </c>
      <c r="I53" s="6">
        <f>Analysis2!B$1101</f>
        <v>341</v>
      </c>
      <c r="J53" s="6">
        <f>Analysis2!B$1102</f>
        <v>183.73</v>
      </c>
      <c r="K53" s="6">
        <f>Analysis2!B$1103</f>
        <v>183</v>
      </c>
      <c r="L53" s="6">
        <f>Analysis2!B$1104</f>
        <v>339</v>
      </c>
      <c r="M53" s="26">
        <f>Analysis2!B$1105</f>
        <v>3.00903E-2</v>
      </c>
      <c r="N53" s="26">
        <f>Analysis2!B$1106</f>
        <v>0</v>
      </c>
      <c r="O53" s="26">
        <f>Analysis2!B$1107</f>
        <v>4.1357499999999998</v>
      </c>
      <c r="P53" s="6">
        <f>Analysis2!B$1113</f>
        <v>1145.6400000000001</v>
      </c>
    </row>
    <row r="54" spans="1:16" ht="16.5" x14ac:dyDescent="0.3">
      <c r="A54" s="57" t="str">
        <f>Analysis2!B$1114</f>
        <v xml:space="preserve"> INTCFAL(1.5)=2e7 (8KB Node)</v>
      </c>
      <c r="B54" s="6">
        <f>Analysis2!B$1115</f>
        <v>5670</v>
      </c>
      <c r="C54" s="6">
        <f>Analysis2!B$1116</f>
        <v>224.03200000000001</v>
      </c>
      <c r="D54" s="6">
        <f>Analysis2!B$1117</f>
        <v>224</v>
      </c>
      <c r="E54" s="6">
        <f>Analysis2!B$1118</f>
        <v>404</v>
      </c>
      <c r="F54" s="26">
        <f>Analysis2!B$1119</f>
        <v>2.2453400000000002E-3</v>
      </c>
      <c r="G54" s="26">
        <f>Analysis2!B$1120</f>
        <v>0</v>
      </c>
      <c r="H54" s="6">
        <f>Analysis2!B$1121</f>
        <v>8.7017399999999991</v>
      </c>
      <c r="I54" s="6">
        <f>Analysis2!B$1122</f>
        <v>31</v>
      </c>
      <c r="J54" s="6">
        <f>Analysis2!B$1123</f>
        <v>182.87100000000001</v>
      </c>
      <c r="K54" s="6">
        <f>Analysis2!B$1124</f>
        <v>29</v>
      </c>
      <c r="L54" s="6">
        <f>Analysis2!B$1125</f>
        <v>333</v>
      </c>
      <c r="M54" s="26">
        <f>Analysis2!B$1126</f>
        <v>0.26548500000000003</v>
      </c>
      <c r="N54" s="26">
        <f>Analysis2!B$1127</f>
        <v>0</v>
      </c>
      <c r="O54" s="26">
        <f>Analysis2!B$1128</f>
        <v>5.0108899999999998</v>
      </c>
      <c r="P54" s="6">
        <f>Analysis2!B$1134</f>
        <v>1878.54</v>
      </c>
    </row>
    <row r="55" spans="1:16" ht="16.5" x14ac:dyDescent="0.3">
      <c r="A55" s="57" t="str">
        <f>Analysis2!B$1135</f>
        <v xml:space="preserve"> BYTE(8)=1e7 (8KB Node)</v>
      </c>
      <c r="B55" s="6">
        <f>Analysis2!B$1136</f>
        <v>44592</v>
      </c>
      <c r="C55" s="6">
        <f>Analysis2!B$1137</f>
        <v>224.255</v>
      </c>
      <c r="D55" s="6">
        <f>Analysis2!B$1138</f>
        <v>155</v>
      </c>
      <c r="E55" s="6">
        <f>Analysis2!B$1139</f>
        <v>323</v>
      </c>
      <c r="F55" s="26">
        <f>Analysis2!B$1140</f>
        <v>0.99330099999999999</v>
      </c>
      <c r="G55" s="26">
        <f>Analysis2!B$1141</f>
        <v>0.74046199999999995</v>
      </c>
      <c r="H55" s="6">
        <f>Analysis2!B$1142</f>
        <v>1.3827400000000001</v>
      </c>
      <c r="I55" s="6">
        <f>Analysis2!B$1143</f>
        <v>248</v>
      </c>
      <c r="J55" s="6">
        <f>Analysis2!B$1144</f>
        <v>179.80199999999999</v>
      </c>
      <c r="K55" s="6">
        <f>Analysis2!B$1145</f>
        <v>154</v>
      </c>
      <c r="L55" s="6">
        <f>Analysis2!B$1146</f>
        <v>309</v>
      </c>
      <c r="M55" s="26">
        <f>Analysis2!B$1147</f>
        <v>0.21094499999999999</v>
      </c>
      <c r="N55" s="26">
        <f>Analysis2!B$1148</f>
        <v>0.113772</v>
      </c>
      <c r="O55" s="26">
        <f>Analysis2!B$1149</f>
        <v>0.28456199999999998</v>
      </c>
      <c r="P55" s="6">
        <f>Analysis2!B$1155</f>
        <v>0.57716800000000001</v>
      </c>
    </row>
    <row r="56" spans="1:16" ht="16.5" x14ac:dyDescent="0.3">
      <c r="A56" s="57" t="str">
        <f>Analysis2!B$1156</f>
        <v xml:space="preserve"> BYTE(32)=1e7 (8KB Node)</v>
      </c>
      <c r="B56" s="6">
        <f>Analysis2!B$1157</f>
        <v>130414</v>
      </c>
      <c r="C56" s="6">
        <f>Analysis2!B$1158</f>
        <v>76.678899999999999</v>
      </c>
      <c r="D56" s="6">
        <f>Analysis2!B$1159</f>
        <v>54</v>
      </c>
      <c r="E56" s="6">
        <f>Analysis2!B$1160</f>
        <v>111</v>
      </c>
      <c r="F56" s="26">
        <f>Analysis2!B$1161</f>
        <v>0.98065800000000003</v>
      </c>
      <c r="G56" s="26">
        <f>Analysis2!B$1162</f>
        <v>0.60969200000000001</v>
      </c>
      <c r="H56" s="6">
        <f>Analysis2!B$1163</f>
        <v>1.8075300000000001</v>
      </c>
      <c r="I56" s="6">
        <f>Analysis2!B$1164</f>
        <v>1034</v>
      </c>
      <c r="J56" s="6">
        <f>Analysis2!B$1165</f>
        <v>126.125</v>
      </c>
      <c r="K56" s="6">
        <f>Analysis2!B$1166</f>
        <v>7</v>
      </c>
      <c r="L56" s="6">
        <f>Analysis2!B$1167</f>
        <v>159</v>
      </c>
      <c r="M56" s="26">
        <f>Analysis2!B$1168</f>
        <v>0.228271</v>
      </c>
      <c r="N56" s="26">
        <f>Analysis2!B$1169</f>
        <v>6.1523599999999998E-2</v>
      </c>
      <c r="O56" s="26">
        <f>Analysis2!B$1170</f>
        <v>0.28090700000000002</v>
      </c>
      <c r="P56" s="6">
        <f>Analysis2!B$1176</f>
        <v>0.57716800000000001</v>
      </c>
    </row>
    <row r="57" spans="1:16" ht="16.5" x14ac:dyDescent="0.3">
      <c r="A57" s="57" t="str">
        <f>Analysis2!B$1177</f>
        <v xml:space="preserve"> BYTE(8)=2e7 (8KB Node)</v>
      </c>
      <c r="B57" s="6">
        <f>Analysis2!B$1178</f>
        <v>88642</v>
      </c>
      <c r="C57" s="6">
        <f>Analysis2!B$1179</f>
        <v>225.62700000000001</v>
      </c>
      <c r="D57" s="6">
        <f>Analysis2!B$1180</f>
        <v>155</v>
      </c>
      <c r="E57" s="6">
        <f>Analysis2!B$1181</f>
        <v>334</v>
      </c>
      <c r="F57" s="26">
        <f>Analysis2!B$1182</f>
        <v>0.99310699999999996</v>
      </c>
      <c r="G57" s="26">
        <f>Analysis2!B$1183</f>
        <v>0.72503600000000001</v>
      </c>
      <c r="H57" s="6">
        <f>Analysis2!B$1184</f>
        <v>1.4407300000000001</v>
      </c>
      <c r="I57" s="6">
        <f>Analysis2!B$1185</f>
        <v>501</v>
      </c>
      <c r="J57" s="6">
        <f>Analysis2!B$1186</f>
        <v>176.928</v>
      </c>
      <c r="K57" s="6">
        <f>Analysis2!B$1187</f>
        <v>1</v>
      </c>
      <c r="L57" s="6">
        <f>Analysis2!B$1188</f>
        <v>319</v>
      </c>
      <c r="M57" s="26" t="str">
        <f>Analysis2!B$1189</f>
        <v xml:space="preserve"> -nan</v>
      </c>
      <c r="N57" s="26">
        <f>Analysis2!B$1190</f>
        <v>0.11119900000000001</v>
      </c>
      <c r="O57" s="26">
        <f>Analysis2!B$1191</f>
        <v>0.28690700000000002</v>
      </c>
      <c r="P57" s="6">
        <f>Analysis2!B$1197</f>
        <v>0.57739300000000005</v>
      </c>
    </row>
    <row r="58" spans="1:16" ht="16.5" x14ac:dyDescent="0.3">
      <c r="A58" s="57" t="str">
        <f>Analysis2!B$1198</f>
        <v xml:space="preserve"> BYTE(32)=2e7 (8KB Node)</v>
      </c>
      <c r="B58" s="6">
        <f>Analysis2!B$1199</f>
        <v>260133</v>
      </c>
      <c r="C58" s="6">
        <f>Analysis2!B$1200</f>
        <v>76.883700000000005</v>
      </c>
      <c r="D58" s="6">
        <f>Analysis2!B$1201</f>
        <v>54</v>
      </c>
      <c r="E58" s="6">
        <f>Analysis2!B$1202</f>
        <v>111</v>
      </c>
      <c r="F58" s="26">
        <f>Analysis2!B$1203</f>
        <v>0.98022200000000004</v>
      </c>
      <c r="G58" s="26">
        <f>Analysis2!B$1204</f>
        <v>0.59761600000000004</v>
      </c>
      <c r="H58" s="6">
        <f>Analysis2!B$1205</f>
        <v>2.05307</v>
      </c>
      <c r="I58" s="6">
        <f>Analysis2!B$1206</f>
        <v>2065</v>
      </c>
      <c r="J58" s="6">
        <f>Analysis2!B$1207</f>
        <v>125.97199999999999</v>
      </c>
      <c r="K58" s="6">
        <f>Analysis2!B$1208</f>
        <v>15</v>
      </c>
      <c r="L58" s="6">
        <f>Analysis2!B$1209</f>
        <v>161</v>
      </c>
      <c r="M58" s="26">
        <f>Analysis2!B$1210</f>
        <v>0.22859399999999999</v>
      </c>
      <c r="N58" s="26">
        <f>Analysis2!B$1211</f>
        <v>5.0720099999999997E-2</v>
      </c>
      <c r="O58" s="26">
        <f>Analysis2!B$1212</f>
        <v>0.28332099999999999</v>
      </c>
      <c r="P58" s="6">
        <f>Analysis2!B$1218</f>
        <v>0.57739300000000005</v>
      </c>
    </row>
    <row r="59" spans="1:16" ht="16.5" x14ac:dyDescent="0.3">
      <c r="A59" s="57" t="str">
        <f>Analysis2!B$1219</f>
        <v xml:space="preserve"> VARIABLEBYTE(&lt;=250)=1e7 (8KB Node)</v>
      </c>
      <c r="B59" s="6">
        <f>Analysis2!B$1220</f>
        <v>479674</v>
      </c>
      <c r="C59" s="6">
        <f>Analysis2!B$1221</f>
        <v>20.660799999999998</v>
      </c>
      <c r="D59" s="6">
        <f>Analysis2!B$1222</f>
        <v>9</v>
      </c>
      <c r="E59" s="6">
        <f>Analysis2!B$1223</f>
        <v>44</v>
      </c>
      <c r="F59" s="26">
        <f>Analysis2!B$1224</f>
        <v>0.92902700000000005</v>
      </c>
      <c r="G59" s="26">
        <f>Analysis2!B$1225</f>
        <v>0.26028899999999999</v>
      </c>
      <c r="H59" s="6">
        <f>Analysis2!B$1226</f>
        <v>2.5120399999999998</v>
      </c>
      <c r="I59" s="6">
        <f>Analysis2!B$1227</f>
        <v>12936</v>
      </c>
      <c r="J59" s="6">
        <f>Analysis2!B$1228</f>
        <v>37.080500000000001</v>
      </c>
      <c r="K59" s="6">
        <f>Analysis2!B$1229</f>
        <v>7</v>
      </c>
      <c r="L59" s="6">
        <f>Analysis2!B$1230</f>
        <v>64</v>
      </c>
      <c r="M59" s="26">
        <f>Analysis2!B$1231</f>
        <v>0.31740499999999999</v>
      </c>
      <c r="N59" s="26">
        <f>Analysis2!B$1232</f>
        <v>0.117642</v>
      </c>
      <c r="O59" s="26">
        <f>Analysis2!B$1233</f>
        <v>0.50158800000000003</v>
      </c>
      <c r="P59" s="6">
        <f>Analysis2!B$1239</f>
        <v>0.57717700000000005</v>
      </c>
    </row>
    <row r="60" spans="1:16" ht="16.5" x14ac:dyDescent="0.3">
      <c r="A60" s="57" t="str">
        <f>Analysis2!B$1240</f>
        <v xml:space="preserve"> VARIABLEBYTE(&lt;=250)=2e7 (8KB Node)</v>
      </c>
      <c r="B60" s="6">
        <f>Analysis2!B$1241</f>
        <v>959391</v>
      </c>
      <c r="C60" s="6">
        <f>Analysis2!B$1242</f>
        <v>20.645399999999999</v>
      </c>
      <c r="D60" s="6">
        <f>Analysis2!B$1243</f>
        <v>9</v>
      </c>
      <c r="E60" s="6">
        <f>Analysis2!B$1244</f>
        <v>45</v>
      </c>
      <c r="F60" s="26">
        <f>Analysis2!B$1245</f>
        <v>0.92852100000000004</v>
      </c>
      <c r="G60" s="26">
        <f>Analysis2!B$1246</f>
        <v>0.28214899999999998</v>
      </c>
      <c r="H60" s="6">
        <f>Analysis2!B$1247</f>
        <v>2.5467</v>
      </c>
      <c r="I60" s="6">
        <f>Analysis2!B$1248</f>
        <v>25683</v>
      </c>
      <c r="J60" s="6">
        <f>Analysis2!B$1249</f>
        <v>37.3551</v>
      </c>
      <c r="K60" s="6">
        <f>Analysis2!B$1250</f>
        <v>15</v>
      </c>
      <c r="L60" s="6">
        <f>Analysis2!B$1251</f>
        <v>66</v>
      </c>
      <c r="M60" s="26">
        <f>Analysis2!B$1252</f>
        <v>0.31745800000000002</v>
      </c>
      <c r="N60" s="26">
        <f>Analysis2!B$1253</f>
        <v>0.120674</v>
      </c>
      <c r="O60" s="26">
        <f>Analysis2!B$1254</f>
        <v>0.50624599999999997</v>
      </c>
      <c r="P60" s="6">
        <f>Analysis2!B$1260</f>
        <v>0.577403</v>
      </c>
    </row>
    <row r="61" spans="1:16" s="5" customFormat="1" ht="17.25" thickBot="1" x14ac:dyDescent="0.35">
      <c r="A61" s="59" t="str">
        <f>Analysis2!B$1261</f>
        <v xml:space="preserve"> FILE(urls)=6391379 (8KB Node)</v>
      </c>
      <c r="B61" s="49">
        <f>Analysis2!B$1263</f>
        <v>97710</v>
      </c>
      <c r="C61" s="49">
        <f>Analysis2!B$1264</f>
        <v>65.411699999999996</v>
      </c>
      <c r="D61" s="49">
        <f>Analysis2!B$1265</f>
        <v>8</v>
      </c>
      <c r="E61" s="49">
        <f>Analysis2!B$1266</f>
        <v>192</v>
      </c>
      <c r="F61" s="50" t="str">
        <f>Analysis2!B$1267</f>
        <v xml:space="preserve"> -nan</v>
      </c>
      <c r="G61" s="50">
        <f>Analysis2!B$1268</f>
        <v>0.47551199999999999</v>
      </c>
      <c r="H61" s="49">
        <f>Analysis2!B$1269</f>
        <v>13.4552</v>
      </c>
      <c r="I61" s="49">
        <f>Analysis2!B$1270</f>
        <v>787</v>
      </c>
      <c r="J61" s="49">
        <f>Analysis2!B$1271</f>
        <v>124.154</v>
      </c>
      <c r="K61" s="49">
        <f>Analysis2!B$1272</f>
        <v>10</v>
      </c>
      <c r="L61" s="49">
        <f>Analysis2!B$1273</f>
        <v>288</v>
      </c>
      <c r="M61" s="50" t="str">
        <f>Analysis2!B$1274</f>
        <v xml:space="preserve"> -nan</v>
      </c>
      <c r="N61" s="50">
        <f>Analysis2!B$1275</f>
        <v>1.2582500000000001</v>
      </c>
      <c r="O61" s="50">
        <f>Analysis2!B$1276</f>
        <v>16.123999999999999</v>
      </c>
      <c r="P61" s="49"/>
    </row>
    <row r="62" spans="1:16" ht="16.5" x14ac:dyDescent="0.3">
      <c r="A62" s="56" t="str">
        <f>Analysis2!B$1283</f>
        <v xml:space="preserve"> INTUNIFORM=1e7 (16KB Node)</v>
      </c>
      <c r="B62" s="6">
        <f>Analysis2!B$1284</f>
        <v>22123</v>
      </c>
      <c r="C62" s="6">
        <f>Analysis2!B$1285</f>
        <v>452.01799999999997</v>
      </c>
      <c r="D62" s="6">
        <f>Analysis2!B$1286</f>
        <v>452</v>
      </c>
      <c r="E62" s="6">
        <f>Analysis2!B$1287</f>
        <v>856</v>
      </c>
      <c r="F62" s="26">
        <f>Analysis2!B$1288</f>
        <v>0</v>
      </c>
      <c r="G62" s="26">
        <f>Analysis2!B$1289</f>
        <v>0</v>
      </c>
      <c r="H62" s="6">
        <f>Analysis2!B$1290</f>
        <v>0</v>
      </c>
      <c r="I62" s="6">
        <f>Analysis2!B$1291</f>
        <v>60</v>
      </c>
      <c r="J62" s="6">
        <f>Analysis2!B$1292</f>
        <v>368.7</v>
      </c>
      <c r="K62" s="6">
        <f>Analysis2!B$1293</f>
        <v>58</v>
      </c>
      <c r="L62" s="6">
        <f>Analysis2!B$1294</f>
        <v>662</v>
      </c>
      <c r="M62" s="26">
        <f>Analysis2!B$1295</f>
        <v>0</v>
      </c>
      <c r="N62" s="26">
        <f>Analysis2!B$1296</f>
        <v>0</v>
      </c>
      <c r="O62" s="26">
        <f>Analysis2!B$1297</f>
        <v>0</v>
      </c>
      <c r="P62" s="6">
        <f>Analysis2!B$1303</f>
        <v>0</v>
      </c>
    </row>
    <row r="63" spans="1:16" ht="16.5" x14ac:dyDescent="0.3">
      <c r="A63" s="57" t="str">
        <f>Analysis2!B$1304</f>
        <v xml:space="preserve"> INTUNIFORM=2e7 (16KB Node)</v>
      </c>
      <c r="B63" s="6">
        <f>Analysis2!B$1305</f>
        <v>44247</v>
      </c>
      <c r="C63" s="6">
        <f>Analysis2!B$1306</f>
        <v>452.00799999999998</v>
      </c>
      <c r="D63" s="6">
        <f>Analysis2!B$1307</f>
        <v>452</v>
      </c>
      <c r="E63" s="6">
        <f>Analysis2!B$1308</f>
        <v>808</v>
      </c>
      <c r="F63" s="26">
        <f>Analysis2!B$1309</f>
        <v>0</v>
      </c>
      <c r="G63" s="26">
        <f>Analysis2!B$1310</f>
        <v>0</v>
      </c>
      <c r="H63" s="6">
        <f>Analysis2!B$1311</f>
        <v>0</v>
      </c>
      <c r="I63" s="6">
        <f>Analysis2!B$1312</f>
        <v>120</v>
      </c>
      <c r="J63" s="6">
        <f>Analysis2!B$1313</f>
        <v>368.71699999999998</v>
      </c>
      <c r="K63" s="6">
        <f>Analysis2!B$1314</f>
        <v>118</v>
      </c>
      <c r="L63" s="6">
        <f>Analysis2!B$1315</f>
        <v>586</v>
      </c>
      <c r="M63" s="26">
        <f>Analysis2!B$1316</f>
        <v>0</v>
      </c>
      <c r="N63" s="26">
        <f>Analysis2!B$1317</f>
        <v>0</v>
      </c>
      <c r="O63" s="26">
        <f>Analysis2!B$1318</f>
        <v>0</v>
      </c>
      <c r="P63" s="6">
        <f>Analysis2!B$1324</f>
        <v>0</v>
      </c>
    </row>
    <row r="64" spans="1:16" ht="16.5" x14ac:dyDescent="0.3">
      <c r="A64" s="57" t="str">
        <f>Analysis2!B$1325</f>
        <v xml:space="preserve"> INTLITTLEENDIAN=1e7 (16KB Node)</v>
      </c>
      <c r="B64" s="6">
        <f>Analysis2!B$1326</f>
        <v>15145</v>
      </c>
      <c r="C64" s="6">
        <f>Analysis2!B$1327</f>
        <v>660.28399999999999</v>
      </c>
      <c r="D64" s="6">
        <f>Analysis2!B$1328</f>
        <v>452</v>
      </c>
      <c r="E64" s="6">
        <f>Analysis2!B$1329</f>
        <v>957</v>
      </c>
      <c r="F64" s="26">
        <f>Analysis2!B$1330</f>
        <v>4.9685100000000002</v>
      </c>
      <c r="G64" s="26">
        <f>Analysis2!B$1331</f>
        <v>4.8241399999999999</v>
      </c>
      <c r="H64" s="6">
        <f>Analysis2!B$1332</f>
        <v>5.0596399999999999</v>
      </c>
      <c r="I64" s="6">
        <f>Analysis2!B$1333</f>
        <v>33</v>
      </c>
      <c r="J64" s="6">
        <f>Analysis2!B$1334</f>
        <v>458.90899999999999</v>
      </c>
      <c r="K64" s="6">
        <f>Analysis2!B$1335</f>
        <v>31</v>
      </c>
      <c r="L64" s="6">
        <f>Analysis2!B$1336</f>
        <v>614</v>
      </c>
      <c r="M64" s="26">
        <f>Analysis2!B$1337</f>
        <v>0.162941</v>
      </c>
      <c r="N64" s="26">
        <f>Analysis2!B$1338</f>
        <v>0.101106</v>
      </c>
      <c r="O64" s="26">
        <f>Analysis2!B$1339</f>
        <v>0.27604400000000001</v>
      </c>
      <c r="P64" s="6">
        <f>Analysis2!B$1347</f>
        <v>3.8910699999999999E-3</v>
      </c>
    </row>
    <row r="65" spans="1:16" ht="16.5" x14ac:dyDescent="0.3">
      <c r="A65" s="57" t="str">
        <f>Analysis2!B$1348</f>
        <v xml:space="preserve"> INTLITTLEENDIAN=2e7 (16KB Node)</v>
      </c>
      <c r="B65" s="6">
        <f>Analysis2!B$1349</f>
        <v>30059</v>
      </c>
      <c r="C65" s="6">
        <f>Analysis2!B$1350</f>
        <v>665.35799999999995</v>
      </c>
      <c r="D65" s="6">
        <f>Analysis2!B$1351</f>
        <v>452</v>
      </c>
      <c r="E65" s="6">
        <f>Analysis2!B$1352</f>
        <v>957</v>
      </c>
      <c r="F65" s="26">
        <f>Analysis2!B$1353</f>
        <v>0.43487900000000002</v>
      </c>
      <c r="G65" s="26">
        <f>Analysis2!B$1354</f>
        <v>0.32356600000000002</v>
      </c>
      <c r="H65" s="6">
        <f>Analysis2!B$1355</f>
        <v>0.51660300000000003</v>
      </c>
      <c r="I65" s="6">
        <f>Analysis2!B$1356</f>
        <v>64</v>
      </c>
      <c r="J65" s="6">
        <f>Analysis2!B$1357</f>
        <v>469.65600000000001</v>
      </c>
      <c r="K65" s="6">
        <f>Analysis2!B$1358</f>
        <v>62</v>
      </c>
      <c r="L65" s="6">
        <f>Analysis2!B$1359</f>
        <v>739</v>
      </c>
      <c r="M65" s="26">
        <f>Analysis2!B$1360</f>
        <v>0.16350600000000001</v>
      </c>
      <c r="N65" s="26">
        <f>Analysis2!B$1361</f>
        <v>9.0509099999999995E-2</v>
      </c>
      <c r="O65" s="26">
        <f>Analysis2!B$1362</f>
        <v>0.27524999999999999</v>
      </c>
      <c r="P65" s="6">
        <f>Analysis2!B$1370</f>
        <v>3.89749E-3</v>
      </c>
    </row>
    <row r="66" spans="1:16" ht="16.5" x14ac:dyDescent="0.3">
      <c r="A66" s="57" t="str">
        <f>Analysis2!B$1371</f>
        <v xml:space="preserve"> INTRANDOM(30)=1e7 (16KB Node)</v>
      </c>
      <c r="B66" s="6">
        <f>Analysis2!B$1372</f>
        <v>16295</v>
      </c>
      <c r="C66" s="6">
        <f>Analysis2!B$1373</f>
        <v>612.95399999999995</v>
      </c>
      <c r="D66" s="6">
        <f>Analysis2!B$1374</f>
        <v>460</v>
      </c>
      <c r="E66" s="6">
        <f>Analysis2!B$1375</f>
        <v>957</v>
      </c>
      <c r="F66" s="26">
        <f>Analysis2!B$1376</f>
        <v>0.99626999999999999</v>
      </c>
      <c r="G66" s="26">
        <f>Analysis2!B$1377</f>
        <v>0.86553400000000003</v>
      </c>
      <c r="H66" s="6">
        <f>Analysis2!B$1378</f>
        <v>1.2345699999999999</v>
      </c>
      <c r="I66" s="6">
        <f>Analysis2!B$1379</f>
        <v>33</v>
      </c>
      <c r="J66" s="6">
        <f>Analysis2!B$1380</f>
        <v>493.75799999999998</v>
      </c>
      <c r="K66" s="6">
        <f>Analysis2!B$1381</f>
        <v>31</v>
      </c>
      <c r="L66" s="6">
        <f>Analysis2!B$1382</f>
        <v>688</v>
      </c>
      <c r="M66" s="26">
        <f>Analysis2!B$1383</f>
        <v>0.106993</v>
      </c>
      <c r="N66" s="26">
        <f>Analysis2!B$1384</f>
        <v>8.0382599999999998E-2</v>
      </c>
      <c r="O66" s="26">
        <f>Analysis2!B$1385</f>
        <v>0.16345299999999999</v>
      </c>
      <c r="P66" s="6">
        <f>Analysis2!B$1393</f>
        <v>0.99995500000000004</v>
      </c>
    </row>
    <row r="67" spans="1:16" ht="16.5" x14ac:dyDescent="0.3">
      <c r="A67" s="57" t="str">
        <f>Analysis2!B$1394</f>
        <v xml:space="preserve"> INTRANDOM(30)=2e7 (16KB Node)</v>
      </c>
      <c r="B67" s="6">
        <f>Analysis2!B$1395</f>
        <v>32499</v>
      </c>
      <c r="C67" s="6">
        <f>Analysis2!B$1396</f>
        <v>613.96900000000005</v>
      </c>
      <c r="D67" s="6">
        <f>Analysis2!B$1397</f>
        <v>471</v>
      </c>
      <c r="E67" s="6">
        <f>Analysis2!B$1398</f>
        <v>957</v>
      </c>
      <c r="F67" s="26">
        <f>Analysis2!B$1399</f>
        <v>0.995259</v>
      </c>
      <c r="G67" s="26">
        <f>Analysis2!B$1400</f>
        <v>0.84809199999999996</v>
      </c>
      <c r="H67" s="6">
        <f>Analysis2!B$1401</f>
        <v>1.30111</v>
      </c>
      <c r="I67" s="6">
        <f>Analysis2!B$1402</f>
        <v>65</v>
      </c>
      <c r="J67" s="6">
        <f>Analysis2!B$1403</f>
        <v>499.96899999999999</v>
      </c>
      <c r="K67" s="6">
        <f>Analysis2!B$1404</f>
        <v>63</v>
      </c>
      <c r="L67" s="6">
        <f>Analysis2!B$1405</f>
        <v>704</v>
      </c>
      <c r="M67" s="26">
        <f>Analysis2!B$1406</f>
        <v>0.108811</v>
      </c>
      <c r="N67" s="26">
        <f>Analysis2!B$1407</f>
        <v>7.5400900000000007E-2</v>
      </c>
      <c r="O67" s="26">
        <f>Analysis2!B$1408</f>
        <v>0.201902</v>
      </c>
      <c r="P67" s="6">
        <f>Analysis2!B$1416</f>
        <v>1.0001</v>
      </c>
    </row>
    <row r="68" spans="1:16" ht="16.5" x14ac:dyDescent="0.3">
      <c r="A68" s="57" t="str">
        <f>Analysis2!B$1417</f>
        <v xml:space="preserve"> INTFAL(0.5)=1e7 (16KB Node)</v>
      </c>
      <c r="B68" s="6">
        <f>Analysis2!B$1418</f>
        <v>8042</v>
      </c>
      <c r="C68" s="6">
        <f>Analysis2!B$1419</f>
        <v>452.04500000000002</v>
      </c>
      <c r="D68" s="6">
        <f>Analysis2!B$1420</f>
        <v>452</v>
      </c>
      <c r="E68" s="6">
        <f>Analysis2!B$1421</f>
        <v>812</v>
      </c>
      <c r="F68" s="26">
        <f>Analysis2!B$1422</f>
        <v>7.0840399999999998E-2</v>
      </c>
      <c r="G68" s="26">
        <f>Analysis2!B$1423</f>
        <v>0</v>
      </c>
      <c r="H68" s="6">
        <f>Analysis2!B$1424</f>
        <v>10.0184</v>
      </c>
      <c r="I68" s="6">
        <f>Analysis2!B$1425</f>
        <v>22</v>
      </c>
      <c r="J68" s="6">
        <f>Analysis2!B$1426</f>
        <v>365.5</v>
      </c>
      <c r="K68" s="6">
        <f>Analysis2!B$1427</f>
        <v>20</v>
      </c>
      <c r="L68" s="6">
        <f>Analysis2!B$1428</f>
        <v>641</v>
      </c>
      <c r="M68" s="26">
        <f>Analysis2!B$1429</f>
        <v>0.39471499999999998</v>
      </c>
      <c r="N68" s="26">
        <f>Analysis2!B$1430</f>
        <v>0</v>
      </c>
      <c r="O68" s="26">
        <f>Analysis2!B$1431</f>
        <v>6.8785999999999996</v>
      </c>
      <c r="P68" s="6">
        <f>Analysis2!B$1437</f>
        <v>1079.1099999999999</v>
      </c>
    </row>
    <row r="69" spans="1:16" ht="16.5" x14ac:dyDescent="0.3">
      <c r="A69" s="57" t="str">
        <f>Analysis2!B$1438</f>
        <v xml:space="preserve"> INTFAL(1.05)=1e7 (16KB Node)</v>
      </c>
      <c r="B69" s="6">
        <f>Analysis2!B$1439</f>
        <v>220</v>
      </c>
      <c r="C69" s="6">
        <f>Analysis2!B$1440</f>
        <v>453.577</v>
      </c>
      <c r="D69" s="6">
        <f>Analysis2!B$1441</f>
        <v>452</v>
      </c>
      <c r="E69" s="6">
        <f>Analysis2!B$1442</f>
        <v>799</v>
      </c>
      <c r="F69" s="26">
        <f>Analysis2!B$1443</f>
        <v>0.14275099999999999</v>
      </c>
      <c r="G69" s="26">
        <f>Analysis2!B$1444</f>
        <v>0</v>
      </c>
      <c r="H69" s="6">
        <f>Analysis2!B$1445</f>
        <v>15.6317</v>
      </c>
      <c r="I69" s="6">
        <f>Analysis2!B$1446</f>
        <v>1</v>
      </c>
      <c r="J69" s="6">
        <f>Analysis2!B$1447</f>
        <v>219</v>
      </c>
      <c r="K69" s="6">
        <f>Analysis2!B$1448</f>
        <v>219</v>
      </c>
      <c r="L69" s="6">
        <f>Analysis2!B$1449</f>
        <v>219</v>
      </c>
      <c r="M69" s="26">
        <f>Analysis2!B$1450</f>
        <v>6.3520099999999999</v>
      </c>
      <c r="N69" s="26">
        <f>Analysis2!B$1451</f>
        <v>6.3520099999999999</v>
      </c>
      <c r="O69" s="26">
        <f>Analysis2!B$1452</f>
        <v>6.3520099999999999</v>
      </c>
      <c r="P69" s="6">
        <f>Analysis2!B$1458</f>
        <v>1751.87</v>
      </c>
    </row>
    <row r="70" spans="1:16" ht="16.5" x14ac:dyDescent="0.3">
      <c r="A70" s="57" t="str">
        <f>Analysis2!B$1459</f>
        <v xml:space="preserve"> INTFAL(1.25)=1e7 (16KB Node)</v>
      </c>
      <c r="B70" s="6">
        <f>Analysis2!B$1460</f>
        <v>84</v>
      </c>
      <c r="C70" s="6">
        <f>Analysis2!B$1461</f>
        <v>452.16699999999997</v>
      </c>
      <c r="D70" s="6">
        <f>Analysis2!B$1462</f>
        <v>452</v>
      </c>
      <c r="E70" s="6">
        <f>Analysis2!B$1463</f>
        <v>466</v>
      </c>
      <c r="F70" s="26">
        <f>Analysis2!B$1464</f>
        <v>0.24323800000000001</v>
      </c>
      <c r="G70" s="26">
        <f>Analysis2!B$1465</f>
        <v>0</v>
      </c>
      <c r="H70" s="6">
        <f>Analysis2!B$1466</f>
        <v>13.139900000000001</v>
      </c>
      <c r="I70" s="6">
        <f>Analysis2!B$1467</f>
        <v>1</v>
      </c>
      <c r="J70" s="6">
        <f>Analysis2!B$1468</f>
        <v>83</v>
      </c>
      <c r="K70" s="6">
        <f>Analysis2!B$1469</f>
        <v>83</v>
      </c>
      <c r="L70" s="6">
        <f>Analysis2!B$1470</f>
        <v>83</v>
      </c>
      <c r="M70" s="26">
        <f>Analysis2!B$1471</f>
        <v>5.37378</v>
      </c>
      <c r="N70" s="26">
        <f>Analysis2!B$1472</f>
        <v>5.37378</v>
      </c>
      <c r="O70" s="26">
        <f>Analysis2!B$1473</f>
        <v>5.37378</v>
      </c>
      <c r="P70" s="6">
        <f>Analysis2!B$1479</f>
        <v>1931.61</v>
      </c>
    </row>
    <row r="71" spans="1:16" ht="16.5" x14ac:dyDescent="0.3">
      <c r="A71" s="57" t="str">
        <f>Analysis2!B$1480</f>
        <v xml:space="preserve"> INTFAL(1.5)=1e7 (16KB Node)</v>
      </c>
      <c r="B71" s="6">
        <f>Analysis2!B$1481</f>
        <v>30</v>
      </c>
      <c r="C71" s="6">
        <f>Analysis2!B$1482</f>
        <v>465.93299999999999</v>
      </c>
      <c r="D71" s="6">
        <f>Analysis2!B$1483</f>
        <v>452</v>
      </c>
      <c r="E71" s="6">
        <f>Analysis2!B$1484</f>
        <v>870</v>
      </c>
      <c r="F71" s="26">
        <f>Analysis2!B$1485</f>
        <v>0.76495599999999997</v>
      </c>
      <c r="G71" s="26">
        <f>Analysis2!B$1486</f>
        <v>0</v>
      </c>
      <c r="H71" s="6">
        <f>Analysis2!B$1487</f>
        <v>19.762499999999999</v>
      </c>
      <c r="I71" s="6">
        <f>Analysis2!B$1488</f>
        <v>1</v>
      </c>
      <c r="J71" s="6">
        <f>Analysis2!B$1489</f>
        <v>29</v>
      </c>
      <c r="K71" s="6">
        <f>Analysis2!B$1490</f>
        <v>29</v>
      </c>
      <c r="L71" s="6">
        <f>Analysis2!B$1491</f>
        <v>29</v>
      </c>
      <c r="M71" s="26">
        <f>Analysis2!B$1492</f>
        <v>2.56854</v>
      </c>
      <c r="N71" s="26">
        <f>Analysis2!B$1493</f>
        <v>2.56854</v>
      </c>
      <c r="O71" s="26">
        <f>Analysis2!B$1494</f>
        <v>2.56854</v>
      </c>
      <c r="P71" s="6">
        <f>Analysis2!B$1500</f>
        <v>2122.61</v>
      </c>
    </row>
    <row r="72" spans="1:16" ht="16.5" x14ac:dyDescent="0.3">
      <c r="A72" s="57" t="str">
        <f>Analysis2!B$1501</f>
        <v xml:space="preserve"> INTFAL(0.5)=2e7 (16KB Node)</v>
      </c>
      <c r="B72" s="6">
        <f>Analysis2!B$1502</f>
        <v>8922</v>
      </c>
      <c r="C72" s="6">
        <f>Analysis2!B$1503</f>
        <v>452.04500000000002</v>
      </c>
      <c r="D72" s="6">
        <f>Analysis2!B$1504</f>
        <v>452</v>
      </c>
      <c r="E72" s="6">
        <f>Analysis2!B$1505</f>
        <v>856</v>
      </c>
      <c r="F72" s="26">
        <f>Analysis2!B$1506</f>
        <v>6.3883499999999996E-2</v>
      </c>
      <c r="G72" s="26">
        <f>Analysis2!B$1507</f>
        <v>0</v>
      </c>
      <c r="H72" s="6">
        <f>Analysis2!B$1508</f>
        <v>10.279400000000001</v>
      </c>
      <c r="I72" s="6">
        <f>Analysis2!B$1509</f>
        <v>25</v>
      </c>
      <c r="J72" s="6">
        <f>Analysis2!B$1510</f>
        <v>356.84</v>
      </c>
      <c r="K72" s="6">
        <f>Analysis2!B$1511</f>
        <v>23</v>
      </c>
      <c r="L72" s="6">
        <f>Analysis2!B$1512</f>
        <v>411</v>
      </c>
      <c r="M72" s="26">
        <f>Analysis2!B$1513</f>
        <v>0.31170500000000001</v>
      </c>
      <c r="N72" s="26">
        <f>Analysis2!B$1514</f>
        <v>0</v>
      </c>
      <c r="O72" s="26">
        <f>Analysis2!B$1515</f>
        <v>5.4204499999999998</v>
      </c>
      <c r="P72" s="6">
        <f>Analysis2!B$1521</f>
        <v>1525.95</v>
      </c>
    </row>
    <row r="73" spans="1:16" ht="16.5" x14ac:dyDescent="0.3">
      <c r="A73" s="57" t="str">
        <f>Analysis2!B$1522</f>
        <v xml:space="preserve"> INTFAL(1.05)=2e7 (16KB Node)</v>
      </c>
      <c r="B73" s="6">
        <f>Analysis2!B$1523</f>
        <v>220</v>
      </c>
      <c r="C73" s="6">
        <f>Analysis2!B$1524</f>
        <v>454.02699999999999</v>
      </c>
      <c r="D73" s="6">
        <f>Analysis2!B$1525</f>
        <v>452</v>
      </c>
      <c r="E73" s="6">
        <f>Analysis2!B$1526</f>
        <v>898</v>
      </c>
      <c r="F73" s="26">
        <f>Analysis2!B$1527</f>
        <v>0.14665300000000001</v>
      </c>
      <c r="G73" s="26">
        <f>Analysis2!B$1528</f>
        <v>0</v>
      </c>
      <c r="H73" s="6">
        <f>Analysis2!B$1529</f>
        <v>16.574999999999999</v>
      </c>
      <c r="I73" s="6">
        <f>Analysis2!B$1530</f>
        <v>1</v>
      </c>
      <c r="J73" s="6">
        <f>Analysis2!B$1531</f>
        <v>219</v>
      </c>
      <c r="K73" s="6">
        <f>Analysis2!B$1532</f>
        <v>219</v>
      </c>
      <c r="L73" s="6">
        <f>Analysis2!B$1533</f>
        <v>219</v>
      </c>
      <c r="M73" s="26">
        <f>Analysis2!B$1534</f>
        <v>6.0161300000000004</v>
      </c>
      <c r="N73" s="26">
        <f>Analysis2!B$1535</f>
        <v>6.0161300000000004</v>
      </c>
      <c r="O73" s="26">
        <f>Analysis2!B$1536</f>
        <v>6.0161300000000004</v>
      </c>
      <c r="P73" s="6">
        <f>Analysis2!B$1542</f>
        <v>2477.52</v>
      </c>
    </row>
    <row r="74" spans="1:16" ht="16.5" x14ac:dyDescent="0.3">
      <c r="A74" s="57" t="str">
        <f>Analysis2!B$1543</f>
        <v xml:space="preserve"> INTFAL(1.25)=2e7 (16KB Node)</v>
      </c>
      <c r="B74" s="6">
        <f>Analysis2!B$1544</f>
        <v>84</v>
      </c>
      <c r="C74" s="6">
        <f>Analysis2!B$1545</f>
        <v>452.214</v>
      </c>
      <c r="D74" s="6">
        <f>Analysis2!B$1546</f>
        <v>452</v>
      </c>
      <c r="E74" s="6">
        <f>Analysis2!B$1547</f>
        <v>470</v>
      </c>
      <c r="F74" s="26">
        <f>Analysis2!B$1548</f>
        <v>0.24382899999999999</v>
      </c>
      <c r="G74" s="26">
        <f>Analysis2!B$1549</f>
        <v>0</v>
      </c>
      <c r="H74" s="6">
        <f>Analysis2!B$1550</f>
        <v>13.1965</v>
      </c>
      <c r="I74" s="6">
        <f>Analysis2!B$1551</f>
        <v>1</v>
      </c>
      <c r="J74" s="6">
        <f>Analysis2!B$1552</f>
        <v>83</v>
      </c>
      <c r="K74" s="6">
        <f>Analysis2!B$1553</f>
        <v>83</v>
      </c>
      <c r="L74" s="6">
        <f>Analysis2!B$1554</f>
        <v>83</v>
      </c>
      <c r="M74" s="26">
        <f>Analysis2!B$1555</f>
        <v>5.35609</v>
      </c>
      <c r="N74" s="26">
        <f>Analysis2!B$1556</f>
        <v>5.35609</v>
      </c>
      <c r="O74" s="26">
        <f>Analysis2!B$1557</f>
        <v>5.35609</v>
      </c>
      <c r="P74" s="6">
        <f>Analysis2!B$1563</f>
        <v>2731.7</v>
      </c>
    </row>
    <row r="75" spans="1:16" ht="16.5" x14ac:dyDescent="0.3">
      <c r="A75" s="57" t="str">
        <f>Analysis2!B$1564</f>
        <v xml:space="preserve"> INTFAL(1.5)=2e7 (16KB Node)</v>
      </c>
      <c r="B75" s="6">
        <f>Analysis2!B$1565</f>
        <v>30</v>
      </c>
      <c r="C75" s="6">
        <f>Analysis2!B$1566</f>
        <v>465.93299999999999</v>
      </c>
      <c r="D75" s="6">
        <f>Analysis2!B$1567</f>
        <v>452</v>
      </c>
      <c r="E75" s="6">
        <f>Analysis2!B$1568</f>
        <v>870</v>
      </c>
      <c r="F75" s="26">
        <f>Analysis2!B$1569</f>
        <v>0.76495599999999997</v>
      </c>
      <c r="G75" s="26">
        <f>Analysis2!B$1570</f>
        <v>0</v>
      </c>
      <c r="H75" s="6">
        <f>Analysis2!B$1571</f>
        <v>19.762499999999999</v>
      </c>
      <c r="I75" s="6">
        <f>Analysis2!B$1572</f>
        <v>1</v>
      </c>
      <c r="J75" s="6">
        <f>Analysis2!B$1573</f>
        <v>29</v>
      </c>
      <c r="K75" s="6">
        <f>Analysis2!B$1574</f>
        <v>29</v>
      </c>
      <c r="L75" s="6">
        <f>Analysis2!B$1575</f>
        <v>29</v>
      </c>
      <c r="M75" s="26">
        <f>Analysis2!B$1576</f>
        <v>2.56854</v>
      </c>
      <c r="N75" s="26">
        <f>Analysis2!B$1577</f>
        <v>2.56854</v>
      </c>
      <c r="O75" s="26">
        <f>Analysis2!B$1578</f>
        <v>2.56854</v>
      </c>
      <c r="P75" s="6">
        <f>Analysis2!B$1584</f>
        <v>3001.83</v>
      </c>
    </row>
    <row r="76" spans="1:16" ht="16.5" x14ac:dyDescent="0.3">
      <c r="A76" s="57" t="str">
        <f>Analysis2!B$1585</f>
        <v xml:space="preserve"> INTCFAL(0.5)=1e7 (16KB Node)</v>
      </c>
      <c r="B76" s="6">
        <f>Analysis2!B$1586</f>
        <v>22123</v>
      </c>
      <c r="C76" s="6">
        <f>Analysis2!B$1587</f>
        <v>452.01799999999997</v>
      </c>
      <c r="D76" s="6">
        <f>Analysis2!B$1588</f>
        <v>452</v>
      </c>
      <c r="E76" s="6">
        <f>Analysis2!B$1589</f>
        <v>856</v>
      </c>
      <c r="F76" s="26">
        <f>Analysis2!B$1590</f>
        <v>1.1376E-4</v>
      </c>
      <c r="G76" s="26">
        <f>Analysis2!B$1591</f>
        <v>0</v>
      </c>
      <c r="H76" s="6">
        <f>Analysis2!B$1592</f>
        <v>0.96236299999999997</v>
      </c>
      <c r="I76" s="6">
        <f>Analysis2!B$1593</f>
        <v>60</v>
      </c>
      <c r="J76" s="6">
        <f>Analysis2!B$1594</f>
        <v>368.7</v>
      </c>
      <c r="K76" s="6">
        <f>Analysis2!B$1595</f>
        <v>58</v>
      </c>
      <c r="L76" s="6">
        <f>Analysis2!B$1596</f>
        <v>662</v>
      </c>
      <c r="M76" s="26">
        <f>Analysis2!B$1597</f>
        <v>2.9941099999999998E-2</v>
      </c>
      <c r="N76" s="26">
        <f>Analysis2!B$1598</f>
        <v>2.9152100000000001E-3</v>
      </c>
      <c r="O76" s="26">
        <f>Analysis2!B$1599</f>
        <v>0.79327099999999995</v>
      </c>
      <c r="P76" s="6">
        <f>Analysis2!B$1605</f>
        <v>1.7841400000000001</v>
      </c>
    </row>
    <row r="77" spans="1:16" ht="16.5" x14ac:dyDescent="0.3">
      <c r="A77" s="57" t="str">
        <f>Analysis2!B$1606</f>
        <v xml:space="preserve"> INTCFAL(1.05)=1e7 (16KB Node)</v>
      </c>
      <c r="B77" s="6">
        <f>Analysis2!B$1607</f>
        <v>22123</v>
      </c>
      <c r="C77" s="6">
        <f>Analysis2!B$1608</f>
        <v>452.01799999999997</v>
      </c>
      <c r="D77" s="6">
        <f>Analysis2!B$1609</f>
        <v>452</v>
      </c>
      <c r="E77" s="6">
        <f>Analysis2!B$1610</f>
        <v>856</v>
      </c>
      <c r="F77" s="26">
        <f>Analysis2!B$1611</f>
        <v>4.0351100000000001E-4</v>
      </c>
      <c r="G77" s="26">
        <f>Analysis2!B$1612</f>
        <v>0</v>
      </c>
      <c r="H77" s="6">
        <f>Analysis2!B$1613</f>
        <v>5.6992399999999996</v>
      </c>
      <c r="I77" s="6">
        <f>Analysis2!B$1614</f>
        <v>60</v>
      </c>
      <c r="J77" s="6">
        <f>Analysis2!B$1615</f>
        <v>368.7</v>
      </c>
      <c r="K77" s="6">
        <f>Analysis2!B$1616</f>
        <v>58</v>
      </c>
      <c r="L77" s="6">
        <f>Analysis2!B$1617</f>
        <v>662</v>
      </c>
      <c r="M77" s="26">
        <f>Analysis2!B$1618</f>
        <v>9.7012899999999999E-2</v>
      </c>
      <c r="N77" s="26">
        <f>Analysis2!B$1619</f>
        <v>0</v>
      </c>
      <c r="O77" s="26">
        <f>Analysis2!B$1620</f>
        <v>3.3434900000000001</v>
      </c>
      <c r="P77" s="6">
        <f>Analysis2!B$1626</f>
        <v>339.56200000000001</v>
      </c>
    </row>
    <row r="78" spans="1:16" ht="16.5" x14ac:dyDescent="0.3">
      <c r="A78" s="57" t="str">
        <f>Analysis2!B$1627</f>
        <v xml:space="preserve"> INTCFAL(1.25)=1e7 (16KB Node)</v>
      </c>
      <c r="B78" s="6">
        <f>Analysis2!B$1628</f>
        <v>22123</v>
      </c>
      <c r="C78" s="6">
        <f>Analysis2!B$1629</f>
        <v>452.01799999999997</v>
      </c>
      <c r="D78" s="6">
        <f>Analysis2!B$1630</f>
        <v>452</v>
      </c>
      <c r="E78" s="6">
        <f>Analysis2!B$1631</f>
        <v>856</v>
      </c>
      <c r="F78" s="26">
        <f>Analysis2!B$1632</f>
        <v>5.8550200000000001E-4</v>
      </c>
      <c r="G78" s="26">
        <f>Analysis2!B$1633</f>
        <v>0</v>
      </c>
      <c r="H78" s="6">
        <f>Analysis2!B$1634</f>
        <v>8.7268799999999995</v>
      </c>
      <c r="I78" s="6">
        <f>Analysis2!B$1635</f>
        <v>60</v>
      </c>
      <c r="J78" s="6">
        <f>Analysis2!B$1636</f>
        <v>368.7</v>
      </c>
      <c r="K78" s="6">
        <f>Analysis2!B$1637</f>
        <v>58</v>
      </c>
      <c r="L78" s="6">
        <f>Analysis2!B$1638</f>
        <v>662</v>
      </c>
      <c r="M78" s="26">
        <f>Analysis2!B$1639</f>
        <v>0.13761799999999999</v>
      </c>
      <c r="N78" s="26">
        <f>Analysis2!B$1640</f>
        <v>0</v>
      </c>
      <c r="O78" s="26">
        <f>Analysis2!B$1641</f>
        <v>4.8223099999999999</v>
      </c>
      <c r="P78" s="6">
        <f>Analysis2!B$1647</f>
        <v>810.86300000000006</v>
      </c>
    </row>
    <row r="79" spans="1:16" ht="16.5" x14ac:dyDescent="0.3">
      <c r="A79" s="57" t="str">
        <f>Analysis2!B$1648</f>
        <v xml:space="preserve"> INTCFAL(1.5)=1e7 (16KB Node)</v>
      </c>
      <c r="B79" s="6">
        <f>Analysis2!B$1649</f>
        <v>2810</v>
      </c>
      <c r="C79" s="6">
        <f>Analysis2!B$1650</f>
        <v>452.05</v>
      </c>
      <c r="D79" s="6">
        <f>Analysis2!B$1651</f>
        <v>452</v>
      </c>
      <c r="E79" s="6">
        <f>Analysis2!B$1652</f>
        <v>592</v>
      </c>
      <c r="F79" s="26">
        <f>Analysis2!B$1653</f>
        <v>5.1101699999999998E-3</v>
      </c>
      <c r="G79" s="26">
        <f>Analysis2!B$1654</f>
        <v>0</v>
      </c>
      <c r="H79" s="6">
        <f>Analysis2!B$1655</f>
        <v>10.4869</v>
      </c>
      <c r="I79" s="6">
        <f>Analysis2!B$1656</f>
        <v>8</v>
      </c>
      <c r="J79" s="6">
        <f>Analysis2!B$1657</f>
        <v>351.125</v>
      </c>
      <c r="K79" s="6">
        <f>Analysis2!B$1658</f>
        <v>6</v>
      </c>
      <c r="L79" s="6">
        <f>Analysis2!B$1659</f>
        <v>589</v>
      </c>
      <c r="M79" s="26">
        <f>Analysis2!B$1660</f>
        <v>1.16622</v>
      </c>
      <c r="N79" s="26">
        <f>Analysis2!B$1661</f>
        <v>0</v>
      </c>
      <c r="O79" s="26">
        <f>Analysis2!B$1662</f>
        <v>7.6271500000000003</v>
      </c>
      <c r="P79" s="6">
        <f>Analysis2!B$1668</f>
        <v>1328.33</v>
      </c>
    </row>
    <row r="80" spans="1:16" ht="16.5" x14ac:dyDescent="0.3">
      <c r="A80" s="57" t="str">
        <f>Analysis2!B$1669</f>
        <v xml:space="preserve"> INTCFAL(0.5)=2e7 (16KB Node)</v>
      </c>
      <c r="B80" s="6">
        <f>Analysis2!B$1670</f>
        <v>44247</v>
      </c>
      <c r="C80" s="6">
        <f>Analysis2!B$1671</f>
        <v>452.00799999999998</v>
      </c>
      <c r="D80" s="6">
        <f>Analysis2!B$1672</f>
        <v>452</v>
      </c>
      <c r="E80" s="6">
        <f>Analysis2!B$1673</f>
        <v>808</v>
      </c>
      <c r="F80" s="51">
        <f>Analysis2!B$1674</f>
        <v>5.9981000000000001E-5</v>
      </c>
      <c r="G80" s="26">
        <f>Analysis2!B$1675</f>
        <v>0</v>
      </c>
      <c r="H80" s="6">
        <f>Analysis2!B$1676</f>
        <v>0.95591700000000002</v>
      </c>
      <c r="I80" s="6">
        <f>Analysis2!B$1677</f>
        <v>120</v>
      </c>
      <c r="J80" s="6">
        <f>Analysis2!B$1678</f>
        <v>368.71699999999998</v>
      </c>
      <c r="K80" s="6">
        <f>Analysis2!B$1679</f>
        <v>118</v>
      </c>
      <c r="L80" s="6">
        <f>Analysis2!B$1680</f>
        <v>586</v>
      </c>
      <c r="M80" s="26">
        <f>Analysis2!B$1681</f>
        <v>1.7132399999999999E-2</v>
      </c>
      <c r="N80" s="26">
        <f>Analysis2!B$1682</f>
        <v>0</v>
      </c>
      <c r="O80" s="26">
        <f>Analysis2!B$1683</f>
        <v>0.78551700000000002</v>
      </c>
      <c r="P80" s="6">
        <f>Analysis2!B$1689</f>
        <v>1.8341799999999999</v>
      </c>
    </row>
    <row r="81" spans="1:16" ht="16.5" x14ac:dyDescent="0.3">
      <c r="A81" s="57" t="str">
        <f>Analysis2!B$1690</f>
        <v xml:space="preserve"> INTCFAL(1.05)=2e7 (16KB Node)</v>
      </c>
      <c r="B81" s="6">
        <f>Analysis2!B$1691</f>
        <v>44247</v>
      </c>
      <c r="C81" s="6">
        <f>Analysis2!B$1692</f>
        <v>452.00799999999998</v>
      </c>
      <c r="D81" s="6">
        <f>Analysis2!B$1693</f>
        <v>452</v>
      </c>
      <c r="E81" s="6">
        <f>Analysis2!B$1694</f>
        <v>808</v>
      </c>
      <c r="F81" s="26">
        <f>Analysis2!B$1695</f>
        <v>2.0689100000000001E-4</v>
      </c>
      <c r="G81" s="26">
        <f>Analysis2!B$1696</f>
        <v>0</v>
      </c>
      <c r="H81" s="6">
        <f>Analysis2!B$1697</f>
        <v>5.5693999999999999</v>
      </c>
      <c r="I81" s="6">
        <f>Analysis2!B$1698</f>
        <v>120</v>
      </c>
      <c r="J81" s="6">
        <f>Analysis2!B$1699</f>
        <v>368.71699999999998</v>
      </c>
      <c r="K81" s="6">
        <f>Analysis2!B$1700</f>
        <v>118</v>
      </c>
      <c r="L81" s="6">
        <f>Analysis2!B$1701</f>
        <v>586</v>
      </c>
      <c r="M81" s="26">
        <f>Analysis2!B$1702</f>
        <v>5.48248E-2</v>
      </c>
      <c r="N81" s="26">
        <f>Analysis2!B$1703</f>
        <v>0</v>
      </c>
      <c r="O81" s="26">
        <f>Analysis2!B$1704</f>
        <v>3.2595700000000001</v>
      </c>
      <c r="P81" s="6">
        <f>Analysis2!B$1710</f>
        <v>468.58800000000002</v>
      </c>
    </row>
    <row r="82" spans="1:16" ht="16.5" x14ac:dyDescent="0.3">
      <c r="A82" s="57" t="str">
        <f>Analysis2!B$1711</f>
        <v xml:space="preserve"> INTCFAL(1.25)=2e7 (16KB Node)</v>
      </c>
      <c r="B82" s="6">
        <f>Analysis2!B$1712</f>
        <v>31049</v>
      </c>
      <c r="C82" s="6">
        <f>Analysis2!B$1713</f>
        <v>452.00599999999997</v>
      </c>
      <c r="D82" s="6">
        <f>Analysis2!B$1714</f>
        <v>452</v>
      </c>
      <c r="E82" s="6">
        <f>Analysis2!B$1715</f>
        <v>641</v>
      </c>
      <c r="F82" s="26">
        <f>Analysis2!B$1716</f>
        <v>3.8147700000000002E-4</v>
      </c>
      <c r="G82" s="26">
        <f>Analysis2!B$1717</f>
        <v>0</v>
      </c>
      <c r="H82" s="6">
        <f>Analysis2!B$1718</f>
        <v>7.6455700000000002</v>
      </c>
      <c r="I82" s="6">
        <f>Analysis2!B$1719</f>
        <v>84</v>
      </c>
      <c r="J82" s="6">
        <f>Analysis2!B$1720</f>
        <v>369.61900000000003</v>
      </c>
      <c r="K82" s="6">
        <f>Analysis2!B$1721</f>
        <v>82</v>
      </c>
      <c r="L82" s="6">
        <f>Analysis2!B$1722</f>
        <v>708</v>
      </c>
      <c r="M82" s="26">
        <f>Analysis2!B$1723</f>
        <v>0.11060200000000001</v>
      </c>
      <c r="N82" s="26">
        <f>Analysis2!B$1724</f>
        <v>0</v>
      </c>
      <c r="O82" s="26">
        <f>Analysis2!B$1725</f>
        <v>5.6220299999999996</v>
      </c>
      <c r="P82" s="6">
        <f>Analysis2!B$1731</f>
        <v>1145.6400000000001</v>
      </c>
    </row>
    <row r="83" spans="1:16" s="5" customFormat="1" ht="17.25" thickBot="1" x14ac:dyDescent="0.35">
      <c r="A83" s="59" t="str">
        <f>Analysis2!B$1732</f>
        <v xml:space="preserve"> INTCFAL(1.5)=2e7 (16KB Node)</v>
      </c>
      <c r="B83" s="49">
        <f>Analysis2!B$1733</f>
        <v>2810</v>
      </c>
      <c r="C83" s="49">
        <f>Analysis2!B$1734</f>
        <v>452.05</v>
      </c>
      <c r="D83" s="49">
        <f>Analysis2!B$1735</f>
        <v>452</v>
      </c>
      <c r="E83" s="49">
        <f>Analysis2!B$1736</f>
        <v>592</v>
      </c>
      <c r="F83" s="50">
        <f>Analysis2!B$1737</f>
        <v>5.1101699999999998E-3</v>
      </c>
      <c r="G83" s="50">
        <f>Analysis2!B$1738</f>
        <v>0</v>
      </c>
      <c r="H83" s="49">
        <f>Analysis2!B$1739</f>
        <v>10.4869</v>
      </c>
      <c r="I83" s="49">
        <f>Analysis2!B$1740</f>
        <v>8</v>
      </c>
      <c r="J83" s="49">
        <f>Analysis2!B$1741</f>
        <v>351.125</v>
      </c>
      <c r="K83" s="49">
        <f>Analysis2!B$1742</f>
        <v>6</v>
      </c>
      <c r="L83" s="49">
        <f>Analysis2!B$1743</f>
        <v>589</v>
      </c>
      <c r="M83" s="50">
        <f>Analysis2!B$1744</f>
        <v>1.16622</v>
      </c>
      <c r="N83" s="50">
        <f>Analysis2!B$1745</f>
        <v>0</v>
      </c>
      <c r="O83" s="50">
        <f>Analysis2!B$1746</f>
        <v>7.6271500000000003</v>
      </c>
      <c r="P83" s="49">
        <f>Analysis2!B$1752</f>
        <v>1878.54</v>
      </c>
    </row>
    <row r="84" spans="1:16" ht="16.5" x14ac:dyDescent="0.3">
      <c r="A84" s="56" t="str">
        <f>Analysis2!B$1753</f>
        <v>INTUNIFORM=1e7 (32KB Node)</v>
      </c>
      <c r="B84" s="6">
        <f>Analysis2!B$1754</f>
        <v>11025</v>
      </c>
      <c r="C84" s="6">
        <f>Analysis2!B$1755</f>
        <v>907.029</v>
      </c>
      <c r="D84" s="6">
        <f>Analysis2!B$1756</f>
        <v>907</v>
      </c>
      <c r="E84" s="6">
        <f>Analysis2!B$1757</f>
        <v>1232</v>
      </c>
      <c r="F84" s="26">
        <f>Analysis2!B$1758</f>
        <v>0</v>
      </c>
      <c r="G84" s="26">
        <f>Analysis2!B$1759</f>
        <v>0</v>
      </c>
      <c r="H84" s="6">
        <f>Analysis2!B$1760</f>
        <v>0</v>
      </c>
      <c r="I84" s="6">
        <f>Analysis2!B$1761</f>
        <v>15</v>
      </c>
      <c r="J84" s="6">
        <f>Analysis2!B$1762</f>
        <v>734.93299999999999</v>
      </c>
      <c r="K84" s="6">
        <f>Analysis2!B$1763</f>
        <v>13</v>
      </c>
      <c r="L84" s="6">
        <f>Analysis2!B$1764</f>
        <v>1378</v>
      </c>
      <c r="M84" s="26">
        <f>Analysis2!B$1765</f>
        <v>0</v>
      </c>
      <c r="N84" s="26">
        <f>Analysis2!B$1766</f>
        <v>0</v>
      </c>
      <c r="O84" s="26">
        <f>Analysis2!B$1767</f>
        <v>0</v>
      </c>
      <c r="P84" s="6">
        <f>Analysis2!B$1773</f>
        <v>0</v>
      </c>
    </row>
    <row r="85" spans="1:16" ht="16.5" x14ac:dyDescent="0.3">
      <c r="A85" s="57" t="str">
        <f>Analysis2!B$1774</f>
        <v>INTUNIFORM=2e7 (32KB Node)</v>
      </c>
      <c r="B85" s="6">
        <f>Analysis2!B$1775</f>
        <v>22050</v>
      </c>
      <c r="C85" s="6">
        <f>Analysis2!B$1776</f>
        <v>907.029</v>
      </c>
      <c r="D85" s="6">
        <f>Analysis2!B$1777</f>
        <v>907</v>
      </c>
      <c r="E85" s="6">
        <f>Analysis2!B$1778</f>
        <v>1557</v>
      </c>
      <c r="F85" s="26">
        <f>Analysis2!B$1779</f>
        <v>0</v>
      </c>
      <c r="G85" s="26">
        <f>Analysis2!B$1780</f>
        <v>0</v>
      </c>
      <c r="H85" s="6">
        <f>Analysis2!B$1781</f>
        <v>0</v>
      </c>
      <c r="I85" s="6">
        <f>Analysis2!B$1782</f>
        <v>30</v>
      </c>
      <c r="J85" s="6">
        <f>Analysis2!B$1783</f>
        <v>734.96699999999998</v>
      </c>
      <c r="K85" s="6">
        <f>Analysis2!B$1784</f>
        <v>28</v>
      </c>
      <c r="L85" s="6">
        <f>Analysis2!B$1785</f>
        <v>1273</v>
      </c>
      <c r="M85" s="26">
        <f>Analysis2!B$1786</f>
        <v>0</v>
      </c>
      <c r="N85" s="26">
        <f>Analysis2!B$1787</f>
        <v>0</v>
      </c>
      <c r="O85" s="26">
        <f>Analysis2!B$1788</f>
        <v>0</v>
      </c>
      <c r="P85" s="6">
        <f>Analysis2!B$1794</f>
        <v>0</v>
      </c>
    </row>
    <row r="86" spans="1:16" ht="16.5" x14ac:dyDescent="0.3">
      <c r="A86" s="57" t="str">
        <f>Analysis2!B$1795</f>
        <v>INTLITTLEENDIAN=1e7 (32KB Node)</v>
      </c>
      <c r="B86" s="6">
        <f>Analysis2!B$1796</f>
        <v>8189</v>
      </c>
      <c r="C86" s="6">
        <f>Analysis2!B$1797</f>
        <v>1221.1500000000001</v>
      </c>
      <c r="D86" s="6">
        <f>Analysis2!B$1798</f>
        <v>984</v>
      </c>
      <c r="E86" s="6">
        <f>Analysis2!B$1799</f>
        <v>1884</v>
      </c>
      <c r="F86" s="26">
        <f>Analysis2!B$1800</f>
        <v>4.9718999999999998</v>
      </c>
      <c r="G86" s="26">
        <f>Analysis2!B$1801</f>
        <v>4.8866899999999998</v>
      </c>
      <c r="H86" s="6">
        <f>Analysis2!B$1802</f>
        <v>5.0369000000000002</v>
      </c>
      <c r="I86" s="6">
        <f>Analysis2!B$1803</f>
        <v>9</v>
      </c>
      <c r="J86" s="6">
        <f>Analysis2!B$1804</f>
        <v>909.77800000000002</v>
      </c>
      <c r="K86" s="6">
        <f>Analysis2!B$1805</f>
        <v>7</v>
      </c>
      <c r="L86" s="6">
        <f>Analysis2!B$1806</f>
        <v>1307</v>
      </c>
      <c r="M86" s="26">
        <f>Analysis2!B$1807</f>
        <v>6.1120300000000002E-2</v>
      </c>
      <c r="N86" s="26">
        <f>Analysis2!B$1808</f>
        <v>4.2821999999999999E-2</v>
      </c>
      <c r="O86" s="26">
        <f>Analysis2!B$1809</f>
        <v>8.6756399999999997E-2</v>
      </c>
      <c r="P86" s="6">
        <f>Analysis2!B$1817</f>
        <v>3.8910699999999999E-3</v>
      </c>
    </row>
    <row r="87" spans="1:16" ht="16.5" x14ac:dyDescent="0.3">
      <c r="A87" s="57" t="str">
        <f>Analysis2!B$1818</f>
        <v>INTLITTLEENDIAN=2e7 (32KB Node)</v>
      </c>
      <c r="B87" s="6">
        <f>Analysis2!B$1819</f>
        <v>16375</v>
      </c>
      <c r="C87" s="6">
        <f>Analysis2!B$1820</f>
        <v>1221.3699999999999</v>
      </c>
      <c r="D87" s="6">
        <f>Analysis2!B$1821</f>
        <v>963</v>
      </c>
      <c r="E87" s="6">
        <f>Analysis2!B$1822</f>
        <v>1904</v>
      </c>
      <c r="F87" s="26">
        <f>Analysis2!B$1823</f>
        <v>0.43586900000000001</v>
      </c>
      <c r="G87" s="26">
        <f>Analysis2!B$1824</f>
        <v>0.388569</v>
      </c>
      <c r="H87" s="6">
        <f>Analysis2!B$1825</f>
        <v>0.48896800000000001</v>
      </c>
      <c r="I87" s="6">
        <f>Analysis2!B$1826</f>
        <v>17</v>
      </c>
      <c r="J87" s="6">
        <f>Analysis2!B$1827</f>
        <v>963.17600000000004</v>
      </c>
      <c r="K87" s="6">
        <f>Analysis2!B$1828</f>
        <v>15</v>
      </c>
      <c r="L87" s="6">
        <f>Analysis2!B$1829</f>
        <v>1367</v>
      </c>
      <c r="M87" s="26">
        <f>Analysis2!B$1830</f>
        <v>6.2450699999999998E-2</v>
      </c>
      <c r="N87" s="26">
        <f>Analysis2!B$1831</f>
        <v>4.0397200000000001E-2</v>
      </c>
      <c r="O87" s="26">
        <f>Analysis2!B$1832</f>
        <v>0.112349</v>
      </c>
      <c r="P87" s="6">
        <f>Analysis2!B$1840</f>
        <v>3.89749E-3</v>
      </c>
    </row>
    <row r="88" spans="1:16" ht="16.5" x14ac:dyDescent="0.3">
      <c r="A88" s="57" t="str">
        <f>Analysis2!B$1841</f>
        <v>INTRANDOM(30)=1e7 (32KB Node)</v>
      </c>
      <c r="B88" s="6">
        <f>Analysis2!B$1842</f>
        <v>8192</v>
      </c>
      <c r="C88" s="6">
        <f>Analysis2!B$1843</f>
        <v>1219.25</v>
      </c>
      <c r="D88" s="6">
        <f>Analysis2!B$1844</f>
        <v>982</v>
      </c>
      <c r="E88" s="6">
        <f>Analysis2!B$1845</f>
        <v>1600</v>
      </c>
      <c r="F88" s="26">
        <f>Analysis2!B$1846</f>
        <v>0.99752700000000005</v>
      </c>
      <c r="G88" s="26">
        <f>Analysis2!B$1847</f>
        <v>0.89915900000000004</v>
      </c>
      <c r="H88" s="6">
        <f>Analysis2!B$1848</f>
        <v>1.13907</v>
      </c>
      <c r="I88" s="6">
        <f>Analysis2!B$1849</f>
        <v>9</v>
      </c>
      <c r="J88" s="6">
        <f>Analysis2!B$1850</f>
        <v>910.11099999999999</v>
      </c>
      <c r="K88" s="6">
        <f>Analysis2!B$1851</f>
        <v>7</v>
      </c>
      <c r="L88" s="6">
        <f>Analysis2!B$1852</f>
        <v>1270</v>
      </c>
      <c r="M88" s="26">
        <f>Analysis2!B$1853</f>
        <v>7.42564E-2</v>
      </c>
      <c r="N88" s="26">
        <f>Analysis2!B$1854</f>
        <v>6.5646499999999997E-2</v>
      </c>
      <c r="O88" s="26">
        <f>Analysis2!B$1855</f>
        <v>9.6198500000000006E-2</v>
      </c>
      <c r="P88" s="6">
        <f>Analysis2!B$1863</f>
        <v>0.99995500000000004</v>
      </c>
    </row>
    <row r="89" spans="1:16" ht="16.5" x14ac:dyDescent="0.3">
      <c r="A89" s="57" t="str">
        <f>Analysis2!B$1864</f>
        <v>INTRANDOM(30)=2e7 (32KB Node)</v>
      </c>
      <c r="B89" s="6">
        <f>Analysis2!B$1865</f>
        <v>16383</v>
      </c>
      <c r="C89" s="6">
        <f>Analysis2!B$1866</f>
        <v>1217.93</v>
      </c>
      <c r="D89" s="6">
        <f>Analysis2!B$1867</f>
        <v>962</v>
      </c>
      <c r="E89" s="6">
        <f>Analysis2!B$1868</f>
        <v>1898</v>
      </c>
      <c r="F89" s="26">
        <f>Analysis2!B$1869</f>
        <v>0.99651299999999998</v>
      </c>
      <c r="G89" s="26">
        <f>Analysis2!B$1870</f>
        <v>0.89089399999999996</v>
      </c>
      <c r="H89" s="6">
        <f>Analysis2!B$1871</f>
        <v>1.1973800000000001</v>
      </c>
      <c r="I89" s="6">
        <f>Analysis2!B$1872</f>
        <v>17</v>
      </c>
      <c r="J89" s="6">
        <f>Analysis2!B$1873</f>
        <v>963.64700000000005</v>
      </c>
      <c r="K89" s="6">
        <f>Analysis2!B$1874</f>
        <v>15</v>
      </c>
      <c r="L89" s="6">
        <f>Analysis2!B$1875</f>
        <v>1336</v>
      </c>
      <c r="M89" s="26">
        <f>Analysis2!B$1876</f>
        <v>7.5195300000000007E-2</v>
      </c>
      <c r="N89" s="26">
        <f>Analysis2!B$1877</f>
        <v>6.23381E-2</v>
      </c>
      <c r="O89" s="26">
        <f>Analysis2!B$1878</f>
        <v>0.10221</v>
      </c>
      <c r="P89" s="6">
        <f>Analysis2!B$1886</f>
        <v>1.0001</v>
      </c>
    </row>
    <row r="90" spans="1:16" ht="16.5" x14ac:dyDescent="0.3">
      <c r="A90" s="57" t="str">
        <f>Analysis2!B$1887</f>
        <v>INTFAL(0.5)=1e7 (32KB Node)</v>
      </c>
      <c r="B90" s="6">
        <f>Analysis2!B$1888</f>
        <v>4008</v>
      </c>
      <c r="C90" s="6">
        <f>Analysis2!B$1889</f>
        <v>907.02200000000005</v>
      </c>
      <c r="D90" s="6">
        <f>Analysis2!B$1890</f>
        <v>907</v>
      </c>
      <c r="E90" s="6">
        <f>Analysis2!B$1891</f>
        <v>995</v>
      </c>
      <c r="F90" s="26">
        <f>Analysis2!B$1892</f>
        <v>7.2609900000000005E-2</v>
      </c>
      <c r="G90" s="26">
        <f>Analysis2!B$1893</f>
        <v>0</v>
      </c>
      <c r="H90" s="6">
        <f>Analysis2!B$1894</f>
        <v>11.0623</v>
      </c>
      <c r="I90" s="6">
        <f>Analysis2!B$1895</f>
        <v>6</v>
      </c>
      <c r="J90" s="6">
        <f>Analysis2!B$1896</f>
        <v>667.83299999999997</v>
      </c>
      <c r="K90" s="6">
        <f>Analysis2!B$1897</f>
        <v>4</v>
      </c>
      <c r="L90" s="6">
        <f>Analysis2!B$1898</f>
        <v>1039</v>
      </c>
      <c r="M90" s="26">
        <f>Analysis2!B$1899</f>
        <v>1.88497</v>
      </c>
      <c r="N90" s="26">
        <f>Analysis2!B$1900</f>
        <v>0</v>
      </c>
      <c r="O90" s="26">
        <f>Analysis2!B$1901</f>
        <v>10.8497</v>
      </c>
      <c r="P90" s="6">
        <f>Analysis2!B$1907</f>
        <v>1079.1099999999999</v>
      </c>
    </row>
    <row r="91" spans="1:16" ht="16.5" x14ac:dyDescent="0.3">
      <c r="A91" s="57" t="str">
        <f>Analysis2!B$1908</f>
        <v>INTFAL(1.05)=1e7 (32KB Node)</v>
      </c>
      <c r="B91" s="6">
        <f>Analysis2!B$1909</f>
        <v>110</v>
      </c>
      <c r="C91" s="6">
        <f>Analysis2!B$1910</f>
        <v>907.15499999999997</v>
      </c>
      <c r="D91" s="6">
        <f>Analysis2!B$1911</f>
        <v>907</v>
      </c>
      <c r="E91" s="6">
        <f>Analysis2!B$1912</f>
        <v>924</v>
      </c>
      <c r="F91" s="26">
        <f>Analysis2!B$1913</f>
        <v>0.232298</v>
      </c>
      <c r="G91" s="26">
        <f>Analysis2!B$1914</f>
        <v>0</v>
      </c>
      <c r="H91" s="6">
        <f>Analysis2!B$1915</f>
        <v>16.814</v>
      </c>
      <c r="I91" s="6">
        <f>Analysis2!B$1916</f>
        <v>1</v>
      </c>
      <c r="J91" s="6">
        <f>Analysis2!B$1917</f>
        <v>109</v>
      </c>
      <c r="K91" s="6">
        <f>Analysis2!B$1918</f>
        <v>109</v>
      </c>
      <c r="L91" s="6">
        <f>Analysis2!B$1919</f>
        <v>109</v>
      </c>
      <c r="M91" s="26">
        <f>Analysis2!B$1920</f>
        <v>5.6269999999999998</v>
      </c>
      <c r="N91" s="26">
        <f>Analysis2!B$1921</f>
        <v>5.6269999999999998</v>
      </c>
      <c r="O91" s="26">
        <f>Analysis2!B$1922</f>
        <v>5.6269999999999998</v>
      </c>
      <c r="P91" s="6">
        <f>Analysis2!B$1928</f>
        <v>1751.87</v>
      </c>
    </row>
    <row r="92" spans="1:16" ht="16.5" x14ac:dyDescent="0.3">
      <c r="A92" s="57" t="str">
        <f>Analysis2!B$1929</f>
        <v>INTFAL(1.25)=1e7 (32KB Node)</v>
      </c>
      <c r="B92" s="6">
        <f>Analysis2!B$1930</f>
        <v>41</v>
      </c>
      <c r="C92" s="6">
        <f>Analysis2!B$1931</f>
        <v>926.39</v>
      </c>
      <c r="D92" s="6">
        <f>Analysis2!B$1932</f>
        <v>907</v>
      </c>
      <c r="E92" s="6">
        <f>Analysis2!B$1933</f>
        <v>1702</v>
      </c>
      <c r="F92" s="26">
        <f>Analysis2!B$1934</f>
        <v>0.707534</v>
      </c>
      <c r="G92" s="26">
        <f>Analysis2!B$1935</f>
        <v>0</v>
      </c>
      <c r="H92" s="6">
        <f>Analysis2!B$1936</f>
        <v>25.174900000000001</v>
      </c>
      <c r="I92" s="6">
        <f>Analysis2!B$1937</f>
        <v>1</v>
      </c>
      <c r="J92" s="6">
        <f>Analysis2!B$1938</f>
        <v>40</v>
      </c>
      <c r="K92" s="6">
        <f>Analysis2!B$1939</f>
        <v>40</v>
      </c>
      <c r="L92" s="6">
        <f>Analysis2!B$1940</f>
        <v>40</v>
      </c>
      <c r="M92" s="26">
        <f>Analysis2!B$1941</f>
        <v>2.7807499999999998</v>
      </c>
      <c r="N92" s="26">
        <f>Analysis2!B$1942</f>
        <v>2.7807499999999998</v>
      </c>
      <c r="O92" s="26">
        <f>Analysis2!B$1943</f>
        <v>2.7807499999999998</v>
      </c>
      <c r="P92" s="6">
        <f>Analysis2!B$1949</f>
        <v>1931.61</v>
      </c>
    </row>
    <row r="93" spans="1:16" ht="16.5" x14ac:dyDescent="0.3">
      <c r="A93" s="57" t="str">
        <f>Analysis2!B$1950</f>
        <v>INTFAL(1.5)=1e7 (32KB Node)</v>
      </c>
      <c r="B93" s="6">
        <f>Analysis2!B$1951</f>
        <v>15</v>
      </c>
      <c r="C93" s="6">
        <f>Analysis2!B$1952</f>
        <v>931.86699999999996</v>
      </c>
      <c r="D93" s="6">
        <f>Analysis2!B$1953</f>
        <v>907</v>
      </c>
      <c r="E93" s="6">
        <f>Analysis2!B$1954</f>
        <v>1280</v>
      </c>
      <c r="F93" s="26">
        <f>Analysis2!B$1955</f>
        <v>1.7329699999999999</v>
      </c>
      <c r="G93" s="26">
        <f>Analysis2!B$1956</f>
        <v>0</v>
      </c>
      <c r="H93" s="6">
        <f>Analysis2!B$1957</f>
        <v>23.9849</v>
      </c>
      <c r="I93" s="6">
        <f>Analysis2!B$1958</f>
        <v>1</v>
      </c>
      <c r="J93" s="6">
        <f>Analysis2!B$1959</f>
        <v>14</v>
      </c>
      <c r="K93" s="6">
        <f>Analysis2!B$1960</f>
        <v>14</v>
      </c>
      <c r="L93" s="6">
        <f>Analysis2!B$1961</f>
        <v>14</v>
      </c>
      <c r="M93" s="26">
        <f>Analysis2!B$1962</f>
        <v>1.90554</v>
      </c>
      <c r="N93" s="26">
        <f>Analysis2!B$1963</f>
        <v>1.90554</v>
      </c>
      <c r="O93" s="26">
        <f>Analysis2!B$1964</f>
        <v>1.90554</v>
      </c>
      <c r="P93" s="6">
        <f>Analysis2!B$1970</f>
        <v>2122.61</v>
      </c>
    </row>
    <row r="94" spans="1:16" ht="16.5" x14ac:dyDescent="0.3">
      <c r="A94" s="57" t="str">
        <f>Analysis2!B$1971</f>
        <v>INTFAL(0.5)=2e7 (32KB Node)</v>
      </c>
      <c r="B94" s="6">
        <f>Analysis2!B$1972</f>
        <v>4446</v>
      </c>
      <c r="C94" s="6">
        <f>Analysis2!B$1973</f>
        <v>907.14099999999996</v>
      </c>
      <c r="D94" s="6">
        <f>Analysis2!B$1974</f>
        <v>907</v>
      </c>
      <c r="E94" s="6">
        <f>Analysis2!B$1975</f>
        <v>1533</v>
      </c>
      <c r="F94" s="26">
        <f>Analysis2!B$1976</f>
        <v>6.5996200000000005E-2</v>
      </c>
      <c r="G94" s="26">
        <f>Analysis2!B$1977</f>
        <v>0</v>
      </c>
      <c r="H94" s="6">
        <f>Analysis2!B$1978</f>
        <v>13.665800000000001</v>
      </c>
      <c r="I94" s="6">
        <f>Analysis2!B$1979</f>
        <v>6</v>
      </c>
      <c r="J94" s="6">
        <f>Analysis2!B$1980</f>
        <v>740.83299999999997</v>
      </c>
      <c r="K94" s="6">
        <f>Analysis2!B$1981</f>
        <v>4</v>
      </c>
      <c r="L94" s="6">
        <f>Analysis2!B$1982</f>
        <v>1477</v>
      </c>
      <c r="M94" s="26">
        <f>Analysis2!B$1983</f>
        <v>1.792</v>
      </c>
      <c r="N94" s="26">
        <f>Analysis2!B$1984</f>
        <v>0</v>
      </c>
      <c r="O94" s="26">
        <f>Analysis2!B$1985</f>
        <v>10.607200000000001</v>
      </c>
      <c r="P94" s="6">
        <f>Analysis2!B$1991</f>
        <v>1525.95</v>
      </c>
    </row>
    <row r="95" spans="1:16" ht="16.5" x14ac:dyDescent="0.3">
      <c r="A95" s="57" t="str">
        <f>Analysis2!B$1992</f>
        <v>INTFAL(1.05)=2e7 (32KB Node)</v>
      </c>
      <c r="B95" s="6">
        <f>Analysis2!B$1993</f>
        <v>110</v>
      </c>
      <c r="C95" s="6">
        <f>Analysis2!B$1994</f>
        <v>908.05499999999995</v>
      </c>
      <c r="D95" s="6">
        <f>Analysis2!B$1995</f>
        <v>907</v>
      </c>
      <c r="E95" s="6">
        <f>Analysis2!B$1996</f>
        <v>1023</v>
      </c>
      <c r="F95" s="26">
        <f>Analysis2!B$1997</f>
        <v>0.23974400000000001</v>
      </c>
      <c r="G95" s="26">
        <f>Analysis2!B$1998</f>
        <v>0</v>
      </c>
      <c r="H95" s="6">
        <f>Analysis2!B$1999</f>
        <v>17.694400000000002</v>
      </c>
      <c r="I95" s="6">
        <f>Analysis2!B$2000</f>
        <v>1</v>
      </c>
      <c r="J95" s="6">
        <f>Analysis2!B$2001</f>
        <v>109</v>
      </c>
      <c r="K95" s="6">
        <f>Analysis2!B$2002</f>
        <v>109</v>
      </c>
      <c r="L95" s="6">
        <f>Analysis2!B$2003</f>
        <v>109</v>
      </c>
      <c r="M95" s="26">
        <f>Analysis2!B$2004</f>
        <v>5.39663</v>
      </c>
      <c r="N95" s="26">
        <f>Analysis2!B$2005</f>
        <v>5.39663</v>
      </c>
      <c r="O95" s="26">
        <f>Analysis2!B$2006</f>
        <v>5.39663</v>
      </c>
      <c r="P95" s="6">
        <f>Analysis2!B$2012</f>
        <v>2477.52</v>
      </c>
    </row>
    <row r="96" spans="1:16" ht="16.5" x14ac:dyDescent="0.3">
      <c r="A96" s="57" t="str">
        <f>Analysis2!B$2013</f>
        <v>INTFAL(1.25)=2e7 (32KB Node)</v>
      </c>
      <c r="B96" s="6">
        <f>Analysis2!B$2014</f>
        <v>41</v>
      </c>
      <c r="C96" s="6">
        <f>Analysis2!B$2015</f>
        <v>926.48800000000006</v>
      </c>
      <c r="D96" s="6">
        <f>Analysis2!B$2016</f>
        <v>907</v>
      </c>
      <c r="E96" s="6">
        <f>Analysis2!B$2017</f>
        <v>1706</v>
      </c>
      <c r="F96" s="26">
        <f>Analysis2!B$2018</f>
        <v>0.70827600000000002</v>
      </c>
      <c r="G96" s="26">
        <f>Analysis2!B$2019</f>
        <v>0</v>
      </c>
      <c r="H96" s="6">
        <f>Analysis2!B$2020</f>
        <v>25.204599999999999</v>
      </c>
      <c r="I96" s="6">
        <f>Analysis2!B$2021</f>
        <v>1</v>
      </c>
      <c r="J96" s="6">
        <f>Analysis2!B$2022</f>
        <v>40</v>
      </c>
      <c r="K96" s="6">
        <f>Analysis2!B$2023</f>
        <v>40</v>
      </c>
      <c r="L96" s="6">
        <f>Analysis2!B$2024</f>
        <v>40</v>
      </c>
      <c r="M96" s="26">
        <f>Analysis2!B$2025</f>
        <v>2.7774700000000001</v>
      </c>
      <c r="N96" s="26">
        <f>Analysis2!B$2026</f>
        <v>2.7774700000000001</v>
      </c>
      <c r="O96" s="26">
        <f>Analysis2!B$2027</f>
        <v>2.7774700000000001</v>
      </c>
      <c r="P96" s="6">
        <f>Analysis2!B$2033</f>
        <v>2731.7</v>
      </c>
    </row>
    <row r="97" spans="1:16" ht="16.5" x14ac:dyDescent="0.3">
      <c r="A97" s="57" t="str">
        <f>Analysis2!B$2034</f>
        <v>INTFAL(1.5)=2e7 (32KB Node)</v>
      </c>
      <c r="B97" s="6">
        <f>Analysis2!B$2035</f>
        <v>15</v>
      </c>
      <c r="C97" s="6">
        <f>Analysis2!B$2036</f>
        <v>931.86699999999996</v>
      </c>
      <c r="D97" s="6">
        <f>Analysis2!B$2037</f>
        <v>907</v>
      </c>
      <c r="E97" s="6">
        <f>Analysis2!B$2038</f>
        <v>1280</v>
      </c>
      <c r="F97" s="26">
        <f>Analysis2!B$2039</f>
        <v>1.7329699999999999</v>
      </c>
      <c r="G97" s="26">
        <f>Analysis2!B$2040</f>
        <v>0</v>
      </c>
      <c r="H97" s="6">
        <f>Analysis2!B$2041</f>
        <v>23.9849</v>
      </c>
      <c r="I97" s="6">
        <f>Analysis2!B$2042</f>
        <v>1</v>
      </c>
      <c r="J97" s="6">
        <f>Analysis2!B$2043</f>
        <v>14</v>
      </c>
      <c r="K97" s="6">
        <f>Analysis2!B$2044</f>
        <v>14</v>
      </c>
      <c r="L97" s="6">
        <f>Analysis2!B$2045</f>
        <v>14</v>
      </c>
      <c r="M97" s="26">
        <f>Analysis2!B$2046</f>
        <v>1.90554</v>
      </c>
      <c r="N97" s="26">
        <f>Analysis2!B$2047</f>
        <v>1.90554</v>
      </c>
      <c r="O97" s="26">
        <f>Analysis2!B$2048</f>
        <v>1.90554</v>
      </c>
      <c r="P97" s="6">
        <f>Analysis2!B$2054</f>
        <v>3001.83</v>
      </c>
    </row>
    <row r="98" spans="1:16" ht="16.5" x14ac:dyDescent="0.3">
      <c r="A98" s="57" t="str">
        <f>Analysis2!B$2055</f>
        <v>INTCFAL(0.5)=1e7 (32KB Node)</v>
      </c>
      <c r="B98" s="6">
        <f>Analysis2!B$2056</f>
        <v>11025</v>
      </c>
      <c r="C98" s="6">
        <f>Analysis2!B$2057</f>
        <v>907.029</v>
      </c>
      <c r="D98" s="6">
        <f>Analysis2!B$2058</f>
        <v>907</v>
      </c>
      <c r="E98" s="6">
        <f>Analysis2!B$2059</f>
        <v>1232</v>
      </c>
      <c r="F98" s="26">
        <f>Analysis2!B$2060</f>
        <v>2.24837E-4</v>
      </c>
      <c r="G98" s="26">
        <f>Analysis2!B$2061</f>
        <v>0</v>
      </c>
      <c r="H98" s="6">
        <f>Analysis2!B$2062</f>
        <v>1.0025599999999999</v>
      </c>
      <c r="I98" s="6">
        <f>Analysis2!B$2063</f>
        <v>15</v>
      </c>
      <c r="J98" s="6">
        <f>Analysis2!B$2064</f>
        <v>734.93299999999999</v>
      </c>
      <c r="K98" s="6">
        <f>Analysis2!B$2065</f>
        <v>13</v>
      </c>
      <c r="L98" s="6">
        <f>Analysis2!B$2066</f>
        <v>1378</v>
      </c>
      <c r="M98" s="26">
        <f>Analysis2!B$2067</f>
        <v>0.100204</v>
      </c>
      <c r="N98" s="26">
        <f>Analysis2!B$2068</f>
        <v>1.01741E-2</v>
      </c>
      <c r="O98" s="26">
        <f>Analysis2!B$2069</f>
        <v>0.91760299999999995</v>
      </c>
      <c r="P98" s="6">
        <f>Analysis2!B$2075</f>
        <v>1.7841400000000001</v>
      </c>
    </row>
    <row r="99" spans="1:16" ht="16.5" x14ac:dyDescent="0.3">
      <c r="A99" s="57" t="str">
        <f>Analysis2!B$2076</f>
        <v>INTCFAL(1.05)=1e7 (32KB Node)</v>
      </c>
      <c r="B99" s="6">
        <f>Analysis2!B$2077</f>
        <v>11025</v>
      </c>
      <c r="C99" s="6">
        <f>Analysis2!B$2078</f>
        <v>907.029</v>
      </c>
      <c r="D99" s="6">
        <f>Analysis2!B$2079</f>
        <v>907</v>
      </c>
      <c r="E99" s="6">
        <f>Analysis2!B$2080</f>
        <v>1232</v>
      </c>
      <c r="F99" s="26">
        <f>Analysis2!B$2081</f>
        <v>8.8236399999999996E-4</v>
      </c>
      <c r="G99" s="26">
        <f>Analysis2!B$2082</f>
        <v>0</v>
      </c>
      <c r="H99" s="6">
        <f>Analysis2!B$2083</f>
        <v>6.5957600000000003</v>
      </c>
      <c r="I99" s="6">
        <f>Analysis2!B$2084</f>
        <v>15</v>
      </c>
      <c r="J99" s="6">
        <f>Analysis2!B$2085</f>
        <v>734.93299999999999</v>
      </c>
      <c r="K99" s="6">
        <f>Analysis2!B$2086</f>
        <v>13</v>
      </c>
      <c r="L99" s="6">
        <f>Analysis2!B$2087</f>
        <v>1378</v>
      </c>
      <c r="M99" s="26">
        <f>Analysis2!B$2088</f>
        <v>0.42413499999999998</v>
      </c>
      <c r="N99" s="26">
        <f>Analysis2!B$2089</f>
        <v>2.56393E-2</v>
      </c>
      <c r="O99" s="26">
        <f>Analysis2!B$2090</f>
        <v>5.0496600000000003</v>
      </c>
      <c r="P99" s="6">
        <f>Analysis2!B$2096</f>
        <v>339.56200000000001</v>
      </c>
    </row>
    <row r="100" spans="1:16" ht="16.5" x14ac:dyDescent="0.3">
      <c r="A100" s="57" t="str">
        <f>Analysis2!B$2097</f>
        <v>INTCFAL(1.25)=1e7 (32KB Node)</v>
      </c>
      <c r="B100" s="6">
        <f>Analysis2!B$2098</f>
        <v>11025</v>
      </c>
      <c r="C100" s="6">
        <f>Analysis2!B$2099</f>
        <v>907.029</v>
      </c>
      <c r="D100" s="6">
        <f>Analysis2!B$2100</f>
        <v>907</v>
      </c>
      <c r="E100" s="6">
        <f>Analysis2!B$2101</f>
        <v>1232</v>
      </c>
      <c r="F100" s="26">
        <f>Analysis2!B$2102</f>
        <v>1.28713E-3</v>
      </c>
      <c r="G100" s="26">
        <f>Analysis2!B$2103</f>
        <v>0</v>
      </c>
      <c r="H100" s="6">
        <f>Analysis2!B$2104</f>
        <v>10.3185</v>
      </c>
      <c r="I100" s="6">
        <f>Analysis2!B$2105</f>
        <v>15</v>
      </c>
      <c r="J100" s="6">
        <f>Analysis2!B$2106</f>
        <v>734.93299999999999</v>
      </c>
      <c r="K100" s="6">
        <f>Analysis2!B$2107</f>
        <v>13</v>
      </c>
      <c r="L100" s="6">
        <f>Analysis2!B$2108</f>
        <v>1378</v>
      </c>
      <c r="M100" s="26">
        <f>Analysis2!B$2109</f>
        <v>0.65583499999999995</v>
      </c>
      <c r="N100" s="26">
        <f>Analysis2!B$2110</f>
        <v>0</v>
      </c>
      <c r="O100" s="26">
        <f>Analysis2!B$2111</f>
        <v>7.7412000000000001</v>
      </c>
      <c r="P100" s="6">
        <f>Analysis2!B$2117</f>
        <v>810.86300000000006</v>
      </c>
    </row>
    <row r="101" spans="1:16" ht="16.5" x14ac:dyDescent="0.3">
      <c r="A101" s="57" t="str">
        <f>Analysis2!B$2118</f>
        <v>INTCFAL(1.5)=1e7 (32KB Node)</v>
      </c>
      <c r="B101" s="6">
        <f>Analysis2!B$2119</f>
        <v>1400</v>
      </c>
      <c r="C101" s="6">
        <f>Analysis2!B$2120</f>
        <v>907.32899999999995</v>
      </c>
      <c r="D101" s="6">
        <f>Analysis2!B$2121</f>
        <v>907</v>
      </c>
      <c r="E101" s="6">
        <f>Analysis2!B$2122</f>
        <v>1367</v>
      </c>
      <c r="F101" s="26">
        <f>Analysis2!B$2123</f>
        <v>1.37597E-2</v>
      </c>
      <c r="G101" s="26">
        <f>Analysis2!B$2124</f>
        <v>0</v>
      </c>
      <c r="H101" s="6">
        <f>Analysis2!B$2125</f>
        <v>15.8079</v>
      </c>
      <c r="I101" s="6">
        <f>Analysis2!B$2126</f>
        <v>1</v>
      </c>
      <c r="J101" s="6">
        <f>Analysis2!B$2127</f>
        <v>1399</v>
      </c>
      <c r="K101" s="6">
        <f>Analysis2!B$2128</f>
        <v>1399</v>
      </c>
      <c r="L101" s="6">
        <f>Analysis2!B$2129</f>
        <v>1399</v>
      </c>
      <c r="M101" s="26">
        <f>Analysis2!B$2130</f>
        <v>10.993399999999999</v>
      </c>
      <c r="N101" s="26">
        <f>Analysis2!B$2131</f>
        <v>10.993399999999999</v>
      </c>
      <c r="O101" s="26">
        <f>Analysis2!B$2132</f>
        <v>10.993399999999999</v>
      </c>
      <c r="P101" s="6">
        <f>Analysis2!B$2138</f>
        <v>1328.33</v>
      </c>
    </row>
    <row r="102" spans="1:16" ht="16.5" x14ac:dyDescent="0.3">
      <c r="A102" s="57" t="str">
        <f>Analysis2!B$2139</f>
        <v>INTCFAL(0.5)=2e7 (32KB Node)</v>
      </c>
      <c r="B102" s="6">
        <f>Analysis2!B$2140</f>
        <v>22050</v>
      </c>
      <c r="C102" s="6">
        <f>Analysis2!B$2141</f>
        <v>907.029</v>
      </c>
      <c r="D102" s="6">
        <f>Analysis2!B$2142</f>
        <v>907</v>
      </c>
      <c r="E102" s="6">
        <f>Analysis2!B$2143</f>
        <v>1557</v>
      </c>
      <c r="F102" s="26">
        <f>Analysis2!B$2144</f>
        <v>1.19017E-4</v>
      </c>
      <c r="G102" s="26">
        <f>Analysis2!B$2145</f>
        <v>0</v>
      </c>
      <c r="H102" s="6">
        <f>Analysis2!B$2146</f>
        <v>1.0279499999999999</v>
      </c>
      <c r="I102" s="6">
        <f>Analysis2!B$2147</f>
        <v>30</v>
      </c>
      <c r="J102" s="6">
        <f>Analysis2!B$2148</f>
        <v>734.96699999999998</v>
      </c>
      <c r="K102" s="6">
        <f>Analysis2!B$2149</f>
        <v>28</v>
      </c>
      <c r="L102" s="6">
        <f>Analysis2!B$2150</f>
        <v>1273</v>
      </c>
      <c r="M102" s="26">
        <f>Analysis2!B$2151</f>
        <v>5.6701700000000001E-2</v>
      </c>
      <c r="N102" s="26">
        <f>Analysis2!B$2152</f>
        <v>5.7901699999999999E-3</v>
      </c>
      <c r="O102" s="26">
        <f>Analysis2!B$2153</f>
        <v>0.88215600000000005</v>
      </c>
      <c r="P102" s="6">
        <f>Analysis2!B$2159</f>
        <v>1.8341799999999999</v>
      </c>
    </row>
    <row r="103" spans="1:16" ht="16.5" x14ac:dyDescent="0.3">
      <c r="A103" s="57" t="str">
        <f>Analysis2!B$2160</f>
        <v>INTCFAL(1.05)=2e7 (32KB Node)</v>
      </c>
      <c r="B103" s="6">
        <f>Analysis2!B$2161</f>
        <v>22050</v>
      </c>
      <c r="C103" s="6">
        <f>Analysis2!B$2162</f>
        <v>907.029</v>
      </c>
      <c r="D103" s="6">
        <f>Analysis2!B$2163</f>
        <v>907</v>
      </c>
      <c r="E103" s="6">
        <f>Analysis2!B$2164</f>
        <v>1557</v>
      </c>
      <c r="F103" s="26">
        <f>Analysis2!B$2165</f>
        <v>4.8028699999999998E-4</v>
      </c>
      <c r="G103" s="26">
        <f>Analysis2!B$2166</f>
        <v>0</v>
      </c>
      <c r="H103" s="6">
        <f>Analysis2!B$2167</f>
        <v>7.2500400000000003</v>
      </c>
      <c r="I103" s="6">
        <f>Analysis2!B$2168</f>
        <v>30</v>
      </c>
      <c r="J103" s="6">
        <f>Analysis2!B$2169</f>
        <v>734.96699999999998</v>
      </c>
      <c r="K103" s="6">
        <f>Analysis2!B$2170</f>
        <v>28</v>
      </c>
      <c r="L103" s="6">
        <f>Analysis2!B$2171</f>
        <v>1273</v>
      </c>
      <c r="M103" s="26">
        <f>Analysis2!B$2172</f>
        <v>0.214535</v>
      </c>
      <c r="N103" s="26">
        <f>Analysis2!B$2173</f>
        <v>0</v>
      </c>
      <c r="O103" s="26">
        <f>Analysis2!B$2174</f>
        <v>4.4774399999999996</v>
      </c>
      <c r="P103" s="6">
        <f>Analysis2!B$2180</f>
        <v>468.58800000000002</v>
      </c>
    </row>
    <row r="104" spans="1:16" ht="16.5" x14ac:dyDescent="0.3">
      <c r="A104" s="57" t="str">
        <f>Analysis2!B$2181</f>
        <v>INTCFAL(1.25)=2e7 (32KB Node)</v>
      </c>
      <c r="B104" s="6">
        <f>Analysis2!B$2182</f>
        <v>15473</v>
      </c>
      <c r="C104" s="6">
        <f>Analysis2!B$2183</f>
        <v>907.02099999999996</v>
      </c>
      <c r="D104" s="6">
        <f>Analysis2!B$2184</f>
        <v>907</v>
      </c>
      <c r="E104" s="6">
        <f>Analysis2!B$2185</f>
        <v>1233</v>
      </c>
      <c r="F104" s="26">
        <f>Analysis2!B$2186</f>
        <v>9.1377600000000004E-4</v>
      </c>
      <c r="G104" s="26">
        <f>Analysis2!B$2187</f>
        <v>0</v>
      </c>
      <c r="H104" s="6">
        <f>Analysis2!B$2188</f>
        <v>10.3224</v>
      </c>
      <c r="I104" s="6">
        <f>Analysis2!B$2189</f>
        <v>21</v>
      </c>
      <c r="J104" s="6">
        <f>Analysis2!B$2190</f>
        <v>736.76199999999994</v>
      </c>
      <c r="K104" s="6">
        <f>Analysis2!B$2191</f>
        <v>19</v>
      </c>
      <c r="L104" s="6">
        <f>Analysis2!B$2192</f>
        <v>1374</v>
      </c>
      <c r="M104" s="26">
        <f>Analysis2!B$2193</f>
        <v>0.47868699999999997</v>
      </c>
      <c r="N104" s="26">
        <f>Analysis2!B$2194</f>
        <v>0</v>
      </c>
      <c r="O104" s="26">
        <f>Analysis2!B$2195</f>
        <v>7.7280699999999998</v>
      </c>
      <c r="P104" s="6">
        <f>Analysis2!B$2201</f>
        <v>1145.6400000000001</v>
      </c>
    </row>
    <row r="105" spans="1:16" s="5" customFormat="1" ht="17.25" thickBot="1" x14ac:dyDescent="0.35">
      <c r="A105" s="59" t="str">
        <f>Analysis2!B$2202</f>
        <v>INTCFAL(1.5)=2e7 (32KB Node)</v>
      </c>
      <c r="B105" s="49">
        <f>Analysis2!B$2203</f>
        <v>1400</v>
      </c>
      <c r="C105" s="49">
        <f>Analysis2!B$2204</f>
        <v>907.32899999999995</v>
      </c>
      <c r="D105" s="49">
        <f>Analysis2!B$2205</f>
        <v>907</v>
      </c>
      <c r="E105" s="49">
        <f>Analysis2!B$2206</f>
        <v>1367</v>
      </c>
      <c r="F105" s="50">
        <f>Analysis2!B$2207</f>
        <v>1.37597E-2</v>
      </c>
      <c r="G105" s="50">
        <f>Analysis2!B$2208</f>
        <v>0</v>
      </c>
      <c r="H105" s="49">
        <f>Analysis2!B$2209</f>
        <v>15.8079</v>
      </c>
      <c r="I105" s="49">
        <f>Analysis2!B$2210</f>
        <v>1</v>
      </c>
      <c r="J105" s="49">
        <f>Analysis2!B$2211</f>
        <v>1399</v>
      </c>
      <c r="K105" s="49">
        <f>Analysis2!B$2212</f>
        <v>1399</v>
      </c>
      <c r="L105" s="49">
        <f>Analysis2!B$2213</f>
        <v>1399</v>
      </c>
      <c r="M105" s="50">
        <f>Analysis2!B$2214</f>
        <v>10.993399999999999</v>
      </c>
      <c r="N105" s="50">
        <f>Analysis2!B$2215</f>
        <v>10.993399999999999</v>
      </c>
      <c r="O105" s="50">
        <f>Analysis2!B$2216</f>
        <v>10.993399999999999</v>
      </c>
      <c r="P105" s="49">
        <f>Analysis2!B$2222</f>
        <v>1878.54</v>
      </c>
    </row>
    <row r="106" spans="1:16" ht="16.5" x14ac:dyDescent="0.3">
      <c r="A106" s="57" t="str">
        <f>Analysis2!B$2223</f>
        <v xml:space="preserve"> INTUNIFORM=1e7 (65KB Node)</v>
      </c>
      <c r="B106" s="6">
        <f>Analysis2!B$2224</f>
        <v>6116</v>
      </c>
      <c r="C106" s="6">
        <f>Analysis2!B$2225</f>
        <v>1635.06</v>
      </c>
      <c r="D106" s="6">
        <f>Analysis2!B$2226</f>
        <v>1635</v>
      </c>
      <c r="E106" s="6">
        <f>Analysis2!B$2227</f>
        <v>1975</v>
      </c>
      <c r="F106" s="26">
        <f>Analysis2!B$2228</f>
        <v>0</v>
      </c>
      <c r="G106" s="26">
        <f>Analysis2!B$2229</f>
        <v>0</v>
      </c>
      <c r="H106" s="6">
        <f>Analysis2!B$2230</f>
        <v>0</v>
      </c>
      <c r="I106" s="6">
        <f>Analysis2!B$2231</f>
        <v>5</v>
      </c>
      <c r="J106" s="6">
        <f>Analysis2!B$2232</f>
        <v>1223</v>
      </c>
      <c r="K106" s="6">
        <f>Analysis2!B$2233</f>
        <v>3</v>
      </c>
      <c r="L106" s="6">
        <f>Analysis2!B$2234</f>
        <v>2026</v>
      </c>
      <c r="M106" s="26">
        <f>Analysis2!B$2235</f>
        <v>0</v>
      </c>
      <c r="N106" s="26">
        <f>Analysis2!B$2236</f>
        <v>0</v>
      </c>
      <c r="O106" s="26">
        <f>Analysis2!B$2237</f>
        <v>0</v>
      </c>
      <c r="P106" s="6">
        <f>Analysis2!B$2243</f>
        <v>0</v>
      </c>
    </row>
    <row r="107" spans="1:16" ht="16.5" x14ac:dyDescent="0.3">
      <c r="A107" s="57" t="str">
        <f>Analysis2!B$2244</f>
        <v xml:space="preserve"> INTUNIFORM=2e7 (65KB Node)</v>
      </c>
      <c r="B107" s="6">
        <f>Analysis2!B$2245</f>
        <v>12232</v>
      </c>
      <c r="C107" s="6">
        <f>Analysis2!B$2246</f>
        <v>1635.06</v>
      </c>
      <c r="D107" s="6">
        <f>Analysis2!B$2247</f>
        <v>1635</v>
      </c>
      <c r="E107" s="6">
        <f>Analysis2!B$2248</f>
        <v>2315</v>
      </c>
      <c r="F107" s="26">
        <f>Analysis2!B$2249</f>
        <v>0</v>
      </c>
      <c r="G107" s="26">
        <f>Analysis2!B$2250</f>
        <v>0</v>
      </c>
      <c r="H107" s="6">
        <f>Analysis2!B$2251</f>
        <v>0</v>
      </c>
      <c r="I107" s="6">
        <f>Analysis2!B$2252</f>
        <v>9</v>
      </c>
      <c r="J107" s="6">
        <f>Analysis2!B$2253</f>
        <v>1359</v>
      </c>
      <c r="K107" s="6">
        <f>Analysis2!B$2254</f>
        <v>7</v>
      </c>
      <c r="L107" s="6">
        <f>Analysis2!B$2255</f>
        <v>2690</v>
      </c>
      <c r="M107" s="26">
        <f>Analysis2!B$2256</f>
        <v>0</v>
      </c>
      <c r="N107" s="26">
        <f>Analysis2!B$2257</f>
        <v>0</v>
      </c>
      <c r="O107" s="26">
        <f>Analysis2!B$2258</f>
        <v>0</v>
      </c>
      <c r="P107" s="6">
        <f>Analysis2!B$2264</f>
        <v>0</v>
      </c>
    </row>
    <row r="108" spans="1:16" ht="16.5" x14ac:dyDescent="0.3">
      <c r="A108" s="57" t="str">
        <f>Analysis2!B$2265</f>
        <v xml:space="preserve"> INTLITTLEENDIAN=1e7 (65KB Node)</v>
      </c>
      <c r="B108" s="6">
        <f>Analysis2!B$2266</f>
        <v>4096</v>
      </c>
      <c r="C108" s="6">
        <f>Analysis2!B$2267</f>
        <v>2441.41</v>
      </c>
      <c r="D108" s="6">
        <f>Analysis2!B$2268</f>
        <v>2103</v>
      </c>
      <c r="E108" s="6">
        <f>Analysis2!B$2269</f>
        <v>2886</v>
      </c>
      <c r="F108" s="26">
        <f>Analysis2!B$2270</f>
        <v>4.9731699999999996</v>
      </c>
      <c r="G108" s="26">
        <f>Analysis2!B$2271</f>
        <v>4.9307699999999999</v>
      </c>
      <c r="H108" s="6">
        <f>Analysis2!B$2272</f>
        <v>5.0122200000000001</v>
      </c>
      <c r="I108" s="6">
        <f>Analysis2!B$2273</f>
        <v>3</v>
      </c>
      <c r="J108" s="6">
        <f>Analysis2!B$2274</f>
        <v>1365</v>
      </c>
      <c r="K108" s="6">
        <f>Analysis2!B$2275</f>
        <v>1</v>
      </c>
      <c r="L108" s="6">
        <f>Analysis2!B$2276</f>
        <v>2391</v>
      </c>
      <c r="M108" s="26">
        <f>Analysis2!B$2277</f>
        <v>2.77267E-2</v>
      </c>
      <c r="N108" s="26">
        <f>Analysis2!B$2278</f>
        <v>0</v>
      </c>
      <c r="O108" s="26">
        <f>Analysis2!B$2279</f>
        <v>4.25501E-2</v>
      </c>
      <c r="P108" s="6">
        <f>Analysis2!B$2287</f>
        <v>3.8910699999999999E-3</v>
      </c>
    </row>
    <row r="109" spans="1:16" ht="16.5" x14ac:dyDescent="0.3">
      <c r="A109" s="57" t="str">
        <f>Analysis2!B$2288</f>
        <v xml:space="preserve"> INTLITTLEENDIAN=2e7 (65KB Node)</v>
      </c>
      <c r="B109" s="6">
        <f>Analysis2!B$2289</f>
        <v>8192</v>
      </c>
      <c r="C109" s="6">
        <f>Analysis2!B$2290</f>
        <v>2441.41</v>
      </c>
      <c r="D109" s="6">
        <f>Analysis2!B$2291</f>
        <v>2063</v>
      </c>
      <c r="E109" s="6">
        <f>Analysis2!B$2292</f>
        <v>2918</v>
      </c>
      <c r="F109" s="26">
        <f>Analysis2!B$2293</f>
        <v>0.43601699999999999</v>
      </c>
      <c r="G109" s="26">
        <f>Analysis2!B$2294</f>
        <v>0.412852</v>
      </c>
      <c r="H109" s="6">
        <f>Analysis2!B$2295</f>
        <v>0.46258199999999999</v>
      </c>
      <c r="I109" s="6">
        <f>Analysis2!B$2296</f>
        <v>5</v>
      </c>
      <c r="J109" s="6">
        <f>Analysis2!B$2297</f>
        <v>1638.2</v>
      </c>
      <c r="K109" s="6">
        <f>Analysis2!B$2298</f>
        <v>3</v>
      </c>
      <c r="L109" s="6">
        <f>Analysis2!B$2299</f>
        <v>2503</v>
      </c>
      <c r="M109" s="26">
        <f>Analysis2!B$2300</f>
        <v>5.3644400000000002E-2</v>
      </c>
      <c r="N109" s="26">
        <f>Analysis2!B$2301</f>
        <v>3.2725799999999999E-2</v>
      </c>
      <c r="O109" s="26">
        <f>Analysis2!B$2302</f>
        <v>0.107196</v>
      </c>
      <c r="P109" s="6">
        <f>Analysis2!B$2310</f>
        <v>3.89749E-3</v>
      </c>
    </row>
    <row r="110" spans="1:16" ht="16.5" x14ac:dyDescent="0.3">
      <c r="A110" s="57" t="str">
        <f>Analysis2!B$2311</f>
        <v xml:space="preserve"> INTRANDOM(30)=1e7 (65KB Node)</v>
      </c>
      <c r="B110" s="6">
        <f>Analysis2!B$2312</f>
        <v>4096</v>
      </c>
      <c r="C110" s="6">
        <f>Analysis2!B$2313</f>
        <v>2438.5</v>
      </c>
      <c r="D110" s="6">
        <f>Analysis2!B$2314</f>
        <v>2047</v>
      </c>
      <c r="E110" s="6">
        <f>Analysis2!B$2315</f>
        <v>2849</v>
      </c>
      <c r="F110" s="26">
        <f>Analysis2!B$2316</f>
        <v>0.99814400000000003</v>
      </c>
      <c r="G110" s="26">
        <f>Analysis2!B$2317</f>
        <v>0.92641700000000005</v>
      </c>
      <c r="H110" s="6">
        <f>Analysis2!B$2318</f>
        <v>1.0906499999999999</v>
      </c>
      <c r="I110" s="6">
        <f>Analysis2!B$2319</f>
        <v>3</v>
      </c>
      <c r="J110" s="6">
        <f>Analysis2!B$2320</f>
        <v>1365</v>
      </c>
      <c r="K110" s="6">
        <f>Analysis2!B$2321</f>
        <v>1</v>
      </c>
      <c r="L110" s="6">
        <f>Analysis2!B$2322</f>
        <v>2140</v>
      </c>
      <c r="M110" s="26">
        <v>3.8571000000000001E-2</v>
      </c>
      <c r="N110" s="26">
        <v>0</v>
      </c>
      <c r="O110" s="26">
        <v>6.1946000000000001E-2</v>
      </c>
      <c r="P110" s="6">
        <f>Analysis2!B$2333</f>
        <v>0.99995500000000004</v>
      </c>
    </row>
    <row r="111" spans="1:16" ht="16.5" x14ac:dyDescent="0.3">
      <c r="A111" s="57" t="str">
        <f>Analysis2!B$2334</f>
        <v xml:space="preserve"> INTRANDOM(30)=2e7 (65KB Node)</v>
      </c>
      <c r="B111" s="6">
        <f>Analysis2!B$2335</f>
        <v>8192</v>
      </c>
      <c r="C111" s="6">
        <f>Analysis2!B$2336</f>
        <v>2435.7199999999998</v>
      </c>
      <c r="D111" s="6">
        <f>Analysis2!B$2337</f>
        <v>2032</v>
      </c>
      <c r="E111" s="6">
        <f>Analysis2!B$2338</f>
        <v>2878</v>
      </c>
      <c r="F111" s="26">
        <f>Analysis2!B$2339</f>
        <v>0.99713200000000002</v>
      </c>
      <c r="G111" s="26">
        <f>Analysis2!B$2340</f>
        <v>0.92898899999999995</v>
      </c>
      <c r="H111" s="6">
        <f>Analysis2!B$2341</f>
        <v>1.12632</v>
      </c>
      <c r="I111" s="6">
        <f>Analysis2!B$2342</f>
        <v>5</v>
      </c>
      <c r="J111" s="6">
        <f>Analysis2!B$2343</f>
        <v>1638.2</v>
      </c>
      <c r="K111" s="6">
        <f>Analysis2!B$2344</f>
        <v>3</v>
      </c>
      <c r="L111" s="6">
        <f>Analysis2!B$2345</f>
        <v>2149</v>
      </c>
      <c r="M111" s="26">
        <f>Analysis2!B$2346</f>
        <v>6.0697800000000003E-2</v>
      </c>
      <c r="N111" s="26">
        <f>Analysis2!B$2347</f>
        <v>5.4560299999999999E-2</v>
      </c>
      <c r="O111" s="26">
        <f>Analysis2!B$2348</f>
        <v>6.5575599999999998E-2</v>
      </c>
      <c r="P111" s="6">
        <f>Analysis2!B$2356</f>
        <v>1.0001</v>
      </c>
    </row>
    <row r="112" spans="1:16" ht="16.5" x14ac:dyDescent="0.3">
      <c r="A112" s="57" t="str">
        <f>Analysis2!B$2357</f>
        <v xml:space="preserve"> INTCFAL(0.5)=1e7 (65KB Node)</v>
      </c>
      <c r="B112" s="6">
        <f>Analysis2!B$2358</f>
        <v>6116</v>
      </c>
      <c r="C112" s="6">
        <f>Analysis2!B$2359</f>
        <v>1635.06</v>
      </c>
      <c r="D112" s="6">
        <f>Analysis2!B$2360</f>
        <v>1635</v>
      </c>
      <c r="E112" s="6">
        <f>Analysis2!B$2361</f>
        <v>1975</v>
      </c>
      <c r="F112" s="26">
        <f>Analysis2!B$2362</f>
        <v>4.0274100000000003E-4</v>
      </c>
      <c r="G112" s="26">
        <f>Analysis2!B$2363</f>
        <v>0</v>
      </c>
      <c r="H112" s="6">
        <f>Analysis2!B$2364</f>
        <v>1.05338</v>
      </c>
      <c r="I112" s="6">
        <f>Analysis2!B$2365</f>
        <v>5</v>
      </c>
      <c r="J112" s="6">
        <f>Analysis2!B$2366</f>
        <v>1223</v>
      </c>
      <c r="K112" s="6">
        <f>Analysis2!B$2367</f>
        <v>3</v>
      </c>
      <c r="L112" s="6">
        <f>Analysis2!B$2368</f>
        <v>2026</v>
      </c>
      <c r="M112" s="26">
        <f>Analysis2!B$2369</f>
        <v>0.24748200000000001</v>
      </c>
      <c r="N112" s="26">
        <f>Analysis2!B$2370</f>
        <v>3.6438100000000001E-2</v>
      </c>
      <c r="O112" s="26">
        <f>Analysis2!B$2371</f>
        <v>0.97399999999999998</v>
      </c>
      <c r="P112" s="6">
        <f>Analysis2!B$2377</f>
        <v>1.7841400000000001</v>
      </c>
    </row>
    <row r="113" spans="1:16" ht="16.5" x14ac:dyDescent="0.3">
      <c r="A113" s="57" t="str">
        <f>Analysis2!B$2378</f>
        <v xml:space="preserve"> INTCFAL(1.05)=1e7 (65KB Node)</v>
      </c>
      <c r="B113" s="6">
        <f>Analysis2!B$2379</f>
        <v>6116</v>
      </c>
      <c r="C113" s="6">
        <f>Analysis2!B$2380</f>
        <v>1635.06</v>
      </c>
      <c r="D113" s="6">
        <f>Analysis2!B$2381</f>
        <v>1635</v>
      </c>
      <c r="E113" s="6">
        <f>Analysis2!B$2382</f>
        <v>1975</v>
      </c>
      <c r="F113" s="26">
        <f>Analysis2!B$2383</f>
        <v>1.7907699999999999E-3</v>
      </c>
      <c r="G113" s="26">
        <f>Analysis2!B$2384</f>
        <v>0</v>
      </c>
      <c r="H113" s="6">
        <f>Analysis2!B$2385</f>
        <v>7.98536</v>
      </c>
      <c r="I113" s="6">
        <f>Analysis2!B$2386</f>
        <v>5</v>
      </c>
      <c r="J113" s="6">
        <f>Analysis2!B$2387</f>
        <v>1223</v>
      </c>
      <c r="K113" s="6">
        <f>Analysis2!B$2388</f>
        <v>3</v>
      </c>
      <c r="L113" s="6">
        <f>Analysis2!B$2389</f>
        <v>2026</v>
      </c>
      <c r="M113" s="26">
        <f>Analysis2!B$2390</f>
        <v>1.3450299999999999</v>
      </c>
      <c r="N113" s="26">
        <f>Analysis2!B$2391</f>
        <v>8.1265900000000002E-2</v>
      </c>
      <c r="O113" s="26">
        <f>Analysis2!B$2392</f>
        <v>6.1581900000000003</v>
      </c>
      <c r="P113" s="6">
        <f>Analysis2!B$2398</f>
        <v>339.56200000000001</v>
      </c>
    </row>
    <row r="114" spans="1:16" ht="16.5" x14ac:dyDescent="0.3">
      <c r="A114" s="57" t="str">
        <f>Analysis2!B$2399</f>
        <v xml:space="preserve"> INTCFAL(0.5)=2e7 (65KB Node)</v>
      </c>
      <c r="B114" s="6">
        <f>Analysis2!B$2400</f>
        <v>12232</v>
      </c>
      <c r="C114" s="6">
        <f>Analysis2!B$2401</f>
        <v>1635.06</v>
      </c>
      <c r="D114" s="6">
        <f>Analysis2!B$2402</f>
        <v>1635</v>
      </c>
      <c r="E114" s="6">
        <f>Analysis2!B$2403</f>
        <v>2315</v>
      </c>
      <c r="F114" s="26">
        <f>Analysis2!B$2404</f>
        <v>2.11712E-4</v>
      </c>
      <c r="G114" s="26">
        <f>Analysis2!B$2405</f>
        <v>0</v>
      </c>
      <c r="H114" s="6">
        <f>Analysis2!B$2406</f>
        <v>1.0701700000000001</v>
      </c>
      <c r="I114" s="6">
        <f>Analysis2!B$2407</f>
        <v>9</v>
      </c>
      <c r="J114" s="6">
        <f>Analysis2!B$2408</f>
        <v>1359</v>
      </c>
      <c r="K114" s="6">
        <f>Analysis2!B$2409</f>
        <v>7</v>
      </c>
      <c r="L114" s="6">
        <f>Analysis2!B$2410</f>
        <v>2690</v>
      </c>
      <c r="M114" s="26">
        <f>Analysis2!B$2411</f>
        <v>0.15607299999999999</v>
      </c>
      <c r="N114" s="26">
        <f>Analysis2!B$2412</f>
        <v>1.7275800000000001E-2</v>
      </c>
      <c r="O114" s="26">
        <f>Analysis2!B$2413</f>
        <v>0.98838300000000001</v>
      </c>
      <c r="P114" s="6">
        <f>Analysis2!B$2419</f>
        <v>1.8341799999999999</v>
      </c>
    </row>
    <row r="115" spans="1:16" s="5" customFormat="1" ht="17.25" thickBot="1" x14ac:dyDescent="0.35">
      <c r="A115" s="59" t="str">
        <f>Analysis2!B$2420</f>
        <v xml:space="preserve"> INTCFAL(1.05)=2e7 (65KB Node)</v>
      </c>
      <c r="B115" s="49">
        <f>Analysis2!B$2421</f>
        <v>12232</v>
      </c>
      <c r="C115" s="49">
        <f>Analysis2!B$2422</f>
        <v>1635.06</v>
      </c>
      <c r="D115" s="49">
        <f>Analysis2!B$2423</f>
        <v>1635</v>
      </c>
      <c r="E115" s="49">
        <f>Analysis2!B$2424</f>
        <v>2315</v>
      </c>
      <c r="F115" s="50">
        <f>Analysis2!B$2425</f>
        <v>9.5534500000000002E-4</v>
      </c>
      <c r="G115" s="50">
        <f>Analysis2!B$2426</f>
        <v>0</v>
      </c>
      <c r="H115" s="49">
        <f>Analysis2!B$2427</f>
        <v>8.5201700000000002</v>
      </c>
      <c r="I115" s="49">
        <f>Analysis2!B$2428</f>
        <v>9</v>
      </c>
      <c r="J115" s="49">
        <f>Analysis2!B$2429</f>
        <v>1359</v>
      </c>
      <c r="K115" s="49">
        <f>Analysis2!B$2430</f>
        <v>7</v>
      </c>
      <c r="L115" s="49">
        <f>Analysis2!B$2431</f>
        <v>2690</v>
      </c>
      <c r="M115" s="50">
        <f>Analysis2!B$2432</f>
        <v>0.82746600000000003</v>
      </c>
      <c r="N115" s="50">
        <f>Analysis2!B$2433</f>
        <v>4.7482999999999997E-2</v>
      </c>
      <c r="O115" s="50">
        <f>Analysis2!B$2434</f>
        <v>6.4917800000000003</v>
      </c>
      <c r="P115" s="49">
        <f>Analysis2!B$2440</f>
        <v>468.58800000000002</v>
      </c>
    </row>
    <row r="116" spans="1:16" ht="16.5" x14ac:dyDescent="0.3">
      <c r="A116" s="56" t="str">
        <f>Analysis2!B$2441</f>
        <v xml:space="preserve"> INTUNIFORM=1e7 (131KB Node)</v>
      </c>
      <c r="B116" s="6">
        <f>Analysis2!B$2442</f>
        <v>3054</v>
      </c>
      <c r="C116" s="6">
        <f>Analysis2!B$2443</f>
        <v>3274.39</v>
      </c>
      <c r="D116" s="6">
        <f>Analysis2!B$2444</f>
        <v>3274</v>
      </c>
      <c r="E116" s="6">
        <f>Analysis2!B$2445</f>
        <v>4478</v>
      </c>
      <c r="F116" s="26">
        <f>Analysis2!B$2446</f>
        <v>0</v>
      </c>
      <c r="G116" s="26">
        <f>Analysis2!B$2447</f>
        <v>0</v>
      </c>
      <c r="H116" s="6">
        <f>Analysis2!B$2448</f>
        <v>0</v>
      </c>
      <c r="I116" s="6">
        <f>Analysis2!B$2449</f>
        <v>1</v>
      </c>
      <c r="J116" s="6">
        <f>Analysis2!B$2450</f>
        <v>3053</v>
      </c>
      <c r="K116" s="6">
        <f>Analysis2!B$2451</f>
        <v>3053</v>
      </c>
      <c r="L116" s="6">
        <f>Analysis2!B$2452</f>
        <v>3053</v>
      </c>
      <c r="M116" s="26">
        <f>Analysis2!B$2453</f>
        <v>0</v>
      </c>
      <c r="N116" s="26">
        <f>Analysis2!B$2454</f>
        <v>0</v>
      </c>
      <c r="O116" s="26">
        <f>Analysis2!B$2455</f>
        <v>0</v>
      </c>
      <c r="P116" s="6">
        <f>Analysis2!B$2461</f>
        <v>0</v>
      </c>
    </row>
    <row r="117" spans="1:16" ht="16.5" x14ac:dyDescent="0.3">
      <c r="A117" s="57" t="str">
        <f>Analysis2!B$2462</f>
        <v xml:space="preserve"> INTUNIFORM=2e7 (131KB Node)</v>
      </c>
      <c r="B117" s="6">
        <f>Analysis2!B$2463</f>
        <v>6108</v>
      </c>
      <c r="C117" s="6">
        <f>Analysis2!B$2464</f>
        <v>3274.39</v>
      </c>
      <c r="D117" s="6">
        <f>Analysis2!B$2465</f>
        <v>3274</v>
      </c>
      <c r="E117" s="6">
        <f>Analysis2!B$2466</f>
        <v>5682</v>
      </c>
      <c r="F117" s="26">
        <f>Analysis2!B$2467</f>
        <v>0</v>
      </c>
      <c r="G117" s="26">
        <f>Analysis2!B$2468</f>
        <v>0</v>
      </c>
      <c r="H117" s="6">
        <f>Analysis2!B$2469</f>
        <v>0</v>
      </c>
      <c r="I117" s="6">
        <f>Analysis2!B$2470</f>
        <v>3</v>
      </c>
      <c r="J117" s="6">
        <f>Analysis2!B$2471</f>
        <v>2035.67</v>
      </c>
      <c r="K117" s="6">
        <f>Analysis2!B$2472</f>
        <v>1</v>
      </c>
      <c r="L117" s="6">
        <f>Analysis2!B$2473</f>
        <v>3379</v>
      </c>
      <c r="M117" s="26">
        <v>0</v>
      </c>
      <c r="N117" s="26">
        <f>Analysis2!B$2475</f>
        <v>0</v>
      </c>
      <c r="O117" s="26">
        <v>0</v>
      </c>
      <c r="P117" s="6">
        <f>Analysis2!B$2482</f>
        <v>0</v>
      </c>
    </row>
    <row r="118" spans="1:16" ht="16.5" x14ac:dyDescent="0.3">
      <c r="A118" s="57" t="str">
        <f>Analysis2!B$2483</f>
        <v xml:space="preserve"> INTLITTLEENDIAN=1e7 (131KB Node)</v>
      </c>
      <c r="B118" s="6">
        <f>Analysis2!B$2484</f>
        <v>2048</v>
      </c>
      <c r="C118" s="6">
        <f>Analysis2!B$2485</f>
        <v>4882.8100000000004</v>
      </c>
      <c r="D118" s="6">
        <f>Analysis2!B$2486</f>
        <v>4550</v>
      </c>
      <c r="E118" s="6">
        <f>Analysis2!B$2487</f>
        <v>5311</v>
      </c>
      <c r="F118" s="26">
        <f>Analysis2!B$2488</f>
        <v>4.9733999999999998</v>
      </c>
      <c r="G118" s="26">
        <f>Analysis2!B$2489</f>
        <v>4.9484000000000004</v>
      </c>
      <c r="H118" s="6">
        <f>Analysis2!B$2490</f>
        <v>5.0017399999999999</v>
      </c>
      <c r="I118" s="6">
        <f>Analysis2!B$2491</f>
        <v>1</v>
      </c>
      <c r="J118" s="6">
        <f>Analysis2!B$2492</f>
        <v>2047</v>
      </c>
      <c r="K118" s="6">
        <f>Analysis2!B$2493</f>
        <v>2047</v>
      </c>
      <c r="L118" s="6">
        <f>Analysis2!B$2494</f>
        <v>2047</v>
      </c>
      <c r="M118" s="26">
        <f>Analysis2!B$2495</f>
        <v>3.18564E-2</v>
      </c>
      <c r="N118" s="26">
        <f>Analysis2!B$2496</f>
        <v>3.18564E-2</v>
      </c>
      <c r="O118" s="26">
        <f>Analysis2!B$2497</f>
        <v>3.18564E-2</v>
      </c>
      <c r="P118" s="6">
        <f>Analysis2!B$2505</f>
        <v>3.8910699999999999E-3</v>
      </c>
    </row>
    <row r="119" spans="1:16" ht="16.5" x14ac:dyDescent="0.3">
      <c r="A119" s="57" t="str">
        <f>Analysis2!B$2506</f>
        <v xml:space="preserve"> INTLITTLEENDIAN=2e7 (131KB Node)</v>
      </c>
      <c r="B119" s="6">
        <f>Analysis2!B$2507</f>
        <v>4096</v>
      </c>
      <c r="C119" s="6">
        <f>Analysis2!B$2508</f>
        <v>4882.8100000000004</v>
      </c>
      <c r="D119" s="6">
        <f>Analysis2!B$2509</f>
        <v>4489</v>
      </c>
      <c r="E119" s="6">
        <f>Analysis2!B$2510</f>
        <v>5351</v>
      </c>
      <c r="F119" s="26">
        <f>Analysis2!B$2511</f>
        <v>0.43613600000000002</v>
      </c>
      <c r="G119" s="26">
        <f>Analysis2!B$2512</f>
        <v>0.42438399999999998</v>
      </c>
      <c r="H119" s="6">
        <f>Analysis2!B$2513</f>
        <v>0.45107799999999998</v>
      </c>
      <c r="I119" s="6">
        <f>Analysis2!B$2514</f>
        <v>1</v>
      </c>
      <c r="J119" s="6">
        <f>Analysis2!B$2515</f>
        <v>4095</v>
      </c>
      <c r="K119" s="6">
        <f>Analysis2!B$2516</f>
        <v>4095</v>
      </c>
      <c r="L119" s="6">
        <f>Analysis2!B$2517</f>
        <v>4095</v>
      </c>
      <c r="M119" s="26">
        <f>Analysis2!B$2518</f>
        <v>3.2244200000000001E-2</v>
      </c>
      <c r="N119" s="26">
        <f>Analysis2!B$2519</f>
        <v>3.2244200000000001E-2</v>
      </c>
      <c r="O119" s="26">
        <f>Analysis2!B$2520</f>
        <v>3.2244200000000001E-2</v>
      </c>
      <c r="P119" s="6">
        <f>Analysis2!B$2528</f>
        <v>3.89749E-3</v>
      </c>
    </row>
    <row r="120" spans="1:16" ht="16.5" x14ac:dyDescent="0.3">
      <c r="A120" s="57" t="str">
        <f>Analysis2!B$2529</f>
        <v xml:space="preserve"> INTRANDOM(30)=1e7 (131KB Node)</v>
      </c>
      <c r="B120" s="6">
        <f>Analysis2!B$2530</f>
        <v>2048</v>
      </c>
      <c r="C120" s="6">
        <f>Analysis2!B$2531</f>
        <v>4877</v>
      </c>
      <c r="D120" s="6">
        <f>Analysis2!B$2532</f>
        <v>4241</v>
      </c>
      <c r="E120" s="6">
        <f>Analysis2!B$2533</f>
        <v>5520</v>
      </c>
      <c r="F120" s="26">
        <f>Analysis2!B$2534</f>
        <v>0.99844299999999997</v>
      </c>
      <c r="G120" s="26">
        <f>Analysis2!B$2535</f>
        <v>0.95020300000000002</v>
      </c>
      <c r="H120" s="6">
        <f>Analysis2!B$2536</f>
        <v>1.05142</v>
      </c>
      <c r="I120" s="6">
        <f>Analysis2!B$2537</f>
        <v>1</v>
      </c>
      <c r="J120" s="6">
        <f>Analysis2!B$2538</f>
        <v>2047</v>
      </c>
      <c r="K120" s="6">
        <f>Analysis2!B$2539</f>
        <v>2047</v>
      </c>
      <c r="L120" s="6">
        <f>Analysis2!B$2540</f>
        <v>2047</v>
      </c>
      <c r="M120" s="26">
        <f>Analysis2!B$2541</f>
        <v>4.2398100000000001E-2</v>
      </c>
      <c r="N120" s="26">
        <f>Analysis2!B$2542</f>
        <v>4.2398100000000001E-2</v>
      </c>
      <c r="O120" s="26">
        <f>Analysis2!B$2543</f>
        <v>4.2398100000000001E-2</v>
      </c>
      <c r="P120" s="6">
        <f>Analysis2!B$2551</f>
        <v>0.99995500000000004</v>
      </c>
    </row>
    <row r="121" spans="1:16" ht="16.5" x14ac:dyDescent="0.3">
      <c r="A121" s="57" t="str">
        <f>Analysis2!B$2552</f>
        <v xml:space="preserve"> INTRANDOM(30)=2e7 (131KB Node)</v>
      </c>
      <c r="B121" s="6">
        <f>Analysis2!B$2553</f>
        <v>4096</v>
      </c>
      <c r="C121" s="6">
        <f>Analysis2!B$2554</f>
        <v>4871.43</v>
      </c>
      <c r="D121" s="6">
        <f>Analysis2!B$2555</f>
        <v>4183</v>
      </c>
      <c r="E121" s="6">
        <f>Analysis2!B$2556</f>
        <v>5615</v>
      </c>
      <c r="F121" s="26">
        <f>Analysis2!B$2557</f>
        <v>0.99745300000000003</v>
      </c>
      <c r="G121" s="26">
        <f>Analysis2!B$2558</f>
        <v>0.95288399999999995</v>
      </c>
      <c r="H121" s="6">
        <f>Analysis2!B$2559</f>
        <v>1.0675399999999999</v>
      </c>
      <c r="I121" s="6">
        <f>Analysis2!B$2560</f>
        <v>1</v>
      </c>
      <c r="J121" s="6">
        <f>Analysis2!B$2561</f>
        <v>4095</v>
      </c>
      <c r="K121" s="6">
        <f>Analysis2!B$2562</f>
        <v>4095</v>
      </c>
      <c r="L121" s="6">
        <f>Analysis2!B$2563</f>
        <v>4095</v>
      </c>
      <c r="M121" s="26">
        <f>Analysis2!B$2564</f>
        <v>4.4081599999999999E-2</v>
      </c>
      <c r="N121" s="26">
        <f>Analysis2!B$2565</f>
        <v>4.4081599999999999E-2</v>
      </c>
      <c r="O121" s="26">
        <f>Analysis2!B$2566</f>
        <v>4.4081599999999999E-2</v>
      </c>
      <c r="P121" s="6">
        <f>Analysis2!B$2574</f>
        <v>1.0001</v>
      </c>
    </row>
    <row r="122" spans="1:16" ht="16.5" x14ac:dyDescent="0.3">
      <c r="A122" s="57" t="str">
        <f>Analysis2!B$2575</f>
        <v xml:space="preserve"> INTCFAL(0.5)=1e7 (131KB Node)</v>
      </c>
      <c r="B122" s="6">
        <f>Analysis2!B$2576</f>
        <v>3054</v>
      </c>
      <c r="C122" s="6">
        <f>Analysis2!B$2577</f>
        <v>3274.39</v>
      </c>
      <c r="D122" s="6">
        <f>Analysis2!B$2578</f>
        <v>3274</v>
      </c>
      <c r="E122" s="6">
        <f>Analysis2!B$2579</f>
        <v>4478</v>
      </c>
      <c r="F122" s="26">
        <f>Analysis2!B$2580</f>
        <v>7.8358099999999999E-4</v>
      </c>
      <c r="G122" s="26">
        <f>Analysis2!B$2581</f>
        <v>0</v>
      </c>
      <c r="H122" s="6">
        <f>Analysis2!B$2582</f>
        <v>1.1382699999999999</v>
      </c>
      <c r="I122" s="6">
        <f>Analysis2!B$2583</f>
        <v>1</v>
      </c>
      <c r="J122" s="6">
        <f>Analysis2!B$2584</f>
        <v>3053</v>
      </c>
      <c r="K122" s="6">
        <f>Analysis2!B$2585</f>
        <v>3053</v>
      </c>
      <c r="L122" s="6">
        <f>Analysis2!B$2586</f>
        <v>3053</v>
      </c>
      <c r="M122" s="26">
        <f>Analysis2!B$2587</f>
        <v>1.00603</v>
      </c>
      <c r="N122" s="26">
        <f>Analysis2!B$2588</f>
        <v>1.00603</v>
      </c>
      <c r="O122" s="26">
        <f>Analysis2!B$2589</f>
        <v>1.00603</v>
      </c>
      <c r="P122" s="6">
        <f>Analysis2!B$2595</f>
        <v>1.7841400000000001</v>
      </c>
    </row>
    <row r="123" spans="1:16" ht="16.5" x14ac:dyDescent="0.3">
      <c r="A123" s="57" t="str">
        <f>Analysis2!B$2596</f>
        <v xml:space="preserve"> INTCFAL(1.05)=1e7 (131KB Node)</v>
      </c>
      <c r="B123" s="6">
        <f>Analysis2!B$2597</f>
        <v>3054</v>
      </c>
      <c r="C123" s="6">
        <f>Analysis2!B$2598</f>
        <v>3274.39</v>
      </c>
      <c r="D123" s="6">
        <f>Analysis2!B$2599</f>
        <v>3274</v>
      </c>
      <c r="E123" s="6">
        <f>Analysis2!B$2600</f>
        <v>4478</v>
      </c>
      <c r="F123" s="26">
        <f>Analysis2!B$2601</f>
        <v>4.5246699999999997E-3</v>
      </c>
      <c r="G123" s="26">
        <f>Analysis2!B$2602</f>
        <v>0</v>
      </c>
      <c r="H123" s="6">
        <f>Analysis2!B$2603</f>
        <v>11.181900000000001</v>
      </c>
      <c r="I123" s="6">
        <f>Analysis2!B$2604</f>
        <v>1</v>
      </c>
      <c r="J123" s="6">
        <f>Analysis2!B$2605</f>
        <v>3053</v>
      </c>
      <c r="K123" s="6">
        <f>Analysis2!B$2606</f>
        <v>3053</v>
      </c>
      <c r="L123" s="6">
        <f>Analysis2!B$2607</f>
        <v>3053</v>
      </c>
      <c r="M123" s="26">
        <f>Analysis2!B$2608</f>
        <v>6.9362000000000004</v>
      </c>
      <c r="N123" s="26">
        <f>Analysis2!B$2609</f>
        <v>6.9362000000000004</v>
      </c>
      <c r="O123" s="26">
        <f>Analysis2!B$2610</f>
        <v>6.9362000000000004</v>
      </c>
      <c r="P123" s="6">
        <f>Analysis2!B$2616</f>
        <v>339.56200000000001</v>
      </c>
    </row>
    <row r="124" spans="1:16" ht="16.5" x14ac:dyDescent="0.3">
      <c r="A124" s="57" t="str">
        <f>Analysis2!B$2617</f>
        <v xml:space="preserve"> INTCFAL(0.5)=2e7 (131KB Node)</v>
      </c>
      <c r="B124" s="6">
        <f>Analysis2!B$2618</f>
        <v>6108</v>
      </c>
      <c r="C124" s="6">
        <f>Analysis2!B$2619</f>
        <v>3274.39</v>
      </c>
      <c r="D124" s="6">
        <f>Analysis2!B$2620</f>
        <v>3274</v>
      </c>
      <c r="E124" s="6">
        <f>Analysis2!B$2621</f>
        <v>5682</v>
      </c>
      <c r="F124" s="26">
        <f>Analysis2!B$2622</f>
        <v>4.1313299999999999E-4</v>
      </c>
      <c r="G124" s="26">
        <f>Analysis2!B$2623</f>
        <v>0</v>
      </c>
      <c r="H124" s="6">
        <f>Analysis2!B$2624</f>
        <v>1.1622300000000001</v>
      </c>
      <c r="I124" s="6">
        <f>Analysis2!B$2625</f>
        <v>3</v>
      </c>
      <c r="J124" s="6">
        <f>Analysis2!B$2626</f>
        <v>2035.67</v>
      </c>
      <c r="K124" s="6">
        <f>Analysis2!B$2627</f>
        <v>1</v>
      </c>
      <c r="L124" s="6">
        <f>Analysis2!B$2628</f>
        <v>3379</v>
      </c>
      <c r="M124" s="26">
        <v>0.359209</v>
      </c>
      <c r="N124" s="26">
        <v>0</v>
      </c>
      <c r="O124" s="26">
        <v>1.1622300000000001</v>
      </c>
      <c r="P124" s="6">
        <f>Analysis2!B$2637</f>
        <v>1.8341799999999999</v>
      </c>
    </row>
    <row r="125" spans="1:16" ht="16.5" x14ac:dyDescent="0.3">
      <c r="A125" s="57" t="str">
        <f>Analysis2!B$2638</f>
        <v xml:space="preserve"> INTCFAL(1.05)=2e7 (131KB Node)</v>
      </c>
      <c r="B125" s="6">
        <f>Analysis2!B$2639</f>
        <v>6108</v>
      </c>
      <c r="C125" s="6">
        <f>Analysis2!B$2640</f>
        <v>3274.39</v>
      </c>
      <c r="D125" s="6">
        <f>Analysis2!B$2641</f>
        <v>3274</v>
      </c>
      <c r="E125" s="6">
        <f>Analysis2!B$2642</f>
        <v>5682</v>
      </c>
      <c r="F125" s="26">
        <f>Analysis2!B$2643</f>
        <v>2.5073999999999999E-3</v>
      </c>
      <c r="G125" s="26">
        <f>Analysis2!B$2644</f>
        <v>0</v>
      </c>
      <c r="H125" s="6">
        <f>Analysis2!B$2645</f>
        <v>12.347200000000001</v>
      </c>
      <c r="I125" s="6">
        <f>Analysis2!B$2646</f>
        <v>3</v>
      </c>
      <c r="J125" s="6">
        <f>Analysis2!B$2647</f>
        <v>2035.67</v>
      </c>
      <c r="K125" s="6">
        <f>Analysis2!B$2648</f>
        <v>1</v>
      </c>
      <c r="L125" s="6">
        <f>Analysis2!B$2649</f>
        <v>3379</v>
      </c>
      <c r="M125" s="26">
        <v>2.2606199999999999</v>
      </c>
      <c r="N125" s="26">
        <v>0</v>
      </c>
      <c r="O125" s="26">
        <v>6.5885699999999998</v>
      </c>
      <c r="P125" s="6">
        <f>Analysis2!B$2658</f>
        <v>468.58800000000002</v>
      </c>
    </row>
    <row r="136" spans="1:13" x14ac:dyDescent="0.25">
      <c r="A136" s="36"/>
      <c r="M136" s="34">
        <v>4.2550137784482897E-2</v>
      </c>
    </row>
    <row r="137" spans="1:13" x14ac:dyDescent="0.25">
      <c r="A137" s="36"/>
    </row>
    <row r="138" spans="1:13" x14ac:dyDescent="0.25">
      <c r="A138" s="36"/>
    </row>
    <row r="139" spans="1:13" x14ac:dyDescent="0.25">
      <c r="A139" s="36"/>
    </row>
    <row r="140" spans="1:13" x14ac:dyDescent="0.25">
      <c r="A140" s="36"/>
    </row>
    <row r="141" spans="1:13" x14ac:dyDescent="0.25">
      <c r="A141" s="36"/>
    </row>
    <row r="142" spans="1:13" x14ac:dyDescent="0.25">
      <c r="A142" s="36"/>
    </row>
    <row r="143" spans="1:13" x14ac:dyDescent="0.25">
      <c r="A143" s="36"/>
    </row>
    <row r="144" spans="1:13" x14ac:dyDescent="0.25">
      <c r="A144" s="36"/>
    </row>
    <row r="145" spans="1:1" x14ac:dyDescent="0.25">
      <c r="A145" s="36"/>
    </row>
    <row r="146" spans="1:1" x14ac:dyDescent="0.25">
      <c r="A146" s="36"/>
    </row>
    <row r="147" spans="1:1" x14ac:dyDescent="0.25">
      <c r="A147" s="36"/>
    </row>
    <row r="148" spans="1:1" x14ac:dyDescent="0.25">
      <c r="A148" s="36"/>
    </row>
    <row r="149" spans="1:1" x14ac:dyDescent="0.25">
      <c r="A149" s="36"/>
    </row>
    <row r="150" spans="1:1" x14ac:dyDescent="0.25">
      <c r="A150" s="36"/>
    </row>
    <row r="151" spans="1:1" x14ac:dyDescent="0.25">
      <c r="A151" s="36"/>
    </row>
    <row r="152" spans="1:1" x14ac:dyDescent="0.25">
      <c r="A152" s="36"/>
    </row>
    <row r="153" spans="1:1" x14ac:dyDescent="0.25">
      <c r="A153" s="37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9D42-9677-46E4-B88E-1F1FB97C7AC9}">
  <dimension ref="A2:C2658"/>
  <sheetViews>
    <sheetView topLeftCell="A2619" workbookViewId="0">
      <selection activeCell="B2639" sqref="B2639"/>
    </sheetView>
  </sheetViews>
  <sheetFormatPr baseColWidth="10" defaultRowHeight="15" x14ac:dyDescent="0.25"/>
  <cols>
    <col min="1" max="1" width="99.28515625" bestFit="1" customWidth="1"/>
    <col min="2" max="2" width="81.28515625" bestFit="1" customWidth="1"/>
  </cols>
  <sheetData>
    <row r="2" spans="1:2" x14ac:dyDescent="0.25">
      <c r="A2" t="s">
        <v>24</v>
      </c>
      <c r="B2" t="s">
        <v>239</v>
      </c>
    </row>
    <row r="3" spans="1:2" x14ac:dyDescent="0.25">
      <c r="A3" t="s">
        <v>25</v>
      </c>
      <c r="B3">
        <v>90090</v>
      </c>
    </row>
    <row r="4" spans="1:2" x14ac:dyDescent="0.25">
      <c r="A4" t="s">
        <v>26</v>
      </c>
      <c r="B4">
        <v>111</v>
      </c>
    </row>
    <row r="5" spans="1:2" x14ac:dyDescent="0.25">
      <c r="A5" t="s">
        <v>27</v>
      </c>
      <c r="B5">
        <v>111</v>
      </c>
    </row>
    <row r="6" spans="1:2" x14ac:dyDescent="0.25">
      <c r="A6" t="s">
        <v>28</v>
      </c>
      <c r="B6">
        <v>121</v>
      </c>
    </row>
    <row r="7" spans="1:2" x14ac:dyDescent="0.25">
      <c r="A7" t="s">
        <v>29</v>
      </c>
      <c r="B7">
        <v>0</v>
      </c>
    </row>
    <row r="8" spans="1:2" x14ac:dyDescent="0.25">
      <c r="A8" t="s">
        <v>30</v>
      </c>
      <c r="B8">
        <v>0</v>
      </c>
    </row>
    <row r="9" spans="1:2" x14ac:dyDescent="0.25">
      <c r="A9" t="s">
        <v>35</v>
      </c>
      <c r="B9">
        <v>0</v>
      </c>
    </row>
    <row r="10" spans="1:2" x14ac:dyDescent="0.25">
      <c r="A10" t="s">
        <v>31</v>
      </c>
      <c r="B10">
        <v>1012</v>
      </c>
    </row>
    <row r="11" spans="1:2" x14ac:dyDescent="0.25">
      <c r="A11" t="s">
        <v>32</v>
      </c>
      <c r="B11">
        <v>89.020799999999994</v>
      </c>
    </row>
    <row r="12" spans="1:2" x14ac:dyDescent="0.25">
      <c r="A12" t="s">
        <v>33</v>
      </c>
      <c r="B12">
        <v>10</v>
      </c>
    </row>
    <row r="13" spans="1:2" x14ac:dyDescent="0.25">
      <c r="A13" t="s">
        <v>34</v>
      </c>
      <c r="B13">
        <v>179</v>
      </c>
    </row>
    <row r="14" spans="1:2" x14ac:dyDescent="0.25">
      <c r="A14" t="s">
        <v>29</v>
      </c>
      <c r="B14">
        <v>0</v>
      </c>
    </row>
    <row r="15" spans="1:2" x14ac:dyDescent="0.25">
      <c r="A15" t="s">
        <v>30</v>
      </c>
      <c r="B15">
        <v>0</v>
      </c>
    </row>
    <row r="16" spans="1:2" x14ac:dyDescent="0.25">
      <c r="A16" t="s">
        <v>35</v>
      </c>
      <c r="B16">
        <v>0</v>
      </c>
    </row>
    <row r="17" spans="1:2" x14ac:dyDescent="0.25">
      <c r="A17" t="s">
        <v>36</v>
      </c>
      <c r="B17">
        <v>500</v>
      </c>
    </row>
    <row r="18" spans="1:2" x14ac:dyDescent="0.25">
      <c r="A18" t="s">
        <v>37</v>
      </c>
      <c r="B18">
        <v>0</v>
      </c>
    </row>
    <row r="19" spans="1:2" x14ac:dyDescent="0.25">
      <c r="A19" t="s">
        <v>38</v>
      </c>
      <c r="B19">
        <v>1000</v>
      </c>
    </row>
    <row r="20" spans="1:2" x14ac:dyDescent="0.25">
      <c r="A20" t="s">
        <v>37</v>
      </c>
      <c r="B20">
        <v>0</v>
      </c>
    </row>
    <row r="21" spans="1:2" x14ac:dyDescent="0.25">
      <c r="A21" t="s">
        <v>39</v>
      </c>
      <c r="B21">
        <v>10000000</v>
      </c>
    </row>
    <row r="22" spans="1:2" x14ac:dyDescent="0.25">
      <c r="A22" t="s">
        <v>37</v>
      </c>
      <c r="B22">
        <v>0</v>
      </c>
    </row>
    <row r="23" spans="1:2" x14ac:dyDescent="0.25">
      <c r="A23" t="s">
        <v>24</v>
      </c>
      <c r="B23" t="s">
        <v>240</v>
      </c>
    </row>
    <row r="24" spans="1:2" x14ac:dyDescent="0.25">
      <c r="A24" t="s">
        <v>25</v>
      </c>
      <c r="B24">
        <v>180180</v>
      </c>
    </row>
    <row r="25" spans="1:2" x14ac:dyDescent="0.25">
      <c r="A25" t="s">
        <v>26</v>
      </c>
      <c r="B25">
        <v>111</v>
      </c>
    </row>
    <row r="26" spans="1:2" x14ac:dyDescent="0.25">
      <c r="A26" t="s">
        <v>27</v>
      </c>
      <c r="B26">
        <v>111</v>
      </c>
    </row>
    <row r="27" spans="1:2" x14ac:dyDescent="0.25">
      <c r="A27" t="s">
        <v>28</v>
      </c>
      <c r="B27">
        <v>131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35</v>
      </c>
      <c r="B30">
        <v>0</v>
      </c>
    </row>
    <row r="31" spans="1:2" x14ac:dyDescent="0.25">
      <c r="A31" t="s">
        <v>31</v>
      </c>
      <c r="B31">
        <v>2024</v>
      </c>
    </row>
    <row r="32" spans="1:2" x14ac:dyDescent="0.25">
      <c r="A32" t="s">
        <v>32</v>
      </c>
      <c r="B32">
        <v>89.021199999999993</v>
      </c>
    </row>
    <row r="33" spans="1:2" x14ac:dyDescent="0.25">
      <c r="A33" t="s">
        <v>33</v>
      </c>
      <c r="B33">
        <v>21</v>
      </c>
    </row>
    <row r="34" spans="1:2" x14ac:dyDescent="0.25">
      <c r="A34" t="s">
        <v>34</v>
      </c>
      <c r="B34">
        <v>179</v>
      </c>
    </row>
    <row r="35" spans="1:2" x14ac:dyDescent="0.25">
      <c r="A35" t="s">
        <v>29</v>
      </c>
      <c r="B35">
        <v>0</v>
      </c>
    </row>
    <row r="36" spans="1:2" x14ac:dyDescent="0.25">
      <c r="A36" t="s">
        <v>30</v>
      </c>
      <c r="B36">
        <v>0</v>
      </c>
    </row>
    <row r="37" spans="1:2" x14ac:dyDescent="0.25">
      <c r="A37" t="s">
        <v>35</v>
      </c>
      <c r="B37">
        <v>0</v>
      </c>
    </row>
    <row r="38" spans="1:2" x14ac:dyDescent="0.25">
      <c r="A38" t="s">
        <v>36</v>
      </c>
      <c r="B38">
        <v>500</v>
      </c>
    </row>
    <row r="39" spans="1:2" x14ac:dyDescent="0.25">
      <c r="A39" t="s">
        <v>37</v>
      </c>
      <c r="B39">
        <v>0</v>
      </c>
    </row>
    <row r="40" spans="1:2" x14ac:dyDescent="0.25">
      <c r="A40" t="s">
        <v>38</v>
      </c>
      <c r="B40">
        <v>1000</v>
      </c>
    </row>
    <row r="41" spans="1:2" x14ac:dyDescent="0.25">
      <c r="A41" t="s">
        <v>37</v>
      </c>
      <c r="B41">
        <v>0</v>
      </c>
    </row>
    <row r="42" spans="1:2" x14ac:dyDescent="0.25">
      <c r="A42" t="s">
        <v>39</v>
      </c>
      <c r="B42">
        <v>20000000</v>
      </c>
    </row>
    <row r="43" spans="1:2" x14ac:dyDescent="0.25">
      <c r="A43" t="s">
        <v>37</v>
      </c>
      <c r="B43">
        <v>0</v>
      </c>
    </row>
    <row r="44" spans="1:2" x14ac:dyDescent="0.25">
      <c r="A44" t="s">
        <v>24</v>
      </c>
      <c r="B44" t="s">
        <v>241</v>
      </c>
    </row>
    <row r="45" spans="1:2" x14ac:dyDescent="0.25">
      <c r="A45" t="s">
        <v>25</v>
      </c>
      <c r="B45">
        <v>65492</v>
      </c>
    </row>
    <row r="46" spans="1:2" x14ac:dyDescent="0.25">
      <c r="A46" t="s">
        <v>26</v>
      </c>
      <c r="B46">
        <v>152.69</v>
      </c>
    </row>
    <row r="47" spans="1:2" x14ac:dyDescent="0.25">
      <c r="A47" t="s">
        <v>27</v>
      </c>
      <c r="B47">
        <v>117</v>
      </c>
    </row>
    <row r="48" spans="1:2" x14ac:dyDescent="0.25">
      <c r="A48" t="s">
        <v>28</v>
      </c>
      <c r="B48">
        <v>230</v>
      </c>
    </row>
    <row r="49" spans="1:2" x14ac:dyDescent="0.25">
      <c r="A49" t="s">
        <v>29</v>
      </c>
      <c r="B49">
        <v>4.9334899999999999</v>
      </c>
    </row>
    <row r="50" spans="1:2" x14ac:dyDescent="0.25">
      <c r="A50" t="s">
        <v>30</v>
      </c>
      <c r="B50">
        <v>0</v>
      </c>
    </row>
    <row r="51" spans="1:2" x14ac:dyDescent="0.25">
      <c r="A51" t="s">
        <v>35</v>
      </c>
      <c r="B51">
        <v>5.0716599999999996</v>
      </c>
    </row>
    <row r="52" spans="1:2" x14ac:dyDescent="0.25">
      <c r="A52" t="s">
        <v>31</v>
      </c>
      <c r="B52">
        <v>517</v>
      </c>
    </row>
    <row r="53" spans="1:2" x14ac:dyDescent="0.25">
      <c r="A53" t="s">
        <v>32</v>
      </c>
      <c r="B53">
        <v>126.675</v>
      </c>
    </row>
    <row r="54" spans="1:2" x14ac:dyDescent="0.25">
      <c r="A54" t="s">
        <v>33</v>
      </c>
      <c r="B54">
        <v>3</v>
      </c>
    </row>
    <row r="55" spans="1:2" x14ac:dyDescent="0.25">
      <c r="A55" t="s">
        <v>34</v>
      </c>
      <c r="B55">
        <v>163</v>
      </c>
    </row>
    <row r="56" spans="1:2" x14ac:dyDescent="0.25">
      <c r="A56" t="s">
        <v>29</v>
      </c>
      <c r="B56">
        <v>0.10109700000000001</v>
      </c>
    </row>
    <row r="57" spans="1:2" x14ac:dyDescent="0.25">
      <c r="A57" t="s">
        <v>30</v>
      </c>
      <c r="B57">
        <v>2.0618399999999999E-2</v>
      </c>
    </row>
    <row r="58" spans="1:2" x14ac:dyDescent="0.25">
      <c r="A58" t="s">
        <v>35</v>
      </c>
      <c r="B58">
        <v>0.13438800000000001</v>
      </c>
    </row>
    <row r="59" spans="1:2" x14ac:dyDescent="0.25">
      <c r="A59" t="s">
        <v>40</v>
      </c>
    </row>
    <row r="60" spans="1:2" x14ac:dyDescent="0.25">
      <c r="A60" t="s">
        <v>37</v>
      </c>
      <c r="B60">
        <v>1.7469100000000001E-4</v>
      </c>
    </row>
    <row r="61" spans="1:2" x14ac:dyDescent="0.25">
      <c r="A61" t="s">
        <v>41</v>
      </c>
    </row>
    <row r="62" spans="1:2" x14ac:dyDescent="0.25">
      <c r="A62" t="s">
        <v>37</v>
      </c>
      <c r="B62">
        <v>0.97071700000000005</v>
      </c>
    </row>
    <row r="63" spans="1:2" x14ac:dyDescent="0.25">
      <c r="A63" t="s">
        <v>42</v>
      </c>
    </row>
    <row r="64" spans="1:2" x14ac:dyDescent="0.25">
      <c r="A64" t="s">
        <v>37</v>
      </c>
      <c r="B64">
        <v>2.13737E-4</v>
      </c>
    </row>
    <row r="65" spans="1:2" x14ac:dyDescent="0.25">
      <c r="A65" t="s">
        <v>43</v>
      </c>
    </row>
    <row r="66" spans="1:2" x14ac:dyDescent="0.25">
      <c r="A66" t="s">
        <v>37</v>
      </c>
      <c r="B66">
        <v>3.8910699999999999E-3</v>
      </c>
    </row>
    <row r="67" spans="1:2" x14ac:dyDescent="0.25">
      <c r="A67" t="s">
        <v>24</v>
      </c>
      <c r="B67" t="s">
        <v>242</v>
      </c>
    </row>
    <row r="68" spans="1:2" x14ac:dyDescent="0.25">
      <c r="A68" t="s">
        <v>25</v>
      </c>
      <c r="B68">
        <v>131423</v>
      </c>
    </row>
    <row r="69" spans="1:2" x14ac:dyDescent="0.25">
      <c r="A69" t="s">
        <v>26</v>
      </c>
      <c r="B69">
        <v>152.18</v>
      </c>
    </row>
    <row r="70" spans="1:2" x14ac:dyDescent="0.25">
      <c r="A70" t="s">
        <v>27</v>
      </c>
      <c r="B70">
        <v>111</v>
      </c>
    </row>
    <row r="71" spans="1:2" x14ac:dyDescent="0.25">
      <c r="A71" t="s">
        <v>28</v>
      </c>
      <c r="B71">
        <v>234</v>
      </c>
    </row>
    <row r="72" spans="1:2" x14ac:dyDescent="0.25">
      <c r="A72" t="s">
        <v>29</v>
      </c>
      <c r="B72">
        <v>0.39144800000000002</v>
      </c>
    </row>
    <row r="73" spans="1:2" x14ac:dyDescent="0.25">
      <c r="A73" t="s">
        <v>30</v>
      </c>
      <c r="B73">
        <v>0</v>
      </c>
    </row>
    <row r="74" spans="1:2" x14ac:dyDescent="0.25">
      <c r="A74" t="s">
        <v>35</v>
      </c>
      <c r="B74">
        <v>0.88463099999999995</v>
      </c>
    </row>
    <row r="75" spans="1:2" x14ac:dyDescent="0.25">
      <c r="A75" t="s">
        <v>31</v>
      </c>
      <c r="B75">
        <v>1033</v>
      </c>
    </row>
    <row r="76" spans="1:2" x14ac:dyDescent="0.25">
      <c r="A76" t="s">
        <v>32</v>
      </c>
      <c r="B76">
        <v>127.224</v>
      </c>
    </row>
    <row r="77" spans="1:2" x14ac:dyDescent="0.25">
      <c r="A77" t="s">
        <v>33</v>
      </c>
      <c r="B77">
        <v>7</v>
      </c>
    </row>
    <row r="78" spans="1:2" x14ac:dyDescent="0.25">
      <c r="A78" t="s">
        <v>34</v>
      </c>
      <c r="B78">
        <v>175</v>
      </c>
    </row>
    <row r="79" spans="1:2" x14ac:dyDescent="0.25">
      <c r="A79" t="s">
        <v>29</v>
      </c>
      <c r="B79">
        <v>0.142287</v>
      </c>
    </row>
    <row r="80" spans="1:2" x14ac:dyDescent="0.25">
      <c r="A80" t="s">
        <v>30</v>
      </c>
      <c r="B80">
        <v>8.0405099999999993E-2</v>
      </c>
    </row>
    <row r="81" spans="1:2" x14ac:dyDescent="0.25">
      <c r="A81" t="s">
        <v>35</v>
      </c>
      <c r="B81">
        <v>0.17100899999999999</v>
      </c>
    </row>
    <row r="82" spans="1:2" x14ac:dyDescent="0.25">
      <c r="A82" t="s">
        <v>40</v>
      </c>
    </row>
    <row r="83" spans="1:2" x14ac:dyDescent="0.25">
      <c r="A83" t="s">
        <v>37</v>
      </c>
      <c r="B83">
        <v>1.7469100000000001E-4</v>
      </c>
    </row>
    <row r="84" spans="1:2" x14ac:dyDescent="0.25">
      <c r="A84" t="s">
        <v>41</v>
      </c>
    </row>
    <row r="85" spans="1:2" x14ac:dyDescent="0.25">
      <c r="A85" t="s">
        <v>37</v>
      </c>
      <c r="B85">
        <v>0.97071700000000005</v>
      </c>
    </row>
    <row r="86" spans="1:2" x14ac:dyDescent="0.25">
      <c r="A86" t="s">
        <v>42</v>
      </c>
    </row>
    <row r="87" spans="1:2" x14ac:dyDescent="0.25">
      <c r="A87" t="s">
        <v>37</v>
      </c>
      <c r="B87">
        <v>2.13737E-4</v>
      </c>
    </row>
    <row r="88" spans="1:2" x14ac:dyDescent="0.25">
      <c r="A88" t="s">
        <v>44</v>
      </c>
    </row>
    <row r="89" spans="1:2" x14ac:dyDescent="0.25">
      <c r="A89" t="s">
        <v>37</v>
      </c>
      <c r="B89">
        <v>3.89749E-3</v>
      </c>
    </row>
    <row r="90" spans="1:2" x14ac:dyDescent="0.25">
      <c r="A90" t="s">
        <v>24</v>
      </c>
      <c r="B90" t="s">
        <v>246</v>
      </c>
    </row>
    <row r="91" spans="1:2" x14ac:dyDescent="0.25">
      <c r="A91" t="s">
        <v>25</v>
      </c>
      <c r="B91">
        <v>61414</v>
      </c>
    </row>
    <row r="92" spans="1:2" x14ac:dyDescent="0.25">
      <c r="A92" t="s">
        <v>26</v>
      </c>
      <c r="B92">
        <v>162.63499999999999</v>
      </c>
    </row>
    <row r="93" spans="1:2" x14ac:dyDescent="0.25">
      <c r="A93" t="s">
        <v>27</v>
      </c>
      <c r="B93">
        <v>111</v>
      </c>
    </row>
    <row r="94" spans="1:2" x14ac:dyDescent="0.25">
      <c r="A94" t="s">
        <v>28</v>
      </c>
      <c r="B94">
        <v>234</v>
      </c>
    </row>
    <row r="95" spans="1:2" x14ac:dyDescent="0.25">
      <c r="A95" t="s">
        <v>29</v>
      </c>
      <c r="B95">
        <v>0.98942399999999997</v>
      </c>
    </row>
    <row r="96" spans="1:2" x14ac:dyDescent="0.25">
      <c r="A96" t="s">
        <v>30</v>
      </c>
      <c r="B96">
        <v>0.70210099999999998</v>
      </c>
    </row>
    <row r="97" spans="1:2" x14ac:dyDescent="0.25">
      <c r="A97" t="s">
        <v>35</v>
      </c>
      <c r="B97">
        <v>1.6341399999999999</v>
      </c>
    </row>
    <row r="98" spans="1:2" x14ac:dyDescent="0.25">
      <c r="A98" t="s">
        <v>31</v>
      </c>
      <c r="B98">
        <v>514</v>
      </c>
    </row>
    <row r="99" spans="1:2" x14ac:dyDescent="0.25">
      <c r="A99" t="s">
        <v>32</v>
      </c>
      <c r="B99">
        <v>119.48099999999999</v>
      </c>
    </row>
    <row r="100" spans="1:2" x14ac:dyDescent="0.25">
      <c r="A100" t="s">
        <v>33</v>
      </c>
      <c r="B100">
        <v>3</v>
      </c>
    </row>
    <row r="101" spans="1:2" x14ac:dyDescent="0.25">
      <c r="A101" t="s">
        <v>34</v>
      </c>
      <c r="B101">
        <v>190</v>
      </c>
    </row>
    <row r="102" spans="1:2" x14ac:dyDescent="0.25">
      <c r="A102" t="s">
        <v>29</v>
      </c>
      <c r="B102">
        <v>0.19939699999999999</v>
      </c>
    </row>
    <row r="103" spans="1:2" x14ac:dyDescent="0.25">
      <c r="A103" t="s">
        <v>30</v>
      </c>
      <c r="B103">
        <v>6.4822199999999995E-4</v>
      </c>
    </row>
    <row r="104" spans="1:2" x14ac:dyDescent="0.25">
      <c r="A104" t="s">
        <v>35</v>
      </c>
      <c r="B104">
        <v>0.27689200000000003</v>
      </c>
    </row>
    <row r="105" spans="1:2" x14ac:dyDescent="0.25">
      <c r="A105" t="s">
        <v>45</v>
      </c>
    </row>
    <row r="106" spans="1:2" x14ac:dyDescent="0.25">
      <c r="A106" t="s">
        <v>37</v>
      </c>
      <c r="B106">
        <v>0.55219499999999999</v>
      </c>
    </row>
    <row r="107" spans="1:2" x14ac:dyDescent="0.25">
      <c r="A107" t="s">
        <v>46</v>
      </c>
    </row>
    <row r="108" spans="1:2" x14ac:dyDescent="0.25">
      <c r="A108" t="s">
        <v>37</v>
      </c>
      <c r="B108">
        <v>0.96817399999999998</v>
      </c>
    </row>
    <row r="109" spans="1:2" x14ac:dyDescent="0.25">
      <c r="A109" t="s">
        <v>47</v>
      </c>
    </row>
    <row r="110" spans="1:2" x14ac:dyDescent="0.25">
      <c r="A110" t="s">
        <v>37</v>
      </c>
      <c r="B110">
        <v>0.98306000000000004</v>
      </c>
    </row>
    <row r="111" spans="1:2" x14ac:dyDescent="0.25">
      <c r="A111" t="s">
        <v>48</v>
      </c>
    </row>
    <row r="112" spans="1:2" x14ac:dyDescent="0.25">
      <c r="A112" t="s">
        <v>37</v>
      </c>
      <c r="B112">
        <v>0.99995500000000004</v>
      </c>
    </row>
    <row r="113" spans="1:2" x14ac:dyDescent="0.25">
      <c r="A113" t="s">
        <v>24</v>
      </c>
      <c r="B113" t="s">
        <v>245</v>
      </c>
    </row>
    <row r="114" spans="1:2" x14ac:dyDescent="0.25">
      <c r="A114" t="s">
        <v>25</v>
      </c>
      <c r="B114">
        <v>121318</v>
      </c>
    </row>
    <row r="115" spans="1:2" x14ac:dyDescent="0.25">
      <c r="A115" t="s">
        <v>26</v>
      </c>
      <c r="B115">
        <v>164.47200000000001</v>
      </c>
    </row>
    <row r="116" spans="1:2" x14ac:dyDescent="0.25">
      <c r="A116" t="s">
        <v>27</v>
      </c>
      <c r="B116">
        <v>111</v>
      </c>
    </row>
    <row r="117" spans="1:2" x14ac:dyDescent="0.25">
      <c r="A117" t="s">
        <v>28</v>
      </c>
      <c r="B117">
        <v>249</v>
      </c>
    </row>
    <row r="118" spans="1:2" x14ac:dyDescent="0.25">
      <c r="A118" t="s">
        <v>29</v>
      </c>
      <c r="B118">
        <v>0.98844900000000002</v>
      </c>
    </row>
    <row r="119" spans="1:2" x14ac:dyDescent="0.25">
      <c r="A119" t="s">
        <v>30</v>
      </c>
      <c r="B119">
        <v>0.69936399999999999</v>
      </c>
    </row>
    <row r="120" spans="1:2" x14ac:dyDescent="0.25">
      <c r="A120" t="s">
        <v>30</v>
      </c>
      <c r="B120">
        <v>1.91066</v>
      </c>
    </row>
    <row r="121" spans="1:2" x14ac:dyDescent="0.25">
      <c r="A121" t="s">
        <v>31</v>
      </c>
      <c r="B121">
        <v>1009</v>
      </c>
    </row>
    <row r="122" spans="1:2" x14ac:dyDescent="0.25">
      <c r="A122" t="s">
        <v>32</v>
      </c>
      <c r="B122">
        <v>120.235</v>
      </c>
    </row>
    <row r="123" spans="1:2" x14ac:dyDescent="0.25">
      <c r="A123" t="s">
        <v>33</v>
      </c>
      <c r="B123">
        <v>7</v>
      </c>
    </row>
    <row r="124" spans="1:2" x14ac:dyDescent="0.25">
      <c r="A124" t="s">
        <v>34</v>
      </c>
      <c r="B124">
        <v>190</v>
      </c>
    </row>
    <row r="125" spans="1:2" x14ac:dyDescent="0.25">
      <c r="A125" t="s">
        <v>29</v>
      </c>
      <c r="B125">
        <v>0.20142699999999999</v>
      </c>
    </row>
    <row r="126" spans="1:2" x14ac:dyDescent="0.25">
      <c r="A126" t="s">
        <v>30</v>
      </c>
      <c r="B126">
        <v>7.7135499999999996E-2</v>
      </c>
    </row>
    <row r="127" spans="1:2" x14ac:dyDescent="0.25">
      <c r="A127" t="s">
        <v>35</v>
      </c>
      <c r="B127">
        <v>0.28138299999999999</v>
      </c>
    </row>
    <row r="128" spans="1:2" x14ac:dyDescent="0.25">
      <c r="A128" t="s">
        <v>45</v>
      </c>
    </row>
    <row r="129" spans="1:2" x14ac:dyDescent="0.25">
      <c r="A129" t="s">
        <v>37</v>
      </c>
      <c r="B129">
        <v>0.55219499999999999</v>
      </c>
    </row>
    <row r="130" spans="1:2" x14ac:dyDescent="0.25">
      <c r="A130" t="s">
        <v>46</v>
      </c>
    </row>
    <row r="131" spans="1:2" x14ac:dyDescent="0.25">
      <c r="A131" t="s">
        <v>37</v>
      </c>
      <c r="B131">
        <v>1.00363</v>
      </c>
    </row>
    <row r="132" spans="1:2" x14ac:dyDescent="0.25">
      <c r="A132" t="s">
        <v>47</v>
      </c>
    </row>
    <row r="133" spans="1:2" x14ac:dyDescent="0.25">
      <c r="A133" t="s">
        <v>37</v>
      </c>
      <c r="B133">
        <v>0.97662800000000005</v>
      </c>
    </row>
    <row r="134" spans="1:2" x14ac:dyDescent="0.25">
      <c r="A134" t="s">
        <v>49</v>
      </c>
    </row>
    <row r="135" spans="1:2" x14ac:dyDescent="0.25">
      <c r="A135" t="s">
        <v>37</v>
      </c>
      <c r="B135">
        <v>1.0001</v>
      </c>
    </row>
    <row r="136" spans="1:2" x14ac:dyDescent="0.25">
      <c r="A136" t="s">
        <v>71</v>
      </c>
      <c r="B136" t="s">
        <v>446</v>
      </c>
    </row>
    <row r="137" spans="1:2" x14ac:dyDescent="0.25">
      <c r="A137" t="s">
        <v>25</v>
      </c>
      <c r="B137">
        <v>61720</v>
      </c>
    </row>
    <row r="138" spans="1:2" x14ac:dyDescent="0.25">
      <c r="A138" t="s">
        <v>26</v>
      </c>
      <c r="B138" s="35">
        <v>161.83199999999999</v>
      </c>
    </row>
    <row r="139" spans="1:2" x14ac:dyDescent="0.25">
      <c r="A139" t="s">
        <v>27</v>
      </c>
      <c r="B139">
        <v>111</v>
      </c>
    </row>
    <row r="140" spans="1:2" x14ac:dyDescent="0.25">
      <c r="A140" t="s">
        <v>28</v>
      </c>
      <c r="B140">
        <v>234</v>
      </c>
    </row>
    <row r="141" spans="1:2" x14ac:dyDescent="0.25">
      <c r="A141" t="s">
        <v>29</v>
      </c>
      <c r="B141" s="35">
        <v>0.98981200000000003</v>
      </c>
    </row>
    <row r="142" spans="1:2" x14ac:dyDescent="0.25">
      <c r="A142" t="s">
        <v>30</v>
      </c>
      <c r="B142" s="35">
        <v>0.71134900000000001</v>
      </c>
    </row>
    <row r="143" spans="1:2" x14ac:dyDescent="0.25">
      <c r="A143" t="s">
        <v>35</v>
      </c>
      <c r="B143" s="35">
        <v>1.5697700000000001</v>
      </c>
    </row>
    <row r="144" spans="1:2" x14ac:dyDescent="0.25">
      <c r="A144" t="s">
        <v>31</v>
      </c>
      <c r="B144">
        <v>510</v>
      </c>
    </row>
    <row r="145" spans="1:2" x14ac:dyDescent="0.25">
      <c r="A145" t="s">
        <v>73</v>
      </c>
      <c r="B145" s="35">
        <v>121.018</v>
      </c>
    </row>
    <row r="146" spans="1:2" x14ac:dyDescent="0.25">
      <c r="A146" t="s">
        <v>33</v>
      </c>
      <c r="B146">
        <v>3</v>
      </c>
    </row>
    <row r="147" spans="1:2" x14ac:dyDescent="0.25">
      <c r="A147" t="s">
        <v>34</v>
      </c>
      <c r="B147">
        <v>189</v>
      </c>
    </row>
    <row r="148" spans="1:2" x14ac:dyDescent="0.25">
      <c r="A148" t="s">
        <v>29</v>
      </c>
      <c r="B148" s="35">
        <v>0.203212</v>
      </c>
    </row>
    <row r="149" spans="1:2" x14ac:dyDescent="0.25">
      <c r="A149" t="s">
        <v>30</v>
      </c>
      <c r="B149" s="35">
        <v>8.0334699999999995E-2</v>
      </c>
    </row>
    <row r="150" spans="1:2" x14ac:dyDescent="0.25">
      <c r="A150" t="s">
        <v>35</v>
      </c>
      <c r="B150" s="35">
        <v>0.28968899999999997</v>
      </c>
    </row>
    <row r="151" spans="1:2" x14ac:dyDescent="0.25">
      <c r="A151" t="s">
        <v>74</v>
      </c>
      <c r="B151" s="35" t="s">
        <v>415</v>
      </c>
    </row>
    <row r="152" spans="1:2" x14ac:dyDescent="0.25">
      <c r="A152" t="s">
        <v>37</v>
      </c>
      <c r="B152" s="35">
        <v>0.60288900000000001</v>
      </c>
    </row>
    <row r="153" spans="1:2" x14ac:dyDescent="0.25">
      <c r="A153" t="s">
        <v>74</v>
      </c>
      <c r="B153" s="35" t="s">
        <v>416</v>
      </c>
    </row>
    <row r="154" spans="1:2" x14ac:dyDescent="0.25">
      <c r="A154" t="s">
        <v>37</v>
      </c>
      <c r="B154" s="35">
        <v>0.97039900000000001</v>
      </c>
    </row>
    <row r="155" spans="1:2" x14ac:dyDescent="0.25">
      <c r="A155" t="s">
        <v>76</v>
      </c>
      <c r="B155" s="35" t="s">
        <v>417</v>
      </c>
    </row>
    <row r="156" spans="1:2" x14ac:dyDescent="0.25">
      <c r="A156" t="s">
        <v>37</v>
      </c>
      <c r="B156" s="35">
        <v>0.96222300000000005</v>
      </c>
    </row>
    <row r="157" spans="1:2" x14ac:dyDescent="0.25">
      <c r="A157" t="s">
        <v>78</v>
      </c>
      <c r="B157" s="35" t="s">
        <v>203</v>
      </c>
    </row>
    <row r="158" spans="1:2" x14ac:dyDescent="0.25">
      <c r="A158" t="s">
        <v>37</v>
      </c>
      <c r="B158" s="35">
        <v>1.0004</v>
      </c>
    </row>
    <row r="159" spans="1:2" x14ac:dyDescent="0.25">
      <c r="A159" t="s">
        <v>71</v>
      </c>
      <c r="B159" t="s">
        <v>447</v>
      </c>
    </row>
    <row r="160" spans="1:2" x14ac:dyDescent="0.25">
      <c r="A160" t="s">
        <v>25</v>
      </c>
      <c r="B160">
        <v>121714</v>
      </c>
    </row>
    <row r="161" spans="1:2" x14ac:dyDescent="0.25">
      <c r="A161" t="s">
        <v>26</v>
      </c>
      <c r="B161">
        <v>163.93600000000001</v>
      </c>
    </row>
    <row r="162" spans="1:2" x14ac:dyDescent="0.25">
      <c r="A162" t="s">
        <v>27</v>
      </c>
      <c r="B162">
        <v>111</v>
      </c>
    </row>
    <row r="163" spans="1:2" x14ac:dyDescent="0.25">
      <c r="A163" t="s">
        <v>28</v>
      </c>
      <c r="B163">
        <v>249</v>
      </c>
    </row>
    <row r="164" spans="1:2" x14ac:dyDescent="0.25">
      <c r="A164" t="s">
        <v>29</v>
      </c>
      <c r="B164">
        <v>0.98856200000000005</v>
      </c>
    </row>
    <row r="165" spans="1:2" x14ac:dyDescent="0.25">
      <c r="A165" t="s">
        <v>30</v>
      </c>
      <c r="B165">
        <v>0.68294999999999995</v>
      </c>
    </row>
    <row r="166" spans="1:2" x14ac:dyDescent="0.25">
      <c r="A166" t="s">
        <v>35</v>
      </c>
      <c r="B166">
        <v>1.5891200000000001</v>
      </c>
    </row>
    <row r="167" spans="1:2" x14ac:dyDescent="0.25">
      <c r="A167" t="s">
        <v>31</v>
      </c>
      <c r="B167">
        <v>992</v>
      </c>
    </row>
    <row r="168" spans="1:2" x14ac:dyDescent="0.25">
      <c r="A168" t="s">
        <v>73</v>
      </c>
      <c r="B168">
        <v>122.69499999999999</v>
      </c>
    </row>
    <row r="169" spans="1:2" x14ac:dyDescent="0.25">
      <c r="A169" t="s">
        <v>33</v>
      </c>
      <c r="B169">
        <v>7</v>
      </c>
    </row>
    <row r="170" spans="1:2" x14ac:dyDescent="0.25">
      <c r="A170" t="s">
        <v>34</v>
      </c>
      <c r="B170">
        <v>190</v>
      </c>
    </row>
    <row r="171" spans="1:2" x14ac:dyDescent="0.25">
      <c r="A171" t="s">
        <v>29</v>
      </c>
      <c r="B171">
        <v>0.20428499999999999</v>
      </c>
    </row>
    <row r="172" spans="1:2" x14ac:dyDescent="0.25">
      <c r="A172" t="s">
        <v>30</v>
      </c>
      <c r="B172">
        <v>8.4700200000000003E-2</v>
      </c>
    </row>
    <row r="173" spans="1:2" x14ac:dyDescent="0.25">
      <c r="A173" t="s">
        <v>35</v>
      </c>
      <c r="B173">
        <v>0.27927600000000002</v>
      </c>
    </row>
    <row r="174" spans="1:2" x14ac:dyDescent="0.25">
      <c r="A174" t="s">
        <v>74</v>
      </c>
      <c r="B174" t="s">
        <v>415</v>
      </c>
    </row>
    <row r="175" spans="1:2" x14ac:dyDescent="0.25">
      <c r="A175" t="s">
        <v>37</v>
      </c>
      <c r="B175">
        <v>0.60288900000000001</v>
      </c>
    </row>
    <row r="176" spans="1:2" x14ac:dyDescent="0.25">
      <c r="A176" t="s">
        <v>74</v>
      </c>
      <c r="B176" t="s">
        <v>416</v>
      </c>
    </row>
    <row r="177" spans="1:2" x14ac:dyDescent="0.25">
      <c r="A177" t="s">
        <v>37</v>
      </c>
      <c r="B177">
        <v>0.93639799999999995</v>
      </c>
    </row>
    <row r="178" spans="1:2" x14ac:dyDescent="0.25">
      <c r="A178" t="s">
        <v>76</v>
      </c>
      <c r="B178" t="s">
        <v>417</v>
      </c>
    </row>
    <row r="179" spans="1:2" x14ac:dyDescent="0.25">
      <c r="A179" t="s">
        <v>37</v>
      </c>
      <c r="B179">
        <v>0.96549700000000005</v>
      </c>
    </row>
    <row r="180" spans="1:2" x14ac:dyDescent="0.25">
      <c r="A180" t="s">
        <v>78</v>
      </c>
      <c r="B180" t="s">
        <v>204</v>
      </c>
    </row>
    <row r="181" spans="1:2" x14ac:dyDescent="0.25">
      <c r="A181" t="s">
        <v>37</v>
      </c>
      <c r="B181">
        <v>1.00023</v>
      </c>
    </row>
    <row r="182" spans="1:2" x14ac:dyDescent="0.25">
      <c r="A182" t="s">
        <v>24</v>
      </c>
      <c r="B182" t="s">
        <v>247</v>
      </c>
    </row>
    <row r="183" spans="1:2" x14ac:dyDescent="0.25">
      <c r="A183" t="s">
        <v>25</v>
      </c>
      <c r="B183">
        <v>32750</v>
      </c>
    </row>
    <row r="184" spans="1:2" x14ac:dyDescent="0.25">
      <c r="A184" t="s">
        <v>26</v>
      </c>
      <c r="B184">
        <v>111.003</v>
      </c>
    </row>
    <row r="185" spans="1:2" x14ac:dyDescent="0.25">
      <c r="A185" t="s">
        <v>27</v>
      </c>
      <c r="B185">
        <v>111</v>
      </c>
    </row>
    <row r="186" spans="1:2" x14ac:dyDescent="0.25">
      <c r="A186" t="s">
        <v>28</v>
      </c>
      <c r="B186">
        <v>205</v>
      </c>
    </row>
    <row r="187" spans="1:2" x14ac:dyDescent="0.25">
      <c r="A187" t="s">
        <v>29</v>
      </c>
      <c r="B187">
        <v>6.9503800000000004E-2</v>
      </c>
    </row>
    <row r="188" spans="1:2" x14ac:dyDescent="0.25">
      <c r="A188" t="s">
        <v>30</v>
      </c>
      <c r="B188">
        <v>0</v>
      </c>
    </row>
    <row r="189" spans="1:2" x14ac:dyDescent="0.25">
      <c r="A189" t="s">
        <v>35</v>
      </c>
      <c r="B189">
        <v>5.1418600000000003</v>
      </c>
    </row>
    <row r="190" spans="1:2" x14ac:dyDescent="0.25">
      <c r="A190" t="s">
        <v>31</v>
      </c>
      <c r="B190">
        <v>368</v>
      </c>
    </row>
    <row r="191" spans="1:2" x14ac:dyDescent="0.25">
      <c r="A191" t="s">
        <v>32</v>
      </c>
      <c r="B191">
        <v>88.991799999999998</v>
      </c>
    </row>
    <row r="192" spans="1:2" x14ac:dyDescent="0.25">
      <c r="A192" t="s">
        <v>33</v>
      </c>
      <c r="B192">
        <v>3</v>
      </c>
    </row>
    <row r="193" spans="1:2" x14ac:dyDescent="0.25">
      <c r="A193" t="s">
        <v>34</v>
      </c>
      <c r="B193">
        <v>169</v>
      </c>
    </row>
    <row r="194" spans="1:2" x14ac:dyDescent="0.25">
      <c r="A194" t="s">
        <v>29</v>
      </c>
      <c r="B194">
        <v>2.34551E-2</v>
      </c>
    </row>
    <row r="195" spans="1:2" x14ac:dyDescent="0.25">
      <c r="A195" t="s">
        <v>30</v>
      </c>
      <c r="B195">
        <v>0</v>
      </c>
    </row>
    <row r="196" spans="1:2" x14ac:dyDescent="0.25">
      <c r="A196" t="s">
        <v>35</v>
      </c>
      <c r="B196">
        <v>3.5731299999999999</v>
      </c>
    </row>
    <row r="197" spans="1:2" x14ac:dyDescent="0.25">
      <c r="A197" t="s">
        <v>50</v>
      </c>
    </row>
    <row r="198" spans="1:2" x14ac:dyDescent="0.25">
      <c r="A198" t="s">
        <v>37</v>
      </c>
      <c r="B198">
        <v>0.30377500000000002</v>
      </c>
    </row>
    <row r="199" spans="1:2" x14ac:dyDescent="0.25">
      <c r="A199" t="s">
        <v>51</v>
      </c>
    </row>
    <row r="200" spans="1:2" x14ac:dyDescent="0.25">
      <c r="A200" t="s">
        <v>37</v>
      </c>
      <c r="B200">
        <v>11.089399999999999</v>
      </c>
    </row>
    <row r="201" spans="1:2" x14ac:dyDescent="0.25">
      <c r="A201" t="s">
        <v>52</v>
      </c>
    </row>
    <row r="202" spans="1:2" x14ac:dyDescent="0.25">
      <c r="A202" t="s">
        <v>37</v>
      </c>
      <c r="B202">
        <v>1079.1099999999999</v>
      </c>
    </row>
    <row r="203" spans="1:2" x14ac:dyDescent="0.25">
      <c r="A203" t="s">
        <v>24</v>
      </c>
      <c r="B203" t="s">
        <v>250</v>
      </c>
    </row>
    <row r="204" spans="1:2" x14ac:dyDescent="0.25">
      <c r="A204" t="s">
        <v>25</v>
      </c>
      <c r="B204">
        <v>898</v>
      </c>
    </row>
    <row r="205" spans="1:2" x14ac:dyDescent="0.25">
      <c r="A205" t="s">
        <v>26</v>
      </c>
      <c r="B205">
        <v>111.121</v>
      </c>
    </row>
    <row r="206" spans="1:2" x14ac:dyDescent="0.25">
      <c r="A206" t="s">
        <v>27</v>
      </c>
      <c r="B206">
        <v>111</v>
      </c>
    </row>
    <row r="207" spans="1:2" x14ac:dyDescent="0.25">
      <c r="A207" t="s">
        <v>28</v>
      </c>
      <c r="B207">
        <v>220</v>
      </c>
    </row>
    <row r="208" spans="1:2" x14ac:dyDescent="0.25">
      <c r="A208" t="s">
        <v>29</v>
      </c>
      <c r="B208">
        <v>7.5534699999999996E-2</v>
      </c>
    </row>
    <row r="209" spans="1:2" x14ac:dyDescent="0.25">
      <c r="A209" t="s">
        <v>30</v>
      </c>
      <c r="B209">
        <v>0</v>
      </c>
    </row>
    <row r="210" spans="1:2" x14ac:dyDescent="0.25">
      <c r="A210" t="s">
        <v>35</v>
      </c>
      <c r="B210">
        <v>8.1658500000000007</v>
      </c>
    </row>
    <row r="211" spans="1:2" x14ac:dyDescent="0.25">
      <c r="A211" t="s">
        <v>31</v>
      </c>
      <c r="B211">
        <v>10</v>
      </c>
    </row>
    <row r="212" spans="1:2" x14ac:dyDescent="0.25">
      <c r="A212" t="s">
        <v>32</v>
      </c>
      <c r="B212">
        <v>89.7</v>
      </c>
    </row>
    <row r="213" spans="1:2" x14ac:dyDescent="0.25">
      <c r="A213" t="s">
        <v>33</v>
      </c>
      <c r="B213">
        <v>8</v>
      </c>
    </row>
    <row r="214" spans="1:2" x14ac:dyDescent="0.25">
      <c r="A214" t="s">
        <v>34</v>
      </c>
      <c r="B214">
        <v>177</v>
      </c>
    </row>
    <row r="215" spans="1:2" x14ac:dyDescent="0.25">
      <c r="A215" t="s">
        <v>29</v>
      </c>
      <c r="B215">
        <v>0.66910999999999998</v>
      </c>
    </row>
    <row r="216" spans="1:2" x14ac:dyDescent="0.25">
      <c r="A216" t="s">
        <v>30</v>
      </c>
      <c r="B216">
        <v>0</v>
      </c>
    </row>
    <row r="217" spans="1:2" x14ac:dyDescent="0.25">
      <c r="A217" t="s">
        <v>35</v>
      </c>
      <c r="B217">
        <v>5.4344299999999999</v>
      </c>
    </row>
    <row r="218" spans="1:2" x14ac:dyDescent="0.25">
      <c r="A218" t="s">
        <v>50</v>
      </c>
    </row>
    <row r="219" spans="1:2" x14ac:dyDescent="0.25">
      <c r="A219" t="s">
        <v>37</v>
      </c>
      <c r="B219">
        <v>0.417356</v>
      </c>
    </row>
    <row r="220" spans="1:2" x14ac:dyDescent="0.25">
      <c r="A220" t="s">
        <v>51</v>
      </c>
    </row>
    <row r="221" spans="1:2" x14ac:dyDescent="0.25">
      <c r="A221" t="s">
        <v>37</v>
      </c>
      <c r="B221">
        <v>17.4938</v>
      </c>
    </row>
    <row r="222" spans="1:2" x14ac:dyDescent="0.25">
      <c r="A222" t="s">
        <v>52</v>
      </c>
    </row>
    <row r="223" spans="1:2" x14ac:dyDescent="0.25">
      <c r="A223" t="s">
        <v>37</v>
      </c>
      <c r="B223">
        <v>1751.87</v>
      </c>
    </row>
    <row r="224" spans="1:2" x14ac:dyDescent="0.25">
      <c r="A224" t="s">
        <v>24</v>
      </c>
      <c r="B224" t="s">
        <v>251</v>
      </c>
    </row>
    <row r="225" spans="1:2" x14ac:dyDescent="0.25">
      <c r="A225" t="s">
        <v>25</v>
      </c>
      <c r="B225">
        <v>342</v>
      </c>
    </row>
    <row r="226" spans="1:2" x14ac:dyDescent="0.25">
      <c r="A226" t="s">
        <v>26</v>
      </c>
      <c r="B226">
        <v>111.05800000000001</v>
      </c>
    </row>
    <row r="227" spans="1:2" x14ac:dyDescent="0.25">
      <c r="A227" t="s">
        <v>27</v>
      </c>
      <c r="B227">
        <v>111</v>
      </c>
    </row>
    <row r="228" spans="1:2" x14ac:dyDescent="0.25">
      <c r="A228" t="s">
        <v>28</v>
      </c>
      <c r="B228">
        <v>131</v>
      </c>
    </row>
    <row r="229" spans="1:2" x14ac:dyDescent="0.25">
      <c r="A229" t="s">
        <v>29</v>
      </c>
      <c r="B229">
        <v>9.1958799999999993E-2</v>
      </c>
    </row>
    <row r="230" spans="1:2" x14ac:dyDescent="0.25">
      <c r="A230" t="s">
        <v>30</v>
      </c>
      <c r="B230">
        <v>0</v>
      </c>
    </row>
    <row r="231" spans="1:2" x14ac:dyDescent="0.25">
      <c r="A231" t="s">
        <v>30</v>
      </c>
      <c r="B231">
        <v>6.9082600000000003</v>
      </c>
    </row>
    <row r="232" spans="1:2" x14ac:dyDescent="0.25">
      <c r="A232" t="s">
        <v>31</v>
      </c>
      <c r="B232">
        <v>4</v>
      </c>
    </row>
    <row r="233" spans="1:2" x14ac:dyDescent="0.25">
      <c r="A233" t="s">
        <v>32</v>
      </c>
      <c r="B233">
        <v>85.25</v>
      </c>
    </row>
    <row r="234" spans="1:2" x14ac:dyDescent="0.25">
      <c r="A234" t="s">
        <v>33</v>
      </c>
      <c r="B234">
        <v>2</v>
      </c>
    </row>
    <row r="235" spans="1:2" x14ac:dyDescent="0.25">
      <c r="A235" t="s">
        <v>34</v>
      </c>
      <c r="B235">
        <v>161</v>
      </c>
    </row>
    <row r="236" spans="1:2" x14ac:dyDescent="0.25">
      <c r="A236" t="s">
        <v>29</v>
      </c>
      <c r="B236">
        <v>1.8205899999999999</v>
      </c>
    </row>
    <row r="237" spans="1:2" x14ac:dyDescent="0.25">
      <c r="A237" t="s">
        <v>30</v>
      </c>
      <c r="B237">
        <v>0</v>
      </c>
    </row>
    <row r="238" spans="1:2" x14ac:dyDescent="0.25">
      <c r="A238" t="s">
        <v>35</v>
      </c>
      <c r="B238">
        <v>7.1795299999999997</v>
      </c>
    </row>
    <row r="239" spans="1:2" x14ac:dyDescent="0.25">
      <c r="A239" t="s">
        <v>50</v>
      </c>
    </row>
    <row r="240" spans="1:2" x14ac:dyDescent="0.25">
      <c r="A240" t="s">
        <v>37</v>
      </c>
      <c r="B240">
        <v>0.45867000000000002</v>
      </c>
    </row>
    <row r="241" spans="1:2" x14ac:dyDescent="0.25">
      <c r="A241" t="s">
        <v>51</v>
      </c>
    </row>
    <row r="242" spans="1:2" x14ac:dyDescent="0.25">
      <c r="A242" t="s">
        <v>37</v>
      </c>
      <c r="B242">
        <v>19.283899999999999</v>
      </c>
    </row>
    <row r="243" spans="1:2" x14ac:dyDescent="0.25">
      <c r="A243" t="s">
        <v>52</v>
      </c>
    </row>
    <row r="244" spans="1:2" x14ac:dyDescent="0.25">
      <c r="A244" t="s">
        <v>37</v>
      </c>
      <c r="B244">
        <v>1931.61</v>
      </c>
    </row>
    <row r="245" spans="1:2" x14ac:dyDescent="0.25">
      <c r="A245" t="s">
        <v>24</v>
      </c>
      <c r="B245" t="s">
        <v>252</v>
      </c>
    </row>
    <row r="246" spans="1:2" x14ac:dyDescent="0.25">
      <c r="A246" t="s">
        <v>25</v>
      </c>
      <c r="B246">
        <v>125</v>
      </c>
    </row>
    <row r="247" spans="1:2" x14ac:dyDescent="0.25">
      <c r="A247" t="s">
        <v>26</v>
      </c>
      <c r="B247">
        <v>111.824</v>
      </c>
    </row>
    <row r="248" spans="1:2" x14ac:dyDescent="0.25">
      <c r="A248" t="s">
        <v>27</v>
      </c>
      <c r="B248">
        <v>111</v>
      </c>
    </row>
    <row r="249" spans="1:2" x14ac:dyDescent="0.25">
      <c r="A249" t="s">
        <v>28</v>
      </c>
      <c r="B249">
        <v>214</v>
      </c>
    </row>
    <row r="250" spans="1:2" x14ac:dyDescent="0.25">
      <c r="A250" t="s">
        <v>29</v>
      </c>
      <c r="B250">
        <v>0.159002</v>
      </c>
    </row>
    <row r="251" spans="1:2" x14ac:dyDescent="0.25">
      <c r="A251" t="s">
        <v>30</v>
      </c>
      <c r="B251">
        <v>0</v>
      </c>
    </row>
    <row r="252" spans="1:2" x14ac:dyDescent="0.25">
      <c r="A252" t="s">
        <v>35</v>
      </c>
      <c r="B252">
        <v>9.7482500000000005</v>
      </c>
    </row>
    <row r="253" spans="1:2" x14ac:dyDescent="0.25">
      <c r="A253" t="s">
        <v>31</v>
      </c>
      <c r="B253">
        <v>1</v>
      </c>
    </row>
    <row r="254" spans="1:2" x14ac:dyDescent="0.25">
      <c r="A254" t="s">
        <v>32</v>
      </c>
      <c r="B254">
        <v>124</v>
      </c>
    </row>
    <row r="255" spans="1:2" x14ac:dyDescent="0.25">
      <c r="A255" t="s">
        <v>33</v>
      </c>
      <c r="B255">
        <v>124</v>
      </c>
    </row>
    <row r="256" spans="1:2" x14ac:dyDescent="0.25">
      <c r="A256" t="s">
        <v>34</v>
      </c>
      <c r="B256">
        <v>124</v>
      </c>
    </row>
    <row r="257" spans="1:2" x14ac:dyDescent="0.25">
      <c r="A257" t="s">
        <v>29</v>
      </c>
      <c r="B257">
        <v>5.66092</v>
      </c>
    </row>
    <row r="258" spans="1:2" x14ac:dyDescent="0.25">
      <c r="A258" t="s">
        <v>30</v>
      </c>
      <c r="B258">
        <v>5.66092</v>
      </c>
    </row>
    <row r="259" spans="1:2" x14ac:dyDescent="0.25">
      <c r="A259" t="s">
        <v>35</v>
      </c>
      <c r="B259">
        <v>5.66092</v>
      </c>
    </row>
    <row r="260" spans="1:2" x14ac:dyDescent="0.25">
      <c r="A260" t="s">
        <v>50</v>
      </c>
    </row>
    <row r="261" spans="1:2" x14ac:dyDescent="0.25">
      <c r="A261" t="s">
        <v>37</v>
      </c>
      <c r="B261">
        <v>0.51022299999999998</v>
      </c>
    </row>
    <row r="262" spans="1:2" x14ac:dyDescent="0.25">
      <c r="A262" t="s">
        <v>51</v>
      </c>
    </row>
    <row r="263" spans="1:2" x14ac:dyDescent="0.25">
      <c r="A263" t="s">
        <v>37</v>
      </c>
      <c r="B263">
        <v>21.192599999999999</v>
      </c>
    </row>
    <row r="264" spans="1:2" x14ac:dyDescent="0.25">
      <c r="A264" t="s">
        <v>52</v>
      </c>
    </row>
    <row r="265" spans="1:2" x14ac:dyDescent="0.25">
      <c r="A265" t="s">
        <v>37</v>
      </c>
      <c r="B265">
        <v>2122.61</v>
      </c>
    </row>
    <row r="266" spans="1:2" x14ac:dyDescent="0.25">
      <c r="A266" t="s">
        <v>24</v>
      </c>
      <c r="B266" t="s">
        <v>253</v>
      </c>
    </row>
    <row r="267" spans="1:2" x14ac:dyDescent="0.25">
      <c r="A267" t="s">
        <v>25</v>
      </c>
      <c r="B267">
        <v>36334</v>
      </c>
    </row>
    <row r="268" spans="1:2" x14ac:dyDescent="0.25">
      <c r="A268" t="s">
        <v>26</v>
      </c>
      <c r="B268">
        <v>111.002</v>
      </c>
    </row>
    <row r="269" spans="1:2" x14ac:dyDescent="0.25">
      <c r="A269" t="s">
        <v>27</v>
      </c>
      <c r="B269">
        <v>111</v>
      </c>
    </row>
    <row r="270" spans="1:2" x14ac:dyDescent="0.25">
      <c r="A270" t="s">
        <v>28</v>
      </c>
      <c r="B270">
        <v>185</v>
      </c>
    </row>
    <row r="271" spans="1:2" x14ac:dyDescent="0.25">
      <c r="A271" t="s">
        <v>29</v>
      </c>
      <c r="B271">
        <v>6.2643199999999996E-2</v>
      </c>
    </row>
    <row r="272" spans="1:2" x14ac:dyDescent="0.25">
      <c r="A272" t="s">
        <v>30</v>
      </c>
      <c r="B272">
        <v>0</v>
      </c>
    </row>
    <row r="273" spans="1:2" x14ac:dyDescent="0.25">
      <c r="A273" t="s">
        <v>35</v>
      </c>
      <c r="B273">
        <v>4.8933999999999997</v>
      </c>
    </row>
    <row r="274" spans="1:2" x14ac:dyDescent="0.25">
      <c r="A274" t="s">
        <v>31</v>
      </c>
      <c r="B274">
        <v>408</v>
      </c>
    </row>
    <row r="275" spans="1:2" x14ac:dyDescent="0.25">
      <c r="A275" t="s">
        <v>32</v>
      </c>
      <c r="B275">
        <v>89.051500000000004</v>
      </c>
    </row>
    <row r="276" spans="1:2" x14ac:dyDescent="0.25">
      <c r="A276" t="s">
        <v>33</v>
      </c>
      <c r="B276">
        <v>3</v>
      </c>
    </row>
    <row r="277" spans="1:2" x14ac:dyDescent="0.25">
      <c r="A277" t="s">
        <v>34</v>
      </c>
      <c r="B277">
        <v>153</v>
      </c>
    </row>
    <row r="278" spans="1:2" x14ac:dyDescent="0.25">
      <c r="A278" t="s">
        <v>29</v>
      </c>
      <c r="B278">
        <v>2.2046799999999998E-2</v>
      </c>
    </row>
    <row r="279" spans="1:2" x14ac:dyDescent="0.25">
      <c r="A279" t="s">
        <v>30</v>
      </c>
      <c r="B279">
        <v>0</v>
      </c>
    </row>
    <row r="280" spans="1:2" x14ac:dyDescent="0.25">
      <c r="A280" t="s">
        <v>35</v>
      </c>
      <c r="B280">
        <v>3.5670000000000002</v>
      </c>
    </row>
    <row r="281" spans="1:2" x14ac:dyDescent="0.25">
      <c r="A281" t="s">
        <v>50</v>
      </c>
    </row>
    <row r="282" spans="1:2" x14ac:dyDescent="0.25">
      <c r="A282" t="s">
        <v>37</v>
      </c>
      <c r="B282">
        <v>0.30377500000000002</v>
      </c>
    </row>
    <row r="283" spans="1:2" x14ac:dyDescent="0.25">
      <c r="A283" t="s">
        <v>51</v>
      </c>
    </row>
    <row r="284" spans="1:2" x14ac:dyDescent="0.25">
      <c r="A284" t="s">
        <v>37</v>
      </c>
      <c r="B284">
        <v>11.089399999999999</v>
      </c>
    </row>
    <row r="285" spans="1:2" x14ac:dyDescent="0.25">
      <c r="A285" t="s">
        <v>53</v>
      </c>
    </row>
    <row r="286" spans="1:2" x14ac:dyDescent="0.25">
      <c r="A286" t="s">
        <v>37</v>
      </c>
      <c r="B286">
        <v>1525.95</v>
      </c>
    </row>
    <row r="287" spans="1:2" x14ac:dyDescent="0.25">
      <c r="A287" t="s">
        <v>24</v>
      </c>
      <c r="B287" t="s">
        <v>254</v>
      </c>
    </row>
    <row r="288" spans="1:2" x14ac:dyDescent="0.25">
      <c r="A288" t="s">
        <v>25</v>
      </c>
      <c r="B288">
        <v>899</v>
      </c>
    </row>
    <row r="289" spans="1:2" x14ac:dyDescent="0.25">
      <c r="A289" t="s">
        <v>26</v>
      </c>
      <c r="B289">
        <v>111.108</v>
      </c>
    </row>
    <row r="290" spans="1:2" x14ac:dyDescent="0.25">
      <c r="A290" t="s">
        <v>27</v>
      </c>
      <c r="B290">
        <v>111</v>
      </c>
    </row>
    <row r="291" spans="1:2" x14ac:dyDescent="0.25">
      <c r="A291" t="s">
        <v>28</v>
      </c>
      <c r="B291">
        <v>208</v>
      </c>
    </row>
    <row r="292" spans="1:2" x14ac:dyDescent="0.25">
      <c r="A292" t="s">
        <v>29</v>
      </c>
      <c r="B292">
        <v>7.5262300000000004E-2</v>
      </c>
    </row>
    <row r="293" spans="1:2" x14ac:dyDescent="0.25">
      <c r="A293" t="s">
        <v>30</v>
      </c>
      <c r="B293">
        <v>0</v>
      </c>
    </row>
    <row r="294" spans="1:2" x14ac:dyDescent="0.25">
      <c r="A294" t="s">
        <v>35</v>
      </c>
      <c r="B294">
        <v>7.9372299999999996</v>
      </c>
    </row>
    <row r="295" spans="1:2" x14ac:dyDescent="0.25">
      <c r="A295" t="s">
        <v>31</v>
      </c>
      <c r="B295">
        <v>10</v>
      </c>
    </row>
    <row r="296" spans="1:2" x14ac:dyDescent="0.25">
      <c r="A296" t="s">
        <v>32</v>
      </c>
      <c r="B296">
        <v>89.8</v>
      </c>
    </row>
    <row r="297" spans="1:2" x14ac:dyDescent="0.25">
      <c r="A297" t="s">
        <v>33</v>
      </c>
      <c r="B297">
        <v>8</v>
      </c>
    </row>
    <row r="298" spans="1:2" x14ac:dyDescent="0.25">
      <c r="A298" t="s">
        <v>34</v>
      </c>
      <c r="B298">
        <v>178</v>
      </c>
    </row>
    <row r="299" spans="1:2" x14ac:dyDescent="0.25">
      <c r="A299" t="s">
        <v>29</v>
      </c>
      <c r="B299">
        <v>0.68418699999999999</v>
      </c>
    </row>
    <row r="300" spans="1:2" x14ac:dyDescent="0.25">
      <c r="A300" t="s">
        <v>30</v>
      </c>
      <c r="B300">
        <v>0</v>
      </c>
    </row>
    <row r="301" spans="1:2" x14ac:dyDescent="0.25">
      <c r="A301" t="s">
        <v>35</v>
      </c>
      <c r="B301">
        <v>5.5923499999999997</v>
      </c>
    </row>
    <row r="302" spans="1:2" x14ac:dyDescent="0.25">
      <c r="A302" t="s">
        <v>50</v>
      </c>
    </row>
    <row r="303" spans="1:2" x14ac:dyDescent="0.25">
      <c r="A303" t="s">
        <v>37</v>
      </c>
      <c r="B303">
        <v>0.417356</v>
      </c>
    </row>
    <row r="304" spans="1:2" x14ac:dyDescent="0.25">
      <c r="A304" t="s">
        <v>51</v>
      </c>
    </row>
    <row r="305" spans="1:2" x14ac:dyDescent="0.25">
      <c r="A305" t="s">
        <v>37</v>
      </c>
      <c r="B305">
        <v>17.4938</v>
      </c>
    </row>
    <row r="306" spans="1:2" x14ac:dyDescent="0.25">
      <c r="A306" t="s">
        <v>53</v>
      </c>
    </row>
    <row r="307" spans="1:2" x14ac:dyDescent="0.25">
      <c r="A307" t="s">
        <v>37</v>
      </c>
      <c r="B307">
        <v>2477.52</v>
      </c>
    </row>
    <row r="308" spans="1:2" x14ac:dyDescent="0.25">
      <c r="A308" t="s">
        <v>24</v>
      </c>
      <c r="B308" t="s">
        <v>255</v>
      </c>
    </row>
    <row r="309" spans="1:2" x14ac:dyDescent="0.25">
      <c r="A309" t="s">
        <v>25</v>
      </c>
      <c r="B309">
        <v>342</v>
      </c>
    </row>
    <row r="310" spans="1:2" x14ac:dyDescent="0.25">
      <c r="A310" t="s">
        <v>26</v>
      </c>
      <c r="B310">
        <v>111.07</v>
      </c>
    </row>
    <row r="311" spans="1:2" x14ac:dyDescent="0.25">
      <c r="A311" t="s">
        <v>27</v>
      </c>
      <c r="B311">
        <v>111</v>
      </c>
    </row>
    <row r="312" spans="1:2" x14ac:dyDescent="0.25">
      <c r="A312" t="s">
        <v>28</v>
      </c>
      <c r="B312">
        <v>135</v>
      </c>
    </row>
    <row r="313" spans="1:2" x14ac:dyDescent="0.25">
      <c r="A313" t="s">
        <v>29</v>
      </c>
      <c r="B313">
        <v>9.2348700000000006E-2</v>
      </c>
    </row>
    <row r="314" spans="1:2" x14ac:dyDescent="0.25">
      <c r="A314" t="s">
        <v>30</v>
      </c>
      <c r="B314">
        <v>0</v>
      </c>
    </row>
    <row r="315" spans="1:2" x14ac:dyDescent="0.25">
      <c r="A315" t="s">
        <v>35</v>
      </c>
      <c r="B315">
        <v>7.0153299999999996</v>
      </c>
    </row>
    <row r="316" spans="1:2" x14ac:dyDescent="0.25">
      <c r="A316" t="s">
        <v>31</v>
      </c>
      <c r="B316">
        <v>4</v>
      </c>
    </row>
    <row r="317" spans="1:2" x14ac:dyDescent="0.25">
      <c r="A317" t="s">
        <v>32</v>
      </c>
      <c r="B317">
        <v>85.25</v>
      </c>
    </row>
    <row r="318" spans="1:2" x14ac:dyDescent="0.25">
      <c r="A318" t="s">
        <v>33</v>
      </c>
      <c r="B318">
        <v>2</v>
      </c>
    </row>
    <row r="319" spans="1:2" x14ac:dyDescent="0.25">
      <c r="A319" t="s">
        <v>34</v>
      </c>
      <c r="B319">
        <v>161</v>
      </c>
    </row>
    <row r="320" spans="1:2" x14ac:dyDescent="0.25">
      <c r="A320" t="s">
        <v>29</v>
      </c>
      <c r="B320">
        <v>1.79921</v>
      </c>
    </row>
    <row r="321" spans="1:2" x14ac:dyDescent="0.25">
      <c r="A321" t="s">
        <v>30</v>
      </c>
      <c r="B321">
        <v>0</v>
      </c>
    </row>
    <row r="322" spans="1:2" x14ac:dyDescent="0.25">
      <c r="A322" t="s">
        <v>35</v>
      </c>
      <c r="B322">
        <v>7.09436</v>
      </c>
    </row>
    <row r="323" spans="1:2" x14ac:dyDescent="0.25">
      <c r="A323" t="s">
        <v>50</v>
      </c>
    </row>
    <row r="324" spans="1:2" x14ac:dyDescent="0.25">
      <c r="A324" t="s">
        <v>37</v>
      </c>
      <c r="B324">
        <v>0.45867000000000002</v>
      </c>
    </row>
    <row r="325" spans="1:2" x14ac:dyDescent="0.25">
      <c r="A325" t="s">
        <v>51</v>
      </c>
    </row>
    <row r="326" spans="1:2" x14ac:dyDescent="0.25">
      <c r="A326" t="s">
        <v>37</v>
      </c>
      <c r="B326">
        <v>19.283899999999999</v>
      </c>
    </row>
    <row r="327" spans="1:2" x14ac:dyDescent="0.25">
      <c r="A327" t="s">
        <v>53</v>
      </c>
    </row>
    <row r="328" spans="1:2" x14ac:dyDescent="0.25">
      <c r="A328" t="s">
        <v>37</v>
      </c>
      <c r="B328">
        <v>2731.7</v>
      </c>
    </row>
    <row r="329" spans="1:2" x14ac:dyDescent="0.25">
      <c r="A329" t="s">
        <v>24</v>
      </c>
      <c r="B329" t="s">
        <v>256</v>
      </c>
    </row>
    <row r="330" spans="1:2" x14ac:dyDescent="0.25">
      <c r="A330" t="s">
        <v>25</v>
      </c>
      <c r="B330">
        <v>125</v>
      </c>
    </row>
    <row r="331" spans="1:2" x14ac:dyDescent="0.25">
      <c r="A331" t="s">
        <v>26</v>
      </c>
      <c r="B331">
        <v>111.824</v>
      </c>
    </row>
    <row r="332" spans="1:2" x14ac:dyDescent="0.25">
      <c r="A332" t="s">
        <v>27</v>
      </c>
      <c r="B332">
        <v>111</v>
      </c>
    </row>
    <row r="333" spans="1:2" x14ac:dyDescent="0.25">
      <c r="A333" t="s">
        <v>28</v>
      </c>
      <c r="B333">
        <v>214</v>
      </c>
    </row>
    <row r="334" spans="1:2" x14ac:dyDescent="0.25">
      <c r="A334" t="s">
        <v>29</v>
      </c>
      <c r="B334">
        <v>0.159002</v>
      </c>
    </row>
    <row r="335" spans="1:2" x14ac:dyDescent="0.25">
      <c r="A335" t="s">
        <v>30</v>
      </c>
      <c r="B335">
        <v>0</v>
      </c>
    </row>
    <row r="336" spans="1:2" x14ac:dyDescent="0.25">
      <c r="A336" t="s">
        <v>35</v>
      </c>
      <c r="B336">
        <v>9.7482500000000005</v>
      </c>
    </row>
    <row r="337" spans="1:2" x14ac:dyDescent="0.25">
      <c r="A337" t="s">
        <v>31</v>
      </c>
      <c r="B337">
        <v>1</v>
      </c>
    </row>
    <row r="338" spans="1:2" x14ac:dyDescent="0.25">
      <c r="A338" t="s">
        <v>32</v>
      </c>
      <c r="B338">
        <v>124</v>
      </c>
    </row>
    <row r="339" spans="1:2" x14ac:dyDescent="0.25">
      <c r="A339" t="s">
        <v>33</v>
      </c>
      <c r="B339">
        <v>124</v>
      </c>
    </row>
    <row r="340" spans="1:2" x14ac:dyDescent="0.25">
      <c r="A340" t="s">
        <v>34</v>
      </c>
      <c r="B340">
        <v>124</v>
      </c>
    </row>
    <row r="341" spans="1:2" x14ac:dyDescent="0.25">
      <c r="A341" t="s">
        <v>29</v>
      </c>
      <c r="B341">
        <v>5.66092</v>
      </c>
    </row>
    <row r="342" spans="1:2" x14ac:dyDescent="0.25">
      <c r="A342" t="s">
        <v>30</v>
      </c>
      <c r="B342">
        <v>5.66092</v>
      </c>
    </row>
    <row r="343" spans="1:2" x14ac:dyDescent="0.25">
      <c r="A343" t="s">
        <v>35</v>
      </c>
      <c r="B343">
        <v>5.66092</v>
      </c>
    </row>
    <row r="344" spans="1:2" x14ac:dyDescent="0.25">
      <c r="A344" t="s">
        <v>50</v>
      </c>
    </row>
    <row r="345" spans="1:2" x14ac:dyDescent="0.25">
      <c r="A345" t="s">
        <v>37</v>
      </c>
      <c r="B345">
        <v>0.51022299999999998</v>
      </c>
    </row>
    <row r="346" spans="1:2" x14ac:dyDescent="0.25">
      <c r="A346" t="s">
        <v>51</v>
      </c>
    </row>
    <row r="347" spans="1:2" x14ac:dyDescent="0.25">
      <c r="A347" t="s">
        <v>37</v>
      </c>
      <c r="B347">
        <v>21.192599999999999</v>
      </c>
    </row>
    <row r="348" spans="1:2" x14ac:dyDescent="0.25">
      <c r="A348" t="s">
        <v>53</v>
      </c>
    </row>
    <row r="349" spans="1:2" x14ac:dyDescent="0.25">
      <c r="A349" t="s">
        <v>37</v>
      </c>
      <c r="B349">
        <v>3001.83</v>
      </c>
    </row>
    <row r="350" spans="1:2" x14ac:dyDescent="0.25">
      <c r="A350" t="s">
        <v>24</v>
      </c>
      <c r="B350" t="s">
        <v>264</v>
      </c>
    </row>
    <row r="351" spans="1:2" x14ac:dyDescent="0.25">
      <c r="A351" t="s">
        <v>25</v>
      </c>
      <c r="B351">
        <v>90090</v>
      </c>
    </row>
    <row r="352" spans="1:2" x14ac:dyDescent="0.25">
      <c r="A352" t="s">
        <v>26</v>
      </c>
      <c r="B352">
        <v>111</v>
      </c>
    </row>
    <row r="353" spans="1:2" x14ac:dyDescent="0.25">
      <c r="A353" t="s">
        <v>27</v>
      </c>
      <c r="B353">
        <v>111</v>
      </c>
    </row>
    <row r="354" spans="1:2" x14ac:dyDescent="0.25">
      <c r="A354" t="s">
        <v>28</v>
      </c>
      <c r="B354">
        <v>121</v>
      </c>
    </row>
    <row r="355" spans="1:2" x14ac:dyDescent="0.25">
      <c r="A355" t="s">
        <v>29</v>
      </c>
      <c r="B355">
        <v>2.89719E-5</v>
      </c>
    </row>
    <row r="356" spans="1:2" x14ac:dyDescent="0.25">
      <c r="A356" t="s">
        <v>30</v>
      </c>
      <c r="B356">
        <v>0</v>
      </c>
    </row>
    <row r="357" spans="1:2" x14ac:dyDescent="0.25">
      <c r="A357" t="s">
        <v>35</v>
      </c>
      <c r="B357">
        <v>0.73070400000000002</v>
      </c>
    </row>
    <row r="358" spans="1:2" x14ac:dyDescent="0.25">
      <c r="A358" t="s">
        <v>31</v>
      </c>
      <c r="B358">
        <v>1012</v>
      </c>
    </row>
    <row r="359" spans="1:2" x14ac:dyDescent="0.25">
      <c r="A359" t="s">
        <v>32</v>
      </c>
      <c r="B359">
        <v>89.020799999999994</v>
      </c>
    </row>
    <row r="360" spans="1:2" x14ac:dyDescent="0.25">
      <c r="A360" t="s">
        <v>33</v>
      </c>
      <c r="B360">
        <v>10</v>
      </c>
    </row>
    <row r="361" spans="1:2" x14ac:dyDescent="0.25">
      <c r="A361" t="s">
        <v>34</v>
      </c>
      <c r="B361">
        <v>179</v>
      </c>
    </row>
    <row r="362" spans="1:2" x14ac:dyDescent="0.25">
      <c r="A362" t="s">
        <v>29</v>
      </c>
      <c r="B362">
        <v>2.8220400000000001E-3</v>
      </c>
    </row>
    <row r="363" spans="1:2" x14ac:dyDescent="0.25">
      <c r="A363" t="s">
        <v>30</v>
      </c>
      <c r="B363">
        <v>0</v>
      </c>
    </row>
    <row r="364" spans="1:2" x14ac:dyDescent="0.25">
      <c r="A364" t="s">
        <v>35</v>
      </c>
      <c r="B364">
        <v>0.69876400000000005</v>
      </c>
    </row>
    <row r="365" spans="1:2" x14ac:dyDescent="0.25">
      <c r="A365" t="s">
        <v>54</v>
      </c>
    </row>
    <row r="366" spans="1:2" x14ac:dyDescent="0.25">
      <c r="A366" t="s">
        <v>37</v>
      </c>
      <c r="B366">
        <v>0.90139000000000002</v>
      </c>
    </row>
    <row r="367" spans="1:2" x14ac:dyDescent="0.25">
      <c r="A367" t="s">
        <v>55</v>
      </c>
    </row>
    <row r="368" spans="1:2" x14ac:dyDescent="0.25">
      <c r="A368" t="s">
        <v>37</v>
      </c>
      <c r="B368">
        <v>0.97962099999999996</v>
      </c>
    </row>
    <row r="369" spans="1:2" x14ac:dyDescent="0.25">
      <c r="A369" t="s">
        <v>56</v>
      </c>
    </row>
    <row r="370" spans="1:2" x14ac:dyDescent="0.25">
      <c r="A370" t="s">
        <v>37</v>
      </c>
      <c r="B370">
        <v>1.7841400000000001</v>
      </c>
    </row>
    <row r="371" spans="1:2" x14ac:dyDescent="0.25">
      <c r="A371" t="s">
        <v>24</v>
      </c>
      <c r="B371" t="s">
        <v>263</v>
      </c>
    </row>
    <row r="372" spans="1:2" x14ac:dyDescent="0.25">
      <c r="A372" t="s">
        <v>25</v>
      </c>
      <c r="B372">
        <v>90090</v>
      </c>
    </row>
    <row r="373" spans="1:2" x14ac:dyDescent="0.25">
      <c r="A373" t="s">
        <v>26</v>
      </c>
      <c r="B373">
        <v>111</v>
      </c>
    </row>
    <row r="374" spans="1:2" x14ac:dyDescent="0.25">
      <c r="A374" t="s">
        <v>27</v>
      </c>
      <c r="B374">
        <v>111</v>
      </c>
    </row>
    <row r="375" spans="1:2" x14ac:dyDescent="0.25">
      <c r="A375" t="s">
        <v>28</v>
      </c>
      <c r="B375">
        <v>121</v>
      </c>
    </row>
    <row r="376" spans="1:2" x14ac:dyDescent="0.25">
      <c r="A376" t="s">
        <v>29</v>
      </c>
      <c r="B376">
        <v>7.2944300000000006E-5</v>
      </c>
    </row>
    <row r="377" spans="1:2" x14ac:dyDescent="0.25">
      <c r="A377" t="s">
        <v>30</v>
      </c>
      <c r="B377">
        <v>0</v>
      </c>
    </row>
    <row r="378" spans="1:2" x14ac:dyDescent="0.25">
      <c r="A378" t="s">
        <v>35</v>
      </c>
      <c r="B378">
        <v>2.6387100000000001</v>
      </c>
    </row>
    <row r="379" spans="1:2" x14ac:dyDescent="0.25">
      <c r="A379" t="s">
        <v>31</v>
      </c>
      <c r="B379">
        <v>1012</v>
      </c>
    </row>
    <row r="380" spans="1:2" x14ac:dyDescent="0.25">
      <c r="A380" t="s">
        <v>32</v>
      </c>
      <c r="B380">
        <v>89.020799999999994</v>
      </c>
    </row>
    <row r="381" spans="1:2" x14ac:dyDescent="0.25">
      <c r="A381" t="s">
        <v>33</v>
      </c>
      <c r="B381">
        <v>10</v>
      </c>
    </row>
    <row r="382" spans="1:2" x14ac:dyDescent="0.25">
      <c r="A382" t="s">
        <v>34</v>
      </c>
      <c r="B382">
        <v>179</v>
      </c>
    </row>
    <row r="383" spans="1:2" x14ac:dyDescent="0.25">
      <c r="A383" t="s">
        <v>29</v>
      </c>
      <c r="B383">
        <v>7.4355999999999997E-3</v>
      </c>
    </row>
    <row r="384" spans="1:2" x14ac:dyDescent="0.25">
      <c r="A384" t="s">
        <v>30</v>
      </c>
      <c r="B384">
        <v>0</v>
      </c>
    </row>
    <row r="385" spans="1:2" x14ac:dyDescent="0.25">
      <c r="A385" t="s">
        <v>35</v>
      </c>
      <c r="B385">
        <v>2.4715600000000002</v>
      </c>
    </row>
    <row r="386" spans="1:2" x14ac:dyDescent="0.25">
      <c r="A386" t="s">
        <v>54</v>
      </c>
    </row>
    <row r="387" spans="1:2" x14ac:dyDescent="0.25">
      <c r="A387" t="s">
        <v>37</v>
      </c>
      <c r="B387">
        <v>4.6029099999999996</v>
      </c>
    </row>
    <row r="388" spans="1:2" x14ac:dyDescent="0.25">
      <c r="A388" t="s">
        <v>55</v>
      </c>
    </row>
    <row r="389" spans="1:2" x14ac:dyDescent="0.25">
      <c r="A389" t="s">
        <v>37</v>
      </c>
      <c r="B389">
        <v>6.0652200000000001</v>
      </c>
    </row>
    <row r="390" spans="1:2" x14ac:dyDescent="0.25">
      <c r="A390" t="s">
        <v>56</v>
      </c>
    </row>
    <row r="391" spans="1:2" x14ac:dyDescent="0.25">
      <c r="A391" t="s">
        <v>37</v>
      </c>
      <c r="B391">
        <v>339.56200000000001</v>
      </c>
    </row>
    <row r="392" spans="1:2" x14ac:dyDescent="0.25">
      <c r="A392" t="s">
        <v>24</v>
      </c>
      <c r="B392" t="s">
        <v>262</v>
      </c>
    </row>
    <row r="393" spans="1:2" x14ac:dyDescent="0.25">
      <c r="A393" t="s">
        <v>25</v>
      </c>
      <c r="B393">
        <v>90090</v>
      </c>
    </row>
    <row r="394" spans="1:2" x14ac:dyDescent="0.25">
      <c r="A394" t="s">
        <v>26</v>
      </c>
      <c r="B394">
        <v>111</v>
      </c>
    </row>
    <row r="395" spans="1:2" x14ac:dyDescent="0.25">
      <c r="A395" t="s">
        <v>27</v>
      </c>
      <c r="B395">
        <v>111</v>
      </c>
    </row>
    <row r="396" spans="1:2" x14ac:dyDescent="0.25">
      <c r="A396" t="s">
        <v>28</v>
      </c>
      <c r="B396">
        <v>121</v>
      </c>
    </row>
    <row r="397" spans="1:2" x14ac:dyDescent="0.25">
      <c r="A397" t="s">
        <v>29</v>
      </c>
      <c r="B397">
        <v>9.2995299999999994E-5</v>
      </c>
    </row>
    <row r="398" spans="1:2" x14ac:dyDescent="0.25">
      <c r="A398" t="s">
        <v>30</v>
      </c>
      <c r="B398">
        <v>0</v>
      </c>
    </row>
    <row r="399" spans="1:2" x14ac:dyDescent="0.25">
      <c r="A399" t="s">
        <v>35</v>
      </c>
      <c r="B399">
        <v>3.6084000000000001</v>
      </c>
    </row>
    <row r="400" spans="1:2" x14ac:dyDescent="0.25">
      <c r="A400" t="s">
        <v>31</v>
      </c>
      <c r="B400">
        <v>1012</v>
      </c>
    </row>
    <row r="401" spans="1:2" x14ac:dyDescent="0.25">
      <c r="A401" t="s">
        <v>32</v>
      </c>
      <c r="B401">
        <v>89.020799999999994</v>
      </c>
    </row>
    <row r="402" spans="1:2" x14ac:dyDescent="0.25">
      <c r="A402" t="s">
        <v>33</v>
      </c>
      <c r="B402">
        <v>10</v>
      </c>
    </row>
    <row r="403" spans="1:2" x14ac:dyDescent="0.25">
      <c r="A403" t="s">
        <v>34</v>
      </c>
      <c r="B403">
        <v>179</v>
      </c>
    </row>
    <row r="404" spans="1:2" x14ac:dyDescent="0.25">
      <c r="A404" t="s">
        <v>29</v>
      </c>
      <c r="B404">
        <v>1.00152E-2</v>
      </c>
    </row>
    <row r="405" spans="1:2" x14ac:dyDescent="0.25">
      <c r="A405" t="s">
        <v>30</v>
      </c>
      <c r="B405">
        <v>0</v>
      </c>
    </row>
    <row r="406" spans="1:2" x14ac:dyDescent="0.25">
      <c r="A406" t="s">
        <v>35</v>
      </c>
      <c r="B406">
        <v>3.4001700000000001</v>
      </c>
    </row>
    <row r="407" spans="1:2" x14ac:dyDescent="0.25">
      <c r="A407" t="s">
        <v>54</v>
      </c>
    </row>
    <row r="408" spans="1:2" x14ac:dyDescent="0.25">
      <c r="A408" t="s">
        <v>37</v>
      </c>
      <c r="B408">
        <v>6.8282600000000002</v>
      </c>
    </row>
    <row r="409" spans="1:2" x14ac:dyDescent="0.25">
      <c r="A409" t="s">
        <v>55</v>
      </c>
    </row>
    <row r="410" spans="1:2" x14ac:dyDescent="0.25">
      <c r="A410" t="s">
        <v>37</v>
      </c>
      <c r="B410">
        <v>9.3727699999999992</v>
      </c>
    </row>
    <row r="411" spans="1:2" x14ac:dyDescent="0.25">
      <c r="A411" t="s">
        <v>56</v>
      </c>
    </row>
    <row r="412" spans="1:2" x14ac:dyDescent="0.25">
      <c r="A412" t="s">
        <v>37</v>
      </c>
      <c r="B412">
        <v>810.86300000000006</v>
      </c>
    </row>
    <row r="413" spans="1:2" x14ac:dyDescent="0.25">
      <c r="A413" t="s">
        <v>24</v>
      </c>
      <c r="B413" t="s">
        <v>261</v>
      </c>
    </row>
    <row r="414" spans="1:2" x14ac:dyDescent="0.25">
      <c r="A414" t="s">
        <v>25</v>
      </c>
      <c r="B414">
        <v>11443</v>
      </c>
    </row>
    <row r="415" spans="1:2" x14ac:dyDescent="0.25">
      <c r="A415" t="s">
        <v>26</v>
      </c>
      <c r="B415">
        <v>111.008</v>
      </c>
    </row>
    <row r="416" spans="1:2" x14ac:dyDescent="0.25">
      <c r="A416" t="s">
        <v>27</v>
      </c>
      <c r="B416">
        <v>111</v>
      </c>
    </row>
    <row r="417" spans="1:2" x14ac:dyDescent="0.25">
      <c r="A417" t="s">
        <v>28</v>
      </c>
      <c r="B417">
        <v>198</v>
      </c>
    </row>
    <row r="418" spans="1:2" x14ac:dyDescent="0.25">
      <c r="A418" t="s">
        <v>29</v>
      </c>
      <c r="B418">
        <v>9.2695500000000003E-4</v>
      </c>
    </row>
    <row r="419" spans="1:2" x14ac:dyDescent="0.25">
      <c r="A419" t="s">
        <v>30</v>
      </c>
      <c r="B419">
        <v>0</v>
      </c>
    </row>
    <row r="420" spans="1:2" x14ac:dyDescent="0.25">
      <c r="A420" t="s">
        <v>35</v>
      </c>
      <c r="B420">
        <v>6.1491800000000003</v>
      </c>
    </row>
    <row r="421" spans="1:2" x14ac:dyDescent="0.25">
      <c r="A421" t="s">
        <v>31</v>
      </c>
      <c r="B421">
        <v>128</v>
      </c>
    </row>
    <row r="422" spans="1:2" x14ac:dyDescent="0.25">
      <c r="A422" t="s">
        <v>32</v>
      </c>
      <c r="B422">
        <v>89.390600000000006</v>
      </c>
    </row>
    <row r="423" spans="1:2" x14ac:dyDescent="0.25">
      <c r="A423" t="s">
        <v>33</v>
      </c>
      <c r="B423">
        <v>89</v>
      </c>
    </row>
    <row r="424" spans="1:2" x14ac:dyDescent="0.25">
      <c r="A424" t="s">
        <v>34</v>
      </c>
      <c r="B424">
        <v>126</v>
      </c>
    </row>
    <row r="425" spans="1:2" x14ac:dyDescent="0.25">
      <c r="A425" t="s">
        <v>29</v>
      </c>
      <c r="B425">
        <v>6.9465799999999994E-2</v>
      </c>
    </row>
    <row r="426" spans="1:2" x14ac:dyDescent="0.25">
      <c r="A426" t="s">
        <v>30</v>
      </c>
      <c r="B426">
        <v>0</v>
      </c>
    </row>
    <row r="427" spans="1:2" x14ac:dyDescent="0.25">
      <c r="A427" t="s">
        <v>35</v>
      </c>
      <c r="B427">
        <v>3.9430299999999998</v>
      </c>
    </row>
    <row r="428" spans="1:2" x14ac:dyDescent="0.25">
      <c r="A428" t="s">
        <v>54</v>
      </c>
    </row>
    <row r="429" spans="1:2" x14ac:dyDescent="0.25">
      <c r="A429" t="s">
        <v>37</v>
      </c>
      <c r="B429">
        <v>9.6560199999999998</v>
      </c>
    </row>
    <row r="430" spans="1:2" x14ac:dyDescent="0.25">
      <c r="A430" t="s">
        <v>55</v>
      </c>
    </row>
    <row r="431" spans="1:2" x14ac:dyDescent="0.25">
      <c r="A431" t="s">
        <v>37</v>
      </c>
      <c r="B431">
        <v>13.557399999999999</v>
      </c>
    </row>
    <row r="432" spans="1:2" x14ac:dyDescent="0.25">
      <c r="A432" t="s">
        <v>56</v>
      </c>
    </row>
    <row r="433" spans="1:2" x14ac:dyDescent="0.25">
      <c r="A433" t="s">
        <v>37</v>
      </c>
      <c r="B433">
        <v>1328.33</v>
      </c>
    </row>
    <row r="434" spans="1:2" x14ac:dyDescent="0.25">
      <c r="A434" t="s">
        <v>24</v>
      </c>
      <c r="B434" t="s">
        <v>258</v>
      </c>
    </row>
    <row r="435" spans="1:2" x14ac:dyDescent="0.25">
      <c r="A435" t="s">
        <v>25</v>
      </c>
      <c r="B435">
        <v>180180</v>
      </c>
    </row>
    <row r="436" spans="1:2" x14ac:dyDescent="0.25">
      <c r="A436" t="s">
        <v>26</v>
      </c>
      <c r="B436">
        <v>111</v>
      </c>
    </row>
    <row r="437" spans="1:2" x14ac:dyDescent="0.25">
      <c r="A437" t="s">
        <v>27</v>
      </c>
      <c r="B437">
        <v>111</v>
      </c>
    </row>
    <row r="438" spans="1:2" x14ac:dyDescent="0.25">
      <c r="A438" t="s">
        <v>28</v>
      </c>
      <c r="B438">
        <v>131</v>
      </c>
    </row>
    <row r="439" spans="1:2" x14ac:dyDescent="0.25">
      <c r="A439" t="s">
        <v>29</v>
      </c>
      <c r="B439">
        <v>1.5191700000000001E-5</v>
      </c>
    </row>
    <row r="440" spans="1:2" x14ac:dyDescent="0.25">
      <c r="A440" t="s">
        <v>30</v>
      </c>
      <c r="B440">
        <v>0</v>
      </c>
    </row>
    <row r="441" spans="1:2" x14ac:dyDescent="0.25">
      <c r="A441" t="s">
        <v>35</v>
      </c>
      <c r="B441">
        <v>0.74065499999999995</v>
      </c>
    </row>
    <row r="442" spans="1:2" x14ac:dyDescent="0.25">
      <c r="A442" t="s">
        <v>31</v>
      </c>
      <c r="B442">
        <v>2024</v>
      </c>
    </row>
    <row r="443" spans="1:2" x14ac:dyDescent="0.25">
      <c r="A443" t="s">
        <v>32</v>
      </c>
      <c r="B443">
        <v>89.021199999999993</v>
      </c>
    </row>
    <row r="444" spans="1:2" x14ac:dyDescent="0.25">
      <c r="A444" t="s">
        <v>33</v>
      </c>
      <c r="B444">
        <v>21</v>
      </c>
    </row>
    <row r="445" spans="1:2" x14ac:dyDescent="0.25">
      <c r="A445" t="s">
        <v>34</v>
      </c>
      <c r="B445">
        <v>179</v>
      </c>
    </row>
    <row r="446" spans="1:2" x14ac:dyDescent="0.25">
      <c r="A446" t="s">
        <v>29</v>
      </c>
      <c r="B446">
        <v>1.5732599999999999E-3</v>
      </c>
    </row>
    <row r="447" spans="1:2" x14ac:dyDescent="0.25">
      <c r="A447" t="s">
        <v>30</v>
      </c>
      <c r="B447">
        <v>0</v>
      </c>
    </row>
    <row r="448" spans="1:2" x14ac:dyDescent="0.25">
      <c r="A448" t="s">
        <v>35</v>
      </c>
      <c r="B448">
        <v>0.68913100000000005</v>
      </c>
    </row>
    <row r="449" spans="1:2" x14ac:dyDescent="0.25">
      <c r="A449" t="s">
        <v>54</v>
      </c>
    </row>
    <row r="450" spans="1:2" x14ac:dyDescent="0.25">
      <c r="A450" t="s">
        <v>37</v>
      </c>
      <c r="B450">
        <v>0.90139000000000002</v>
      </c>
    </row>
    <row r="451" spans="1:2" x14ac:dyDescent="0.25">
      <c r="A451" t="s">
        <v>55</v>
      </c>
    </row>
    <row r="452" spans="1:2" x14ac:dyDescent="0.25">
      <c r="A452" t="s">
        <v>37</v>
      </c>
      <c r="B452">
        <v>0.97962099999999996</v>
      </c>
    </row>
    <row r="453" spans="1:2" x14ac:dyDescent="0.25">
      <c r="A453" t="s">
        <v>57</v>
      </c>
    </row>
    <row r="454" spans="1:2" x14ac:dyDescent="0.25">
      <c r="A454" t="s">
        <v>37</v>
      </c>
      <c r="B454">
        <v>1.8341799999999999</v>
      </c>
    </row>
    <row r="455" spans="1:2" x14ac:dyDescent="0.25">
      <c r="A455" t="s">
        <v>24</v>
      </c>
      <c r="B455" t="s">
        <v>257</v>
      </c>
    </row>
    <row r="456" spans="1:2" x14ac:dyDescent="0.25">
      <c r="A456" t="s">
        <v>25</v>
      </c>
      <c r="B456">
        <v>180180</v>
      </c>
    </row>
    <row r="457" spans="1:2" x14ac:dyDescent="0.25">
      <c r="A457" t="s">
        <v>26</v>
      </c>
      <c r="B457">
        <v>111</v>
      </c>
    </row>
    <row r="458" spans="1:2" x14ac:dyDescent="0.25">
      <c r="A458" t="s">
        <v>27</v>
      </c>
      <c r="B458">
        <v>111</v>
      </c>
    </row>
    <row r="459" spans="1:2" x14ac:dyDescent="0.25">
      <c r="A459" t="s">
        <v>28</v>
      </c>
      <c r="B459">
        <v>131</v>
      </c>
    </row>
    <row r="460" spans="1:2" x14ac:dyDescent="0.25">
      <c r="A460" t="s">
        <v>29</v>
      </c>
      <c r="B460">
        <v>3.8065400000000003E-5</v>
      </c>
    </row>
    <row r="461" spans="1:2" x14ac:dyDescent="0.25">
      <c r="A461" t="s">
        <v>30</v>
      </c>
      <c r="B461">
        <v>0</v>
      </c>
    </row>
    <row r="462" spans="1:2" x14ac:dyDescent="0.25">
      <c r="A462" t="s">
        <v>35</v>
      </c>
      <c r="B462">
        <v>2.7220599999999999</v>
      </c>
    </row>
    <row r="463" spans="1:2" x14ac:dyDescent="0.25">
      <c r="A463" t="s">
        <v>31</v>
      </c>
      <c r="B463">
        <v>2024</v>
      </c>
    </row>
    <row r="464" spans="1:2" x14ac:dyDescent="0.25">
      <c r="A464" t="s">
        <v>32</v>
      </c>
      <c r="B464">
        <v>89.021199999999993</v>
      </c>
    </row>
    <row r="465" spans="1:2" x14ac:dyDescent="0.25">
      <c r="A465" t="s">
        <v>33</v>
      </c>
      <c r="B465">
        <v>21</v>
      </c>
    </row>
    <row r="466" spans="1:2" x14ac:dyDescent="0.25">
      <c r="A466" t="s">
        <v>34</v>
      </c>
      <c r="B466">
        <v>179</v>
      </c>
    </row>
    <row r="467" spans="1:2" x14ac:dyDescent="0.25">
      <c r="A467" t="s">
        <v>29</v>
      </c>
      <c r="B467">
        <v>4.1264500000000003E-3</v>
      </c>
    </row>
    <row r="468" spans="1:2" x14ac:dyDescent="0.25">
      <c r="A468" t="s">
        <v>30</v>
      </c>
      <c r="B468">
        <v>0</v>
      </c>
    </row>
    <row r="469" spans="1:2" x14ac:dyDescent="0.25">
      <c r="A469" t="s">
        <v>35</v>
      </c>
      <c r="B469">
        <v>2.4016199999999999</v>
      </c>
    </row>
    <row r="470" spans="1:2" x14ac:dyDescent="0.25">
      <c r="A470" t="s">
        <v>54</v>
      </c>
    </row>
    <row r="471" spans="1:2" x14ac:dyDescent="0.25">
      <c r="A471" t="s">
        <v>37</v>
      </c>
      <c r="B471">
        <v>4.6029099999999996</v>
      </c>
    </row>
    <row r="472" spans="1:2" x14ac:dyDescent="0.25">
      <c r="A472" t="s">
        <v>55</v>
      </c>
    </row>
    <row r="473" spans="1:2" x14ac:dyDescent="0.25">
      <c r="A473" t="s">
        <v>37</v>
      </c>
      <c r="B473">
        <v>6.0652200000000001</v>
      </c>
    </row>
    <row r="474" spans="1:2" x14ac:dyDescent="0.25">
      <c r="A474" t="s">
        <v>57</v>
      </c>
    </row>
    <row r="475" spans="1:2" x14ac:dyDescent="0.25">
      <c r="A475" t="s">
        <v>37</v>
      </c>
      <c r="B475">
        <v>468.58800000000002</v>
      </c>
    </row>
    <row r="476" spans="1:2" x14ac:dyDescent="0.25">
      <c r="A476" t="s">
        <v>24</v>
      </c>
      <c r="B476" t="s">
        <v>259</v>
      </c>
    </row>
    <row r="477" spans="1:2" x14ac:dyDescent="0.25">
      <c r="A477" t="s">
        <v>25</v>
      </c>
      <c r="B477">
        <v>126435</v>
      </c>
    </row>
    <row r="478" spans="1:2" x14ac:dyDescent="0.25">
      <c r="A478" t="s">
        <v>26</v>
      </c>
      <c r="B478">
        <v>111</v>
      </c>
    </row>
    <row r="479" spans="1:2" x14ac:dyDescent="0.25">
      <c r="A479" t="s">
        <v>27</v>
      </c>
      <c r="B479">
        <v>111</v>
      </c>
    </row>
    <row r="480" spans="1:2" x14ac:dyDescent="0.25">
      <c r="A480" t="s">
        <v>28</v>
      </c>
      <c r="B480">
        <v>163</v>
      </c>
    </row>
    <row r="481" spans="1:2" x14ac:dyDescent="0.25">
      <c r="A481" t="s">
        <v>29</v>
      </c>
      <c r="B481">
        <v>7.0585899999999998E-5</v>
      </c>
    </row>
    <row r="482" spans="1:2" x14ac:dyDescent="0.25">
      <c r="A482" t="s">
        <v>30</v>
      </c>
      <c r="B482">
        <v>0</v>
      </c>
    </row>
    <row r="483" spans="1:2" x14ac:dyDescent="0.25">
      <c r="A483" t="s">
        <v>35</v>
      </c>
      <c r="B483">
        <v>4.1224499999999997</v>
      </c>
    </row>
    <row r="484" spans="1:2" x14ac:dyDescent="0.25">
      <c r="A484" t="s">
        <v>31</v>
      </c>
      <c r="B484">
        <v>1420</v>
      </c>
    </row>
    <row r="485" spans="1:2" x14ac:dyDescent="0.25">
      <c r="A485" t="s">
        <v>32</v>
      </c>
      <c r="B485">
        <v>89.037999999999997</v>
      </c>
    </row>
    <row r="486" spans="1:2" x14ac:dyDescent="0.25">
      <c r="A486" t="s">
        <v>33</v>
      </c>
      <c r="B486">
        <v>14</v>
      </c>
    </row>
    <row r="487" spans="1:2" x14ac:dyDescent="0.25">
      <c r="A487" t="s">
        <v>34</v>
      </c>
      <c r="B487">
        <v>164</v>
      </c>
    </row>
    <row r="488" spans="1:2" x14ac:dyDescent="0.25">
      <c r="A488" t="s">
        <v>29</v>
      </c>
      <c r="B488">
        <v>7.1335699999999997E-3</v>
      </c>
    </row>
    <row r="489" spans="1:2" x14ac:dyDescent="0.25">
      <c r="A489" t="s">
        <v>30</v>
      </c>
      <c r="B489">
        <v>0</v>
      </c>
    </row>
    <row r="490" spans="1:2" x14ac:dyDescent="0.25">
      <c r="A490" t="s">
        <v>35</v>
      </c>
      <c r="B490">
        <v>2.8973300000000002</v>
      </c>
    </row>
    <row r="491" spans="1:2" x14ac:dyDescent="0.25">
      <c r="A491" t="s">
        <v>54</v>
      </c>
    </row>
    <row r="492" spans="1:2" x14ac:dyDescent="0.25">
      <c r="A492" t="s">
        <v>37</v>
      </c>
      <c r="B492">
        <v>6.8282600000000002</v>
      </c>
    </row>
    <row r="493" spans="1:2" x14ac:dyDescent="0.25">
      <c r="A493" t="s">
        <v>55</v>
      </c>
    </row>
    <row r="494" spans="1:2" x14ac:dyDescent="0.25">
      <c r="A494" t="s">
        <v>37</v>
      </c>
      <c r="B494">
        <v>9.3727699999999992</v>
      </c>
    </row>
    <row r="495" spans="1:2" x14ac:dyDescent="0.25">
      <c r="A495" t="s">
        <v>57</v>
      </c>
    </row>
    <row r="496" spans="1:2" x14ac:dyDescent="0.25">
      <c r="A496" t="s">
        <v>37</v>
      </c>
      <c r="B496">
        <v>1145.6400000000001</v>
      </c>
    </row>
    <row r="497" spans="1:2" x14ac:dyDescent="0.25">
      <c r="A497" t="s">
        <v>24</v>
      </c>
      <c r="B497" t="s">
        <v>260</v>
      </c>
    </row>
    <row r="498" spans="1:2" x14ac:dyDescent="0.25">
      <c r="A498" t="s">
        <v>25</v>
      </c>
      <c r="B498">
        <v>11443</v>
      </c>
    </row>
    <row r="499" spans="1:2" x14ac:dyDescent="0.25">
      <c r="A499" t="s">
        <v>26</v>
      </c>
      <c r="B499">
        <v>111.008</v>
      </c>
    </row>
    <row r="500" spans="1:2" x14ac:dyDescent="0.25">
      <c r="A500" t="s">
        <v>27</v>
      </c>
      <c r="B500">
        <v>111</v>
      </c>
    </row>
    <row r="501" spans="1:2" x14ac:dyDescent="0.25">
      <c r="A501" t="s">
        <v>28</v>
      </c>
      <c r="B501">
        <v>198</v>
      </c>
    </row>
    <row r="502" spans="1:2" x14ac:dyDescent="0.25">
      <c r="A502" t="s">
        <v>29</v>
      </c>
      <c r="B502">
        <v>9.2695500000000003E-4</v>
      </c>
    </row>
    <row r="503" spans="1:2" x14ac:dyDescent="0.25">
      <c r="A503" t="s">
        <v>30</v>
      </c>
      <c r="B503">
        <v>0</v>
      </c>
    </row>
    <row r="504" spans="1:2" x14ac:dyDescent="0.25">
      <c r="A504" t="s">
        <v>35</v>
      </c>
      <c r="B504">
        <v>6.1491800000000003</v>
      </c>
    </row>
    <row r="505" spans="1:2" x14ac:dyDescent="0.25">
      <c r="A505" t="s">
        <v>31</v>
      </c>
      <c r="B505">
        <v>128</v>
      </c>
    </row>
    <row r="506" spans="1:2" x14ac:dyDescent="0.25">
      <c r="A506" t="s">
        <v>32</v>
      </c>
      <c r="B506">
        <v>89.390600000000006</v>
      </c>
    </row>
    <row r="507" spans="1:2" x14ac:dyDescent="0.25">
      <c r="A507" t="s">
        <v>33</v>
      </c>
      <c r="B507">
        <v>89</v>
      </c>
    </row>
    <row r="508" spans="1:2" x14ac:dyDescent="0.25">
      <c r="A508" t="s">
        <v>34</v>
      </c>
      <c r="B508">
        <v>126</v>
      </c>
    </row>
    <row r="509" spans="1:2" x14ac:dyDescent="0.25">
      <c r="A509" t="s">
        <v>29</v>
      </c>
      <c r="B509">
        <v>6.9465799999999994E-2</v>
      </c>
    </row>
    <row r="510" spans="1:2" x14ac:dyDescent="0.25">
      <c r="A510" t="s">
        <v>30</v>
      </c>
      <c r="B510">
        <v>0</v>
      </c>
    </row>
    <row r="511" spans="1:2" x14ac:dyDescent="0.25">
      <c r="A511" t="s">
        <v>35</v>
      </c>
      <c r="B511">
        <v>3.9430299999999998</v>
      </c>
    </row>
    <row r="512" spans="1:2" x14ac:dyDescent="0.25">
      <c r="A512" t="s">
        <v>54</v>
      </c>
    </row>
    <row r="513" spans="1:2" x14ac:dyDescent="0.25">
      <c r="A513" t="s">
        <v>37</v>
      </c>
      <c r="B513">
        <v>9.6560199999999998</v>
      </c>
    </row>
    <row r="514" spans="1:2" x14ac:dyDescent="0.25">
      <c r="A514" t="s">
        <v>55</v>
      </c>
    </row>
    <row r="515" spans="1:2" x14ac:dyDescent="0.25">
      <c r="A515" t="s">
        <v>37</v>
      </c>
      <c r="B515">
        <v>13.557399999999999</v>
      </c>
    </row>
    <row r="516" spans="1:2" x14ac:dyDescent="0.25">
      <c r="A516" t="s">
        <v>57</v>
      </c>
    </row>
    <row r="517" spans="1:2" x14ac:dyDescent="0.25">
      <c r="A517" t="s">
        <v>37</v>
      </c>
      <c r="B517">
        <v>1878.54</v>
      </c>
    </row>
    <row r="518" spans="1:2" x14ac:dyDescent="0.25">
      <c r="A518" t="s">
        <v>24</v>
      </c>
      <c r="B518" t="s">
        <v>265</v>
      </c>
    </row>
    <row r="519" spans="1:2" x14ac:dyDescent="0.25">
      <c r="A519" t="s">
        <v>25</v>
      </c>
      <c r="B519">
        <v>90745</v>
      </c>
    </row>
    <row r="520" spans="1:2" x14ac:dyDescent="0.25">
      <c r="A520" t="s">
        <v>26</v>
      </c>
      <c r="B520">
        <v>110.199</v>
      </c>
    </row>
    <row r="521" spans="1:2" x14ac:dyDescent="0.25">
      <c r="A521" t="s">
        <v>27</v>
      </c>
      <c r="B521">
        <v>76</v>
      </c>
    </row>
    <row r="522" spans="1:2" x14ac:dyDescent="0.25">
      <c r="A522" t="s">
        <v>28</v>
      </c>
      <c r="B522">
        <v>166</v>
      </c>
    </row>
    <row r="523" spans="1:2" x14ac:dyDescent="0.25">
      <c r="A523" t="s">
        <v>29</v>
      </c>
      <c r="B523">
        <v>0.98639100000000002</v>
      </c>
    </row>
    <row r="524" spans="1:2" x14ac:dyDescent="0.25">
      <c r="A524" t="s">
        <v>30</v>
      </c>
      <c r="B524">
        <v>0.65606399999999998</v>
      </c>
    </row>
    <row r="525" spans="1:2" x14ac:dyDescent="0.25">
      <c r="A525" t="s">
        <v>35</v>
      </c>
      <c r="B525">
        <v>1.7579</v>
      </c>
    </row>
    <row r="526" spans="1:2" x14ac:dyDescent="0.25">
      <c r="A526" t="s">
        <v>31</v>
      </c>
      <c r="B526">
        <v>940</v>
      </c>
    </row>
    <row r="527" spans="1:2" x14ac:dyDescent="0.25">
      <c r="A527" t="s">
        <v>32</v>
      </c>
      <c r="B527">
        <v>96.536199999999994</v>
      </c>
    </row>
    <row r="528" spans="1:2" x14ac:dyDescent="0.25">
      <c r="A528" t="s">
        <v>33</v>
      </c>
      <c r="B528">
        <v>7</v>
      </c>
    </row>
    <row r="529" spans="1:2" x14ac:dyDescent="0.25">
      <c r="A529" t="s">
        <v>34</v>
      </c>
      <c r="B529">
        <v>159</v>
      </c>
    </row>
    <row r="530" spans="1:2" x14ac:dyDescent="0.25">
      <c r="A530" t="s">
        <v>29</v>
      </c>
      <c r="B530">
        <v>0.217776</v>
      </c>
    </row>
    <row r="531" spans="1:2" x14ac:dyDescent="0.25">
      <c r="A531" t="s">
        <v>30</v>
      </c>
      <c r="B531">
        <v>9.1833600000000001E-2</v>
      </c>
    </row>
    <row r="532" spans="1:2" x14ac:dyDescent="0.25">
      <c r="A532" t="s">
        <v>35</v>
      </c>
      <c r="B532">
        <v>0.31220100000000001</v>
      </c>
    </row>
    <row r="533" spans="1:2" x14ac:dyDescent="0.25">
      <c r="A533" t="s">
        <v>58</v>
      </c>
    </row>
    <row r="534" spans="1:2" x14ac:dyDescent="0.25">
      <c r="A534" t="s">
        <v>37</v>
      </c>
      <c r="B534">
        <v>0.56117899999999998</v>
      </c>
    </row>
    <row r="535" spans="1:2" x14ac:dyDescent="0.25">
      <c r="A535" t="s">
        <v>59</v>
      </c>
    </row>
    <row r="536" spans="1:2" x14ac:dyDescent="0.25">
      <c r="A536" t="s">
        <v>37</v>
      </c>
      <c r="B536">
        <v>0.59440499999999996</v>
      </c>
    </row>
    <row r="537" spans="1:2" x14ac:dyDescent="0.25">
      <c r="A537" t="s">
        <v>60</v>
      </c>
    </row>
    <row r="538" spans="1:2" x14ac:dyDescent="0.25">
      <c r="A538" t="s">
        <v>37</v>
      </c>
      <c r="B538">
        <v>0.57716800000000001</v>
      </c>
    </row>
    <row r="539" spans="1:2" x14ac:dyDescent="0.25">
      <c r="A539" t="s">
        <v>24</v>
      </c>
      <c r="B539" t="s">
        <v>266</v>
      </c>
    </row>
    <row r="540" spans="1:2" x14ac:dyDescent="0.25">
      <c r="A540" t="s">
        <v>25</v>
      </c>
      <c r="B540">
        <v>267714</v>
      </c>
    </row>
    <row r="541" spans="1:2" x14ac:dyDescent="0.25">
      <c r="A541" t="s">
        <v>26</v>
      </c>
      <c r="B541">
        <v>37.353299999999997</v>
      </c>
    </row>
    <row r="542" spans="1:2" x14ac:dyDescent="0.25">
      <c r="A542" t="s">
        <v>27</v>
      </c>
      <c r="B542">
        <v>27</v>
      </c>
    </row>
    <row r="543" spans="1:2" x14ac:dyDescent="0.25">
      <c r="A543" t="s">
        <v>28</v>
      </c>
      <c r="B543">
        <v>54</v>
      </c>
    </row>
    <row r="544" spans="1:2" x14ac:dyDescent="0.25">
      <c r="A544" t="s">
        <v>29</v>
      </c>
      <c r="B544">
        <v>0.96073799999999998</v>
      </c>
    </row>
    <row r="545" spans="1:2" x14ac:dyDescent="0.25">
      <c r="A545" t="s">
        <v>30</v>
      </c>
      <c r="B545">
        <v>0.441243</v>
      </c>
    </row>
    <row r="546" spans="1:2" x14ac:dyDescent="0.25">
      <c r="A546" t="s">
        <v>35</v>
      </c>
      <c r="B546">
        <v>2.10656</v>
      </c>
    </row>
    <row r="547" spans="1:2" x14ac:dyDescent="0.25">
      <c r="A547" t="s">
        <v>31</v>
      </c>
      <c r="B547">
        <v>4372</v>
      </c>
    </row>
    <row r="548" spans="1:2" x14ac:dyDescent="0.25">
      <c r="A548" t="s">
        <v>32</v>
      </c>
      <c r="B548">
        <v>61.233499999999999</v>
      </c>
    </row>
    <row r="549" spans="1:2" x14ac:dyDescent="0.25">
      <c r="A549" t="s">
        <v>33</v>
      </c>
      <c r="B549">
        <v>38</v>
      </c>
    </row>
    <row r="550" spans="1:2" x14ac:dyDescent="0.25">
      <c r="A550" t="s">
        <v>34</v>
      </c>
      <c r="B550">
        <v>80</v>
      </c>
    </row>
    <row r="551" spans="1:2" x14ac:dyDescent="0.25">
      <c r="A551" t="s">
        <v>29</v>
      </c>
      <c r="B551">
        <v>0.254859</v>
      </c>
    </row>
    <row r="552" spans="1:2" x14ac:dyDescent="0.25">
      <c r="A552" t="s">
        <v>30</v>
      </c>
      <c r="B552">
        <v>6.3813099999999998E-2</v>
      </c>
    </row>
    <row r="553" spans="1:2" x14ac:dyDescent="0.25">
      <c r="A553" t="s">
        <v>35</v>
      </c>
      <c r="B553">
        <v>0.33871899999999999</v>
      </c>
    </row>
    <row r="554" spans="1:2" x14ac:dyDescent="0.25">
      <c r="A554" t="s">
        <v>58</v>
      </c>
    </row>
    <row r="555" spans="1:2" x14ac:dyDescent="0.25">
      <c r="A555" t="s">
        <v>37</v>
      </c>
      <c r="B555">
        <v>0.56117899999999998</v>
      </c>
    </row>
    <row r="556" spans="1:2" x14ac:dyDescent="0.25">
      <c r="A556" t="s">
        <v>59</v>
      </c>
    </row>
    <row r="557" spans="1:2" x14ac:dyDescent="0.25">
      <c r="A557" t="s">
        <v>37</v>
      </c>
      <c r="B557">
        <v>0.59440499999999996</v>
      </c>
    </row>
    <row r="558" spans="1:2" x14ac:dyDescent="0.25">
      <c r="A558" t="s">
        <v>60</v>
      </c>
    </row>
    <row r="559" spans="1:2" x14ac:dyDescent="0.25">
      <c r="A559" t="s">
        <v>37</v>
      </c>
      <c r="B559">
        <v>0.57716800000000001</v>
      </c>
    </row>
    <row r="560" spans="1:2" x14ac:dyDescent="0.25">
      <c r="A560" t="s">
        <v>24</v>
      </c>
      <c r="B560" t="s">
        <v>267</v>
      </c>
    </row>
    <row r="561" spans="1:2" x14ac:dyDescent="0.25">
      <c r="A561" t="s">
        <v>25</v>
      </c>
      <c r="B561">
        <v>177292</v>
      </c>
    </row>
    <row r="562" spans="1:2" x14ac:dyDescent="0.25">
      <c r="A562" t="s">
        <v>26</v>
      </c>
      <c r="B562">
        <v>112.80800000000001</v>
      </c>
    </row>
    <row r="563" spans="1:2" x14ac:dyDescent="0.25">
      <c r="A563" t="s">
        <v>27</v>
      </c>
      <c r="B563">
        <v>76</v>
      </c>
    </row>
    <row r="564" spans="1:2" x14ac:dyDescent="0.25">
      <c r="A564" t="s">
        <v>28</v>
      </c>
      <c r="B564">
        <v>166</v>
      </c>
    </row>
    <row r="565" spans="1:2" x14ac:dyDescent="0.25">
      <c r="A565" t="s">
        <v>29</v>
      </c>
      <c r="B565">
        <v>0.98648100000000005</v>
      </c>
    </row>
    <row r="566" spans="1:2" x14ac:dyDescent="0.25">
      <c r="A566" t="s">
        <v>30</v>
      </c>
      <c r="B566">
        <v>0.64748899999999998</v>
      </c>
    </row>
    <row r="567" spans="1:2" x14ac:dyDescent="0.25">
      <c r="A567" t="s">
        <v>35</v>
      </c>
      <c r="B567">
        <v>1.7752600000000001</v>
      </c>
    </row>
    <row r="568" spans="1:2" x14ac:dyDescent="0.25">
      <c r="A568" t="s">
        <v>31</v>
      </c>
      <c r="B568">
        <v>1848</v>
      </c>
    </row>
    <row r="569" spans="1:2" x14ac:dyDescent="0.25">
      <c r="A569" t="s">
        <v>32</v>
      </c>
      <c r="B569">
        <v>95.936700000000002</v>
      </c>
    </row>
    <row r="570" spans="1:2" x14ac:dyDescent="0.25">
      <c r="A570" t="s">
        <v>33</v>
      </c>
      <c r="B570">
        <v>15</v>
      </c>
    </row>
    <row r="571" spans="1:2" x14ac:dyDescent="0.25">
      <c r="A571" t="s">
        <v>34</v>
      </c>
      <c r="B571">
        <v>159</v>
      </c>
    </row>
    <row r="572" spans="1:2" x14ac:dyDescent="0.25">
      <c r="A572" t="s">
        <v>29</v>
      </c>
      <c r="B572">
        <v>0.21920700000000001</v>
      </c>
    </row>
    <row r="573" spans="1:2" x14ac:dyDescent="0.25">
      <c r="A573" t="s">
        <v>30</v>
      </c>
      <c r="B573">
        <v>7.9014100000000004E-2</v>
      </c>
    </row>
    <row r="574" spans="1:2" x14ac:dyDescent="0.25">
      <c r="A574" t="s">
        <v>35</v>
      </c>
      <c r="B574">
        <v>0.29649799999999998</v>
      </c>
    </row>
    <row r="575" spans="1:2" x14ac:dyDescent="0.25">
      <c r="A575" t="s">
        <v>58</v>
      </c>
    </row>
    <row r="576" spans="1:2" x14ac:dyDescent="0.25">
      <c r="A576" t="s">
        <v>37</v>
      </c>
      <c r="B576">
        <v>0.56738699999999997</v>
      </c>
    </row>
    <row r="577" spans="1:2" x14ac:dyDescent="0.25">
      <c r="A577" t="s">
        <v>59</v>
      </c>
    </row>
    <row r="578" spans="1:2" x14ac:dyDescent="0.25">
      <c r="A578" t="s">
        <v>37</v>
      </c>
      <c r="B578">
        <v>0.58060599999999996</v>
      </c>
    </row>
    <row r="579" spans="1:2" x14ac:dyDescent="0.25">
      <c r="A579" t="s">
        <v>61</v>
      </c>
    </row>
    <row r="580" spans="1:2" x14ac:dyDescent="0.25">
      <c r="A580" t="s">
        <v>37</v>
      </c>
      <c r="B580">
        <v>0.57739300000000005</v>
      </c>
    </row>
    <row r="581" spans="1:2" x14ac:dyDescent="0.25">
      <c r="A581" t="s">
        <v>24</v>
      </c>
      <c r="B581" t="s">
        <v>268</v>
      </c>
    </row>
    <row r="582" spans="1:2" x14ac:dyDescent="0.25">
      <c r="A582" t="s">
        <v>25</v>
      </c>
      <c r="B582">
        <v>533538</v>
      </c>
    </row>
    <row r="583" spans="1:2" x14ac:dyDescent="0.25">
      <c r="A583" t="s">
        <v>26</v>
      </c>
      <c r="B583">
        <v>37.485599999999998</v>
      </c>
    </row>
    <row r="584" spans="1:2" x14ac:dyDescent="0.25">
      <c r="A584" t="s">
        <v>27</v>
      </c>
      <c r="B584">
        <v>27</v>
      </c>
    </row>
    <row r="585" spans="1:2" x14ac:dyDescent="0.25">
      <c r="A585" t="s">
        <v>28</v>
      </c>
      <c r="B585">
        <v>54</v>
      </c>
    </row>
    <row r="586" spans="1:2" x14ac:dyDescent="0.25">
      <c r="A586" t="s">
        <v>29</v>
      </c>
      <c r="B586">
        <v>0.96036900000000003</v>
      </c>
    </row>
    <row r="587" spans="1:2" x14ac:dyDescent="0.25">
      <c r="A587" t="s">
        <v>30</v>
      </c>
      <c r="B587">
        <v>0.47455999999999998</v>
      </c>
    </row>
    <row r="588" spans="1:2" x14ac:dyDescent="0.25">
      <c r="A588" t="s">
        <v>35</v>
      </c>
      <c r="B588">
        <v>2.43113</v>
      </c>
    </row>
    <row r="589" spans="1:2" x14ac:dyDescent="0.25">
      <c r="A589" t="s">
        <v>31</v>
      </c>
      <c r="B589">
        <v>8651</v>
      </c>
    </row>
    <row r="590" spans="1:2" x14ac:dyDescent="0.25">
      <c r="A590" t="s">
        <v>32</v>
      </c>
      <c r="B590">
        <v>61.673400000000001</v>
      </c>
    </row>
    <row r="591" spans="1:2" x14ac:dyDescent="0.25">
      <c r="A591" t="s">
        <v>33</v>
      </c>
      <c r="B591">
        <v>1</v>
      </c>
    </row>
    <row r="592" spans="1:2" x14ac:dyDescent="0.25">
      <c r="A592" t="s">
        <v>34</v>
      </c>
      <c r="B592">
        <v>80</v>
      </c>
    </row>
    <row r="593" spans="1:2" x14ac:dyDescent="0.25">
      <c r="A593" t="s">
        <v>29</v>
      </c>
      <c r="B593" t="s">
        <v>62</v>
      </c>
    </row>
    <row r="594" spans="1:2" x14ac:dyDescent="0.25">
      <c r="A594" t="s">
        <v>30</v>
      </c>
      <c r="B594">
        <v>6.0247700000000001E-2</v>
      </c>
    </row>
    <row r="595" spans="1:2" x14ac:dyDescent="0.25">
      <c r="A595" t="s">
        <v>35</v>
      </c>
      <c r="B595">
        <v>0.35012100000000002</v>
      </c>
    </row>
    <row r="596" spans="1:2" x14ac:dyDescent="0.25">
      <c r="A596" t="s">
        <v>58</v>
      </c>
    </row>
    <row r="597" spans="1:2" x14ac:dyDescent="0.25">
      <c r="A597" t="s">
        <v>37</v>
      </c>
      <c r="B597">
        <v>0.56738699999999997</v>
      </c>
    </row>
    <row r="598" spans="1:2" x14ac:dyDescent="0.25">
      <c r="A598" t="s">
        <v>59</v>
      </c>
    </row>
    <row r="599" spans="1:2" x14ac:dyDescent="0.25">
      <c r="A599" t="s">
        <v>37</v>
      </c>
      <c r="B599">
        <v>0.58060599999999996</v>
      </c>
    </row>
    <row r="600" spans="1:2" x14ac:dyDescent="0.25">
      <c r="A600" t="s">
        <v>61</v>
      </c>
    </row>
    <row r="601" spans="1:2" x14ac:dyDescent="0.25">
      <c r="A601" t="s">
        <v>37</v>
      </c>
      <c r="B601">
        <v>0.57739300000000005</v>
      </c>
    </row>
    <row r="602" spans="1:2" x14ac:dyDescent="0.25">
      <c r="A602" t="s">
        <v>24</v>
      </c>
      <c r="B602" t="s">
        <v>269</v>
      </c>
    </row>
    <row r="603" spans="1:2" x14ac:dyDescent="0.25">
      <c r="A603" t="s">
        <v>25</v>
      </c>
      <c r="B603">
        <v>1019181</v>
      </c>
    </row>
    <row r="604" spans="1:2" x14ac:dyDescent="0.25">
      <c r="A604" t="s">
        <v>26</v>
      </c>
      <c r="B604">
        <v>9.7239500000000003</v>
      </c>
    </row>
    <row r="605" spans="1:2" x14ac:dyDescent="0.25">
      <c r="A605" t="s">
        <v>27</v>
      </c>
      <c r="B605">
        <v>4</v>
      </c>
    </row>
    <row r="606" spans="1:2" x14ac:dyDescent="0.25">
      <c r="A606" t="s">
        <v>28</v>
      </c>
      <c r="B606">
        <v>24</v>
      </c>
    </row>
    <row r="607" spans="1:2" x14ac:dyDescent="0.25">
      <c r="A607" t="s">
        <v>29</v>
      </c>
      <c r="B607">
        <v>0.84817100000000001</v>
      </c>
    </row>
    <row r="608" spans="1:2" x14ac:dyDescent="0.25">
      <c r="A608" t="s">
        <v>30</v>
      </c>
      <c r="B608">
        <v>8.2882300000000006E-3</v>
      </c>
    </row>
    <row r="609" spans="1:2" x14ac:dyDescent="0.25">
      <c r="A609" t="s">
        <v>35</v>
      </c>
      <c r="B609">
        <v>2.3505099999999999</v>
      </c>
    </row>
    <row r="610" spans="1:2" x14ac:dyDescent="0.25">
      <c r="A610" t="s">
        <v>31</v>
      </c>
      <c r="B610">
        <v>58558</v>
      </c>
    </row>
    <row r="611" spans="1:2" x14ac:dyDescent="0.25">
      <c r="A611" t="s">
        <v>32</v>
      </c>
      <c r="B611">
        <v>17.404599999999999</v>
      </c>
    </row>
    <row r="612" spans="1:2" x14ac:dyDescent="0.25">
      <c r="A612" t="s">
        <v>33</v>
      </c>
      <c r="B612">
        <v>7</v>
      </c>
    </row>
    <row r="613" spans="1:2" x14ac:dyDescent="0.25">
      <c r="A613" t="s">
        <v>34</v>
      </c>
      <c r="B613">
        <v>35</v>
      </c>
    </row>
    <row r="614" spans="1:2" x14ac:dyDescent="0.25">
      <c r="A614" t="s">
        <v>29</v>
      </c>
      <c r="B614">
        <v>0.39977000000000001</v>
      </c>
    </row>
    <row r="615" spans="1:2" x14ac:dyDescent="0.25">
      <c r="A615" t="s">
        <v>30</v>
      </c>
      <c r="B615">
        <v>9.2335299999999995E-2</v>
      </c>
    </row>
    <row r="616" spans="1:2" x14ac:dyDescent="0.25">
      <c r="A616" t="s">
        <v>35</v>
      </c>
      <c r="B616">
        <v>0.95286899999999997</v>
      </c>
    </row>
    <row r="617" spans="1:2" x14ac:dyDescent="0.25">
      <c r="A617" t="s">
        <v>63</v>
      </c>
    </row>
    <row r="618" spans="1:2" x14ac:dyDescent="0.25">
      <c r="A618" t="s">
        <v>37</v>
      </c>
      <c r="B618">
        <v>0.56082500000000002</v>
      </c>
    </row>
    <row r="619" spans="1:2" x14ac:dyDescent="0.25">
      <c r="A619" t="s">
        <v>64</v>
      </c>
    </row>
    <row r="620" spans="1:2" x14ac:dyDescent="0.25">
      <c r="A620" t="s">
        <v>37</v>
      </c>
      <c r="B620">
        <v>0.59433100000000005</v>
      </c>
    </row>
    <row r="621" spans="1:2" x14ac:dyDescent="0.25">
      <c r="A621" t="s">
        <v>65</v>
      </c>
    </row>
    <row r="622" spans="1:2" x14ac:dyDescent="0.25">
      <c r="A622" t="s">
        <v>37</v>
      </c>
      <c r="B622">
        <v>0.57717700000000005</v>
      </c>
    </row>
    <row r="623" spans="1:2" x14ac:dyDescent="0.25">
      <c r="A623" t="s">
        <v>24</v>
      </c>
      <c r="B623" t="s">
        <v>270</v>
      </c>
    </row>
    <row r="624" spans="1:2" x14ac:dyDescent="0.25">
      <c r="A624" t="s">
        <v>25</v>
      </c>
      <c r="B624">
        <v>2038181</v>
      </c>
    </row>
    <row r="625" spans="1:2" x14ac:dyDescent="0.25">
      <c r="A625" t="s">
        <v>26</v>
      </c>
      <c r="B625">
        <v>9.718</v>
      </c>
    </row>
    <row r="626" spans="1:2" x14ac:dyDescent="0.25">
      <c r="A626" t="s">
        <v>27</v>
      </c>
      <c r="B626">
        <v>4</v>
      </c>
    </row>
    <row r="627" spans="1:2" x14ac:dyDescent="0.25">
      <c r="A627" t="s">
        <v>28</v>
      </c>
      <c r="B627">
        <v>26</v>
      </c>
    </row>
    <row r="628" spans="1:2" x14ac:dyDescent="0.25">
      <c r="A628" t="s">
        <v>29</v>
      </c>
      <c r="B628">
        <v>0.84799599999999997</v>
      </c>
    </row>
    <row r="629" spans="1:2" x14ac:dyDescent="0.25">
      <c r="A629" t="s">
        <v>30</v>
      </c>
      <c r="B629">
        <v>4.1036199999999997E-3</v>
      </c>
    </row>
    <row r="630" spans="1:2" x14ac:dyDescent="0.25">
      <c r="A630" t="s">
        <v>35</v>
      </c>
      <c r="B630">
        <v>2.5790299999999999</v>
      </c>
    </row>
    <row r="631" spans="1:2" x14ac:dyDescent="0.25">
      <c r="A631" t="s">
        <v>31</v>
      </c>
      <c r="B631">
        <v>117050</v>
      </c>
    </row>
    <row r="632" spans="1:2" x14ac:dyDescent="0.25">
      <c r="A632" t="s">
        <v>32</v>
      </c>
      <c r="B632">
        <v>17.4129</v>
      </c>
    </row>
    <row r="633" spans="1:2" x14ac:dyDescent="0.25">
      <c r="A633" t="s">
        <v>33</v>
      </c>
      <c r="B633">
        <v>6</v>
      </c>
    </row>
    <row r="634" spans="1:2" x14ac:dyDescent="0.25">
      <c r="A634" t="s">
        <v>34</v>
      </c>
      <c r="B634">
        <v>37</v>
      </c>
    </row>
    <row r="635" spans="1:2" x14ac:dyDescent="0.25">
      <c r="A635" t="s">
        <v>29</v>
      </c>
      <c r="B635">
        <v>0.39978200000000003</v>
      </c>
    </row>
    <row r="636" spans="1:2" x14ac:dyDescent="0.25">
      <c r="A636" t="s">
        <v>30</v>
      </c>
      <c r="B636">
        <v>5.1262200000000001E-2</v>
      </c>
    </row>
    <row r="637" spans="1:2" x14ac:dyDescent="0.25">
      <c r="A637" t="s">
        <v>35</v>
      </c>
      <c r="B637">
        <v>0.96011199999999997</v>
      </c>
    </row>
    <row r="638" spans="1:2" x14ac:dyDescent="0.25">
      <c r="A638" t="s">
        <v>63</v>
      </c>
    </row>
    <row r="639" spans="1:2" x14ac:dyDescent="0.25">
      <c r="A639" t="s">
        <v>37</v>
      </c>
      <c r="B639">
        <v>0.567299</v>
      </c>
    </row>
    <row r="640" spans="1:2" x14ac:dyDescent="0.25">
      <c r="A640" t="s">
        <v>64</v>
      </c>
    </row>
    <row r="641" spans="1:2" x14ac:dyDescent="0.25">
      <c r="A641" t="s">
        <v>37</v>
      </c>
      <c r="B641">
        <v>0.58012200000000003</v>
      </c>
    </row>
    <row r="642" spans="1:2" x14ac:dyDescent="0.25">
      <c r="A642" t="s">
        <v>66</v>
      </c>
    </row>
    <row r="643" spans="1:2" x14ac:dyDescent="0.25">
      <c r="A643" t="s">
        <v>37</v>
      </c>
      <c r="B643">
        <v>0.577403</v>
      </c>
    </row>
    <row r="644" spans="1:2" x14ac:dyDescent="0.25">
      <c r="A644" t="s">
        <v>24</v>
      </c>
      <c r="B644" t="s">
        <v>271</v>
      </c>
    </row>
    <row r="645" spans="1:2" x14ac:dyDescent="0.25">
      <c r="A645" t="s">
        <v>25</v>
      </c>
      <c r="B645">
        <v>197057</v>
      </c>
    </row>
    <row r="646" spans="1:2" x14ac:dyDescent="0.25">
      <c r="A646" t="s">
        <v>26</v>
      </c>
      <c r="B646">
        <v>32.434199999999997</v>
      </c>
    </row>
    <row r="647" spans="1:2" x14ac:dyDescent="0.25">
      <c r="A647" t="s">
        <v>27</v>
      </c>
      <c r="B647">
        <v>4</v>
      </c>
    </row>
    <row r="648" spans="1:2" x14ac:dyDescent="0.25">
      <c r="A648" t="s">
        <v>28</v>
      </c>
      <c r="B648">
        <v>100</v>
      </c>
    </row>
    <row r="649" spans="1:2" x14ac:dyDescent="0.25">
      <c r="A649" t="s">
        <v>29</v>
      </c>
      <c r="B649" t="s">
        <v>62</v>
      </c>
    </row>
    <row r="650" spans="1:2" x14ac:dyDescent="0.25">
      <c r="A650" t="s">
        <v>30</v>
      </c>
      <c r="B650">
        <v>0</v>
      </c>
    </row>
    <row r="651" spans="1:2" x14ac:dyDescent="0.25">
      <c r="A651" t="s">
        <v>35</v>
      </c>
      <c r="B651">
        <v>9.5573399999999999</v>
      </c>
    </row>
    <row r="652" spans="1:2" x14ac:dyDescent="0.25">
      <c r="A652" t="s">
        <v>31</v>
      </c>
      <c r="B652">
        <v>2976</v>
      </c>
    </row>
    <row r="653" spans="1:2" x14ac:dyDescent="0.25">
      <c r="A653" t="s">
        <v>32</v>
      </c>
      <c r="B653">
        <v>66.215100000000007</v>
      </c>
    </row>
    <row r="654" spans="1:2" x14ac:dyDescent="0.25">
      <c r="A654" t="s">
        <v>33</v>
      </c>
      <c r="B654">
        <v>1</v>
      </c>
    </row>
    <row r="655" spans="1:2" x14ac:dyDescent="0.25">
      <c r="A655" t="s">
        <v>34</v>
      </c>
      <c r="B655">
        <v>169</v>
      </c>
    </row>
    <row r="656" spans="1:2" x14ac:dyDescent="0.25">
      <c r="A656" t="s">
        <v>29</v>
      </c>
      <c r="B656" t="s">
        <v>62</v>
      </c>
    </row>
    <row r="657" spans="1:2" x14ac:dyDescent="0.25">
      <c r="A657" t="s">
        <v>30</v>
      </c>
      <c r="B657">
        <v>0.51503500000000002</v>
      </c>
    </row>
    <row r="658" spans="1:2" x14ac:dyDescent="0.25">
      <c r="A658" t="s">
        <v>35</v>
      </c>
      <c r="B658">
        <v>11.8553</v>
      </c>
    </row>
    <row r="659" spans="1:2" x14ac:dyDescent="0.25">
      <c r="A659" t="s">
        <v>67</v>
      </c>
    </row>
    <row r="660" spans="1:2" x14ac:dyDescent="0.25">
      <c r="A660" t="s">
        <v>37</v>
      </c>
      <c r="B660" t="s">
        <v>62</v>
      </c>
    </row>
    <row r="661" spans="1:2" x14ac:dyDescent="0.25">
      <c r="A661" t="s">
        <v>68</v>
      </c>
    </row>
    <row r="662" spans="1:2" x14ac:dyDescent="0.25">
      <c r="A662" t="s">
        <v>37</v>
      </c>
      <c r="B662" t="s">
        <v>62</v>
      </c>
    </row>
    <row r="663" spans="1:2" x14ac:dyDescent="0.25">
      <c r="A663" t="s">
        <v>69</v>
      </c>
    </row>
    <row r="664" spans="1:2" x14ac:dyDescent="0.25">
      <c r="A664" t="s">
        <v>37</v>
      </c>
      <c r="B664" t="s">
        <v>62</v>
      </c>
    </row>
    <row r="665" spans="1:2" x14ac:dyDescent="0.25">
      <c r="A665" t="s">
        <v>71</v>
      </c>
      <c r="B665" t="s">
        <v>280</v>
      </c>
    </row>
    <row r="666" spans="1:2" x14ac:dyDescent="0.25">
      <c r="A666" t="s">
        <v>25</v>
      </c>
      <c r="B666">
        <v>44642</v>
      </c>
    </row>
    <row r="667" spans="1:2" x14ac:dyDescent="0.25">
      <c r="A667" t="s">
        <v>26</v>
      </c>
      <c r="B667">
        <v>224.00399999999999</v>
      </c>
    </row>
    <row r="668" spans="1:2" x14ac:dyDescent="0.25">
      <c r="A668" t="s">
        <v>27</v>
      </c>
      <c r="B668">
        <v>224</v>
      </c>
    </row>
    <row r="669" spans="1:2" x14ac:dyDescent="0.25">
      <c r="A669" t="s">
        <v>28</v>
      </c>
      <c r="B669">
        <v>416</v>
      </c>
    </row>
    <row r="670" spans="1:2" x14ac:dyDescent="0.25">
      <c r="A670" t="s">
        <v>29</v>
      </c>
      <c r="B670">
        <v>0</v>
      </c>
    </row>
    <row r="671" spans="1:2" x14ac:dyDescent="0.25">
      <c r="A671" t="s">
        <v>30</v>
      </c>
      <c r="B671">
        <v>0</v>
      </c>
    </row>
    <row r="672" spans="1:2" x14ac:dyDescent="0.25">
      <c r="A672" t="s">
        <v>35</v>
      </c>
      <c r="B672">
        <v>0</v>
      </c>
    </row>
    <row r="673" spans="1:2" x14ac:dyDescent="0.25">
      <c r="A673" t="s">
        <v>72</v>
      </c>
      <c r="B673">
        <v>243</v>
      </c>
    </row>
    <row r="674" spans="1:2" x14ac:dyDescent="0.25">
      <c r="A674" t="s">
        <v>73</v>
      </c>
      <c r="B674">
        <v>183.708</v>
      </c>
    </row>
    <row r="675" spans="1:2" x14ac:dyDescent="0.25">
      <c r="A675" t="s">
        <v>33</v>
      </c>
      <c r="B675">
        <v>183</v>
      </c>
    </row>
    <row r="676" spans="1:2" x14ac:dyDescent="0.25">
      <c r="A676" t="s">
        <v>34</v>
      </c>
      <c r="B676">
        <v>297</v>
      </c>
    </row>
    <row r="677" spans="1:2" x14ac:dyDescent="0.25">
      <c r="A677" t="s">
        <v>29</v>
      </c>
      <c r="B677">
        <v>0</v>
      </c>
    </row>
    <row r="678" spans="1:2" x14ac:dyDescent="0.25">
      <c r="A678" t="s">
        <v>30</v>
      </c>
      <c r="B678">
        <v>0</v>
      </c>
    </row>
    <row r="679" spans="1:2" x14ac:dyDescent="0.25">
      <c r="A679" t="s">
        <v>35</v>
      </c>
      <c r="B679">
        <v>0</v>
      </c>
    </row>
    <row r="680" spans="1:2" x14ac:dyDescent="0.25">
      <c r="A680" t="s">
        <v>74</v>
      </c>
      <c r="B680" t="s">
        <v>75</v>
      </c>
    </row>
    <row r="681" spans="1:2" x14ac:dyDescent="0.25">
      <c r="A681" t="s">
        <v>37</v>
      </c>
      <c r="B681">
        <v>0</v>
      </c>
    </row>
    <row r="682" spans="1:2" x14ac:dyDescent="0.25">
      <c r="A682" t="s">
        <v>76</v>
      </c>
      <c r="B682" t="s">
        <v>77</v>
      </c>
    </row>
    <row r="683" spans="1:2" x14ac:dyDescent="0.25">
      <c r="A683" t="s">
        <v>37</v>
      </c>
      <c r="B683">
        <v>0</v>
      </c>
    </row>
    <row r="684" spans="1:2" x14ac:dyDescent="0.25">
      <c r="A684" t="s">
        <v>78</v>
      </c>
      <c r="B684" t="s">
        <v>79</v>
      </c>
    </row>
    <row r="685" spans="1:2" x14ac:dyDescent="0.25">
      <c r="A685" t="s">
        <v>37</v>
      </c>
      <c r="B685">
        <v>0</v>
      </c>
    </row>
    <row r="686" spans="1:2" x14ac:dyDescent="0.25">
      <c r="A686" t="s">
        <v>71</v>
      </c>
      <c r="B686" t="s">
        <v>281</v>
      </c>
    </row>
    <row r="687" spans="1:2" x14ac:dyDescent="0.25">
      <c r="A687" t="s">
        <v>25</v>
      </c>
      <c r="B687">
        <v>89285</v>
      </c>
    </row>
    <row r="688" spans="1:2" x14ac:dyDescent="0.25">
      <c r="A688" t="s">
        <v>26</v>
      </c>
      <c r="B688">
        <v>224.00200000000001</v>
      </c>
    </row>
    <row r="689" spans="1:2" x14ac:dyDescent="0.25">
      <c r="A689" t="s">
        <v>27</v>
      </c>
      <c r="B689">
        <v>224</v>
      </c>
    </row>
    <row r="690" spans="1:2" x14ac:dyDescent="0.25">
      <c r="A690" t="s">
        <v>28</v>
      </c>
      <c r="B690">
        <v>384</v>
      </c>
    </row>
    <row r="691" spans="1:2" x14ac:dyDescent="0.25">
      <c r="A691" t="s">
        <v>29</v>
      </c>
      <c r="B691">
        <v>0</v>
      </c>
    </row>
    <row r="692" spans="1:2" x14ac:dyDescent="0.25">
      <c r="A692" t="s">
        <v>30</v>
      </c>
      <c r="B692">
        <v>0</v>
      </c>
    </row>
    <row r="693" spans="1:2" x14ac:dyDescent="0.25">
      <c r="A693" t="s">
        <v>35</v>
      </c>
      <c r="B693">
        <v>0</v>
      </c>
    </row>
    <row r="694" spans="1:2" x14ac:dyDescent="0.25">
      <c r="A694" t="s">
        <v>72</v>
      </c>
      <c r="B694">
        <v>488</v>
      </c>
    </row>
    <row r="695" spans="1:2" x14ac:dyDescent="0.25">
      <c r="A695" t="s">
        <v>73</v>
      </c>
      <c r="B695">
        <v>182.959</v>
      </c>
    </row>
    <row r="696" spans="1:2" x14ac:dyDescent="0.25">
      <c r="A696" t="s">
        <v>33</v>
      </c>
      <c r="B696">
        <v>1</v>
      </c>
    </row>
    <row r="697" spans="1:2" x14ac:dyDescent="0.25">
      <c r="A697" t="s">
        <v>34</v>
      </c>
      <c r="B697">
        <v>300</v>
      </c>
    </row>
    <row r="698" spans="1:2" x14ac:dyDescent="0.25">
      <c r="A698" t="s">
        <v>29</v>
      </c>
      <c r="B698" t="s">
        <v>62</v>
      </c>
    </row>
    <row r="699" spans="1:2" x14ac:dyDescent="0.25">
      <c r="A699" t="s">
        <v>30</v>
      </c>
      <c r="B699">
        <v>0</v>
      </c>
    </row>
    <row r="700" spans="1:2" x14ac:dyDescent="0.25">
      <c r="A700" t="s">
        <v>35</v>
      </c>
      <c r="B700">
        <v>0</v>
      </c>
    </row>
    <row r="701" spans="1:2" x14ac:dyDescent="0.25">
      <c r="A701" t="s">
        <v>74</v>
      </c>
      <c r="B701" t="s">
        <v>75</v>
      </c>
    </row>
    <row r="702" spans="1:2" x14ac:dyDescent="0.25">
      <c r="A702" t="s">
        <v>37</v>
      </c>
      <c r="B702">
        <v>0</v>
      </c>
    </row>
    <row r="703" spans="1:2" x14ac:dyDescent="0.25">
      <c r="A703" t="s">
        <v>76</v>
      </c>
      <c r="B703" t="s">
        <v>77</v>
      </c>
    </row>
    <row r="704" spans="1:2" x14ac:dyDescent="0.25">
      <c r="A704" t="s">
        <v>37</v>
      </c>
      <c r="B704">
        <v>0</v>
      </c>
    </row>
    <row r="705" spans="1:2" x14ac:dyDescent="0.25">
      <c r="A705" t="s">
        <v>78</v>
      </c>
      <c r="B705" t="s">
        <v>80</v>
      </c>
    </row>
    <row r="706" spans="1:2" x14ac:dyDescent="0.25">
      <c r="A706" t="s">
        <v>37</v>
      </c>
      <c r="B706">
        <v>0</v>
      </c>
    </row>
    <row r="707" spans="1:2" x14ac:dyDescent="0.25">
      <c r="A707" t="s">
        <v>71</v>
      </c>
      <c r="B707" t="s">
        <v>282</v>
      </c>
    </row>
    <row r="708" spans="1:2" x14ac:dyDescent="0.25">
      <c r="A708" t="s">
        <v>25</v>
      </c>
      <c r="B708">
        <v>30248</v>
      </c>
    </row>
    <row r="709" spans="1:2" x14ac:dyDescent="0.25">
      <c r="A709" t="s">
        <v>26</v>
      </c>
      <c r="B709">
        <v>330.6</v>
      </c>
    </row>
    <row r="710" spans="1:2" x14ac:dyDescent="0.25">
      <c r="A710" t="s">
        <v>27</v>
      </c>
      <c r="B710">
        <v>224</v>
      </c>
    </row>
    <row r="711" spans="1:2" x14ac:dyDescent="0.25">
      <c r="A711" t="s">
        <v>28</v>
      </c>
      <c r="B711">
        <v>475</v>
      </c>
    </row>
    <row r="712" spans="1:2" x14ac:dyDescent="0.25">
      <c r="A712" t="s">
        <v>29</v>
      </c>
      <c r="B712">
        <v>4.9530700000000003</v>
      </c>
    </row>
    <row r="713" spans="1:2" x14ac:dyDescent="0.25">
      <c r="A713" t="s">
        <v>30</v>
      </c>
      <c r="B713">
        <v>4.6042800000000002</v>
      </c>
    </row>
    <row r="714" spans="1:2" x14ac:dyDescent="0.25">
      <c r="A714" t="s">
        <v>35</v>
      </c>
      <c r="B714">
        <v>5.0699300000000003</v>
      </c>
    </row>
    <row r="715" spans="1:2" x14ac:dyDescent="0.25">
      <c r="A715" t="s">
        <v>72</v>
      </c>
      <c r="B715">
        <v>129</v>
      </c>
    </row>
    <row r="716" spans="1:2" x14ac:dyDescent="0.25">
      <c r="A716" t="s">
        <v>73</v>
      </c>
      <c r="B716">
        <v>234.47300000000001</v>
      </c>
    </row>
    <row r="717" spans="1:2" x14ac:dyDescent="0.25">
      <c r="A717" t="s">
        <v>33</v>
      </c>
      <c r="B717">
        <v>127</v>
      </c>
    </row>
    <row r="718" spans="1:2" x14ac:dyDescent="0.25">
      <c r="A718" t="s">
        <v>34</v>
      </c>
      <c r="B718">
        <v>339</v>
      </c>
    </row>
    <row r="719" spans="1:2" x14ac:dyDescent="0.25">
      <c r="A719" t="s">
        <v>29</v>
      </c>
      <c r="B719">
        <v>0.21208299999999999</v>
      </c>
    </row>
    <row r="720" spans="1:2" x14ac:dyDescent="0.25">
      <c r="A720" t="s">
        <v>30</v>
      </c>
      <c r="B720">
        <v>0.16289400000000001</v>
      </c>
    </row>
    <row r="721" spans="1:2" x14ac:dyDescent="0.25">
      <c r="A721" t="s">
        <v>35</v>
      </c>
      <c r="B721">
        <v>0.26385500000000001</v>
      </c>
    </row>
    <row r="722" spans="1:2" x14ac:dyDescent="0.25">
      <c r="A722" t="s">
        <v>74</v>
      </c>
      <c r="B722" t="s">
        <v>81</v>
      </c>
    </row>
    <row r="723" spans="1:2" x14ac:dyDescent="0.25">
      <c r="A723" t="s">
        <v>37</v>
      </c>
      <c r="B723">
        <v>2.1246899999999999E-4</v>
      </c>
    </row>
    <row r="724" spans="1:2" x14ac:dyDescent="0.25">
      <c r="A724" t="s">
        <v>74</v>
      </c>
      <c r="B724" t="s">
        <v>82</v>
      </c>
    </row>
    <row r="725" spans="1:2" x14ac:dyDescent="0.25">
      <c r="A725" t="s">
        <v>37</v>
      </c>
      <c r="B725">
        <v>1.6951700000000001</v>
      </c>
    </row>
    <row r="726" spans="1:2" x14ac:dyDescent="0.25">
      <c r="A726" t="s">
        <v>76</v>
      </c>
      <c r="B726" t="s">
        <v>83</v>
      </c>
    </row>
    <row r="727" spans="1:2" x14ac:dyDescent="0.25">
      <c r="A727" t="s">
        <v>37</v>
      </c>
      <c r="B727">
        <v>2.29378E-4</v>
      </c>
    </row>
    <row r="728" spans="1:2" x14ac:dyDescent="0.25">
      <c r="A728" t="s">
        <v>78</v>
      </c>
      <c r="B728" t="s">
        <v>84</v>
      </c>
    </row>
    <row r="729" spans="1:2" x14ac:dyDescent="0.25">
      <c r="A729" t="s">
        <v>37</v>
      </c>
      <c r="B729">
        <v>3.8910699999999999E-3</v>
      </c>
    </row>
    <row r="730" spans="1:2" x14ac:dyDescent="0.25">
      <c r="A730" t="s">
        <v>71</v>
      </c>
      <c r="B730" t="s">
        <v>283</v>
      </c>
    </row>
    <row r="731" spans="1:2" x14ac:dyDescent="0.25">
      <c r="A731" t="s">
        <v>25</v>
      </c>
      <c r="B731">
        <v>62460</v>
      </c>
    </row>
    <row r="732" spans="1:2" x14ac:dyDescent="0.25">
      <c r="A732" t="s">
        <v>26</v>
      </c>
      <c r="B732">
        <v>320.20499999999998</v>
      </c>
    </row>
    <row r="733" spans="1:2" x14ac:dyDescent="0.25">
      <c r="A733" t="s">
        <v>27</v>
      </c>
      <c r="B733">
        <v>224</v>
      </c>
    </row>
    <row r="734" spans="1:2" x14ac:dyDescent="0.25">
      <c r="A734" t="s">
        <v>28</v>
      </c>
      <c r="B734">
        <v>475</v>
      </c>
    </row>
    <row r="735" spans="1:2" x14ac:dyDescent="0.25">
      <c r="A735" t="s">
        <v>29</v>
      </c>
      <c r="B735">
        <v>0.428122</v>
      </c>
    </row>
    <row r="736" spans="1:2" x14ac:dyDescent="0.25">
      <c r="A736" t="s">
        <v>30</v>
      </c>
      <c r="B736">
        <v>0.20282600000000001</v>
      </c>
    </row>
    <row r="737" spans="1:2" x14ac:dyDescent="0.25">
      <c r="A737" t="s">
        <v>35</v>
      </c>
      <c r="B737">
        <v>0.54340699999999997</v>
      </c>
    </row>
    <row r="738" spans="1:2" x14ac:dyDescent="0.25">
      <c r="A738" t="s">
        <v>72</v>
      </c>
      <c r="B738">
        <v>257</v>
      </c>
    </row>
    <row r="739" spans="1:2" x14ac:dyDescent="0.25">
      <c r="A739" t="s">
        <v>73</v>
      </c>
      <c r="B739">
        <v>243.03100000000001</v>
      </c>
    </row>
    <row r="740" spans="1:2" x14ac:dyDescent="0.25">
      <c r="A740" t="s">
        <v>33</v>
      </c>
      <c r="B740">
        <v>184</v>
      </c>
    </row>
    <row r="741" spans="1:2" x14ac:dyDescent="0.25">
      <c r="A741" t="s">
        <v>34</v>
      </c>
      <c r="B741">
        <v>339</v>
      </c>
    </row>
    <row r="742" spans="1:2" x14ac:dyDescent="0.25">
      <c r="A742" t="s">
        <v>29</v>
      </c>
      <c r="B742">
        <v>0.170654</v>
      </c>
    </row>
    <row r="743" spans="1:2" x14ac:dyDescent="0.25">
      <c r="A743" t="s">
        <v>30</v>
      </c>
      <c r="B743">
        <v>0.121709</v>
      </c>
    </row>
    <row r="744" spans="1:2" x14ac:dyDescent="0.25">
      <c r="A744" t="s">
        <v>35</v>
      </c>
      <c r="B744">
        <v>0.216423</v>
      </c>
    </row>
    <row r="745" spans="1:2" x14ac:dyDescent="0.25">
      <c r="A745" t="s">
        <v>74</v>
      </c>
      <c r="B745" t="s">
        <v>81</v>
      </c>
    </row>
    <row r="746" spans="1:2" x14ac:dyDescent="0.25">
      <c r="A746" t="s">
        <v>37</v>
      </c>
      <c r="B746">
        <v>2.1246899999999999E-4</v>
      </c>
    </row>
    <row r="747" spans="1:2" x14ac:dyDescent="0.25">
      <c r="A747" t="s">
        <v>74</v>
      </c>
      <c r="B747" t="s">
        <v>82</v>
      </c>
    </row>
    <row r="748" spans="1:2" x14ac:dyDescent="0.25">
      <c r="A748" t="s">
        <v>37</v>
      </c>
      <c r="B748">
        <v>1.6951700000000001</v>
      </c>
    </row>
    <row r="749" spans="1:2" x14ac:dyDescent="0.25">
      <c r="A749" t="s">
        <v>76</v>
      </c>
      <c r="B749" t="s">
        <v>83</v>
      </c>
    </row>
    <row r="750" spans="1:2" x14ac:dyDescent="0.25">
      <c r="A750" t="s">
        <v>37</v>
      </c>
      <c r="B750">
        <v>2.29378E-4</v>
      </c>
    </row>
    <row r="751" spans="1:2" x14ac:dyDescent="0.25">
      <c r="A751" t="s">
        <v>78</v>
      </c>
      <c r="B751" t="s">
        <v>85</v>
      </c>
    </row>
    <row r="752" spans="1:2" x14ac:dyDescent="0.25">
      <c r="A752" t="s">
        <v>37</v>
      </c>
      <c r="B752">
        <v>3.89749E-3</v>
      </c>
    </row>
    <row r="753" spans="1:2" x14ac:dyDescent="0.25">
      <c r="A753" t="s">
        <v>71</v>
      </c>
      <c r="B753" t="s">
        <v>284</v>
      </c>
    </row>
    <row r="754" spans="1:2" x14ac:dyDescent="0.25">
      <c r="A754" t="s">
        <v>25</v>
      </c>
      <c r="B754">
        <v>31022</v>
      </c>
    </row>
    <row r="755" spans="1:2" x14ac:dyDescent="0.25">
      <c r="A755" t="s">
        <v>26</v>
      </c>
      <c r="B755">
        <v>321.96800000000002</v>
      </c>
    </row>
    <row r="756" spans="1:2" x14ac:dyDescent="0.25">
      <c r="A756" t="s">
        <v>27</v>
      </c>
      <c r="B756">
        <v>224</v>
      </c>
    </row>
    <row r="757" spans="1:2" x14ac:dyDescent="0.25">
      <c r="A757" t="s">
        <v>28</v>
      </c>
      <c r="B757">
        <v>475</v>
      </c>
    </row>
    <row r="758" spans="1:2" x14ac:dyDescent="0.25">
      <c r="A758" t="s">
        <v>29</v>
      </c>
      <c r="B758">
        <v>0.99399400000000004</v>
      </c>
    </row>
    <row r="759" spans="1:2" x14ac:dyDescent="0.25">
      <c r="A759" t="s">
        <v>30</v>
      </c>
      <c r="B759">
        <v>0.78277099999999999</v>
      </c>
    </row>
    <row r="760" spans="1:2" x14ac:dyDescent="0.25">
      <c r="A760" t="s">
        <v>35</v>
      </c>
      <c r="B760">
        <v>1.3784400000000001</v>
      </c>
    </row>
    <row r="761" spans="1:2" x14ac:dyDescent="0.25">
      <c r="A761" t="s">
        <v>72</v>
      </c>
      <c r="B761">
        <v>129</v>
      </c>
    </row>
    <row r="762" spans="1:2" x14ac:dyDescent="0.25">
      <c r="A762" t="s">
        <v>73</v>
      </c>
      <c r="B762">
        <v>240.47300000000001</v>
      </c>
    </row>
    <row r="763" spans="1:2" x14ac:dyDescent="0.25">
      <c r="A763" t="s">
        <v>33</v>
      </c>
      <c r="B763">
        <v>127</v>
      </c>
    </row>
    <row r="764" spans="1:2" x14ac:dyDescent="0.25">
      <c r="A764" t="s">
        <v>34</v>
      </c>
      <c r="B764">
        <v>352</v>
      </c>
    </row>
    <row r="765" spans="1:2" x14ac:dyDescent="0.25">
      <c r="A765" t="s">
        <v>29</v>
      </c>
      <c r="B765">
        <v>0.16179199999999999</v>
      </c>
    </row>
    <row r="766" spans="1:2" x14ac:dyDescent="0.25">
      <c r="A766" t="s">
        <v>30</v>
      </c>
      <c r="B766">
        <v>0.100991</v>
      </c>
    </row>
    <row r="767" spans="1:2" x14ac:dyDescent="0.25">
      <c r="A767" t="s">
        <v>35</v>
      </c>
      <c r="B767">
        <v>0.28010600000000002</v>
      </c>
    </row>
    <row r="768" spans="1:2" x14ac:dyDescent="0.25">
      <c r="A768" t="s">
        <v>74</v>
      </c>
      <c r="B768" t="s">
        <v>86</v>
      </c>
    </row>
    <row r="769" spans="1:2" x14ac:dyDescent="0.25">
      <c r="A769" t="s">
        <v>37</v>
      </c>
      <c r="B769">
        <v>0.564415</v>
      </c>
    </row>
    <row r="770" spans="1:2" x14ac:dyDescent="0.25">
      <c r="A770" t="s">
        <v>74</v>
      </c>
      <c r="B770" t="s">
        <v>87</v>
      </c>
    </row>
    <row r="771" spans="1:2" x14ac:dyDescent="0.25">
      <c r="A771" t="s">
        <v>37</v>
      </c>
      <c r="B771">
        <v>0.98302999999999996</v>
      </c>
    </row>
    <row r="772" spans="1:2" x14ac:dyDescent="0.25">
      <c r="A772" t="s">
        <v>76</v>
      </c>
      <c r="B772" t="s">
        <v>88</v>
      </c>
    </row>
    <row r="773" spans="1:2" x14ac:dyDescent="0.25">
      <c r="A773" t="s">
        <v>37</v>
      </c>
      <c r="B773">
        <v>1.0017100000000001</v>
      </c>
    </row>
    <row r="774" spans="1:2" x14ac:dyDescent="0.25">
      <c r="A774" t="s">
        <v>78</v>
      </c>
      <c r="B774" t="s">
        <v>89</v>
      </c>
    </row>
    <row r="775" spans="1:2" x14ac:dyDescent="0.25">
      <c r="A775" t="s">
        <v>37</v>
      </c>
      <c r="B775">
        <v>0.99995500000000004</v>
      </c>
    </row>
    <row r="776" spans="1:2" x14ac:dyDescent="0.25">
      <c r="A776" t="s">
        <v>71</v>
      </c>
      <c r="B776" t="s">
        <v>285</v>
      </c>
    </row>
    <row r="777" spans="1:2" x14ac:dyDescent="0.25">
      <c r="A777" t="s">
        <v>25</v>
      </c>
      <c r="B777">
        <v>61755</v>
      </c>
    </row>
    <row r="778" spans="1:2" x14ac:dyDescent="0.25">
      <c r="A778" t="s">
        <v>26</v>
      </c>
      <c r="B778">
        <v>323.10599999999999</v>
      </c>
    </row>
    <row r="779" spans="1:2" x14ac:dyDescent="0.25">
      <c r="A779" t="s">
        <v>27</v>
      </c>
      <c r="B779">
        <v>224</v>
      </c>
    </row>
    <row r="780" spans="1:2" x14ac:dyDescent="0.25">
      <c r="A780" t="s">
        <v>28</v>
      </c>
      <c r="B780">
        <v>475</v>
      </c>
    </row>
    <row r="781" spans="1:2" x14ac:dyDescent="0.25">
      <c r="A781" t="s">
        <v>29</v>
      </c>
      <c r="B781">
        <v>0.99301799999999996</v>
      </c>
    </row>
    <row r="782" spans="1:2" x14ac:dyDescent="0.25">
      <c r="A782" t="s">
        <v>30</v>
      </c>
      <c r="B782">
        <v>0.774447</v>
      </c>
    </row>
    <row r="783" spans="1:2" x14ac:dyDescent="0.25">
      <c r="A783" t="s">
        <v>35</v>
      </c>
      <c r="B783">
        <v>1.4415199999999999</v>
      </c>
    </row>
    <row r="784" spans="1:2" x14ac:dyDescent="0.25">
      <c r="A784" t="s">
        <v>72</v>
      </c>
      <c r="B784">
        <v>256</v>
      </c>
    </row>
    <row r="785" spans="1:2" x14ac:dyDescent="0.25">
      <c r="A785" t="s">
        <v>73</v>
      </c>
      <c r="B785">
        <v>241.227</v>
      </c>
    </row>
    <row r="786" spans="1:2" x14ac:dyDescent="0.25">
      <c r="A786" t="s">
        <v>33</v>
      </c>
      <c r="B786">
        <v>183</v>
      </c>
    </row>
    <row r="787" spans="1:2" x14ac:dyDescent="0.25">
      <c r="A787" t="s">
        <v>34</v>
      </c>
      <c r="B787">
        <v>367</v>
      </c>
    </row>
    <row r="788" spans="1:2" x14ac:dyDescent="0.25">
      <c r="A788" t="s">
        <v>29</v>
      </c>
      <c r="B788">
        <v>0.162999</v>
      </c>
    </row>
    <row r="789" spans="1:2" x14ac:dyDescent="0.25">
      <c r="A789" t="s">
        <v>30</v>
      </c>
      <c r="B789">
        <v>9.5558199999999996E-2</v>
      </c>
    </row>
    <row r="790" spans="1:2" x14ac:dyDescent="0.25">
      <c r="A790" t="s">
        <v>35</v>
      </c>
      <c r="B790">
        <v>0.27635300000000002</v>
      </c>
    </row>
    <row r="791" spans="1:2" x14ac:dyDescent="0.25">
      <c r="A791" t="s">
        <v>74</v>
      </c>
      <c r="B791" t="s">
        <v>86</v>
      </c>
    </row>
    <row r="792" spans="1:2" x14ac:dyDescent="0.25">
      <c r="A792" t="s">
        <v>37</v>
      </c>
      <c r="B792">
        <v>0.564415</v>
      </c>
    </row>
    <row r="793" spans="1:2" x14ac:dyDescent="0.25">
      <c r="A793" t="s">
        <v>74</v>
      </c>
      <c r="B793" t="s">
        <v>87</v>
      </c>
    </row>
    <row r="794" spans="1:2" x14ac:dyDescent="0.25">
      <c r="A794" t="s">
        <v>37</v>
      </c>
      <c r="B794">
        <v>0.972194</v>
      </c>
    </row>
    <row r="795" spans="1:2" x14ac:dyDescent="0.25">
      <c r="A795" t="s">
        <v>76</v>
      </c>
      <c r="B795" t="s">
        <v>88</v>
      </c>
    </row>
    <row r="796" spans="1:2" x14ac:dyDescent="0.25">
      <c r="A796" t="s">
        <v>37</v>
      </c>
      <c r="B796">
        <v>0.96158299999999997</v>
      </c>
    </row>
    <row r="797" spans="1:2" x14ac:dyDescent="0.25">
      <c r="A797" t="s">
        <v>78</v>
      </c>
      <c r="B797" t="s">
        <v>90</v>
      </c>
    </row>
    <row r="798" spans="1:2" x14ac:dyDescent="0.25">
      <c r="A798" t="s">
        <v>37</v>
      </c>
      <c r="B798">
        <v>1.0001</v>
      </c>
    </row>
    <row r="799" spans="1:2" x14ac:dyDescent="0.25">
      <c r="A799" t="s">
        <v>71</v>
      </c>
      <c r="B799" t="s">
        <v>286</v>
      </c>
    </row>
    <row r="800" spans="1:2" x14ac:dyDescent="0.25">
      <c r="A800" t="s">
        <v>25</v>
      </c>
      <c r="B800">
        <v>16229</v>
      </c>
    </row>
    <row r="801" spans="1:2" x14ac:dyDescent="0.25">
      <c r="A801" t="s">
        <v>26</v>
      </c>
      <c r="B801">
        <v>224.00299999999999</v>
      </c>
    </row>
    <row r="802" spans="1:2" x14ac:dyDescent="0.25">
      <c r="A802" t="s">
        <v>27</v>
      </c>
      <c r="B802">
        <v>224</v>
      </c>
    </row>
    <row r="803" spans="1:2" x14ac:dyDescent="0.25">
      <c r="A803" t="s">
        <v>28</v>
      </c>
      <c r="B803">
        <v>272</v>
      </c>
    </row>
    <row r="804" spans="1:2" x14ac:dyDescent="0.25">
      <c r="A804" t="s">
        <v>29</v>
      </c>
      <c r="B804">
        <v>6.9838700000000004E-2</v>
      </c>
    </row>
    <row r="805" spans="1:2" x14ac:dyDescent="0.25">
      <c r="A805" t="s">
        <v>30</v>
      </c>
      <c r="B805">
        <v>0</v>
      </c>
    </row>
    <row r="806" spans="1:2" x14ac:dyDescent="0.25">
      <c r="A806" t="s">
        <v>35</v>
      </c>
      <c r="B806">
        <v>5.8940299999999999</v>
      </c>
    </row>
    <row r="807" spans="1:2" x14ac:dyDescent="0.25">
      <c r="A807" t="s">
        <v>72</v>
      </c>
      <c r="B807">
        <v>89</v>
      </c>
    </row>
    <row r="808" spans="1:2" x14ac:dyDescent="0.25">
      <c r="A808" t="s">
        <v>73</v>
      </c>
      <c r="B808">
        <v>182.33699999999999</v>
      </c>
    </row>
    <row r="809" spans="1:2" x14ac:dyDescent="0.25">
      <c r="A809" t="s">
        <v>33</v>
      </c>
      <c r="B809">
        <v>87</v>
      </c>
    </row>
    <row r="810" spans="1:2" x14ac:dyDescent="0.25">
      <c r="A810" t="s">
        <v>34</v>
      </c>
      <c r="B810">
        <v>220</v>
      </c>
    </row>
    <row r="811" spans="1:2" x14ac:dyDescent="0.25">
      <c r="A811" t="s">
        <v>29</v>
      </c>
      <c r="B811">
        <v>0.105365</v>
      </c>
    </row>
    <row r="812" spans="1:2" x14ac:dyDescent="0.25">
      <c r="A812" t="s">
        <v>30</v>
      </c>
      <c r="B812">
        <v>0</v>
      </c>
    </row>
    <row r="813" spans="1:2" x14ac:dyDescent="0.25">
      <c r="A813" t="s">
        <v>35</v>
      </c>
      <c r="B813">
        <v>4.8886599999999998</v>
      </c>
    </row>
    <row r="814" spans="1:2" x14ac:dyDescent="0.25">
      <c r="A814" t="s">
        <v>74</v>
      </c>
      <c r="B814" t="s">
        <v>91</v>
      </c>
    </row>
    <row r="815" spans="1:2" x14ac:dyDescent="0.25">
      <c r="A815" t="s">
        <v>37</v>
      </c>
      <c r="B815">
        <v>0.30423299999999998</v>
      </c>
    </row>
    <row r="816" spans="1:2" x14ac:dyDescent="0.25">
      <c r="A816" t="s">
        <v>76</v>
      </c>
      <c r="B816" t="s">
        <v>92</v>
      </c>
    </row>
    <row r="817" spans="1:2" x14ac:dyDescent="0.25">
      <c r="A817" t="s">
        <v>37</v>
      </c>
      <c r="B817">
        <v>15.660500000000001</v>
      </c>
    </row>
    <row r="818" spans="1:2" x14ac:dyDescent="0.25">
      <c r="A818" t="s">
        <v>78</v>
      </c>
      <c r="B818" t="s">
        <v>93</v>
      </c>
    </row>
    <row r="819" spans="1:2" x14ac:dyDescent="0.25">
      <c r="A819" t="s">
        <v>37</v>
      </c>
      <c r="B819">
        <v>1079.1099999999999</v>
      </c>
    </row>
    <row r="820" spans="1:2" x14ac:dyDescent="0.25">
      <c r="A820" t="s">
        <v>71</v>
      </c>
      <c r="B820" t="s">
        <v>330</v>
      </c>
    </row>
    <row r="821" spans="1:2" x14ac:dyDescent="0.25">
      <c r="A821" t="s">
        <v>25</v>
      </c>
      <c r="B821">
        <v>445</v>
      </c>
    </row>
    <row r="822" spans="1:2" x14ac:dyDescent="0.25">
      <c r="A822" t="s">
        <v>26</v>
      </c>
      <c r="B822">
        <v>224.24</v>
      </c>
    </row>
    <row r="823" spans="1:2" x14ac:dyDescent="0.25">
      <c r="A823" t="s">
        <v>27</v>
      </c>
      <c r="B823">
        <v>224</v>
      </c>
    </row>
    <row r="824" spans="1:2" x14ac:dyDescent="0.25">
      <c r="A824" t="s">
        <v>28</v>
      </c>
      <c r="B824">
        <v>331</v>
      </c>
    </row>
    <row r="825" spans="1:2" x14ac:dyDescent="0.25">
      <c r="A825" t="s">
        <v>29</v>
      </c>
      <c r="B825">
        <v>9.1169100000000003E-2</v>
      </c>
    </row>
    <row r="826" spans="1:2" x14ac:dyDescent="0.25">
      <c r="A826" t="s">
        <v>30</v>
      </c>
      <c r="B826">
        <v>0</v>
      </c>
    </row>
    <row r="827" spans="1:2" x14ac:dyDescent="0.25">
      <c r="A827" t="s">
        <v>35</v>
      </c>
      <c r="B827">
        <v>10.036799999999999</v>
      </c>
    </row>
    <row r="828" spans="1:2" x14ac:dyDescent="0.25">
      <c r="A828" t="s">
        <v>72</v>
      </c>
      <c r="B828">
        <v>3</v>
      </c>
    </row>
    <row r="829" spans="1:2" x14ac:dyDescent="0.25">
      <c r="A829" t="s">
        <v>73</v>
      </c>
      <c r="B829">
        <v>148</v>
      </c>
    </row>
    <row r="830" spans="1:2" x14ac:dyDescent="0.25">
      <c r="A830" t="s">
        <v>33</v>
      </c>
      <c r="B830">
        <v>1</v>
      </c>
    </row>
    <row r="831" spans="1:2" x14ac:dyDescent="0.25">
      <c r="A831" t="s">
        <v>34</v>
      </c>
      <c r="B831">
        <v>260</v>
      </c>
    </row>
    <row r="832" spans="1:2" x14ac:dyDescent="0.25">
      <c r="A832" t="s">
        <v>29</v>
      </c>
      <c r="B832" t="s">
        <v>62</v>
      </c>
    </row>
    <row r="833" spans="1:2" x14ac:dyDescent="0.25">
      <c r="A833" t="s">
        <v>30</v>
      </c>
      <c r="B833">
        <v>0</v>
      </c>
    </row>
    <row r="834" spans="1:2" x14ac:dyDescent="0.25">
      <c r="A834" t="s">
        <v>35</v>
      </c>
      <c r="B834" t="s">
        <v>62</v>
      </c>
    </row>
    <row r="835" spans="1:2" x14ac:dyDescent="0.25">
      <c r="A835" t="s">
        <v>74</v>
      </c>
      <c r="B835" t="s">
        <v>91</v>
      </c>
    </row>
    <row r="836" spans="1:2" x14ac:dyDescent="0.25">
      <c r="A836" t="s">
        <v>37</v>
      </c>
      <c r="B836">
        <v>0.41799199999999997</v>
      </c>
    </row>
    <row r="837" spans="1:2" x14ac:dyDescent="0.25">
      <c r="A837" t="s">
        <v>76</v>
      </c>
      <c r="B837" t="s">
        <v>92</v>
      </c>
    </row>
    <row r="838" spans="1:2" x14ac:dyDescent="0.25">
      <c r="A838" t="s">
        <v>37</v>
      </c>
      <c r="B838">
        <v>24.9056</v>
      </c>
    </row>
    <row r="839" spans="1:2" x14ac:dyDescent="0.25">
      <c r="A839" t="s">
        <v>78</v>
      </c>
      <c r="B839" t="s">
        <v>93</v>
      </c>
    </row>
    <row r="840" spans="1:2" x14ac:dyDescent="0.25">
      <c r="A840" t="s">
        <v>37</v>
      </c>
      <c r="B840">
        <v>1751.87</v>
      </c>
    </row>
    <row r="841" spans="1:2" x14ac:dyDescent="0.25">
      <c r="A841" t="s">
        <v>71</v>
      </c>
      <c r="B841" t="s">
        <v>287</v>
      </c>
    </row>
    <row r="842" spans="1:2" x14ac:dyDescent="0.25">
      <c r="A842" t="s">
        <v>25</v>
      </c>
      <c r="B842">
        <v>169</v>
      </c>
    </row>
    <row r="843" spans="1:2" x14ac:dyDescent="0.25">
      <c r="A843" t="s">
        <v>26</v>
      </c>
      <c r="B843">
        <v>224.74600000000001</v>
      </c>
    </row>
    <row r="844" spans="1:2" x14ac:dyDescent="0.25">
      <c r="A844" t="s">
        <v>27</v>
      </c>
      <c r="B844">
        <v>224</v>
      </c>
    </row>
    <row r="845" spans="1:2" x14ac:dyDescent="0.25">
      <c r="A845" t="s">
        <v>28</v>
      </c>
      <c r="B845">
        <v>350</v>
      </c>
    </row>
    <row r="846" spans="1:2" x14ac:dyDescent="0.25">
      <c r="A846" t="s">
        <v>29</v>
      </c>
      <c r="B846">
        <v>0.143704</v>
      </c>
    </row>
    <row r="847" spans="1:2" x14ac:dyDescent="0.25">
      <c r="A847" t="s">
        <v>30</v>
      </c>
      <c r="B847">
        <v>0</v>
      </c>
    </row>
    <row r="848" spans="1:2" x14ac:dyDescent="0.25">
      <c r="A848" t="s">
        <v>35</v>
      </c>
      <c r="B848">
        <v>11.3749</v>
      </c>
    </row>
    <row r="849" spans="1:2" x14ac:dyDescent="0.25">
      <c r="A849" t="s">
        <v>72</v>
      </c>
      <c r="B849">
        <v>1</v>
      </c>
    </row>
    <row r="850" spans="1:2" x14ac:dyDescent="0.25">
      <c r="A850" t="s">
        <v>73</v>
      </c>
      <c r="B850">
        <v>168</v>
      </c>
    </row>
    <row r="851" spans="1:2" x14ac:dyDescent="0.25">
      <c r="A851" t="s">
        <v>33</v>
      </c>
      <c r="B851">
        <v>168</v>
      </c>
    </row>
    <row r="852" spans="1:2" x14ac:dyDescent="0.25">
      <c r="A852" t="s">
        <v>34</v>
      </c>
      <c r="B852">
        <v>168</v>
      </c>
    </row>
    <row r="853" spans="1:2" x14ac:dyDescent="0.25">
      <c r="A853" t="s">
        <v>29</v>
      </c>
      <c r="B853">
        <v>6.5236499999999999</v>
      </c>
    </row>
    <row r="854" spans="1:2" x14ac:dyDescent="0.25">
      <c r="A854" t="s">
        <v>30</v>
      </c>
      <c r="B854">
        <v>6.5236499999999999</v>
      </c>
    </row>
    <row r="855" spans="1:2" x14ac:dyDescent="0.25">
      <c r="A855" t="s">
        <v>35</v>
      </c>
      <c r="B855">
        <v>6.5236499999999999</v>
      </c>
    </row>
    <row r="856" spans="1:2" x14ac:dyDescent="0.25">
      <c r="A856" t="s">
        <v>74</v>
      </c>
      <c r="B856" t="s">
        <v>91</v>
      </c>
    </row>
    <row r="857" spans="1:2" x14ac:dyDescent="0.25">
      <c r="A857" t="s">
        <v>37</v>
      </c>
      <c r="B857">
        <v>0.45937099999999997</v>
      </c>
    </row>
    <row r="858" spans="1:2" x14ac:dyDescent="0.25">
      <c r="A858" t="s">
        <v>76</v>
      </c>
      <c r="B858" t="s">
        <v>92</v>
      </c>
    </row>
    <row r="859" spans="1:2" x14ac:dyDescent="0.25">
      <c r="A859" t="s">
        <v>37</v>
      </c>
      <c r="B859">
        <v>27.4575</v>
      </c>
    </row>
    <row r="860" spans="1:2" x14ac:dyDescent="0.25">
      <c r="A860" t="s">
        <v>78</v>
      </c>
      <c r="B860" t="s">
        <v>93</v>
      </c>
    </row>
    <row r="861" spans="1:2" x14ac:dyDescent="0.25">
      <c r="A861" t="s">
        <v>37</v>
      </c>
      <c r="B861">
        <v>1931.61</v>
      </c>
    </row>
    <row r="862" spans="1:2" x14ac:dyDescent="0.25">
      <c r="A862" t="s">
        <v>71</v>
      </c>
      <c r="B862" t="s">
        <v>288</v>
      </c>
    </row>
    <row r="863" spans="1:2" x14ac:dyDescent="0.25">
      <c r="A863" t="s">
        <v>25</v>
      </c>
      <c r="B863">
        <v>62</v>
      </c>
    </row>
    <row r="864" spans="1:2" x14ac:dyDescent="0.25">
      <c r="A864" t="s">
        <v>26</v>
      </c>
      <c r="B864">
        <v>225.452</v>
      </c>
    </row>
    <row r="865" spans="1:2" x14ac:dyDescent="0.25">
      <c r="A865" t="s">
        <v>27</v>
      </c>
      <c r="B865">
        <v>224</v>
      </c>
    </row>
    <row r="866" spans="1:2" x14ac:dyDescent="0.25">
      <c r="A866" t="s">
        <v>28</v>
      </c>
      <c r="B866">
        <v>314</v>
      </c>
    </row>
    <row r="867" spans="1:2" x14ac:dyDescent="0.25">
      <c r="A867" t="s">
        <v>29</v>
      </c>
      <c r="B867">
        <v>0.28484999999999999</v>
      </c>
    </row>
    <row r="868" spans="1:2" x14ac:dyDescent="0.25">
      <c r="A868" t="s">
        <v>30</v>
      </c>
      <c r="B868">
        <v>0</v>
      </c>
    </row>
    <row r="869" spans="1:2" x14ac:dyDescent="0.25">
      <c r="A869" t="s">
        <v>35</v>
      </c>
      <c r="B869">
        <v>11.8352</v>
      </c>
    </row>
    <row r="870" spans="1:2" x14ac:dyDescent="0.25">
      <c r="A870" t="s">
        <v>72</v>
      </c>
      <c r="B870">
        <v>1</v>
      </c>
    </row>
    <row r="871" spans="1:2" x14ac:dyDescent="0.25">
      <c r="A871" t="s">
        <v>73</v>
      </c>
      <c r="B871">
        <v>61</v>
      </c>
    </row>
    <row r="872" spans="1:2" x14ac:dyDescent="0.25">
      <c r="A872" t="s">
        <v>33</v>
      </c>
      <c r="B872">
        <v>61</v>
      </c>
    </row>
    <row r="873" spans="1:2" x14ac:dyDescent="0.25">
      <c r="A873" t="s">
        <v>34</v>
      </c>
      <c r="B873">
        <v>61</v>
      </c>
    </row>
    <row r="874" spans="1:2" x14ac:dyDescent="0.25">
      <c r="A874" t="s">
        <v>29</v>
      </c>
      <c r="B874">
        <v>4.4755700000000003</v>
      </c>
    </row>
    <row r="875" spans="1:2" x14ac:dyDescent="0.25">
      <c r="A875" t="s">
        <v>30</v>
      </c>
      <c r="B875">
        <v>4.4755700000000003</v>
      </c>
    </row>
    <row r="876" spans="1:2" x14ac:dyDescent="0.25">
      <c r="A876" t="s">
        <v>35</v>
      </c>
      <c r="B876">
        <v>4.4755700000000003</v>
      </c>
    </row>
    <row r="877" spans="1:2" x14ac:dyDescent="0.25">
      <c r="A877" t="s">
        <v>74</v>
      </c>
      <c r="B877" t="s">
        <v>91</v>
      </c>
    </row>
    <row r="878" spans="1:2" x14ac:dyDescent="0.25">
      <c r="A878" t="s">
        <v>37</v>
      </c>
      <c r="B878">
        <v>0.51102400000000003</v>
      </c>
    </row>
    <row r="879" spans="1:2" x14ac:dyDescent="0.25">
      <c r="A879" t="s">
        <v>76</v>
      </c>
      <c r="B879" t="s">
        <v>92</v>
      </c>
    </row>
    <row r="880" spans="1:2" x14ac:dyDescent="0.25">
      <c r="A880" t="s">
        <v>37</v>
      </c>
      <c r="B880">
        <v>30.174199999999999</v>
      </c>
    </row>
    <row r="881" spans="1:2" x14ac:dyDescent="0.25">
      <c r="A881" t="s">
        <v>78</v>
      </c>
      <c r="B881" t="s">
        <v>93</v>
      </c>
    </row>
    <row r="882" spans="1:2" x14ac:dyDescent="0.25">
      <c r="A882" t="s">
        <v>37</v>
      </c>
      <c r="B882">
        <v>2122.61</v>
      </c>
    </row>
    <row r="883" spans="1:2" x14ac:dyDescent="0.25">
      <c r="A883" t="s">
        <v>71</v>
      </c>
      <c r="B883" t="s">
        <v>289</v>
      </c>
    </row>
    <row r="884" spans="1:2" x14ac:dyDescent="0.25">
      <c r="A884" t="s">
        <v>25</v>
      </c>
      <c r="B884">
        <v>18005</v>
      </c>
    </row>
    <row r="885" spans="1:2" x14ac:dyDescent="0.25">
      <c r="A885" t="s">
        <v>26</v>
      </c>
      <c r="B885">
        <v>224.00200000000001</v>
      </c>
    </row>
    <row r="886" spans="1:2" x14ac:dyDescent="0.25">
      <c r="A886" t="s">
        <v>27</v>
      </c>
      <c r="B886">
        <v>224</v>
      </c>
    </row>
    <row r="887" spans="1:2" x14ac:dyDescent="0.25">
      <c r="A887" t="s">
        <v>28</v>
      </c>
      <c r="B887">
        <v>252</v>
      </c>
    </row>
    <row r="888" spans="1:2" x14ac:dyDescent="0.25">
      <c r="A888" t="s">
        <v>29</v>
      </c>
      <c r="B888">
        <v>6.2941899999999995E-2</v>
      </c>
    </row>
    <row r="889" spans="1:2" x14ac:dyDescent="0.25">
      <c r="A889" t="s">
        <v>30</v>
      </c>
      <c r="B889">
        <v>0</v>
      </c>
    </row>
    <row r="890" spans="1:2" x14ac:dyDescent="0.25">
      <c r="A890" t="s">
        <v>35</v>
      </c>
      <c r="B890">
        <v>5.6805700000000003</v>
      </c>
    </row>
    <row r="891" spans="1:2" x14ac:dyDescent="0.25">
      <c r="A891" t="s">
        <v>72</v>
      </c>
      <c r="B891">
        <v>98</v>
      </c>
    </row>
    <row r="892" spans="1:2" x14ac:dyDescent="0.25">
      <c r="A892" t="s">
        <v>73</v>
      </c>
      <c r="B892">
        <v>183.714</v>
      </c>
    </row>
    <row r="893" spans="1:2" x14ac:dyDescent="0.25">
      <c r="A893" t="s">
        <v>33</v>
      </c>
      <c r="B893">
        <v>96</v>
      </c>
    </row>
    <row r="894" spans="1:2" x14ac:dyDescent="0.25">
      <c r="A894" t="s">
        <v>34</v>
      </c>
      <c r="B894">
        <v>340</v>
      </c>
    </row>
    <row r="895" spans="1:2" x14ac:dyDescent="0.25">
      <c r="A895" t="s">
        <v>29</v>
      </c>
      <c r="B895">
        <v>0.102441</v>
      </c>
    </row>
    <row r="896" spans="1:2" x14ac:dyDescent="0.25">
      <c r="A896" t="s">
        <v>30</v>
      </c>
      <c r="B896">
        <v>0</v>
      </c>
    </row>
    <row r="897" spans="1:2" x14ac:dyDescent="0.25">
      <c r="A897" t="s">
        <v>35</v>
      </c>
      <c r="B897">
        <v>6.23238</v>
      </c>
    </row>
    <row r="898" spans="1:2" x14ac:dyDescent="0.25">
      <c r="A898" t="s">
        <v>74</v>
      </c>
      <c r="B898" t="s">
        <v>91</v>
      </c>
    </row>
    <row r="899" spans="1:2" x14ac:dyDescent="0.25">
      <c r="A899" t="s">
        <v>37</v>
      </c>
      <c r="B899">
        <v>0.30423299999999998</v>
      </c>
    </row>
    <row r="900" spans="1:2" x14ac:dyDescent="0.25">
      <c r="A900" t="s">
        <v>76</v>
      </c>
      <c r="B900" t="s">
        <v>92</v>
      </c>
    </row>
    <row r="901" spans="1:2" x14ac:dyDescent="0.25">
      <c r="A901" t="s">
        <v>37</v>
      </c>
      <c r="B901">
        <v>15.660500000000001</v>
      </c>
    </row>
    <row r="902" spans="1:2" x14ac:dyDescent="0.25">
      <c r="A902" t="s">
        <v>78</v>
      </c>
      <c r="B902" t="s">
        <v>94</v>
      </c>
    </row>
    <row r="903" spans="1:2" x14ac:dyDescent="0.25">
      <c r="A903" t="s">
        <v>37</v>
      </c>
      <c r="B903">
        <v>1525.95</v>
      </c>
    </row>
    <row r="904" spans="1:2" x14ac:dyDescent="0.25">
      <c r="A904" t="s">
        <v>71</v>
      </c>
      <c r="B904" t="s">
        <v>290</v>
      </c>
    </row>
    <row r="905" spans="1:2" x14ac:dyDescent="0.25">
      <c r="A905" t="s">
        <v>25</v>
      </c>
      <c r="B905">
        <v>445</v>
      </c>
    </row>
    <row r="906" spans="1:2" x14ac:dyDescent="0.25">
      <c r="A906" t="s">
        <v>26</v>
      </c>
      <c r="B906">
        <v>224.46299999999999</v>
      </c>
    </row>
    <row r="907" spans="1:2" x14ac:dyDescent="0.25">
      <c r="A907" t="s">
        <v>27</v>
      </c>
      <c r="B907">
        <v>224</v>
      </c>
    </row>
    <row r="908" spans="1:2" x14ac:dyDescent="0.25">
      <c r="A908" t="s">
        <v>28</v>
      </c>
      <c r="B908">
        <v>430</v>
      </c>
    </row>
    <row r="909" spans="1:2" x14ac:dyDescent="0.25">
      <c r="A909" t="s">
        <v>29</v>
      </c>
      <c r="B909">
        <v>9.3979300000000002E-2</v>
      </c>
    </row>
    <row r="910" spans="1:2" x14ac:dyDescent="0.25">
      <c r="A910" t="s">
        <v>30</v>
      </c>
      <c r="B910">
        <v>0</v>
      </c>
    </row>
    <row r="911" spans="1:2" x14ac:dyDescent="0.25">
      <c r="A911" t="s">
        <v>35</v>
      </c>
      <c r="B911">
        <v>11.4506</v>
      </c>
    </row>
    <row r="912" spans="1:2" x14ac:dyDescent="0.25">
      <c r="A912" t="s">
        <v>72</v>
      </c>
      <c r="B912">
        <v>3</v>
      </c>
    </row>
    <row r="913" spans="1:2" x14ac:dyDescent="0.25">
      <c r="A913" t="s">
        <v>73</v>
      </c>
      <c r="B913">
        <v>148</v>
      </c>
    </row>
    <row r="914" spans="1:2" x14ac:dyDescent="0.25">
      <c r="A914" t="s">
        <v>33</v>
      </c>
      <c r="B914">
        <v>1</v>
      </c>
    </row>
    <row r="915" spans="1:2" x14ac:dyDescent="0.25">
      <c r="A915" t="s">
        <v>34</v>
      </c>
      <c r="B915">
        <v>260</v>
      </c>
    </row>
    <row r="916" spans="1:2" x14ac:dyDescent="0.25">
      <c r="A916" t="s">
        <v>29</v>
      </c>
      <c r="B916" t="s">
        <v>62</v>
      </c>
    </row>
    <row r="917" spans="1:2" x14ac:dyDescent="0.25">
      <c r="A917" t="s">
        <v>30</v>
      </c>
      <c r="B917">
        <v>0</v>
      </c>
    </row>
    <row r="918" spans="1:2" x14ac:dyDescent="0.25">
      <c r="A918" t="s">
        <v>35</v>
      </c>
      <c r="B918" t="s">
        <v>62</v>
      </c>
    </row>
    <row r="919" spans="1:2" x14ac:dyDescent="0.25">
      <c r="A919" t="s">
        <v>74</v>
      </c>
      <c r="B919" t="s">
        <v>91</v>
      </c>
    </row>
    <row r="920" spans="1:2" x14ac:dyDescent="0.25">
      <c r="A920" t="s">
        <v>37</v>
      </c>
      <c r="B920">
        <v>0.41799199999999997</v>
      </c>
    </row>
    <row r="921" spans="1:2" x14ac:dyDescent="0.25">
      <c r="A921" t="s">
        <v>76</v>
      </c>
      <c r="B921" t="s">
        <v>92</v>
      </c>
    </row>
    <row r="922" spans="1:2" x14ac:dyDescent="0.25">
      <c r="A922" t="s">
        <v>37</v>
      </c>
      <c r="B922">
        <v>24.9056</v>
      </c>
    </row>
    <row r="923" spans="1:2" x14ac:dyDescent="0.25">
      <c r="A923" t="s">
        <v>78</v>
      </c>
      <c r="B923" t="s">
        <v>94</v>
      </c>
    </row>
    <row r="924" spans="1:2" x14ac:dyDescent="0.25">
      <c r="A924" t="s">
        <v>37</v>
      </c>
      <c r="B924">
        <v>2477.52</v>
      </c>
    </row>
    <row r="925" spans="1:2" x14ac:dyDescent="0.25">
      <c r="A925" t="s">
        <v>71</v>
      </c>
      <c r="B925" t="s">
        <v>291</v>
      </c>
    </row>
    <row r="926" spans="1:2" x14ac:dyDescent="0.25">
      <c r="A926" t="s">
        <v>25</v>
      </c>
      <c r="B926">
        <v>169</v>
      </c>
    </row>
    <row r="927" spans="1:2" x14ac:dyDescent="0.25">
      <c r="A927" t="s">
        <v>26</v>
      </c>
      <c r="B927">
        <v>224.76900000000001</v>
      </c>
    </row>
    <row r="928" spans="1:2" x14ac:dyDescent="0.25">
      <c r="A928" t="s">
        <v>27</v>
      </c>
      <c r="B928">
        <v>224</v>
      </c>
    </row>
    <row r="929" spans="1:2" x14ac:dyDescent="0.25">
      <c r="A929" t="s">
        <v>28</v>
      </c>
      <c r="B929">
        <v>354</v>
      </c>
    </row>
    <row r="930" spans="1:2" x14ac:dyDescent="0.25">
      <c r="A930" t="s">
        <v>29</v>
      </c>
      <c r="B930">
        <v>0.14400499999999999</v>
      </c>
    </row>
    <row r="931" spans="1:2" x14ac:dyDescent="0.25">
      <c r="A931" t="s">
        <v>30</v>
      </c>
      <c r="B931">
        <v>0</v>
      </c>
    </row>
    <row r="932" spans="1:2" x14ac:dyDescent="0.25">
      <c r="A932" t="s">
        <v>35</v>
      </c>
      <c r="B932">
        <v>11.440300000000001</v>
      </c>
    </row>
    <row r="933" spans="1:2" x14ac:dyDescent="0.25">
      <c r="A933" t="s">
        <v>72</v>
      </c>
      <c r="B933">
        <v>1</v>
      </c>
    </row>
    <row r="934" spans="1:2" x14ac:dyDescent="0.25">
      <c r="A934" t="s">
        <v>73</v>
      </c>
      <c r="B934">
        <v>168</v>
      </c>
    </row>
    <row r="935" spans="1:2" x14ac:dyDescent="0.25">
      <c r="A935" t="s">
        <v>33</v>
      </c>
      <c r="B935">
        <v>168</v>
      </c>
    </row>
    <row r="936" spans="1:2" x14ac:dyDescent="0.25">
      <c r="A936" t="s">
        <v>34</v>
      </c>
      <c r="B936">
        <v>168</v>
      </c>
    </row>
    <row r="937" spans="1:2" x14ac:dyDescent="0.25">
      <c r="A937" t="s">
        <v>29</v>
      </c>
      <c r="B937">
        <v>6.4914399999999999</v>
      </c>
    </row>
    <row r="938" spans="1:2" x14ac:dyDescent="0.25">
      <c r="A938" t="s">
        <v>30</v>
      </c>
      <c r="B938">
        <v>6.4914399999999999</v>
      </c>
    </row>
    <row r="939" spans="1:2" x14ac:dyDescent="0.25">
      <c r="A939" t="s">
        <v>35</v>
      </c>
      <c r="B939">
        <v>6.4914399999999999</v>
      </c>
    </row>
    <row r="940" spans="1:2" x14ac:dyDescent="0.25">
      <c r="A940" t="s">
        <v>74</v>
      </c>
      <c r="B940" t="s">
        <v>91</v>
      </c>
    </row>
    <row r="941" spans="1:2" x14ac:dyDescent="0.25">
      <c r="A941" t="s">
        <v>37</v>
      </c>
      <c r="B941">
        <v>0.45937099999999997</v>
      </c>
    </row>
    <row r="942" spans="1:2" x14ac:dyDescent="0.25">
      <c r="A942" t="s">
        <v>76</v>
      </c>
      <c r="B942" t="s">
        <v>92</v>
      </c>
    </row>
    <row r="943" spans="1:2" x14ac:dyDescent="0.25">
      <c r="A943" t="s">
        <v>37</v>
      </c>
      <c r="B943">
        <v>27.4575</v>
      </c>
    </row>
    <row r="944" spans="1:2" x14ac:dyDescent="0.25">
      <c r="A944" t="s">
        <v>78</v>
      </c>
      <c r="B944" t="s">
        <v>94</v>
      </c>
    </row>
    <row r="945" spans="1:2" x14ac:dyDescent="0.25">
      <c r="A945" t="s">
        <v>37</v>
      </c>
      <c r="B945">
        <v>2731.7</v>
      </c>
    </row>
    <row r="946" spans="1:2" x14ac:dyDescent="0.25">
      <c r="A946" t="s">
        <v>71</v>
      </c>
      <c r="B946" t="s">
        <v>292</v>
      </c>
    </row>
    <row r="947" spans="1:2" x14ac:dyDescent="0.25">
      <c r="A947" t="s">
        <v>25</v>
      </c>
      <c r="B947">
        <v>62</v>
      </c>
    </row>
    <row r="948" spans="1:2" x14ac:dyDescent="0.25">
      <c r="A948" t="s">
        <v>26</v>
      </c>
      <c r="B948">
        <v>225.452</v>
      </c>
    </row>
    <row r="949" spans="1:2" x14ac:dyDescent="0.25">
      <c r="A949" t="s">
        <v>27</v>
      </c>
      <c r="B949">
        <v>224</v>
      </c>
    </row>
    <row r="950" spans="1:2" x14ac:dyDescent="0.25">
      <c r="A950" t="s">
        <v>28</v>
      </c>
      <c r="B950">
        <v>314</v>
      </c>
    </row>
    <row r="951" spans="1:2" x14ac:dyDescent="0.25">
      <c r="A951" t="s">
        <v>29</v>
      </c>
      <c r="B951">
        <v>0.28484999999999999</v>
      </c>
    </row>
    <row r="952" spans="1:2" x14ac:dyDescent="0.25">
      <c r="A952" t="s">
        <v>30</v>
      </c>
      <c r="B952">
        <v>0</v>
      </c>
    </row>
    <row r="953" spans="1:2" x14ac:dyDescent="0.25">
      <c r="A953" t="s">
        <v>35</v>
      </c>
      <c r="B953">
        <v>11.8352</v>
      </c>
    </row>
    <row r="954" spans="1:2" x14ac:dyDescent="0.25">
      <c r="A954" t="s">
        <v>72</v>
      </c>
      <c r="B954">
        <v>1</v>
      </c>
    </row>
    <row r="955" spans="1:2" x14ac:dyDescent="0.25">
      <c r="A955" t="s">
        <v>73</v>
      </c>
      <c r="B955">
        <v>61</v>
      </c>
    </row>
    <row r="956" spans="1:2" x14ac:dyDescent="0.25">
      <c r="A956" t="s">
        <v>33</v>
      </c>
      <c r="B956">
        <v>61</v>
      </c>
    </row>
    <row r="957" spans="1:2" x14ac:dyDescent="0.25">
      <c r="A957" t="s">
        <v>34</v>
      </c>
      <c r="B957">
        <v>61</v>
      </c>
    </row>
    <row r="958" spans="1:2" x14ac:dyDescent="0.25">
      <c r="A958" t="s">
        <v>29</v>
      </c>
      <c r="B958">
        <v>4.4755700000000003</v>
      </c>
    </row>
    <row r="959" spans="1:2" x14ac:dyDescent="0.25">
      <c r="A959" t="s">
        <v>30</v>
      </c>
      <c r="B959">
        <v>4.4755700000000003</v>
      </c>
    </row>
    <row r="960" spans="1:2" x14ac:dyDescent="0.25">
      <c r="A960" t="s">
        <v>35</v>
      </c>
      <c r="B960">
        <v>4.4755700000000003</v>
      </c>
    </row>
    <row r="961" spans="1:2" x14ac:dyDescent="0.25">
      <c r="A961" t="s">
        <v>74</v>
      </c>
      <c r="B961" t="s">
        <v>91</v>
      </c>
    </row>
    <row r="962" spans="1:2" x14ac:dyDescent="0.25">
      <c r="A962" t="s">
        <v>37</v>
      </c>
      <c r="B962">
        <v>0.51102400000000003</v>
      </c>
    </row>
    <row r="963" spans="1:2" x14ac:dyDescent="0.25">
      <c r="A963" t="s">
        <v>76</v>
      </c>
      <c r="B963" t="s">
        <v>92</v>
      </c>
    </row>
    <row r="964" spans="1:2" x14ac:dyDescent="0.25">
      <c r="A964" t="s">
        <v>37</v>
      </c>
      <c r="B964">
        <v>30.174199999999999</v>
      </c>
    </row>
    <row r="965" spans="1:2" x14ac:dyDescent="0.25">
      <c r="A965" t="s">
        <v>78</v>
      </c>
      <c r="B965" t="s">
        <v>94</v>
      </c>
    </row>
    <row r="966" spans="1:2" x14ac:dyDescent="0.25">
      <c r="A966" t="s">
        <v>37</v>
      </c>
      <c r="B966">
        <v>3001.83</v>
      </c>
    </row>
    <row r="967" spans="1:2" x14ac:dyDescent="0.25">
      <c r="A967" t="s">
        <v>71</v>
      </c>
      <c r="B967" t="s">
        <v>293</v>
      </c>
    </row>
    <row r="968" spans="1:2" x14ac:dyDescent="0.25">
      <c r="A968" t="s">
        <v>25</v>
      </c>
      <c r="B968">
        <v>44642</v>
      </c>
    </row>
    <row r="969" spans="1:2" x14ac:dyDescent="0.25">
      <c r="A969" t="s">
        <v>26</v>
      </c>
      <c r="B969">
        <v>224.00399999999999</v>
      </c>
    </row>
    <row r="970" spans="1:2" x14ac:dyDescent="0.25">
      <c r="A970" t="s">
        <v>27</v>
      </c>
      <c r="B970">
        <v>224</v>
      </c>
    </row>
    <row r="971" spans="1:2" x14ac:dyDescent="0.25">
      <c r="A971" t="s">
        <v>28</v>
      </c>
      <c r="B971">
        <v>416</v>
      </c>
    </row>
    <row r="972" spans="1:2" x14ac:dyDescent="0.25">
      <c r="A972" t="s">
        <v>29</v>
      </c>
      <c r="B972" s="1">
        <v>5.7832099999999998E-5</v>
      </c>
    </row>
    <row r="973" spans="1:2" x14ac:dyDescent="0.25">
      <c r="A973" t="s">
        <v>30</v>
      </c>
      <c r="B973">
        <v>0</v>
      </c>
    </row>
    <row r="974" spans="1:2" x14ac:dyDescent="0.25">
      <c r="A974" t="s">
        <v>35</v>
      </c>
      <c r="B974">
        <v>0.88008799999999998</v>
      </c>
    </row>
    <row r="975" spans="1:2" x14ac:dyDescent="0.25">
      <c r="A975" t="s">
        <v>72</v>
      </c>
      <c r="B975">
        <v>243</v>
      </c>
    </row>
    <row r="976" spans="1:2" x14ac:dyDescent="0.25">
      <c r="A976" t="s">
        <v>73</v>
      </c>
      <c r="B976">
        <v>183.708</v>
      </c>
    </row>
    <row r="977" spans="1:2" x14ac:dyDescent="0.25">
      <c r="A977" t="s">
        <v>33</v>
      </c>
      <c r="B977">
        <v>183</v>
      </c>
    </row>
    <row r="978" spans="1:2" x14ac:dyDescent="0.25">
      <c r="A978" t="s">
        <v>34</v>
      </c>
      <c r="B978">
        <v>297</v>
      </c>
    </row>
    <row r="979" spans="1:2" x14ac:dyDescent="0.25">
      <c r="A979" t="s">
        <v>29</v>
      </c>
      <c r="B979">
        <v>8.8673099999999998E-3</v>
      </c>
    </row>
    <row r="980" spans="1:2" x14ac:dyDescent="0.25">
      <c r="A980" t="s">
        <v>30</v>
      </c>
      <c r="B980">
        <v>0</v>
      </c>
    </row>
    <row r="981" spans="1:2" x14ac:dyDescent="0.25">
      <c r="A981" t="s">
        <v>35</v>
      </c>
      <c r="B981">
        <v>0.69720000000000004</v>
      </c>
    </row>
    <row r="982" spans="1:2" x14ac:dyDescent="0.25">
      <c r="A982" t="s">
        <v>74</v>
      </c>
      <c r="B982" t="s">
        <v>95</v>
      </c>
    </row>
    <row r="983" spans="1:2" x14ac:dyDescent="0.25">
      <c r="A983" t="s">
        <v>37</v>
      </c>
      <c r="B983">
        <v>0.98093900000000001</v>
      </c>
    </row>
    <row r="984" spans="1:2" x14ac:dyDescent="0.25">
      <c r="A984" t="s">
        <v>76</v>
      </c>
      <c r="B984" t="s">
        <v>96</v>
      </c>
    </row>
    <row r="985" spans="1:2" x14ac:dyDescent="0.25">
      <c r="A985" t="s">
        <v>37</v>
      </c>
      <c r="B985">
        <v>1.05596</v>
      </c>
    </row>
    <row r="986" spans="1:2" x14ac:dyDescent="0.25">
      <c r="A986" t="s">
        <v>78</v>
      </c>
      <c r="B986" t="s">
        <v>97</v>
      </c>
    </row>
    <row r="987" spans="1:2" x14ac:dyDescent="0.25">
      <c r="A987" t="s">
        <v>37</v>
      </c>
      <c r="B987">
        <v>1.7841400000000001</v>
      </c>
    </row>
    <row r="988" spans="1:2" x14ac:dyDescent="0.25">
      <c r="A988" t="s">
        <v>71</v>
      </c>
      <c r="B988" t="s">
        <v>294</v>
      </c>
    </row>
    <row r="989" spans="1:2" x14ac:dyDescent="0.25">
      <c r="A989" t="s">
        <v>25</v>
      </c>
      <c r="B989">
        <v>44642</v>
      </c>
    </row>
    <row r="990" spans="1:2" x14ac:dyDescent="0.25">
      <c r="A990" t="s">
        <v>26</v>
      </c>
      <c r="B990">
        <v>224.00399999999999</v>
      </c>
    </row>
    <row r="991" spans="1:2" x14ac:dyDescent="0.25">
      <c r="A991" t="s">
        <v>27</v>
      </c>
      <c r="B991">
        <v>224</v>
      </c>
    </row>
    <row r="992" spans="1:2" x14ac:dyDescent="0.25">
      <c r="A992" t="s">
        <v>28</v>
      </c>
      <c r="B992">
        <v>416</v>
      </c>
    </row>
    <row r="993" spans="1:2" x14ac:dyDescent="0.25">
      <c r="A993" t="s">
        <v>29</v>
      </c>
      <c r="B993">
        <v>1.7431200000000001E-4</v>
      </c>
    </row>
    <row r="994" spans="1:2" x14ac:dyDescent="0.25">
      <c r="A994" t="s">
        <v>30</v>
      </c>
      <c r="B994">
        <v>0</v>
      </c>
    </row>
    <row r="995" spans="1:2" x14ac:dyDescent="0.25">
      <c r="A995" t="s">
        <v>35</v>
      </c>
      <c r="B995">
        <v>4.2806499999999996</v>
      </c>
    </row>
    <row r="996" spans="1:2" x14ac:dyDescent="0.25">
      <c r="A996" t="s">
        <v>72</v>
      </c>
      <c r="B996">
        <v>243</v>
      </c>
    </row>
    <row r="997" spans="1:2" x14ac:dyDescent="0.25">
      <c r="A997" t="s">
        <v>73</v>
      </c>
      <c r="B997">
        <v>183.708</v>
      </c>
    </row>
    <row r="998" spans="1:2" x14ac:dyDescent="0.25">
      <c r="A998" t="s">
        <v>33</v>
      </c>
      <c r="B998">
        <v>183</v>
      </c>
    </row>
    <row r="999" spans="1:2" x14ac:dyDescent="0.25">
      <c r="A999" t="s">
        <v>34</v>
      </c>
      <c r="B999">
        <v>297</v>
      </c>
    </row>
    <row r="1000" spans="1:2" x14ac:dyDescent="0.25">
      <c r="A1000" t="s">
        <v>29</v>
      </c>
      <c r="B1000">
        <v>2.68072E-2</v>
      </c>
    </row>
    <row r="1001" spans="1:2" x14ac:dyDescent="0.25">
      <c r="A1001" t="s">
        <v>30</v>
      </c>
      <c r="B1001">
        <v>0</v>
      </c>
    </row>
    <row r="1002" spans="1:2" x14ac:dyDescent="0.25">
      <c r="A1002" t="s">
        <v>35</v>
      </c>
      <c r="B1002">
        <v>2.4718800000000001</v>
      </c>
    </row>
    <row r="1003" spans="1:2" x14ac:dyDescent="0.25">
      <c r="A1003" t="s">
        <v>74</v>
      </c>
      <c r="B1003" t="s">
        <v>95</v>
      </c>
    </row>
    <row r="1004" spans="1:2" x14ac:dyDescent="0.25">
      <c r="A1004" t="s">
        <v>37</v>
      </c>
      <c r="B1004">
        <v>6.0942999999999996</v>
      </c>
    </row>
    <row r="1005" spans="1:2" x14ac:dyDescent="0.25">
      <c r="A1005" t="s">
        <v>76</v>
      </c>
      <c r="B1005" t="s">
        <v>96</v>
      </c>
    </row>
    <row r="1006" spans="1:2" x14ac:dyDescent="0.25">
      <c r="A1006" t="s">
        <v>37</v>
      </c>
      <c r="B1006">
        <v>8.0655000000000001</v>
      </c>
    </row>
    <row r="1007" spans="1:2" x14ac:dyDescent="0.25">
      <c r="A1007" t="s">
        <v>78</v>
      </c>
      <c r="B1007" t="s">
        <v>97</v>
      </c>
    </row>
    <row r="1008" spans="1:2" x14ac:dyDescent="0.25">
      <c r="A1008" t="s">
        <v>37</v>
      </c>
      <c r="B1008">
        <v>339.56200000000001</v>
      </c>
    </row>
    <row r="1009" spans="1:2" x14ac:dyDescent="0.25">
      <c r="A1009" t="s">
        <v>71</v>
      </c>
      <c r="B1009" t="s">
        <v>295</v>
      </c>
    </row>
    <row r="1010" spans="1:2" x14ac:dyDescent="0.25">
      <c r="A1010" t="s">
        <v>25</v>
      </c>
      <c r="B1010">
        <v>44642</v>
      </c>
    </row>
    <row r="1011" spans="1:2" x14ac:dyDescent="0.25">
      <c r="A1011" t="s">
        <v>26</v>
      </c>
      <c r="B1011">
        <v>224.00399999999999</v>
      </c>
    </row>
    <row r="1012" spans="1:2" x14ac:dyDescent="0.25">
      <c r="A1012" t="s">
        <v>27</v>
      </c>
      <c r="B1012">
        <v>224</v>
      </c>
    </row>
    <row r="1013" spans="1:2" x14ac:dyDescent="0.25">
      <c r="A1013" t="s">
        <v>28</v>
      </c>
      <c r="B1013">
        <v>416</v>
      </c>
    </row>
    <row r="1014" spans="1:2" x14ac:dyDescent="0.25">
      <c r="A1014" t="s">
        <v>29</v>
      </c>
      <c r="B1014">
        <v>2.3523700000000001E-4</v>
      </c>
    </row>
    <row r="1015" spans="1:2" x14ac:dyDescent="0.25">
      <c r="A1015" t="s">
        <v>30</v>
      </c>
      <c r="B1015">
        <v>0</v>
      </c>
    </row>
    <row r="1016" spans="1:2" x14ac:dyDescent="0.25">
      <c r="A1016" t="s">
        <v>35</v>
      </c>
      <c r="B1016">
        <v>6.2819799999999999</v>
      </c>
    </row>
    <row r="1017" spans="1:2" x14ac:dyDescent="0.25">
      <c r="A1017" t="s">
        <v>72</v>
      </c>
      <c r="B1017">
        <v>243</v>
      </c>
    </row>
    <row r="1018" spans="1:2" x14ac:dyDescent="0.25">
      <c r="A1018" t="s">
        <v>73</v>
      </c>
      <c r="B1018">
        <v>183.708</v>
      </c>
    </row>
    <row r="1019" spans="1:2" x14ac:dyDescent="0.25">
      <c r="A1019" t="s">
        <v>33</v>
      </c>
      <c r="B1019">
        <v>183</v>
      </c>
    </row>
    <row r="1020" spans="1:2" x14ac:dyDescent="0.25">
      <c r="A1020" t="s">
        <v>34</v>
      </c>
      <c r="B1020">
        <v>297</v>
      </c>
    </row>
    <row r="1021" spans="1:2" x14ac:dyDescent="0.25">
      <c r="A1021" t="s">
        <v>29</v>
      </c>
      <c r="B1021">
        <v>3.7251399999999997E-2</v>
      </c>
    </row>
    <row r="1022" spans="1:2" x14ac:dyDescent="0.25">
      <c r="A1022" t="s">
        <v>30</v>
      </c>
      <c r="B1022">
        <v>0</v>
      </c>
    </row>
    <row r="1023" spans="1:2" x14ac:dyDescent="0.25">
      <c r="A1023" t="s">
        <v>35</v>
      </c>
      <c r="B1023">
        <v>3.4298199999999999</v>
      </c>
    </row>
    <row r="1024" spans="1:2" x14ac:dyDescent="0.25">
      <c r="A1024" t="s">
        <v>74</v>
      </c>
      <c r="B1024" t="s">
        <v>95</v>
      </c>
    </row>
    <row r="1025" spans="1:2" x14ac:dyDescent="0.25">
      <c r="A1025" t="s">
        <v>37</v>
      </c>
      <c r="B1025">
        <v>9.4243299999999994</v>
      </c>
    </row>
    <row r="1026" spans="1:2" x14ac:dyDescent="0.25">
      <c r="A1026" t="s">
        <v>76</v>
      </c>
      <c r="B1026" t="s">
        <v>96</v>
      </c>
    </row>
    <row r="1027" spans="1:2" x14ac:dyDescent="0.25">
      <c r="A1027" t="s">
        <v>37</v>
      </c>
      <c r="B1027">
        <v>12.9893</v>
      </c>
    </row>
    <row r="1028" spans="1:2" x14ac:dyDescent="0.25">
      <c r="A1028" t="s">
        <v>78</v>
      </c>
      <c r="B1028" t="s">
        <v>97</v>
      </c>
    </row>
    <row r="1029" spans="1:2" x14ac:dyDescent="0.25">
      <c r="A1029" t="s">
        <v>37</v>
      </c>
      <c r="B1029">
        <v>810.86300000000006</v>
      </c>
    </row>
    <row r="1030" spans="1:2" x14ac:dyDescent="0.25">
      <c r="A1030" t="s">
        <v>71</v>
      </c>
      <c r="B1030" t="s">
        <v>296</v>
      </c>
    </row>
    <row r="1031" spans="1:2" x14ac:dyDescent="0.25">
      <c r="A1031" t="s">
        <v>25</v>
      </c>
      <c r="B1031">
        <v>5670</v>
      </c>
    </row>
    <row r="1032" spans="1:2" x14ac:dyDescent="0.25">
      <c r="A1032" t="s">
        <v>26</v>
      </c>
      <c r="B1032">
        <v>224.03200000000001</v>
      </c>
    </row>
    <row r="1033" spans="1:2" x14ac:dyDescent="0.25">
      <c r="A1033" t="s">
        <v>27</v>
      </c>
      <c r="B1033">
        <v>224</v>
      </c>
    </row>
    <row r="1034" spans="1:2" x14ac:dyDescent="0.25">
      <c r="A1034" t="s">
        <v>28</v>
      </c>
      <c r="B1034">
        <v>404</v>
      </c>
    </row>
    <row r="1035" spans="1:2" x14ac:dyDescent="0.25">
      <c r="A1035" t="s">
        <v>29</v>
      </c>
      <c r="B1035">
        <v>2.2453400000000002E-3</v>
      </c>
    </row>
    <row r="1036" spans="1:2" x14ac:dyDescent="0.25">
      <c r="A1036" t="s">
        <v>30</v>
      </c>
      <c r="B1036">
        <v>0</v>
      </c>
    </row>
    <row r="1037" spans="1:2" x14ac:dyDescent="0.25">
      <c r="A1037" t="s">
        <v>35</v>
      </c>
      <c r="B1037">
        <v>8.7017399999999991</v>
      </c>
    </row>
    <row r="1038" spans="1:2" x14ac:dyDescent="0.25">
      <c r="A1038" t="s">
        <v>72</v>
      </c>
      <c r="B1038">
        <v>31</v>
      </c>
    </row>
    <row r="1039" spans="1:2" x14ac:dyDescent="0.25">
      <c r="A1039" t="s">
        <v>73</v>
      </c>
      <c r="B1039">
        <v>182.87100000000001</v>
      </c>
    </row>
    <row r="1040" spans="1:2" x14ac:dyDescent="0.25">
      <c r="A1040" t="s">
        <v>33</v>
      </c>
      <c r="B1040">
        <v>29</v>
      </c>
    </row>
    <row r="1041" spans="1:2" x14ac:dyDescent="0.25">
      <c r="A1041" t="s">
        <v>34</v>
      </c>
      <c r="B1041">
        <v>333</v>
      </c>
    </row>
    <row r="1042" spans="1:2" x14ac:dyDescent="0.25">
      <c r="A1042" t="s">
        <v>29</v>
      </c>
      <c r="B1042">
        <v>0.26548500000000003</v>
      </c>
    </row>
    <row r="1043" spans="1:2" x14ac:dyDescent="0.25">
      <c r="A1043" t="s">
        <v>30</v>
      </c>
      <c r="B1043">
        <v>0</v>
      </c>
    </row>
    <row r="1044" spans="1:2" x14ac:dyDescent="0.25">
      <c r="A1044" t="s">
        <v>35</v>
      </c>
      <c r="B1044">
        <v>5.0108899999999998</v>
      </c>
    </row>
    <row r="1045" spans="1:2" x14ac:dyDescent="0.25">
      <c r="A1045" t="s">
        <v>74</v>
      </c>
      <c r="B1045" t="s">
        <v>95</v>
      </c>
    </row>
    <row r="1046" spans="1:2" x14ac:dyDescent="0.25">
      <c r="A1046" t="s">
        <v>37</v>
      </c>
      <c r="B1046">
        <v>13.637</v>
      </c>
    </row>
    <row r="1047" spans="1:2" x14ac:dyDescent="0.25">
      <c r="A1047" t="s">
        <v>76</v>
      </c>
      <c r="B1047" t="s">
        <v>96</v>
      </c>
    </row>
    <row r="1048" spans="1:2" x14ac:dyDescent="0.25">
      <c r="A1048" t="s">
        <v>37</v>
      </c>
      <c r="B1048">
        <v>19.177399999999999</v>
      </c>
    </row>
    <row r="1049" spans="1:2" x14ac:dyDescent="0.25">
      <c r="A1049" t="s">
        <v>78</v>
      </c>
      <c r="B1049" t="s">
        <v>97</v>
      </c>
    </row>
    <row r="1050" spans="1:2" x14ac:dyDescent="0.25">
      <c r="A1050" t="s">
        <v>37</v>
      </c>
      <c r="B1050">
        <v>1328.33</v>
      </c>
    </row>
    <row r="1051" spans="1:2" x14ac:dyDescent="0.25">
      <c r="A1051" t="s">
        <v>71</v>
      </c>
      <c r="B1051" t="s">
        <v>297</v>
      </c>
    </row>
    <row r="1052" spans="1:2" x14ac:dyDescent="0.25">
      <c r="A1052" t="s">
        <v>25</v>
      </c>
      <c r="B1052">
        <v>89285</v>
      </c>
    </row>
    <row r="1053" spans="1:2" x14ac:dyDescent="0.25">
      <c r="A1053" t="s">
        <v>26</v>
      </c>
      <c r="B1053">
        <v>224.00200000000001</v>
      </c>
    </row>
    <row r="1054" spans="1:2" x14ac:dyDescent="0.25">
      <c r="A1054" t="s">
        <v>27</v>
      </c>
      <c r="B1054">
        <v>224</v>
      </c>
    </row>
    <row r="1055" spans="1:2" x14ac:dyDescent="0.25">
      <c r="A1055" t="s">
        <v>28</v>
      </c>
      <c r="B1055">
        <v>384</v>
      </c>
    </row>
    <row r="1056" spans="1:2" x14ac:dyDescent="0.25">
      <c r="A1056" t="s">
        <v>29</v>
      </c>
      <c r="B1056" s="1">
        <v>3.0153499999999999E-5</v>
      </c>
    </row>
    <row r="1057" spans="1:2" x14ac:dyDescent="0.25">
      <c r="A1057" t="s">
        <v>30</v>
      </c>
      <c r="B1057">
        <v>0</v>
      </c>
    </row>
    <row r="1058" spans="1:2" x14ac:dyDescent="0.25">
      <c r="A1058" t="s">
        <v>35</v>
      </c>
      <c r="B1058">
        <v>0.87074300000000004</v>
      </c>
    </row>
    <row r="1059" spans="1:2" x14ac:dyDescent="0.25">
      <c r="A1059" t="s">
        <v>72</v>
      </c>
      <c r="B1059">
        <v>488</v>
      </c>
    </row>
    <row r="1060" spans="1:2" x14ac:dyDescent="0.25">
      <c r="A1060" t="s">
        <v>73</v>
      </c>
      <c r="B1060">
        <v>182.959</v>
      </c>
    </row>
    <row r="1061" spans="1:2" x14ac:dyDescent="0.25">
      <c r="A1061" t="s">
        <v>33</v>
      </c>
      <c r="B1061">
        <v>1</v>
      </c>
    </row>
    <row r="1062" spans="1:2" x14ac:dyDescent="0.25">
      <c r="A1062" t="s">
        <v>34</v>
      </c>
      <c r="B1062">
        <v>300</v>
      </c>
    </row>
    <row r="1063" spans="1:2" x14ac:dyDescent="0.25">
      <c r="A1063" t="s">
        <v>29</v>
      </c>
      <c r="B1063" t="s">
        <v>62</v>
      </c>
    </row>
    <row r="1064" spans="1:2" x14ac:dyDescent="0.25">
      <c r="A1064" t="s">
        <v>30</v>
      </c>
      <c r="B1064">
        <v>0</v>
      </c>
    </row>
    <row r="1065" spans="1:2" x14ac:dyDescent="0.25">
      <c r="A1065" t="s">
        <v>35</v>
      </c>
      <c r="B1065">
        <v>0.74836400000000003</v>
      </c>
    </row>
    <row r="1066" spans="1:2" x14ac:dyDescent="0.25">
      <c r="A1066" t="s">
        <v>74</v>
      </c>
      <c r="B1066" t="s">
        <v>95</v>
      </c>
    </row>
    <row r="1067" spans="1:2" x14ac:dyDescent="0.25">
      <c r="A1067" t="s">
        <v>37</v>
      </c>
      <c r="B1067">
        <v>0.98093900000000001</v>
      </c>
    </row>
    <row r="1068" spans="1:2" x14ac:dyDescent="0.25">
      <c r="A1068" t="s">
        <v>76</v>
      </c>
      <c r="B1068" t="s">
        <v>96</v>
      </c>
    </row>
    <row r="1069" spans="1:2" x14ac:dyDescent="0.25">
      <c r="A1069" t="s">
        <v>37</v>
      </c>
      <c r="B1069">
        <v>1.05596</v>
      </c>
    </row>
    <row r="1070" spans="1:2" x14ac:dyDescent="0.25">
      <c r="A1070" t="s">
        <v>78</v>
      </c>
      <c r="B1070" t="s">
        <v>98</v>
      </c>
    </row>
    <row r="1071" spans="1:2" x14ac:dyDescent="0.25">
      <c r="A1071" t="s">
        <v>37</v>
      </c>
      <c r="B1071">
        <v>1.8341799999999999</v>
      </c>
    </row>
    <row r="1072" spans="1:2" x14ac:dyDescent="0.25">
      <c r="A1072" t="s">
        <v>71</v>
      </c>
      <c r="B1072" t="s">
        <v>298</v>
      </c>
    </row>
    <row r="1073" spans="1:2" x14ac:dyDescent="0.25">
      <c r="A1073" t="s">
        <v>25</v>
      </c>
      <c r="B1073">
        <v>89285</v>
      </c>
    </row>
    <row r="1074" spans="1:2" x14ac:dyDescent="0.25">
      <c r="A1074" t="s">
        <v>26</v>
      </c>
      <c r="B1074">
        <v>224.00200000000001</v>
      </c>
    </row>
    <row r="1075" spans="1:2" x14ac:dyDescent="0.25">
      <c r="A1075" t="s">
        <v>27</v>
      </c>
      <c r="B1075">
        <v>224</v>
      </c>
    </row>
    <row r="1076" spans="1:2" x14ac:dyDescent="0.25">
      <c r="A1076" t="s">
        <v>28</v>
      </c>
      <c r="B1076">
        <v>384</v>
      </c>
    </row>
    <row r="1077" spans="1:2" x14ac:dyDescent="0.25">
      <c r="A1077" t="s">
        <v>29</v>
      </c>
      <c r="B1077" s="1">
        <v>8.9600999999999998E-5</v>
      </c>
    </row>
    <row r="1078" spans="1:2" x14ac:dyDescent="0.25">
      <c r="A1078" t="s">
        <v>30</v>
      </c>
      <c r="B1078">
        <v>0</v>
      </c>
    </row>
    <row r="1079" spans="1:2" x14ac:dyDescent="0.25">
      <c r="A1079" t="s">
        <v>35</v>
      </c>
      <c r="B1079">
        <v>4.1478400000000004</v>
      </c>
    </row>
    <row r="1080" spans="1:2" x14ac:dyDescent="0.25">
      <c r="A1080" t="s">
        <v>72</v>
      </c>
      <c r="B1080">
        <v>488</v>
      </c>
    </row>
    <row r="1081" spans="1:2" x14ac:dyDescent="0.25">
      <c r="A1081" t="s">
        <v>73</v>
      </c>
      <c r="B1081">
        <v>182.959</v>
      </c>
    </row>
    <row r="1082" spans="1:2" x14ac:dyDescent="0.25">
      <c r="A1082" t="s">
        <v>33</v>
      </c>
      <c r="B1082">
        <v>1</v>
      </c>
    </row>
    <row r="1083" spans="1:2" x14ac:dyDescent="0.25">
      <c r="A1083" t="s">
        <v>34</v>
      </c>
      <c r="B1083">
        <v>300</v>
      </c>
    </row>
    <row r="1084" spans="1:2" x14ac:dyDescent="0.25">
      <c r="A1084" t="s">
        <v>29</v>
      </c>
      <c r="B1084" t="s">
        <v>62</v>
      </c>
    </row>
    <row r="1085" spans="1:2" x14ac:dyDescent="0.25">
      <c r="A1085" t="s">
        <v>30</v>
      </c>
      <c r="B1085">
        <v>0</v>
      </c>
    </row>
    <row r="1086" spans="1:2" x14ac:dyDescent="0.25">
      <c r="A1086" t="s">
        <v>35</v>
      </c>
      <c r="B1086">
        <v>2.89594</v>
      </c>
    </row>
    <row r="1087" spans="1:2" x14ac:dyDescent="0.25">
      <c r="A1087" t="s">
        <v>74</v>
      </c>
      <c r="B1087" t="s">
        <v>95</v>
      </c>
    </row>
    <row r="1088" spans="1:2" x14ac:dyDescent="0.25">
      <c r="A1088" t="s">
        <v>37</v>
      </c>
      <c r="B1088">
        <v>6.0942999999999996</v>
      </c>
    </row>
    <row r="1089" spans="1:2" x14ac:dyDescent="0.25">
      <c r="A1089" t="s">
        <v>76</v>
      </c>
      <c r="B1089" t="s">
        <v>96</v>
      </c>
    </row>
    <row r="1090" spans="1:2" x14ac:dyDescent="0.25">
      <c r="A1090" t="s">
        <v>37</v>
      </c>
      <c r="B1090">
        <v>8.0655000000000001</v>
      </c>
    </row>
    <row r="1091" spans="1:2" x14ac:dyDescent="0.25">
      <c r="A1091" t="s">
        <v>78</v>
      </c>
      <c r="B1091" t="s">
        <v>98</v>
      </c>
    </row>
    <row r="1092" spans="1:2" x14ac:dyDescent="0.25">
      <c r="A1092" t="s">
        <v>37</v>
      </c>
      <c r="B1092">
        <v>468.58800000000002</v>
      </c>
    </row>
    <row r="1093" spans="1:2" x14ac:dyDescent="0.25">
      <c r="A1093" t="s">
        <v>71</v>
      </c>
      <c r="B1093" t="s">
        <v>299</v>
      </c>
    </row>
    <row r="1094" spans="1:2" x14ac:dyDescent="0.25">
      <c r="A1094" t="s">
        <v>25</v>
      </c>
      <c r="B1094">
        <v>62653</v>
      </c>
    </row>
    <row r="1095" spans="1:2" x14ac:dyDescent="0.25">
      <c r="A1095" t="s">
        <v>26</v>
      </c>
      <c r="B1095">
        <v>224.001</v>
      </c>
    </row>
    <row r="1096" spans="1:2" x14ac:dyDescent="0.25">
      <c r="A1096" t="s">
        <v>27</v>
      </c>
      <c r="B1096">
        <v>224</v>
      </c>
    </row>
    <row r="1097" spans="1:2" x14ac:dyDescent="0.25">
      <c r="A1097" t="s">
        <v>28</v>
      </c>
      <c r="B1097">
        <v>289</v>
      </c>
    </row>
    <row r="1098" spans="1:2" x14ac:dyDescent="0.25">
      <c r="A1098" t="s">
        <v>29</v>
      </c>
      <c r="B1098">
        <v>1.59128E-4</v>
      </c>
    </row>
    <row r="1099" spans="1:2" x14ac:dyDescent="0.25">
      <c r="A1099" t="s">
        <v>30</v>
      </c>
      <c r="B1099">
        <v>0</v>
      </c>
    </row>
    <row r="1100" spans="1:2" x14ac:dyDescent="0.25">
      <c r="A1100" t="s">
        <v>35</v>
      </c>
      <c r="B1100">
        <v>5.3296700000000001</v>
      </c>
    </row>
    <row r="1101" spans="1:2" x14ac:dyDescent="0.25">
      <c r="A1101" t="s">
        <v>72</v>
      </c>
      <c r="B1101">
        <v>341</v>
      </c>
    </row>
    <row r="1102" spans="1:2" x14ac:dyDescent="0.25">
      <c r="A1102" t="s">
        <v>73</v>
      </c>
      <c r="B1102">
        <v>183.73</v>
      </c>
    </row>
    <row r="1103" spans="1:2" x14ac:dyDescent="0.25">
      <c r="A1103" t="s">
        <v>33</v>
      </c>
      <c r="B1103">
        <v>183</v>
      </c>
    </row>
    <row r="1104" spans="1:2" x14ac:dyDescent="0.25">
      <c r="A1104" t="s">
        <v>34</v>
      </c>
      <c r="B1104">
        <v>339</v>
      </c>
    </row>
    <row r="1105" spans="1:2" x14ac:dyDescent="0.25">
      <c r="A1105" t="s">
        <v>29</v>
      </c>
      <c r="B1105">
        <v>3.00903E-2</v>
      </c>
    </row>
    <row r="1106" spans="1:2" x14ac:dyDescent="0.25">
      <c r="A1106" t="s">
        <v>30</v>
      </c>
      <c r="B1106">
        <v>0</v>
      </c>
    </row>
    <row r="1107" spans="1:2" x14ac:dyDescent="0.25">
      <c r="A1107" t="s">
        <v>35</v>
      </c>
      <c r="B1107">
        <v>4.1357499999999998</v>
      </c>
    </row>
    <row r="1108" spans="1:2" x14ac:dyDescent="0.25">
      <c r="A1108" t="s">
        <v>74</v>
      </c>
      <c r="B1108" t="s">
        <v>95</v>
      </c>
    </row>
    <row r="1109" spans="1:2" x14ac:dyDescent="0.25">
      <c r="A1109" t="s">
        <v>37</v>
      </c>
      <c r="B1109">
        <v>9.4243299999999994</v>
      </c>
    </row>
    <row r="1110" spans="1:2" x14ac:dyDescent="0.25">
      <c r="A1110" t="s">
        <v>76</v>
      </c>
      <c r="B1110" t="s">
        <v>96</v>
      </c>
    </row>
    <row r="1111" spans="1:2" x14ac:dyDescent="0.25">
      <c r="A1111" t="s">
        <v>37</v>
      </c>
      <c r="B1111">
        <v>12.9893</v>
      </c>
    </row>
    <row r="1112" spans="1:2" x14ac:dyDescent="0.25">
      <c r="A1112" t="s">
        <v>78</v>
      </c>
      <c r="B1112" t="s">
        <v>98</v>
      </c>
    </row>
    <row r="1113" spans="1:2" x14ac:dyDescent="0.25">
      <c r="A1113" t="s">
        <v>37</v>
      </c>
      <c r="B1113">
        <v>1145.6400000000001</v>
      </c>
    </row>
    <row r="1114" spans="1:2" x14ac:dyDescent="0.25">
      <c r="A1114" t="s">
        <v>71</v>
      </c>
      <c r="B1114" t="s">
        <v>300</v>
      </c>
    </row>
    <row r="1115" spans="1:2" x14ac:dyDescent="0.25">
      <c r="A1115" t="s">
        <v>25</v>
      </c>
      <c r="B1115">
        <v>5670</v>
      </c>
    </row>
    <row r="1116" spans="1:2" x14ac:dyDescent="0.25">
      <c r="A1116" t="s">
        <v>26</v>
      </c>
      <c r="B1116">
        <v>224.03200000000001</v>
      </c>
    </row>
    <row r="1117" spans="1:2" x14ac:dyDescent="0.25">
      <c r="A1117" t="s">
        <v>27</v>
      </c>
      <c r="B1117">
        <v>224</v>
      </c>
    </row>
    <row r="1118" spans="1:2" x14ac:dyDescent="0.25">
      <c r="A1118" t="s">
        <v>28</v>
      </c>
      <c r="B1118">
        <v>404</v>
      </c>
    </row>
    <row r="1119" spans="1:2" x14ac:dyDescent="0.25">
      <c r="A1119" t="s">
        <v>29</v>
      </c>
      <c r="B1119">
        <v>2.2453400000000002E-3</v>
      </c>
    </row>
    <row r="1120" spans="1:2" x14ac:dyDescent="0.25">
      <c r="A1120" t="s">
        <v>30</v>
      </c>
      <c r="B1120">
        <v>0</v>
      </c>
    </row>
    <row r="1121" spans="1:2" x14ac:dyDescent="0.25">
      <c r="A1121" t="s">
        <v>35</v>
      </c>
      <c r="B1121">
        <v>8.7017399999999991</v>
      </c>
    </row>
    <row r="1122" spans="1:2" x14ac:dyDescent="0.25">
      <c r="A1122" t="s">
        <v>72</v>
      </c>
      <c r="B1122">
        <v>31</v>
      </c>
    </row>
    <row r="1123" spans="1:2" x14ac:dyDescent="0.25">
      <c r="A1123" t="s">
        <v>73</v>
      </c>
      <c r="B1123">
        <v>182.87100000000001</v>
      </c>
    </row>
    <row r="1124" spans="1:2" x14ac:dyDescent="0.25">
      <c r="A1124" t="s">
        <v>33</v>
      </c>
      <c r="B1124">
        <v>29</v>
      </c>
    </row>
    <row r="1125" spans="1:2" x14ac:dyDescent="0.25">
      <c r="A1125" t="s">
        <v>34</v>
      </c>
      <c r="B1125">
        <v>333</v>
      </c>
    </row>
    <row r="1126" spans="1:2" x14ac:dyDescent="0.25">
      <c r="A1126" t="s">
        <v>29</v>
      </c>
      <c r="B1126">
        <v>0.26548500000000003</v>
      </c>
    </row>
    <row r="1127" spans="1:2" x14ac:dyDescent="0.25">
      <c r="A1127" t="s">
        <v>30</v>
      </c>
      <c r="B1127">
        <v>0</v>
      </c>
    </row>
    <row r="1128" spans="1:2" x14ac:dyDescent="0.25">
      <c r="A1128" t="s">
        <v>35</v>
      </c>
      <c r="B1128">
        <v>5.0108899999999998</v>
      </c>
    </row>
    <row r="1129" spans="1:2" x14ac:dyDescent="0.25">
      <c r="A1129" t="s">
        <v>74</v>
      </c>
      <c r="B1129" t="s">
        <v>95</v>
      </c>
    </row>
    <row r="1130" spans="1:2" x14ac:dyDescent="0.25">
      <c r="A1130" t="s">
        <v>37</v>
      </c>
      <c r="B1130">
        <v>13.637</v>
      </c>
    </row>
    <row r="1131" spans="1:2" x14ac:dyDescent="0.25">
      <c r="A1131" t="s">
        <v>76</v>
      </c>
      <c r="B1131" t="s">
        <v>96</v>
      </c>
    </row>
    <row r="1132" spans="1:2" x14ac:dyDescent="0.25">
      <c r="A1132" t="s">
        <v>37</v>
      </c>
      <c r="B1132">
        <v>19.177399999999999</v>
      </c>
    </row>
    <row r="1133" spans="1:2" x14ac:dyDescent="0.25">
      <c r="A1133" t="s">
        <v>78</v>
      </c>
      <c r="B1133" t="s">
        <v>98</v>
      </c>
    </row>
    <row r="1134" spans="1:2" x14ac:dyDescent="0.25">
      <c r="A1134" t="s">
        <v>37</v>
      </c>
      <c r="B1134">
        <v>1878.54</v>
      </c>
    </row>
    <row r="1135" spans="1:2" x14ac:dyDescent="0.25">
      <c r="A1135" t="s">
        <v>71</v>
      </c>
      <c r="B1135" t="s">
        <v>301</v>
      </c>
    </row>
    <row r="1136" spans="1:2" x14ac:dyDescent="0.25">
      <c r="A1136" t="s">
        <v>25</v>
      </c>
      <c r="B1136">
        <v>44592</v>
      </c>
    </row>
    <row r="1137" spans="1:2" x14ac:dyDescent="0.25">
      <c r="A1137" t="s">
        <v>26</v>
      </c>
      <c r="B1137">
        <v>224.255</v>
      </c>
    </row>
    <row r="1138" spans="1:2" x14ac:dyDescent="0.25">
      <c r="A1138" t="s">
        <v>27</v>
      </c>
      <c r="B1138">
        <v>155</v>
      </c>
    </row>
    <row r="1139" spans="1:2" x14ac:dyDescent="0.25">
      <c r="A1139" t="s">
        <v>28</v>
      </c>
      <c r="B1139">
        <v>323</v>
      </c>
    </row>
    <row r="1140" spans="1:2" x14ac:dyDescent="0.25">
      <c r="A1140" t="s">
        <v>29</v>
      </c>
      <c r="B1140">
        <v>0.99330099999999999</v>
      </c>
    </row>
    <row r="1141" spans="1:2" x14ac:dyDescent="0.25">
      <c r="A1141" t="s">
        <v>30</v>
      </c>
      <c r="B1141">
        <v>0.74046199999999995</v>
      </c>
    </row>
    <row r="1142" spans="1:2" x14ac:dyDescent="0.25">
      <c r="A1142" t="s">
        <v>35</v>
      </c>
      <c r="B1142">
        <v>1.3827400000000001</v>
      </c>
    </row>
    <row r="1143" spans="1:2" x14ac:dyDescent="0.25">
      <c r="A1143" t="s">
        <v>72</v>
      </c>
      <c r="B1143">
        <v>248</v>
      </c>
    </row>
    <row r="1144" spans="1:2" x14ac:dyDescent="0.25">
      <c r="A1144" t="s">
        <v>73</v>
      </c>
      <c r="B1144">
        <v>179.80199999999999</v>
      </c>
    </row>
    <row r="1145" spans="1:2" x14ac:dyDescent="0.25">
      <c r="A1145" t="s">
        <v>33</v>
      </c>
      <c r="B1145">
        <v>154</v>
      </c>
    </row>
    <row r="1146" spans="1:2" x14ac:dyDescent="0.25">
      <c r="A1146" t="s">
        <v>34</v>
      </c>
      <c r="B1146">
        <v>309</v>
      </c>
    </row>
    <row r="1147" spans="1:2" x14ac:dyDescent="0.25">
      <c r="A1147" t="s">
        <v>29</v>
      </c>
      <c r="B1147">
        <v>0.21094499999999999</v>
      </c>
    </row>
    <row r="1148" spans="1:2" x14ac:dyDescent="0.25">
      <c r="A1148" t="s">
        <v>30</v>
      </c>
      <c r="B1148">
        <v>0.113772</v>
      </c>
    </row>
    <row r="1149" spans="1:2" x14ac:dyDescent="0.25">
      <c r="A1149" t="s">
        <v>35</v>
      </c>
      <c r="B1149">
        <v>0.28456199999999998</v>
      </c>
    </row>
    <row r="1150" spans="1:2" x14ac:dyDescent="0.25">
      <c r="A1150" t="s">
        <v>74</v>
      </c>
      <c r="B1150" t="s">
        <v>99</v>
      </c>
    </row>
    <row r="1151" spans="1:2" x14ac:dyDescent="0.25">
      <c r="A1151" t="s">
        <v>37</v>
      </c>
      <c r="B1151">
        <v>0.59572999999999998</v>
      </c>
    </row>
    <row r="1152" spans="1:2" x14ac:dyDescent="0.25">
      <c r="A1152" t="s">
        <v>76</v>
      </c>
      <c r="B1152" t="s">
        <v>100</v>
      </c>
    </row>
    <row r="1153" spans="1:2" x14ac:dyDescent="0.25">
      <c r="A1153" t="s">
        <v>37</v>
      </c>
      <c r="B1153">
        <v>0.59402100000000002</v>
      </c>
    </row>
    <row r="1154" spans="1:2" x14ac:dyDescent="0.25">
      <c r="A1154" t="s">
        <v>78</v>
      </c>
      <c r="B1154" t="s">
        <v>101</v>
      </c>
    </row>
    <row r="1155" spans="1:2" x14ac:dyDescent="0.25">
      <c r="A1155" t="s">
        <v>37</v>
      </c>
      <c r="B1155">
        <v>0.57716800000000001</v>
      </c>
    </row>
    <row r="1156" spans="1:2" x14ac:dyDescent="0.25">
      <c r="A1156" t="s">
        <v>71</v>
      </c>
      <c r="B1156" t="s">
        <v>302</v>
      </c>
    </row>
    <row r="1157" spans="1:2" x14ac:dyDescent="0.25">
      <c r="A1157" t="s">
        <v>25</v>
      </c>
      <c r="B1157">
        <v>130414</v>
      </c>
    </row>
    <row r="1158" spans="1:2" x14ac:dyDescent="0.25">
      <c r="A1158" t="s">
        <v>26</v>
      </c>
      <c r="B1158">
        <v>76.678899999999999</v>
      </c>
    </row>
    <row r="1159" spans="1:2" x14ac:dyDescent="0.25">
      <c r="A1159" t="s">
        <v>27</v>
      </c>
      <c r="B1159">
        <v>54</v>
      </c>
    </row>
    <row r="1160" spans="1:2" x14ac:dyDescent="0.25">
      <c r="A1160" t="s">
        <v>28</v>
      </c>
      <c r="B1160">
        <v>111</v>
      </c>
    </row>
    <row r="1161" spans="1:2" x14ac:dyDescent="0.25">
      <c r="A1161" t="s">
        <v>29</v>
      </c>
      <c r="B1161">
        <v>0.98065800000000003</v>
      </c>
    </row>
    <row r="1162" spans="1:2" x14ac:dyDescent="0.25">
      <c r="A1162" t="s">
        <v>30</v>
      </c>
      <c r="B1162">
        <v>0.60969200000000001</v>
      </c>
    </row>
    <row r="1163" spans="1:2" x14ac:dyDescent="0.25">
      <c r="A1163" t="s">
        <v>35</v>
      </c>
      <c r="B1163">
        <v>1.8075300000000001</v>
      </c>
    </row>
    <row r="1164" spans="1:2" x14ac:dyDescent="0.25">
      <c r="A1164" t="s">
        <v>72</v>
      </c>
      <c r="B1164">
        <v>1034</v>
      </c>
    </row>
    <row r="1165" spans="1:2" x14ac:dyDescent="0.25">
      <c r="A1165" t="s">
        <v>73</v>
      </c>
      <c r="B1165">
        <v>126.125</v>
      </c>
    </row>
    <row r="1166" spans="1:2" x14ac:dyDescent="0.25">
      <c r="A1166" t="s">
        <v>33</v>
      </c>
      <c r="B1166">
        <v>7</v>
      </c>
    </row>
    <row r="1167" spans="1:2" x14ac:dyDescent="0.25">
      <c r="A1167" t="s">
        <v>34</v>
      </c>
      <c r="B1167">
        <v>159</v>
      </c>
    </row>
    <row r="1168" spans="1:2" x14ac:dyDescent="0.25">
      <c r="A1168" t="s">
        <v>29</v>
      </c>
      <c r="B1168">
        <v>0.228271</v>
      </c>
    </row>
    <row r="1169" spans="1:2" x14ac:dyDescent="0.25">
      <c r="A1169" t="s">
        <v>30</v>
      </c>
      <c r="B1169">
        <v>6.1523599999999998E-2</v>
      </c>
    </row>
    <row r="1170" spans="1:2" x14ac:dyDescent="0.25">
      <c r="A1170" t="s">
        <v>35</v>
      </c>
      <c r="B1170">
        <v>0.28090700000000002</v>
      </c>
    </row>
    <row r="1171" spans="1:2" x14ac:dyDescent="0.25">
      <c r="A1171" t="s">
        <v>74</v>
      </c>
      <c r="B1171" t="s">
        <v>99</v>
      </c>
    </row>
    <row r="1172" spans="1:2" x14ac:dyDescent="0.25">
      <c r="A1172" t="s">
        <v>37</v>
      </c>
      <c r="B1172">
        <v>0.59572999999999998</v>
      </c>
    </row>
    <row r="1173" spans="1:2" x14ac:dyDescent="0.25">
      <c r="A1173" t="s">
        <v>76</v>
      </c>
      <c r="B1173" t="s">
        <v>100</v>
      </c>
    </row>
    <row r="1174" spans="1:2" x14ac:dyDescent="0.25">
      <c r="A1174" t="s">
        <v>37</v>
      </c>
      <c r="B1174">
        <v>0.59402100000000002</v>
      </c>
    </row>
    <row r="1175" spans="1:2" x14ac:dyDescent="0.25">
      <c r="A1175" t="s">
        <v>78</v>
      </c>
      <c r="B1175" t="s">
        <v>101</v>
      </c>
    </row>
    <row r="1176" spans="1:2" x14ac:dyDescent="0.25">
      <c r="A1176" t="s">
        <v>37</v>
      </c>
      <c r="B1176">
        <v>0.57716800000000001</v>
      </c>
    </row>
    <row r="1177" spans="1:2" x14ac:dyDescent="0.25">
      <c r="A1177" t="s">
        <v>71</v>
      </c>
      <c r="B1177" t="s">
        <v>303</v>
      </c>
    </row>
    <row r="1178" spans="1:2" x14ac:dyDescent="0.25">
      <c r="A1178" t="s">
        <v>25</v>
      </c>
      <c r="B1178">
        <v>88642</v>
      </c>
    </row>
    <row r="1179" spans="1:2" x14ac:dyDescent="0.25">
      <c r="A1179" t="s">
        <v>26</v>
      </c>
      <c r="B1179">
        <v>225.62700000000001</v>
      </c>
    </row>
    <row r="1180" spans="1:2" x14ac:dyDescent="0.25">
      <c r="A1180" t="s">
        <v>27</v>
      </c>
      <c r="B1180">
        <v>155</v>
      </c>
    </row>
    <row r="1181" spans="1:2" x14ac:dyDescent="0.25">
      <c r="A1181" t="s">
        <v>28</v>
      </c>
      <c r="B1181">
        <v>334</v>
      </c>
    </row>
    <row r="1182" spans="1:2" x14ac:dyDescent="0.25">
      <c r="A1182" t="s">
        <v>29</v>
      </c>
      <c r="B1182">
        <v>0.99310699999999996</v>
      </c>
    </row>
    <row r="1183" spans="1:2" x14ac:dyDescent="0.25">
      <c r="A1183" t="s">
        <v>30</v>
      </c>
      <c r="B1183">
        <v>0.72503600000000001</v>
      </c>
    </row>
    <row r="1184" spans="1:2" x14ac:dyDescent="0.25">
      <c r="A1184" t="s">
        <v>35</v>
      </c>
      <c r="B1184">
        <v>1.4407300000000001</v>
      </c>
    </row>
    <row r="1185" spans="1:2" x14ac:dyDescent="0.25">
      <c r="A1185" t="s">
        <v>72</v>
      </c>
      <c r="B1185">
        <v>501</v>
      </c>
    </row>
    <row r="1186" spans="1:2" x14ac:dyDescent="0.25">
      <c r="A1186" t="s">
        <v>73</v>
      </c>
      <c r="B1186">
        <v>176.928</v>
      </c>
    </row>
    <row r="1187" spans="1:2" x14ac:dyDescent="0.25">
      <c r="A1187" t="s">
        <v>33</v>
      </c>
      <c r="B1187">
        <v>1</v>
      </c>
    </row>
    <row r="1188" spans="1:2" x14ac:dyDescent="0.25">
      <c r="A1188" t="s">
        <v>34</v>
      </c>
      <c r="B1188">
        <v>319</v>
      </c>
    </row>
    <row r="1189" spans="1:2" x14ac:dyDescent="0.25">
      <c r="A1189" t="s">
        <v>29</v>
      </c>
      <c r="B1189" t="s">
        <v>62</v>
      </c>
    </row>
    <row r="1190" spans="1:2" x14ac:dyDescent="0.25">
      <c r="A1190" t="s">
        <v>30</v>
      </c>
      <c r="B1190">
        <v>0.11119900000000001</v>
      </c>
    </row>
    <row r="1191" spans="1:2" x14ac:dyDescent="0.25">
      <c r="A1191" t="s">
        <v>35</v>
      </c>
      <c r="B1191">
        <v>0.28690700000000002</v>
      </c>
    </row>
    <row r="1192" spans="1:2" x14ac:dyDescent="0.25">
      <c r="A1192" t="s">
        <v>74</v>
      </c>
      <c r="B1192" t="s">
        <v>99</v>
      </c>
    </row>
    <row r="1193" spans="1:2" x14ac:dyDescent="0.25">
      <c r="A1193" t="s">
        <v>37</v>
      </c>
      <c r="B1193">
        <v>0.57948100000000002</v>
      </c>
    </row>
    <row r="1194" spans="1:2" x14ac:dyDescent="0.25">
      <c r="A1194" t="s">
        <v>76</v>
      </c>
      <c r="B1194" t="s">
        <v>100</v>
      </c>
    </row>
    <row r="1195" spans="1:2" x14ac:dyDescent="0.25">
      <c r="A1195" t="s">
        <v>37</v>
      </c>
      <c r="B1195">
        <v>0.58658600000000005</v>
      </c>
    </row>
    <row r="1196" spans="1:2" x14ac:dyDescent="0.25">
      <c r="A1196" t="s">
        <v>78</v>
      </c>
      <c r="B1196" t="s">
        <v>102</v>
      </c>
    </row>
    <row r="1197" spans="1:2" x14ac:dyDescent="0.25">
      <c r="A1197" t="s">
        <v>37</v>
      </c>
      <c r="B1197">
        <v>0.57739300000000005</v>
      </c>
    </row>
    <row r="1198" spans="1:2" x14ac:dyDescent="0.25">
      <c r="A1198" t="s">
        <v>71</v>
      </c>
      <c r="B1198" t="s">
        <v>304</v>
      </c>
    </row>
    <row r="1199" spans="1:2" x14ac:dyDescent="0.25">
      <c r="A1199" t="s">
        <v>25</v>
      </c>
      <c r="B1199">
        <v>260133</v>
      </c>
    </row>
    <row r="1200" spans="1:2" x14ac:dyDescent="0.25">
      <c r="A1200" t="s">
        <v>26</v>
      </c>
      <c r="B1200">
        <v>76.883700000000005</v>
      </c>
    </row>
    <row r="1201" spans="1:2" x14ac:dyDescent="0.25">
      <c r="A1201" t="s">
        <v>27</v>
      </c>
      <c r="B1201">
        <v>54</v>
      </c>
    </row>
    <row r="1202" spans="1:2" x14ac:dyDescent="0.25">
      <c r="A1202" t="s">
        <v>28</v>
      </c>
      <c r="B1202">
        <v>111</v>
      </c>
    </row>
    <row r="1203" spans="1:2" x14ac:dyDescent="0.25">
      <c r="A1203" t="s">
        <v>29</v>
      </c>
      <c r="B1203">
        <v>0.98022200000000004</v>
      </c>
    </row>
    <row r="1204" spans="1:2" x14ac:dyDescent="0.25">
      <c r="A1204" t="s">
        <v>30</v>
      </c>
      <c r="B1204">
        <v>0.59761600000000004</v>
      </c>
    </row>
    <row r="1205" spans="1:2" x14ac:dyDescent="0.25">
      <c r="A1205" t="s">
        <v>35</v>
      </c>
      <c r="B1205">
        <v>2.05307</v>
      </c>
    </row>
    <row r="1206" spans="1:2" x14ac:dyDescent="0.25">
      <c r="A1206" t="s">
        <v>72</v>
      </c>
      <c r="B1206">
        <v>2065</v>
      </c>
    </row>
    <row r="1207" spans="1:2" x14ac:dyDescent="0.25">
      <c r="A1207" t="s">
        <v>73</v>
      </c>
      <c r="B1207">
        <v>125.97199999999999</v>
      </c>
    </row>
    <row r="1208" spans="1:2" x14ac:dyDescent="0.25">
      <c r="A1208" t="s">
        <v>33</v>
      </c>
      <c r="B1208">
        <v>15</v>
      </c>
    </row>
    <row r="1209" spans="1:2" x14ac:dyDescent="0.25">
      <c r="A1209" t="s">
        <v>34</v>
      </c>
      <c r="B1209">
        <v>161</v>
      </c>
    </row>
    <row r="1210" spans="1:2" x14ac:dyDescent="0.25">
      <c r="A1210" t="s">
        <v>29</v>
      </c>
      <c r="B1210">
        <v>0.22859399999999999</v>
      </c>
    </row>
    <row r="1211" spans="1:2" x14ac:dyDescent="0.25">
      <c r="A1211" t="s">
        <v>30</v>
      </c>
      <c r="B1211">
        <v>5.0720099999999997E-2</v>
      </c>
    </row>
    <row r="1212" spans="1:2" x14ac:dyDescent="0.25">
      <c r="A1212" t="s">
        <v>35</v>
      </c>
      <c r="B1212">
        <v>0.28332099999999999</v>
      </c>
    </row>
    <row r="1213" spans="1:2" x14ac:dyDescent="0.25">
      <c r="A1213" t="s">
        <v>74</v>
      </c>
      <c r="B1213" t="s">
        <v>99</v>
      </c>
    </row>
    <row r="1214" spans="1:2" x14ac:dyDescent="0.25">
      <c r="A1214" t="s">
        <v>37</v>
      </c>
      <c r="B1214">
        <v>0.57948100000000002</v>
      </c>
    </row>
    <row r="1215" spans="1:2" x14ac:dyDescent="0.25">
      <c r="A1215" t="s">
        <v>76</v>
      </c>
      <c r="B1215" t="s">
        <v>100</v>
      </c>
    </row>
    <row r="1216" spans="1:2" x14ac:dyDescent="0.25">
      <c r="A1216" t="s">
        <v>37</v>
      </c>
      <c r="B1216">
        <v>0.58658600000000005</v>
      </c>
    </row>
    <row r="1217" spans="1:2" x14ac:dyDescent="0.25">
      <c r="A1217" t="s">
        <v>78</v>
      </c>
      <c r="B1217" t="s">
        <v>102</v>
      </c>
    </row>
    <row r="1218" spans="1:2" x14ac:dyDescent="0.25">
      <c r="A1218" t="s">
        <v>37</v>
      </c>
      <c r="B1218">
        <v>0.57739300000000005</v>
      </c>
    </row>
    <row r="1219" spans="1:2" x14ac:dyDescent="0.25">
      <c r="A1219" t="s">
        <v>71</v>
      </c>
      <c r="B1219" t="s">
        <v>305</v>
      </c>
    </row>
    <row r="1220" spans="1:2" x14ac:dyDescent="0.25">
      <c r="A1220" t="s">
        <v>25</v>
      </c>
      <c r="B1220">
        <v>479674</v>
      </c>
    </row>
    <row r="1221" spans="1:2" x14ac:dyDescent="0.25">
      <c r="A1221" t="s">
        <v>26</v>
      </c>
      <c r="B1221">
        <v>20.660799999999998</v>
      </c>
    </row>
    <row r="1222" spans="1:2" x14ac:dyDescent="0.25">
      <c r="A1222" t="s">
        <v>27</v>
      </c>
      <c r="B1222">
        <v>9</v>
      </c>
    </row>
    <row r="1223" spans="1:2" x14ac:dyDescent="0.25">
      <c r="A1223" t="s">
        <v>28</v>
      </c>
      <c r="B1223">
        <v>44</v>
      </c>
    </row>
    <row r="1224" spans="1:2" x14ac:dyDescent="0.25">
      <c r="A1224" t="s">
        <v>29</v>
      </c>
      <c r="B1224">
        <v>0.92902700000000005</v>
      </c>
    </row>
    <row r="1225" spans="1:2" x14ac:dyDescent="0.25">
      <c r="A1225" t="s">
        <v>30</v>
      </c>
      <c r="B1225">
        <v>0.26028899999999999</v>
      </c>
    </row>
    <row r="1226" spans="1:2" x14ac:dyDescent="0.25">
      <c r="A1226" t="s">
        <v>35</v>
      </c>
      <c r="B1226">
        <v>2.5120399999999998</v>
      </c>
    </row>
    <row r="1227" spans="1:2" x14ac:dyDescent="0.25">
      <c r="A1227" t="s">
        <v>72</v>
      </c>
      <c r="B1227">
        <v>12936</v>
      </c>
    </row>
    <row r="1228" spans="1:2" x14ac:dyDescent="0.25">
      <c r="A1228" t="s">
        <v>73</v>
      </c>
      <c r="B1228">
        <v>37.080500000000001</v>
      </c>
    </row>
    <row r="1229" spans="1:2" x14ac:dyDescent="0.25">
      <c r="A1229" t="s">
        <v>33</v>
      </c>
      <c r="B1229">
        <v>7</v>
      </c>
    </row>
    <row r="1230" spans="1:2" x14ac:dyDescent="0.25">
      <c r="A1230" t="s">
        <v>34</v>
      </c>
      <c r="B1230">
        <v>64</v>
      </c>
    </row>
    <row r="1231" spans="1:2" x14ac:dyDescent="0.25">
      <c r="A1231" t="s">
        <v>29</v>
      </c>
      <c r="B1231">
        <v>0.31740499999999999</v>
      </c>
    </row>
    <row r="1232" spans="1:2" x14ac:dyDescent="0.25">
      <c r="A1232" t="s">
        <v>30</v>
      </c>
      <c r="B1232">
        <v>0.117642</v>
      </c>
    </row>
    <row r="1233" spans="1:2" x14ac:dyDescent="0.25">
      <c r="A1233" t="s">
        <v>35</v>
      </c>
      <c r="B1233">
        <v>0.50158800000000003</v>
      </c>
    </row>
    <row r="1234" spans="1:2" x14ac:dyDescent="0.25">
      <c r="A1234" t="s">
        <v>74</v>
      </c>
      <c r="B1234" t="s">
        <v>103</v>
      </c>
    </row>
    <row r="1235" spans="1:2" x14ac:dyDescent="0.25">
      <c r="A1235" t="s">
        <v>37</v>
      </c>
      <c r="B1235">
        <v>0.59376700000000004</v>
      </c>
    </row>
    <row r="1236" spans="1:2" x14ac:dyDescent="0.25">
      <c r="A1236" t="s">
        <v>76</v>
      </c>
      <c r="B1236" t="s">
        <v>104</v>
      </c>
    </row>
    <row r="1237" spans="1:2" x14ac:dyDescent="0.25">
      <c r="A1237" t="s">
        <v>37</v>
      </c>
      <c r="B1237">
        <v>0.59152000000000005</v>
      </c>
    </row>
    <row r="1238" spans="1:2" x14ac:dyDescent="0.25">
      <c r="A1238" t="s">
        <v>78</v>
      </c>
      <c r="B1238" t="s">
        <v>105</v>
      </c>
    </row>
    <row r="1239" spans="1:2" x14ac:dyDescent="0.25">
      <c r="A1239" t="s">
        <v>37</v>
      </c>
      <c r="B1239">
        <v>0.57717700000000005</v>
      </c>
    </row>
    <row r="1240" spans="1:2" x14ac:dyDescent="0.25">
      <c r="A1240" t="s">
        <v>71</v>
      </c>
      <c r="B1240" t="s">
        <v>306</v>
      </c>
    </row>
    <row r="1241" spans="1:2" x14ac:dyDescent="0.25">
      <c r="A1241" t="s">
        <v>25</v>
      </c>
      <c r="B1241">
        <v>959391</v>
      </c>
    </row>
    <row r="1242" spans="1:2" x14ac:dyDescent="0.25">
      <c r="A1242" t="s">
        <v>26</v>
      </c>
      <c r="B1242">
        <v>20.645399999999999</v>
      </c>
    </row>
    <row r="1243" spans="1:2" x14ac:dyDescent="0.25">
      <c r="A1243" t="s">
        <v>27</v>
      </c>
      <c r="B1243">
        <v>9</v>
      </c>
    </row>
    <row r="1244" spans="1:2" x14ac:dyDescent="0.25">
      <c r="A1244" t="s">
        <v>28</v>
      </c>
      <c r="B1244">
        <v>45</v>
      </c>
    </row>
    <row r="1245" spans="1:2" x14ac:dyDescent="0.25">
      <c r="A1245" t="s">
        <v>29</v>
      </c>
      <c r="B1245">
        <v>0.92852100000000004</v>
      </c>
    </row>
    <row r="1246" spans="1:2" x14ac:dyDescent="0.25">
      <c r="A1246" t="s">
        <v>30</v>
      </c>
      <c r="B1246">
        <v>0.28214899999999998</v>
      </c>
    </row>
    <row r="1247" spans="1:2" x14ac:dyDescent="0.25">
      <c r="A1247" t="s">
        <v>35</v>
      </c>
      <c r="B1247">
        <v>2.5467</v>
      </c>
    </row>
    <row r="1248" spans="1:2" x14ac:dyDescent="0.25">
      <c r="A1248" t="s">
        <v>72</v>
      </c>
      <c r="B1248">
        <v>25683</v>
      </c>
    </row>
    <row r="1249" spans="1:2" x14ac:dyDescent="0.25">
      <c r="A1249" t="s">
        <v>73</v>
      </c>
      <c r="B1249">
        <v>37.3551</v>
      </c>
    </row>
    <row r="1250" spans="1:2" x14ac:dyDescent="0.25">
      <c r="A1250" t="s">
        <v>33</v>
      </c>
      <c r="B1250">
        <v>15</v>
      </c>
    </row>
    <row r="1251" spans="1:2" x14ac:dyDescent="0.25">
      <c r="A1251" t="s">
        <v>34</v>
      </c>
      <c r="B1251">
        <v>66</v>
      </c>
    </row>
    <row r="1252" spans="1:2" x14ac:dyDescent="0.25">
      <c r="A1252" t="s">
        <v>29</v>
      </c>
      <c r="B1252">
        <v>0.31745800000000002</v>
      </c>
    </row>
    <row r="1253" spans="1:2" x14ac:dyDescent="0.25">
      <c r="A1253" t="s">
        <v>30</v>
      </c>
      <c r="B1253">
        <v>0.120674</v>
      </c>
    </row>
    <row r="1254" spans="1:2" x14ac:dyDescent="0.25">
      <c r="A1254" t="s">
        <v>35</v>
      </c>
      <c r="B1254">
        <v>0.50624599999999997</v>
      </c>
    </row>
    <row r="1255" spans="1:2" x14ac:dyDescent="0.25">
      <c r="A1255" t="s">
        <v>74</v>
      </c>
      <c r="B1255" t="s">
        <v>103</v>
      </c>
    </row>
    <row r="1256" spans="1:2" x14ac:dyDescent="0.25">
      <c r="A1256" t="s">
        <v>37</v>
      </c>
      <c r="B1256">
        <v>0.578986</v>
      </c>
    </row>
    <row r="1257" spans="1:2" x14ac:dyDescent="0.25">
      <c r="A1257" t="s">
        <v>76</v>
      </c>
      <c r="B1257" t="s">
        <v>104</v>
      </c>
    </row>
    <row r="1258" spans="1:2" x14ac:dyDescent="0.25">
      <c r="A1258" t="s">
        <v>37</v>
      </c>
      <c r="B1258">
        <v>0.58678600000000003</v>
      </c>
    </row>
    <row r="1259" spans="1:2" x14ac:dyDescent="0.25">
      <c r="A1259" t="s">
        <v>78</v>
      </c>
      <c r="B1259" t="s">
        <v>106</v>
      </c>
    </row>
    <row r="1260" spans="1:2" x14ac:dyDescent="0.25">
      <c r="A1260" t="s">
        <v>37</v>
      </c>
      <c r="B1260">
        <v>0.577403</v>
      </c>
    </row>
    <row r="1261" spans="1:2" x14ac:dyDescent="0.25">
      <c r="A1261" t="s">
        <v>71</v>
      </c>
      <c r="B1261" t="s">
        <v>307</v>
      </c>
    </row>
    <row r="1262" spans="1:2" x14ac:dyDescent="0.25">
      <c r="A1262" t="s">
        <v>70</v>
      </c>
    </row>
    <row r="1263" spans="1:2" x14ac:dyDescent="0.25">
      <c r="A1263" t="s">
        <v>25</v>
      </c>
      <c r="B1263">
        <v>97710</v>
      </c>
    </row>
    <row r="1264" spans="1:2" x14ac:dyDescent="0.25">
      <c r="A1264" t="s">
        <v>26</v>
      </c>
      <c r="B1264">
        <v>65.411699999999996</v>
      </c>
    </row>
    <row r="1265" spans="1:2" x14ac:dyDescent="0.25">
      <c r="A1265" t="s">
        <v>27</v>
      </c>
      <c r="B1265">
        <v>8</v>
      </c>
    </row>
    <row r="1266" spans="1:2" x14ac:dyDescent="0.25">
      <c r="A1266" t="s">
        <v>28</v>
      </c>
      <c r="B1266">
        <v>192</v>
      </c>
    </row>
    <row r="1267" spans="1:2" x14ac:dyDescent="0.25">
      <c r="A1267" t="s">
        <v>29</v>
      </c>
      <c r="B1267" t="s">
        <v>62</v>
      </c>
    </row>
    <row r="1268" spans="1:2" x14ac:dyDescent="0.25">
      <c r="A1268" t="s">
        <v>30</v>
      </c>
      <c r="B1268">
        <v>0.47551199999999999</v>
      </c>
    </row>
    <row r="1269" spans="1:2" x14ac:dyDescent="0.25">
      <c r="A1269" t="s">
        <v>35</v>
      </c>
      <c r="B1269">
        <v>13.4552</v>
      </c>
    </row>
    <row r="1270" spans="1:2" x14ac:dyDescent="0.25">
      <c r="A1270" t="s">
        <v>72</v>
      </c>
      <c r="B1270">
        <v>787</v>
      </c>
    </row>
    <row r="1271" spans="1:2" x14ac:dyDescent="0.25">
      <c r="A1271" t="s">
        <v>73</v>
      </c>
      <c r="B1271">
        <v>124.154</v>
      </c>
    </row>
    <row r="1272" spans="1:2" x14ac:dyDescent="0.25">
      <c r="A1272" t="s">
        <v>33</v>
      </c>
      <c r="B1272">
        <v>10</v>
      </c>
    </row>
    <row r="1273" spans="1:2" x14ac:dyDescent="0.25">
      <c r="A1273" t="s">
        <v>34</v>
      </c>
      <c r="B1273">
        <v>288</v>
      </c>
    </row>
    <row r="1274" spans="1:2" x14ac:dyDescent="0.25">
      <c r="A1274" t="s">
        <v>29</v>
      </c>
      <c r="B1274" t="s">
        <v>62</v>
      </c>
    </row>
    <row r="1275" spans="1:2" x14ac:dyDescent="0.25">
      <c r="A1275" t="s">
        <v>30</v>
      </c>
      <c r="B1275">
        <v>1.2582500000000001</v>
      </c>
    </row>
    <row r="1276" spans="1:2" x14ac:dyDescent="0.25">
      <c r="A1276" t="s">
        <v>35</v>
      </c>
      <c r="B1276">
        <v>16.123999999999999</v>
      </c>
    </row>
    <row r="1277" spans="1:2" x14ac:dyDescent="0.25">
      <c r="A1277" t="s">
        <v>74</v>
      </c>
      <c r="B1277" t="s">
        <v>107</v>
      </c>
    </row>
    <row r="1278" spans="1:2" x14ac:dyDescent="0.25">
      <c r="A1278" t="s">
        <v>37</v>
      </c>
      <c r="B1278" t="s">
        <v>62</v>
      </c>
    </row>
    <row r="1279" spans="1:2" x14ac:dyDescent="0.25">
      <c r="A1279" t="s">
        <v>76</v>
      </c>
      <c r="B1279" t="s">
        <v>108</v>
      </c>
    </row>
    <row r="1280" spans="1:2" x14ac:dyDescent="0.25">
      <c r="A1280" t="s">
        <v>37</v>
      </c>
      <c r="B1280" t="s">
        <v>62</v>
      </c>
    </row>
    <row r="1281" spans="1:2" x14ac:dyDescent="0.25">
      <c r="A1281" t="s">
        <v>78</v>
      </c>
      <c r="B1281" t="s">
        <v>109</v>
      </c>
    </row>
    <row r="1282" spans="1:2" x14ac:dyDescent="0.25">
      <c r="A1282" t="s">
        <v>37</v>
      </c>
      <c r="B1282" t="s">
        <v>62</v>
      </c>
    </row>
    <row r="1283" spans="1:2" x14ac:dyDescent="0.25">
      <c r="A1283" t="s">
        <v>71</v>
      </c>
      <c r="B1283" t="s">
        <v>308</v>
      </c>
    </row>
    <row r="1284" spans="1:2" x14ac:dyDescent="0.25">
      <c r="A1284" t="s">
        <v>25</v>
      </c>
      <c r="B1284">
        <v>22123</v>
      </c>
    </row>
    <row r="1285" spans="1:2" x14ac:dyDescent="0.25">
      <c r="A1285" t="s">
        <v>26</v>
      </c>
      <c r="B1285">
        <v>452.01799999999997</v>
      </c>
    </row>
    <row r="1286" spans="1:2" x14ac:dyDescent="0.25">
      <c r="A1286" t="s">
        <v>27</v>
      </c>
      <c r="B1286">
        <v>452</v>
      </c>
    </row>
    <row r="1287" spans="1:2" x14ac:dyDescent="0.25">
      <c r="A1287" t="s">
        <v>28</v>
      </c>
      <c r="B1287">
        <v>856</v>
      </c>
    </row>
    <row r="1288" spans="1:2" x14ac:dyDescent="0.25">
      <c r="A1288" t="s">
        <v>29</v>
      </c>
      <c r="B1288">
        <v>0</v>
      </c>
    </row>
    <row r="1289" spans="1:2" x14ac:dyDescent="0.25">
      <c r="A1289" t="s">
        <v>30</v>
      </c>
      <c r="B1289">
        <v>0</v>
      </c>
    </row>
    <row r="1290" spans="1:2" x14ac:dyDescent="0.25">
      <c r="A1290" t="s">
        <v>35</v>
      </c>
      <c r="B1290">
        <v>0</v>
      </c>
    </row>
    <row r="1291" spans="1:2" x14ac:dyDescent="0.25">
      <c r="A1291" t="s">
        <v>31</v>
      </c>
      <c r="B1291">
        <v>60</v>
      </c>
    </row>
    <row r="1292" spans="1:2" x14ac:dyDescent="0.25">
      <c r="A1292" t="s">
        <v>73</v>
      </c>
      <c r="B1292">
        <v>368.7</v>
      </c>
    </row>
    <row r="1293" spans="1:2" x14ac:dyDescent="0.25">
      <c r="A1293" t="s">
        <v>33</v>
      </c>
      <c r="B1293">
        <v>58</v>
      </c>
    </row>
    <row r="1294" spans="1:2" x14ac:dyDescent="0.25">
      <c r="A1294" t="s">
        <v>34</v>
      </c>
      <c r="B1294">
        <v>662</v>
      </c>
    </row>
    <row r="1295" spans="1:2" x14ac:dyDescent="0.25">
      <c r="A1295" t="s">
        <v>29</v>
      </c>
      <c r="B1295">
        <v>0</v>
      </c>
    </row>
    <row r="1296" spans="1:2" x14ac:dyDescent="0.25">
      <c r="A1296" t="s">
        <v>30</v>
      </c>
      <c r="B1296">
        <v>0</v>
      </c>
    </row>
    <row r="1297" spans="1:2" x14ac:dyDescent="0.25">
      <c r="A1297" t="s">
        <v>35</v>
      </c>
      <c r="B1297">
        <v>0</v>
      </c>
    </row>
    <row r="1298" spans="1:2" x14ac:dyDescent="0.25">
      <c r="A1298" t="s">
        <v>74</v>
      </c>
      <c r="B1298" t="s">
        <v>191</v>
      </c>
    </row>
    <row r="1299" spans="1:2" x14ac:dyDescent="0.25">
      <c r="A1299" t="s">
        <v>37</v>
      </c>
      <c r="B1299">
        <v>0</v>
      </c>
    </row>
    <row r="1300" spans="1:2" x14ac:dyDescent="0.25">
      <c r="A1300" t="s">
        <v>76</v>
      </c>
      <c r="B1300" t="s">
        <v>192</v>
      </c>
    </row>
    <row r="1301" spans="1:2" x14ac:dyDescent="0.25">
      <c r="A1301" t="s">
        <v>37</v>
      </c>
      <c r="B1301">
        <v>0</v>
      </c>
    </row>
    <row r="1302" spans="1:2" x14ac:dyDescent="0.25">
      <c r="A1302" t="s">
        <v>78</v>
      </c>
      <c r="B1302" t="s">
        <v>193</v>
      </c>
    </row>
    <row r="1303" spans="1:2" x14ac:dyDescent="0.25">
      <c r="A1303" t="s">
        <v>37</v>
      </c>
      <c r="B1303">
        <v>0</v>
      </c>
    </row>
    <row r="1304" spans="1:2" x14ac:dyDescent="0.25">
      <c r="A1304" t="s">
        <v>71</v>
      </c>
      <c r="B1304" t="s">
        <v>309</v>
      </c>
    </row>
    <row r="1305" spans="1:2" x14ac:dyDescent="0.25">
      <c r="A1305" t="s">
        <v>25</v>
      </c>
      <c r="B1305">
        <v>44247</v>
      </c>
    </row>
    <row r="1306" spans="1:2" x14ac:dyDescent="0.25">
      <c r="A1306" t="s">
        <v>26</v>
      </c>
      <c r="B1306">
        <v>452.00799999999998</v>
      </c>
    </row>
    <row r="1307" spans="1:2" x14ac:dyDescent="0.25">
      <c r="A1307" t="s">
        <v>27</v>
      </c>
      <c r="B1307">
        <v>452</v>
      </c>
    </row>
    <row r="1308" spans="1:2" x14ac:dyDescent="0.25">
      <c r="A1308" t="s">
        <v>28</v>
      </c>
      <c r="B1308">
        <v>808</v>
      </c>
    </row>
    <row r="1309" spans="1:2" x14ac:dyDescent="0.25">
      <c r="A1309" t="s">
        <v>29</v>
      </c>
      <c r="B1309">
        <v>0</v>
      </c>
    </row>
    <row r="1310" spans="1:2" x14ac:dyDescent="0.25">
      <c r="A1310" t="s">
        <v>30</v>
      </c>
      <c r="B1310">
        <v>0</v>
      </c>
    </row>
    <row r="1311" spans="1:2" x14ac:dyDescent="0.25">
      <c r="A1311" t="s">
        <v>35</v>
      </c>
      <c r="B1311">
        <v>0</v>
      </c>
    </row>
    <row r="1312" spans="1:2" x14ac:dyDescent="0.25">
      <c r="A1312" t="s">
        <v>31</v>
      </c>
      <c r="B1312">
        <v>120</v>
      </c>
    </row>
    <row r="1313" spans="1:2" x14ac:dyDescent="0.25">
      <c r="A1313" t="s">
        <v>73</v>
      </c>
      <c r="B1313">
        <v>368.71699999999998</v>
      </c>
    </row>
    <row r="1314" spans="1:2" x14ac:dyDescent="0.25">
      <c r="A1314" t="s">
        <v>33</v>
      </c>
      <c r="B1314">
        <v>118</v>
      </c>
    </row>
    <row r="1315" spans="1:2" x14ac:dyDescent="0.25">
      <c r="A1315" t="s">
        <v>34</v>
      </c>
      <c r="B1315">
        <v>586</v>
      </c>
    </row>
    <row r="1316" spans="1:2" x14ac:dyDescent="0.25">
      <c r="A1316" t="s">
        <v>29</v>
      </c>
      <c r="B1316">
        <v>0</v>
      </c>
    </row>
    <row r="1317" spans="1:2" x14ac:dyDescent="0.25">
      <c r="A1317" t="s">
        <v>30</v>
      </c>
      <c r="B1317">
        <v>0</v>
      </c>
    </row>
    <row r="1318" spans="1:2" x14ac:dyDescent="0.25">
      <c r="A1318" t="s">
        <v>35</v>
      </c>
      <c r="B1318">
        <v>0</v>
      </c>
    </row>
    <row r="1319" spans="1:2" x14ac:dyDescent="0.25">
      <c r="A1319" t="s">
        <v>74</v>
      </c>
      <c r="B1319" t="s">
        <v>191</v>
      </c>
    </row>
    <row r="1320" spans="1:2" x14ac:dyDescent="0.25">
      <c r="A1320" t="s">
        <v>37</v>
      </c>
      <c r="B1320">
        <v>0</v>
      </c>
    </row>
    <row r="1321" spans="1:2" x14ac:dyDescent="0.25">
      <c r="A1321" t="s">
        <v>76</v>
      </c>
      <c r="B1321" t="s">
        <v>192</v>
      </c>
    </row>
    <row r="1322" spans="1:2" x14ac:dyDescent="0.25">
      <c r="A1322" t="s">
        <v>37</v>
      </c>
      <c r="B1322">
        <v>0</v>
      </c>
    </row>
    <row r="1323" spans="1:2" x14ac:dyDescent="0.25">
      <c r="A1323" t="s">
        <v>78</v>
      </c>
      <c r="B1323" t="s">
        <v>194</v>
      </c>
    </row>
    <row r="1324" spans="1:2" x14ac:dyDescent="0.25">
      <c r="A1324" t="s">
        <v>37</v>
      </c>
      <c r="B1324">
        <v>0</v>
      </c>
    </row>
    <row r="1325" spans="1:2" x14ac:dyDescent="0.25">
      <c r="A1325" t="s">
        <v>71</v>
      </c>
      <c r="B1325" t="s">
        <v>310</v>
      </c>
    </row>
    <row r="1326" spans="1:2" x14ac:dyDescent="0.25">
      <c r="A1326" t="s">
        <v>25</v>
      </c>
      <c r="B1326">
        <v>15145</v>
      </c>
    </row>
    <row r="1327" spans="1:2" x14ac:dyDescent="0.25">
      <c r="A1327" t="s">
        <v>26</v>
      </c>
      <c r="B1327">
        <v>660.28399999999999</v>
      </c>
    </row>
    <row r="1328" spans="1:2" x14ac:dyDescent="0.25">
      <c r="A1328" t="s">
        <v>27</v>
      </c>
      <c r="B1328">
        <v>452</v>
      </c>
    </row>
    <row r="1329" spans="1:2" x14ac:dyDescent="0.25">
      <c r="A1329" t="s">
        <v>28</v>
      </c>
      <c r="B1329">
        <v>957</v>
      </c>
    </row>
    <row r="1330" spans="1:2" x14ac:dyDescent="0.25">
      <c r="A1330" t="s">
        <v>29</v>
      </c>
      <c r="B1330">
        <v>4.9685100000000002</v>
      </c>
    </row>
    <row r="1331" spans="1:2" x14ac:dyDescent="0.25">
      <c r="A1331" t="s">
        <v>30</v>
      </c>
      <c r="B1331">
        <v>4.8241399999999999</v>
      </c>
    </row>
    <row r="1332" spans="1:2" x14ac:dyDescent="0.25">
      <c r="A1332" t="s">
        <v>35</v>
      </c>
      <c r="B1332">
        <v>5.0596399999999999</v>
      </c>
    </row>
    <row r="1333" spans="1:2" x14ac:dyDescent="0.25">
      <c r="A1333" t="s">
        <v>31</v>
      </c>
      <c r="B1333">
        <v>33</v>
      </c>
    </row>
    <row r="1334" spans="1:2" x14ac:dyDescent="0.25">
      <c r="A1334" t="s">
        <v>73</v>
      </c>
      <c r="B1334">
        <v>458.90899999999999</v>
      </c>
    </row>
    <row r="1335" spans="1:2" x14ac:dyDescent="0.25">
      <c r="A1335" t="s">
        <v>33</v>
      </c>
      <c r="B1335">
        <v>31</v>
      </c>
    </row>
    <row r="1336" spans="1:2" x14ac:dyDescent="0.25">
      <c r="A1336" t="s">
        <v>34</v>
      </c>
      <c r="B1336">
        <v>614</v>
      </c>
    </row>
    <row r="1337" spans="1:2" x14ac:dyDescent="0.25">
      <c r="A1337" t="s">
        <v>29</v>
      </c>
      <c r="B1337">
        <v>0.162941</v>
      </c>
    </row>
    <row r="1338" spans="1:2" x14ac:dyDescent="0.25">
      <c r="A1338" t="s">
        <v>30</v>
      </c>
      <c r="B1338">
        <v>0.101106</v>
      </c>
    </row>
    <row r="1339" spans="1:2" x14ac:dyDescent="0.25">
      <c r="A1339" t="s">
        <v>35</v>
      </c>
      <c r="B1339">
        <v>0.27604400000000001</v>
      </c>
    </row>
    <row r="1340" spans="1:2" x14ac:dyDescent="0.25">
      <c r="A1340" t="s">
        <v>74</v>
      </c>
      <c r="B1340" t="s">
        <v>195</v>
      </c>
    </row>
    <row r="1341" spans="1:2" x14ac:dyDescent="0.25">
      <c r="A1341" t="s">
        <v>37</v>
      </c>
      <c r="B1341">
        <v>2.28703E-4</v>
      </c>
    </row>
    <row r="1342" spans="1:2" x14ac:dyDescent="0.25">
      <c r="A1342" t="s">
        <v>74</v>
      </c>
      <c r="B1342" t="s">
        <v>196</v>
      </c>
    </row>
    <row r="1343" spans="1:2" x14ac:dyDescent="0.25">
      <c r="A1343" t="s">
        <v>37</v>
      </c>
      <c r="B1343">
        <v>2.5596899999999998</v>
      </c>
    </row>
    <row r="1344" spans="1:2" x14ac:dyDescent="0.25">
      <c r="A1344" t="s">
        <v>76</v>
      </c>
      <c r="B1344" t="s">
        <v>197</v>
      </c>
    </row>
    <row r="1345" spans="1:2" x14ac:dyDescent="0.25">
      <c r="A1345" t="s">
        <v>37</v>
      </c>
      <c r="B1345">
        <v>2.36672E-4</v>
      </c>
    </row>
    <row r="1346" spans="1:2" x14ac:dyDescent="0.25">
      <c r="A1346" t="s">
        <v>78</v>
      </c>
      <c r="B1346" t="s">
        <v>198</v>
      </c>
    </row>
    <row r="1347" spans="1:2" x14ac:dyDescent="0.25">
      <c r="A1347" t="s">
        <v>37</v>
      </c>
      <c r="B1347">
        <v>3.8910699999999999E-3</v>
      </c>
    </row>
    <row r="1348" spans="1:2" x14ac:dyDescent="0.25">
      <c r="A1348" t="s">
        <v>71</v>
      </c>
      <c r="B1348" t="s">
        <v>311</v>
      </c>
    </row>
    <row r="1349" spans="1:2" x14ac:dyDescent="0.25">
      <c r="A1349" t="s">
        <v>25</v>
      </c>
      <c r="B1349">
        <v>30059</v>
      </c>
    </row>
    <row r="1350" spans="1:2" x14ac:dyDescent="0.25">
      <c r="A1350" t="s">
        <v>26</v>
      </c>
      <c r="B1350">
        <v>665.35799999999995</v>
      </c>
    </row>
    <row r="1351" spans="1:2" x14ac:dyDescent="0.25">
      <c r="A1351" t="s">
        <v>27</v>
      </c>
      <c r="B1351">
        <v>452</v>
      </c>
    </row>
    <row r="1352" spans="1:2" x14ac:dyDescent="0.25">
      <c r="A1352" t="s">
        <v>28</v>
      </c>
      <c r="B1352">
        <v>957</v>
      </c>
    </row>
    <row r="1353" spans="1:2" x14ac:dyDescent="0.25">
      <c r="A1353" t="s">
        <v>29</v>
      </c>
      <c r="B1353">
        <v>0.43487900000000002</v>
      </c>
    </row>
    <row r="1354" spans="1:2" x14ac:dyDescent="0.25">
      <c r="A1354" t="s">
        <v>30</v>
      </c>
      <c r="B1354">
        <v>0.32356600000000002</v>
      </c>
    </row>
    <row r="1355" spans="1:2" x14ac:dyDescent="0.25">
      <c r="A1355" t="s">
        <v>35</v>
      </c>
      <c r="B1355">
        <v>0.51660300000000003</v>
      </c>
    </row>
    <row r="1356" spans="1:2" x14ac:dyDescent="0.25">
      <c r="A1356" t="s">
        <v>31</v>
      </c>
      <c r="B1356">
        <v>64</v>
      </c>
    </row>
    <row r="1357" spans="1:2" x14ac:dyDescent="0.25">
      <c r="A1357" t="s">
        <v>73</v>
      </c>
      <c r="B1357">
        <v>469.65600000000001</v>
      </c>
    </row>
    <row r="1358" spans="1:2" x14ac:dyDescent="0.25">
      <c r="A1358" t="s">
        <v>33</v>
      </c>
      <c r="B1358">
        <v>62</v>
      </c>
    </row>
    <row r="1359" spans="1:2" x14ac:dyDescent="0.25">
      <c r="A1359" t="s">
        <v>34</v>
      </c>
      <c r="B1359">
        <v>739</v>
      </c>
    </row>
    <row r="1360" spans="1:2" x14ac:dyDescent="0.25">
      <c r="A1360" t="s">
        <v>29</v>
      </c>
      <c r="B1360">
        <v>0.16350600000000001</v>
      </c>
    </row>
    <row r="1361" spans="1:2" x14ac:dyDescent="0.25">
      <c r="A1361" t="s">
        <v>30</v>
      </c>
      <c r="B1361">
        <v>9.0509099999999995E-2</v>
      </c>
    </row>
    <row r="1362" spans="1:2" x14ac:dyDescent="0.25">
      <c r="A1362" t="s">
        <v>35</v>
      </c>
      <c r="B1362">
        <v>0.27524999999999999</v>
      </c>
    </row>
    <row r="1363" spans="1:2" x14ac:dyDescent="0.25">
      <c r="A1363" t="s">
        <v>74</v>
      </c>
      <c r="B1363" t="s">
        <v>195</v>
      </c>
    </row>
    <row r="1364" spans="1:2" x14ac:dyDescent="0.25">
      <c r="A1364" t="s">
        <v>37</v>
      </c>
      <c r="B1364">
        <v>2.28703E-4</v>
      </c>
    </row>
    <row r="1365" spans="1:2" x14ac:dyDescent="0.25">
      <c r="A1365" t="s">
        <v>74</v>
      </c>
      <c r="B1365" t="s">
        <v>196</v>
      </c>
    </row>
    <row r="1366" spans="1:2" x14ac:dyDescent="0.25">
      <c r="A1366" t="s">
        <v>37</v>
      </c>
      <c r="B1366">
        <v>2.5596899999999998</v>
      </c>
    </row>
    <row r="1367" spans="1:2" x14ac:dyDescent="0.25">
      <c r="A1367" t="s">
        <v>76</v>
      </c>
      <c r="B1367" t="s">
        <v>197</v>
      </c>
    </row>
    <row r="1368" spans="1:2" x14ac:dyDescent="0.25">
      <c r="A1368" t="s">
        <v>37</v>
      </c>
      <c r="B1368">
        <v>2.36672E-4</v>
      </c>
    </row>
    <row r="1369" spans="1:2" x14ac:dyDescent="0.25">
      <c r="A1369" t="s">
        <v>78</v>
      </c>
      <c r="B1369" t="s">
        <v>199</v>
      </c>
    </row>
    <row r="1370" spans="1:2" x14ac:dyDescent="0.25">
      <c r="A1370" t="s">
        <v>37</v>
      </c>
      <c r="B1370">
        <v>3.89749E-3</v>
      </c>
    </row>
    <row r="1371" spans="1:2" x14ac:dyDescent="0.25">
      <c r="A1371" t="s">
        <v>71</v>
      </c>
      <c r="B1371" t="s">
        <v>312</v>
      </c>
    </row>
    <row r="1372" spans="1:2" x14ac:dyDescent="0.25">
      <c r="A1372" t="s">
        <v>25</v>
      </c>
      <c r="B1372">
        <v>16295</v>
      </c>
    </row>
    <row r="1373" spans="1:2" x14ac:dyDescent="0.25">
      <c r="A1373" t="s">
        <v>26</v>
      </c>
      <c r="B1373">
        <v>612.95399999999995</v>
      </c>
    </row>
    <row r="1374" spans="1:2" x14ac:dyDescent="0.25">
      <c r="A1374" t="s">
        <v>27</v>
      </c>
      <c r="B1374">
        <v>460</v>
      </c>
    </row>
    <row r="1375" spans="1:2" x14ac:dyDescent="0.25">
      <c r="A1375" t="s">
        <v>28</v>
      </c>
      <c r="B1375">
        <v>957</v>
      </c>
    </row>
    <row r="1376" spans="1:2" x14ac:dyDescent="0.25">
      <c r="A1376" t="s">
        <v>29</v>
      </c>
      <c r="B1376">
        <v>0.99626999999999999</v>
      </c>
    </row>
    <row r="1377" spans="1:2" x14ac:dyDescent="0.25">
      <c r="A1377" t="s">
        <v>30</v>
      </c>
      <c r="B1377">
        <v>0.86553400000000003</v>
      </c>
    </row>
    <row r="1378" spans="1:2" x14ac:dyDescent="0.25">
      <c r="A1378" t="s">
        <v>35</v>
      </c>
      <c r="B1378">
        <v>1.2345699999999999</v>
      </c>
    </row>
    <row r="1379" spans="1:2" x14ac:dyDescent="0.25">
      <c r="A1379" t="s">
        <v>31</v>
      </c>
      <c r="B1379">
        <v>33</v>
      </c>
    </row>
    <row r="1380" spans="1:2" x14ac:dyDescent="0.25">
      <c r="A1380" t="s">
        <v>73</v>
      </c>
      <c r="B1380">
        <v>493.75799999999998</v>
      </c>
    </row>
    <row r="1381" spans="1:2" x14ac:dyDescent="0.25">
      <c r="A1381" t="s">
        <v>33</v>
      </c>
      <c r="B1381">
        <v>31</v>
      </c>
    </row>
    <row r="1382" spans="1:2" x14ac:dyDescent="0.25">
      <c r="A1382" t="s">
        <v>34</v>
      </c>
      <c r="B1382">
        <v>688</v>
      </c>
    </row>
    <row r="1383" spans="1:2" x14ac:dyDescent="0.25">
      <c r="A1383" t="s">
        <v>29</v>
      </c>
      <c r="B1383">
        <v>0.106993</v>
      </c>
    </row>
    <row r="1384" spans="1:2" x14ac:dyDescent="0.25">
      <c r="A1384" t="s">
        <v>30</v>
      </c>
      <c r="B1384">
        <v>8.0382599999999998E-2</v>
      </c>
    </row>
    <row r="1385" spans="1:2" x14ac:dyDescent="0.25">
      <c r="A1385" t="s">
        <v>35</v>
      </c>
      <c r="B1385">
        <v>0.16345299999999999</v>
      </c>
    </row>
    <row r="1386" spans="1:2" x14ac:dyDescent="0.25">
      <c r="A1386" t="s">
        <v>74</v>
      </c>
      <c r="B1386" t="s">
        <v>200</v>
      </c>
    </row>
    <row r="1387" spans="1:2" x14ac:dyDescent="0.25">
      <c r="A1387" t="s">
        <v>37</v>
      </c>
      <c r="B1387">
        <v>0.57203400000000004</v>
      </c>
    </row>
    <row r="1388" spans="1:2" x14ac:dyDescent="0.25">
      <c r="A1388" t="s">
        <v>74</v>
      </c>
      <c r="B1388" t="s">
        <v>201</v>
      </c>
    </row>
    <row r="1389" spans="1:2" x14ac:dyDescent="0.25">
      <c r="A1389" t="s">
        <v>37</v>
      </c>
      <c r="B1389">
        <v>1.0012099999999999</v>
      </c>
    </row>
    <row r="1390" spans="1:2" x14ac:dyDescent="0.25">
      <c r="A1390" t="s">
        <v>76</v>
      </c>
      <c r="B1390" t="s">
        <v>202</v>
      </c>
    </row>
    <row r="1391" spans="1:2" x14ac:dyDescent="0.25">
      <c r="A1391" t="s">
        <v>37</v>
      </c>
      <c r="B1391">
        <v>1.0174099999999999</v>
      </c>
    </row>
    <row r="1392" spans="1:2" x14ac:dyDescent="0.25">
      <c r="A1392" t="s">
        <v>78</v>
      </c>
      <c r="B1392" t="s">
        <v>203</v>
      </c>
    </row>
    <row r="1393" spans="1:2" x14ac:dyDescent="0.25">
      <c r="A1393" t="s">
        <v>37</v>
      </c>
      <c r="B1393">
        <v>0.99995500000000004</v>
      </c>
    </row>
    <row r="1394" spans="1:2" x14ac:dyDescent="0.25">
      <c r="A1394" t="s">
        <v>71</v>
      </c>
      <c r="B1394" t="s">
        <v>313</v>
      </c>
    </row>
    <row r="1395" spans="1:2" x14ac:dyDescent="0.25">
      <c r="A1395" t="s">
        <v>25</v>
      </c>
      <c r="B1395">
        <v>32499</v>
      </c>
    </row>
    <row r="1396" spans="1:2" x14ac:dyDescent="0.25">
      <c r="A1396" t="s">
        <v>26</v>
      </c>
      <c r="B1396">
        <v>613.96900000000005</v>
      </c>
    </row>
    <row r="1397" spans="1:2" x14ac:dyDescent="0.25">
      <c r="A1397" t="s">
        <v>27</v>
      </c>
      <c r="B1397">
        <v>471</v>
      </c>
    </row>
    <row r="1398" spans="1:2" x14ac:dyDescent="0.25">
      <c r="A1398" t="s">
        <v>28</v>
      </c>
      <c r="B1398">
        <v>957</v>
      </c>
    </row>
    <row r="1399" spans="1:2" x14ac:dyDescent="0.25">
      <c r="A1399" t="s">
        <v>29</v>
      </c>
      <c r="B1399">
        <v>0.995259</v>
      </c>
    </row>
    <row r="1400" spans="1:2" x14ac:dyDescent="0.25">
      <c r="A1400" t="s">
        <v>30</v>
      </c>
      <c r="B1400">
        <v>0.84809199999999996</v>
      </c>
    </row>
    <row r="1401" spans="1:2" x14ac:dyDescent="0.25">
      <c r="A1401" t="s">
        <v>35</v>
      </c>
      <c r="B1401">
        <v>1.30111</v>
      </c>
    </row>
    <row r="1402" spans="1:2" x14ac:dyDescent="0.25">
      <c r="A1402" t="s">
        <v>31</v>
      </c>
      <c r="B1402">
        <v>65</v>
      </c>
    </row>
    <row r="1403" spans="1:2" x14ac:dyDescent="0.25">
      <c r="A1403" t="s">
        <v>73</v>
      </c>
      <c r="B1403">
        <v>499.96899999999999</v>
      </c>
    </row>
    <row r="1404" spans="1:2" x14ac:dyDescent="0.25">
      <c r="A1404" t="s">
        <v>33</v>
      </c>
      <c r="B1404">
        <v>63</v>
      </c>
    </row>
    <row r="1405" spans="1:2" x14ac:dyDescent="0.25">
      <c r="A1405" t="s">
        <v>34</v>
      </c>
      <c r="B1405">
        <v>704</v>
      </c>
    </row>
    <row r="1406" spans="1:2" x14ac:dyDescent="0.25">
      <c r="A1406" t="s">
        <v>29</v>
      </c>
      <c r="B1406">
        <v>0.108811</v>
      </c>
    </row>
    <row r="1407" spans="1:2" x14ac:dyDescent="0.25">
      <c r="A1407" t="s">
        <v>30</v>
      </c>
      <c r="B1407">
        <v>7.5400900000000007E-2</v>
      </c>
    </row>
    <row r="1408" spans="1:2" x14ac:dyDescent="0.25">
      <c r="A1408" t="s">
        <v>35</v>
      </c>
      <c r="B1408">
        <v>0.201902</v>
      </c>
    </row>
    <row r="1409" spans="1:2" x14ac:dyDescent="0.25">
      <c r="A1409" t="s">
        <v>74</v>
      </c>
      <c r="B1409" t="s">
        <v>200</v>
      </c>
    </row>
    <row r="1410" spans="1:2" x14ac:dyDescent="0.25">
      <c r="A1410" t="s">
        <v>37</v>
      </c>
      <c r="B1410">
        <v>0.57203400000000004</v>
      </c>
    </row>
    <row r="1411" spans="1:2" x14ac:dyDescent="0.25">
      <c r="A1411" t="s">
        <v>74</v>
      </c>
      <c r="B1411" t="s">
        <v>201</v>
      </c>
    </row>
    <row r="1412" spans="1:2" x14ac:dyDescent="0.25">
      <c r="A1412" t="s">
        <v>37</v>
      </c>
      <c r="B1412">
        <v>0.96154899999999999</v>
      </c>
    </row>
    <row r="1413" spans="1:2" x14ac:dyDescent="0.25">
      <c r="A1413" t="s">
        <v>76</v>
      </c>
      <c r="B1413" t="s">
        <v>202</v>
      </c>
    </row>
    <row r="1414" spans="1:2" x14ac:dyDescent="0.25">
      <c r="A1414" t="s">
        <v>37</v>
      </c>
      <c r="B1414">
        <v>0.98076300000000005</v>
      </c>
    </row>
    <row r="1415" spans="1:2" x14ac:dyDescent="0.25">
      <c r="A1415" t="s">
        <v>78</v>
      </c>
      <c r="B1415" t="s">
        <v>204</v>
      </c>
    </row>
    <row r="1416" spans="1:2" x14ac:dyDescent="0.25">
      <c r="A1416" t="s">
        <v>37</v>
      </c>
      <c r="B1416">
        <v>1.0001</v>
      </c>
    </row>
    <row r="1417" spans="1:2" x14ac:dyDescent="0.25">
      <c r="A1417" t="s">
        <v>71</v>
      </c>
      <c r="B1417" t="s">
        <v>314</v>
      </c>
    </row>
    <row r="1418" spans="1:2" x14ac:dyDescent="0.25">
      <c r="A1418" t="s">
        <v>25</v>
      </c>
      <c r="B1418">
        <v>8042</v>
      </c>
    </row>
    <row r="1419" spans="1:2" x14ac:dyDescent="0.25">
      <c r="A1419" t="s">
        <v>26</v>
      </c>
      <c r="B1419">
        <v>452.04500000000002</v>
      </c>
    </row>
    <row r="1420" spans="1:2" x14ac:dyDescent="0.25">
      <c r="A1420" t="s">
        <v>27</v>
      </c>
      <c r="B1420">
        <v>452</v>
      </c>
    </row>
    <row r="1421" spans="1:2" x14ac:dyDescent="0.25">
      <c r="A1421" t="s">
        <v>28</v>
      </c>
      <c r="B1421">
        <v>812</v>
      </c>
    </row>
    <row r="1422" spans="1:2" x14ac:dyDescent="0.25">
      <c r="A1422" t="s">
        <v>29</v>
      </c>
      <c r="B1422">
        <v>7.0840399999999998E-2</v>
      </c>
    </row>
    <row r="1423" spans="1:2" x14ac:dyDescent="0.25">
      <c r="A1423" t="s">
        <v>30</v>
      </c>
      <c r="B1423">
        <v>0</v>
      </c>
    </row>
    <row r="1424" spans="1:2" x14ac:dyDescent="0.25">
      <c r="A1424" t="s">
        <v>35</v>
      </c>
      <c r="B1424">
        <v>10.0184</v>
      </c>
    </row>
    <row r="1425" spans="1:2" x14ac:dyDescent="0.25">
      <c r="A1425" t="s">
        <v>31</v>
      </c>
      <c r="B1425">
        <v>22</v>
      </c>
    </row>
    <row r="1426" spans="1:2" x14ac:dyDescent="0.25">
      <c r="A1426" t="s">
        <v>73</v>
      </c>
      <c r="B1426">
        <v>365.5</v>
      </c>
    </row>
    <row r="1427" spans="1:2" x14ac:dyDescent="0.25">
      <c r="A1427" t="s">
        <v>33</v>
      </c>
      <c r="B1427">
        <v>20</v>
      </c>
    </row>
    <row r="1428" spans="1:2" x14ac:dyDescent="0.25">
      <c r="A1428" t="s">
        <v>34</v>
      </c>
      <c r="B1428">
        <v>641</v>
      </c>
    </row>
    <row r="1429" spans="1:2" x14ac:dyDescent="0.25">
      <c r="A1429" t="s">
        <v>29</v>
      </c>
      <c r="B1429">
        <v>0.39471499999999998</v>
      </c>
    </row>
    <row r="1430" spans="1:2" x14ac:dyDescent="0.25">
      <c r="A1430" t="s">
        <v>30</v>
      </c>
      <c r="B1430">
        <v>0</v>
      </c>
    </row>
    <row r="1431" spans="1:2" x14ac:dyDescent="0.25">
      <c r="A1431" t="s">
        <v>35</v>
      </c>
      <c r="B1431">
        <v>6.8785999999999996</v>
      </c>
    </row>
    <row r="1432" spans="1:2" x14ac:dyDescent="0.25">
      <c r="A1432" t="s">
        <v>74</v>
      </c>
      <c r="B1432" t="s">
        <v>205</v>
      </c>
    </row>
    <row r="1433" spans="1:2" x14ac:dyDescent="0.25">
      <c r="A1433" t="s">
        <v>37</v>
      </c>
      <c r="B1433">
        <v>0.30445800000000001</v>
      </c>
    </row>
    <row r="1434" spans="1:2" x14ac:dyDescent="0.25">
      <c r="A1434" t="s">
        <v>76</v>
      </c>
      <c r="B1434" t="s">
        <v>206</v>
      </c>
    </row>
    <row r="1435" spans="1:2" x14ac:dyDescent="0.25">
      <c r="A1435" t="s">
        <v>37</v>
      </c>
      <c r="B1435">
        <v>22.0899</v>
      </c>
    </row>
    <row r="1436" spans="1:2" x14ac:dyDescent="0.25">
      <c r="A1436" t="s">
        <v>78</v>
      </c>
      <c r="B1436" t="s">
        <v>207</v>
      </c>
    </row>
    <row r="1437" spans="1:2" x14ac:dyDescent="0.25">
      <c r="A1437" t="s">
        <v>37</v>
      </c>
      <c r="B1437">
        <v>1079.1099999999999</v>
      </c>
    </row>
    <row r="1438" spans="1:2" x14ac:dyDescent="0.25">
      <c r="A1438" t="s">
        <v>71</v>
      </c>
      <c r="B1438" t="s">
        <v>315</v>
      </c>
    </row>
    <row r="1439" spans="1:2" x14ac:dyDescent="0.25">
      <c r="A1439" t="s">
        <v>25</v>
      </c>
      <c r="B1439">
        <v>220</v>
      </c>
    </row>
    <row r="1440" spans="1:2" x14ac:dyDescent="0.25">
      <c r="A1440" t="s">
        <v>26</v>
      </c>
      <c r="B1440">
        <v>453.577</v>
      </c>
    </row>
    <row r="1441" spans="1:2" x14ac:dyDescent="0.25">
      <c r="A1441" t="s">
        <v>27</v>
      </c>
      <c r="B1441">
        <v>452</v>
      </c>
    </row>
    <row r="1442" spans="1:2" x14ac:dyDescent="0.25">
      <c r="A1442" t="s">
        <v>28</v>
      </c>
      <c r="B1442">
        <v>799</v>
      </c>
    </row>
    <row r="1443" spans="1:2" x14ac:dyDescent="0.25">
      <c r="A1443" t="s">
        <v>29</v>
      </c>
      <c r="B1443">
        <v>0.14275099999999999</v>
      </c>
    </row>
    <row r="1444" spans="1:2" x14ac:dyDescent="0.25">
      <c r="A1444" t="s">
        <v>30</v>
      </c>
      <c r="B1444">
        <v>0</v>
      </c>
    </row>
    <row r="1445" spans="1:2" x14ac:dyDescent="0.25">
      <c r="A1445" t="s">
        <v>35</v>
      </c>
      <c r="B1445">
        <v>15.6317</v>
      </c>
    </row>
    <row r="1446" spans="1:2" x14ac:dyDescent="0.25">
      <c r="A1446" t="s">
        <v>31</v>
      </c>
      <c r="B1446">
        <v>1</v>
      </c>
    </row>
    <row r="1447" spans="1:2" x14ac:dyDescent="0.25">
      <c r="A1447" t="s">
        <v>73</v>
      </c>
      <c r="B1447">
        <v>219</v>
      </c>
    </row>
    <row r="1448" spans="1:2" x14ac:dyDescent="0.25">
      <c r="A1448" t="s">
        <v>33</v>
      </c>
      <c r="B1448">
        <v>219</v>
      </c>
    </row>
    <row r="1449" spans="1:2" x14ac:dyDescent="0.25">
      <c r="A1449" t="s">
        <v>34</v>
      </c>
      <c r="B1449">
        <v>219</v>
      </c>
    </row>
    <row r="1450" spans="1:2" x14ac:dyDescent="0.25">
      <c r="A1450" t="s">
        <v>29</v>
      </c>
      <c r="B1450">
        <v>6.3520099999999999</v>
      </c>
    </row>
    <row r="1451" spans="1:2" x14ac:dyDescent="0.25">
      <c r="A1451" t="s">
        <v>30</v>
      </c>
      <c r="B1451">
        <v>6.3520099999999999</v>
      </c>
    </row>
    <row r="1452" spans="1:2" x14ac:dyDescent="0.25">
      <c r="A1452" t="s">
        <v>35</v>
      </c>
      <c r="B1452">
        <v>6.3520099999999999</v>
      </c>
    </row>
    <row r="1453" spans="1:2" x14ac:dyDescent="0.25">
      <c r="A1453" t="s">
        <v>74</v>
      </c>
      <c r="B1453" t="s">
        <v>205</v>
      </c>
    </row>
    <row r="1454" spans="1:2" x14ac:dyDescent="0.25">
      <c r="A1454" t="s">
        <v>37</v>
      </c>
      <c r="B1454">
        <v>0.41830600000000001</v>
      </c>
    </row>
    <row r="1455" spans="1:2" x14ac:dyDescent="0.25">
      <c r="A1455" t="s">
        <v>76</v>
      </c>
      <c r="B1455" t="s">
        <v>206</v>
      </c>
    </row>
    <row r="1456" spans="1:2" x14ac:dyDescent="0.25">
      <c r="A1456" t="s">
        <v>37</v>
      </c>
      <c r="B1456">
        <v>35.338500000000003</v>
      </c>
    </row>
    <row r="1457" spans="1:2" x14ac:dyDescent="0.25">
      <c r="A1457" t="s">
        <v>78</v>
      </c>
      <c r="B1457" t="s">
        <v>207</v>
      </c>
    </row>
    <row r="1458" spans="1:2" x14ac:dyDescent="0.25">
      <c r="A1458" t="s">
        <v>37</v>
      </c>
      <c r="B1458">
        <v>1751.87</v>
      </c>
    </row>
    <row r="1459" spans="1:2" x14ac:dyDescent="0.25">
      <c r="A1459" t="s">
        <v>71</v>
      </c>
      <c r="B1459" t="s">
        <v>316</v>
      </c>
    </row>
    <row r="1460" spans="1:2" x14ac:dyDescent="0.25">
      <c r="A1460" t="s">
        <v>25</v>
      </c>
      <c r="B1460">
        <v>84</v>
      </c>
    </row>
    <row r="1461" spans="1:2" x14ac:dyDescent="0.25">
      <c r="A1461" t="s">
        <v>26</v>
      </c>
      <c r="B1461">
        <v>452.16699999999997</v>
      </c>
    </row>
    <row r="1462" spans="1:2" x14ac:dyDescent="0.25">
      <c r="A1462" t="s">
        <v>27</v>
      </c>
      <c r="B1462">
        <v>452</v>
      </c>
    </row>
    <row r="1463" spans="1:2" x14ac:dyDescent="0.25">
      <c r="A1463" t="s">
        <v>28</v>
      </c>
      <c r="B1463">
        <v>466</v>
      </c>
    </row>
    <row r="1464" spans="1:2" x14ac:dyDescent="0.25">
      <c r="A1464" t="s">
        <v>29</v>
      </c>
      <c r="B1464">
        <v>0.24323800000000001</v>
      </c>
    </row>
    <row r="1465" spans="1:2" x14ac:dyDescent="0.25">
      <c r="A1465" t="s">
        <v>30</v>
      </c>
      <c r="B1465">
        <v>0</v>
      </c>
    </row>
    <row r="1466" spans="1:2" x14ac:dyDescent="0.25">
      <c r="A1466" t="s">
        <v>35</v>
      </c>
      <c r="B1466">
        <v>13.139900000000001</v>
      </c>
    </row>
    <row r="1467" spans="1:2" x14ac:dyDescent="0.25">
      <c r="A1467" t="s">
        <v>31</v>
      </c>
      <c r="B1467">
        <v>1</v>
      </c>
    </row>
    <row r="1468" spans="1:2" x14ac:dyDescent="0.25">
      <c r="A1468" t="s">
        <v>73</v>
      </c>
      <c r="B1468">
        <v>83</v>
      </c>
    </row>
    <row r="1469" spans="1:2" x14ac:dyDescent="0.25">
      <c r="A1469" t="s">
        <v>33</v>
      </c>
      <c r="B1469">
        <v>83</v>
      </c>
    </row>
    <row r="1470" spans="1:2" x14ac:dyDescent="0.25">
      <c r="A1470" t="s">
        <v>34</v>
      </c>
      <c r="B1470">
        <v>83</v>
      </c>
    </row>
    <row r="1471" spans="1:2" x14ac:dyDescent="0.25">
      <c r="A1471" t="s">
        <v>29</v>
      </c>
      <c r="B1471">
        <v>5.37378</v>
      </c>
    </row>
    <row r="1472" spans="1:2" x14ac:dyDescent="0.25">
      <c r="A1472" t="s">
        <v>30</v>
      </c>
      <c r="B1472">
        <v>5.37378</v>
      </c>
    </row>
    <row r="1473" spans="1:2" x14ac:dyDescent="0.25">
      <c r="A1473" t="s">
        <v>35</v>
      </c>
      <c r="B1473">
        <v>5.37378</v>
      </c>
    </row>
    <row r="1474" spans="1:2" x14ac:dyDescent="0.25">
      <c r="A1474" t="s">
        <v>74</v>
      </c>
      <c r="B1474" t="s">
        <v>205</v>
      </c>
    </row>
    <row r="1475" spans="1:2" x14ac:dyDescent="0.25">
      <c r="A1475" t="s">
        <v>37</v>
      </c>
      <c r="B1475">
        <v>0.45974199999999998</v>
      </c>
    </row>
    <row r="1476" spans="1:2" x14ac:dyDescent="0.25">
      <c r="A1476" t="s">
        <v>76</v>
      </c>
      <c r="B1476" t="s">
        <v>206</v>
      </c>
    </row>
    <row r="1477" spans="1:2" x14ac:dyDescent="0.25">
      <c r="A1477" t="s">
        <v>37</v>
      </c>
      <c r="B1477">
        <v>38.9619</v>
      </c>
    </row>
    <row r="1478" spans="1:2" x14ac:dyDescent="0.25">
      <c r="A1478" t="s">
        <v>78</v>
      </c>
      <c r="B1478" t="s">
        <v>207</v>
      </c>
    </row>
    <row r="1479" spans="1:2" x14ac:dyDescent="0.25">
      <c r="A1479" t="s">
        <v>37</v>
      </c>
      <c r="B1479">
        <v>1931.61</v>
      </c>
    </row>
    <row r="1480" spans="1:2" x14ac:dyDescent="0.25">
      <c r="A1480" t="s">
        <v>71</v>
      </c>
      <c r="B1480" t="s">
        <v>317</v>
      </c>
    </row>
    <row r="1481" spans="1:2" x14ac:dyDescent="0.25">
      <c r="A1481" t="s">
        <v>25</v>
      </c>
      <c r="B1481">
        <v>30</v>
      </c>
    </row>
    <row r="1482" spans="1:2" x14ac:dyDescent="0.25">
      <c r="A1482" t="s">
        <v>26</v>
      </c>
      <c r="B1482">
        <v>465.93299999999999</v>
      </c>
    </row>
    <row r="1483" spans="1:2" x14ac:dyDescent="0.25">
      <c r="A1483" t="s">
        <v>27</v>
      </c>
      <c r="B1483">
        <v>452</v>
      </c>
    </row>
    <row r="1484" spans="1:2" x14ac:dyDescent="0.25">
      <c r="A1484" t="s">
        <v>28</v>
      </c>
      <c r="B1484">
        <v>870</v>
      </c>
    </row>
    <row r="1485" spans="1:2" x14ac:dyDescent="0.25">
      <c r="A1485" t="s">
        <v>29</v>
      </c>
      <c r="B1485">
        <v>0.76495599999999997</v>
      </c>
    </row>
    <row r="1486" spans="1:2" x14ac:dyDescent="0.25">
      <c r="A1486" t="s">
        <v>30</v>
      </c>
      <c r="B1486">
        <v>0</v>
      </c>
    </row>
    <row r="1487" spans="1:2" x14ac:dyDescent="0.25">
      <c r="A1487" t="s">
        <v>35</v>
      </c>
      <c r="B1487">
        <v>19.762499999999999</v>
      </c>
    </row>
    <row r="1488" spans="1:2" x14ac:dyDescent="0.25">
      <c r="A1488" t="s">
        <v>31</v>
      </c>
      <c r="B1488">
        <v>1</v>
      </c>
    </row>
    <row r="1489" spans="1:2" x14ac:dyDescent="0.25">
      <c r="A1489" t="s">
        <v>73</v>
      </c>
      <c r="B1489">
        <v>29</v>
      </c>
    </row>
    <row r="1490" spans="1:2" x14ac:dyDescent="0.25">
      <c r="A1490" t="s">
        <v>33</v>
      </c>
      <c r="B1490">
        <v>29</v>
      </c>
    </row>
    <row r="1491" spans="1:2" x14ac:dyDescent="0.25">
      <c r="A1491" t="s">
        <v>34</v>
      </c>
      <c r="B1491">
        <v>29</v>
      </c>
    </row>
    <row r="1492" spans="1:2" x14ac:dyDescent="0.25">
      <c r="A1492" t="s">
        <v>29</v>
      </c>
      <c r="B1492">
        <v>2.56854</v>
      </c>
    </row>
    <row r="1493" spans="1:2" x14ac:dyDescent="0.25">
      <c r="A1493" t="s">
        <v>30</v>
      </c>
      <c r="B1493">
        <v>2.56854</v>
      </c>
    </row>
    <row r="1494" spans="1:2" x14ac:dyDescent="0.25">
      <c r="A1494" t="s">
        <v>35</v>
      </c>
      <c r="B1494">
        <v>2.56854</v>
      </c>
    </row>
    <row r="1495" spans="1:2" x14ac:dyDescent="0.25">
      <c r="A1495" t="s">
        <v>74</v>
      </c>
      <c r="B1495" t="s">
        <v>205</v>
      </c>
    </row>
    <row r="1496" spans="1:2" x14ac:dyDescent="0.25">
      <c r="A1496" t="s">
        <v>37</v>
      </c>
      <c r="B1496">
        <v>0.51213500000000001</v>
      </c>
    </row>
    <row r="1497" spans="1:2" x14ac:dyDescent="0.25">
      <c r="A1497" t="s">
        <v>76</v>
      </c>
      <c r="B1497" t="s">
        <v>206</v>
      </c>
    </row>
    <row r="1498" spans="1:2" x14ac:dyDescent="0.25">
      <c r="A1498" t="s">
        <v>37</v>
      </c>
      <c r="B1498">
        <v>42.815899999999999</v>
      </c>
    </row>
    <row r="1499" spans="1:2" x14ac:dyDescent="0.25">
      <c r="A1499" t="s">
        <v>78</v>
      </c>
      <c r="B1499" t="s">
        <v>207</v>
      </c>
    </row>
    <row r="1500" spans="1:2" x14ac:dyDescent="0.25">
      <c r="A1500" t="s">
        <v>37</v>
      </c>
      <c r="B1500">
        <v>2122.61</v>
      </c>
    </row>
    <row r="1501" spans="1:2" x14ac:dyDescent="0.25">
      <c r="A1501" t="s">
        <v>71</v>
      </c>
      <c r="B1501" t="s">
        <v>318</v>
      </c>
    </row>
    <row r="1502" spans="1:2" x14ac:dyDescent="0.25">
      <c r="A1502" t="s">
        <v>25</v>
      </c>
      <c r="B1502">
        <v>8922</v>
      </c>
    </row>
    <row r="1503" spans="1:2" x14ac:dyDescent="0.25">
      <c r="A1503" t="s">
        <v>26</v>
      </c>
      <c r="B1503">
        <v>452.04500000000002</v>
      </c>
    </row>
    <row r="1504" spans="1:2" x14ac:dyDescent="0.25">
      <c r="A1504" t="s">
        <v>27</v>
      </c>
      <c r="B1504">
        <v>452</v>
      </c>
    </row>
    <row r="1505" spans="1:2" x14ac:dyDescent="0.25">
      <c r="A1505" t="s">
        <v>28</v>
      </c>
      <c r="B1505">
        <v>856</v>
      </c>
    </row>
    <row r="1506" spans="1:2" x14ac:dyDescent="0.25">
      <c r="A1506" t="s">
        <v>29</v>
      </c>
      <c r="B1506">
        <v>6.3883499999999996E-2</v>
      </c>
    </row>
    <row r="1507" spans="1:2" x14ac:dyDescent="0.25">
      <c r="A1507" t="s">
        <v>30</v>
      </c>
      <c r="B1507">
        <v>0</v>
      </c>
    </row>
    <row r="1508" spans="1:2" x14ac:dyDescent="0.25">
      <c r="A1508" t="s">
        <v>35</v>
      </c>
      <c r="B1508">
        <v>10.279400000000001</v>
      </c>
    </row>
    <row r="1509" spans="1:2" x14ac:dyDescent="0.25">
      <c r="A1509" t="s">
        <v>31</v>
      </c>
      <c r="B1509">
        <v>25</v>
      </c>
    </row>
    <row r="1510" spans="1:2" x14ac:dyDescent="0.25">
      <c r="A1510" t="s">
        <v>73</v>
      </c>
      <c r="B1510">
        <v>356.84</v>
      </c>
    </row>
    <row r="1511" spans="1:2" x14ac:dyDescent="0.25">
      <c r="A1511" t="s">
        <v>33</v>
      </c>
      <c r="B1511">
        <v>23</v>
      </c>
    </row>
    <row r="1512" spans="1:2" x14ac:dyDescent="0.25">
      <c r="A1512" t="s">
        <v>34</v>
      </c>
      <c r="B1512">
        <v>411</v>
      </c>
    </row>
    <row r="1513" spans="1:2" x14ac:dyDescent="0.25">
      <c r="A1513" t="s">
        <v>29</v>
      </c>
      <c r="B1513">
        <v>0.31170500000000001</v>
      </c>
    </row>
    <row r="1514" spans="1:2" x14ac:dyDescent="0.25">
      <c r="A1514" t="s">
        <v>30</v>
      </c>
      <c r="B1514">
        <v>0</v>
      </c>
    </row>
    <row r="1515" spans="1:2" x14ac:dyDescent="0.25">
      <c r="A1515" t="s">
        <v>35</v>
      </c>
      <c r="B1515">
        <v>5.4204499999999998</v>
      </c>
    </row>
    <row r="1516" spans="1:2" x14ac:dyDescent="0.25">
      <c r="A1516" t="s">
        <v>74</v>
      </c>
      <c r="B1516" t="s">
        <v>205</v>
      </c>
    </row>
    <row r="1517" spans="1:2" x14ac:dyDescent="0.25">
      <c r="A1517" t="s">
        <v>37</v>
      </c>
      <c r="B1517">
        <v>0.30445800000000001</v>
      </c>
    </row>
    <row r="1518" spans="1:2" x14ac:dyDescent="0.25">
      <c r="A1518" t="s">
        <v>76</v>
      </c>
      <c r="B1518" t="s">
        <v>206</v>
      </c>
    </row>
    <row r="1519" spans="1:2" x14ac:dyDescent="0.25">
      <c r="A1519" t="s">
        <v>37</v>
      </c>
      <c r="B1519">
        <v>22.0899</v>
      </c>
    </row>
    <row r="1520" spans="1:2" x14ac:dyDescent="0.25">
      <c r="A1520" t="s">
        <v>78</v>
      </c>
      <c r="B1520" t="s">
        <v>208</v>
      </c>
    </row>
    <row r="1521" spans="1:2" x14ac:dyDescent="0.25">
      <c r="A1521" t="s">
        <v>37</v>
      </c>
      <c r="B1521">
        <v>1525.95</v>
      </c>
    </row>
    <row r="1522" spans="1:2" x14ac:dyDescent="0.25">
      <c r="A1522" t="s">
        <v>71</v>
      </c>
      <c r="B1522" t="s">
        <v>319</v>
      </c>
    </row>
    <row r="1523" spans="1:2" x14ac:dyDescent="0.25">
      <c r="A1523" t="s">
        <v>25</v>
      </c>
      <c r="B1523">
        <v>220</v>
      </c>
    </row>
    <row r="1524" spans="1:2" x14ac:dyDescent="0.25">
      <c r="A1524" t="s">
        <v>26</v>
      </c>
      <c r="B1524">
        <v>454.02699999999999</v>
      </c>
    </row>
    <row r="1525" spans="1:2" x14ac:dyDescent="0.25">
      <c r="A1525" t="s">
        <v>27</v>
      </c>
      <c r="B1525">
        <v>452</v>
      </c>
    </row>
    <row r="1526" spans="1:2" x14ac:dyDescent="0.25">
      <c r="A1526" t="s">
        <v>28</v>
      </c>
      <c r="B1526">
        <v>898</v>
      </c>
    </row>
    <row r="1527" spans="1:2" x14ac:dyDescent="0.25">
      <c r="A1527" t="s">
        <v>29</v>
      </c>
      <c r="B1527">
        <v>0.14665300000000001</v>
      </c>
    </row>
    <row r="1528" spans="1:2" x14ac:dyDescent="0.25">
      <c r="A1528" t="s">
        <v>30</v>
      </c>
      <c r="B1528">
        <v>0</v>
      </c>
    </row>
    <row r="1529" spans="1:2" x14ac:dyDescent="0.25">
      <c r="A1529" t="s">
        <v>35</v>
      </c>
      <c r="B1529">
        <v>16.574999999999999</v>
      </c>
    </row>
    <row r="1530" spans="1:2" x14ac:dyDescent="0.25">
      <c r="A1530" t="s">
        <v>31</v>
      </c>
      <c r="B1530">
        <v>1</v>
      </c>
    </row>
    <row r="1531" spans="1:2" x14ac:dyDescent="0.25">
      <c r="A1531" t="s">
        <v>73</v>
      </c>
      <c r="B1531">
        <v>219</v>
      </c>
    </row>
    <row r="1532" spans="1:2" x14ac:dyDescent="0.25">
      <c r="A1532" t="s">
        <v>33</v>
      </c>
      <c r="B1532">
        <v>219</v>
      </c>
    </row>
    <row r="1533" spans="1:2" x14ac:dyDescent="0.25">
      <c r="A1533" t="s">
        <v>34</v>
      </c>
      <c r="B1533">
        <v>219</v>
      </c>
    </row>
    <row r="1534" spans="1:2" x14ac:dyDescent="0.25">
      <c r="A1534" t="s">
        <v>29</v>
      </c>
      <c r="B1534">
        <v>6.0161300000000004</v>
      </c>
    </row>
    <row r="1535" spans="1:2" x14ac:dyDescent="0.25">
      <c r="A1535" t="s">
        <v>30</v>
      </c>
      <c r="B1535">
        <v>6.0161300000000004</v>
      </c>
    </row>
    <row r="1536" spans="1:2" x14ac:dyDescent="0.25">
      <c r="A1536" t="s">
        <v>35</v>
      </c>
      <c r="B1536">
        <v>6.0161300000000004</v>
      </c>
    </row>
    <row r="1537" spans="1:2" x14ac:dyDescent="0.25">
      <c r="A1537" t="s">
        <v>74</v>
      </c>
      <c r="B1537" t="s">
        <v>205</v>
      </c>
    </row>
    <row r="1538" spans="1:2" x14ac:dyDescent="0.25">
      <c r="A1538" t="s">
        <v>37</v>
      </c>
      <c r="B1538">
        <v>0.41830600000000001</v>
      </c>
    </row>
    <row r="1539" spans="1:2" x14ac:dyDescent="0.25">
      <c r="A1539" t="s">
        <v>76</v>
      </c>
      <c r="B1539" t="s">
        <v>206</v>
      </c>
    </row>
    <row r="1540" spans="1:2" x14ac:dyDescent="0.25">
      <c r="A1540" t="s">
        <v>37</v>
      </c>
      <c r="B1540">
        <v>35.338500000000003</v>
      </c>
    </row>
    <row r="1541" spans="1:2" x14ac:dyDescent="0.25">
      <c r="A1541" t="s">
        <v>78</v>
      </c>
      <c r="B1541" t="s">
        <v>208</v>
      </c>
    </row>
    <row r="1542" spans="1:2" x14ac:dyDescent="0.25">
      <c r="A1542" t="s">
        <v>37</v>
      </c>
      <c r="B1542">
        <v>2477.52</v>
      </c>
    </row>
    <row r="1543" spans="1:2" x14ac:dyDescent="0.25">
      <c r="A1543" t="s">
        <v>71</v>
      </c>
      <c r="B1543" t="s">
        <v>320</v>
      </c>
    </row>
    <row r="1544" spans="1:2" x14ac:dyDescent="0.25">
      <c r="A1544" t="s">
        <v>25</v>
      </c>
      <c r="B1544">
        <v>84</v>
      </c>
    </row>
    <row r="1545" spans="1:2" x14ac:dyDescent="0.25">
      <c r="A1545" t="s">
        <v>26</v>
      </c>
      <c r="B1545">
        <v>452.214</v>
      </c>
    </row>
    <row r="1546" spans="1:2" x14ac:dyDescent="0.25">
      <c r="A1546" t="s">
        <v>27</v>
      </c>
      <c r="B1546">
        <v>452</v>
      </c>
    </row>
    <row r="1547" spans="1:2" x14ac:dyDescent="0.25">
      <c r="A1547" t="s">
        <v>28</v>
      </c>
      <c r="B1547">
        <v>470</v>
      </c>
    </row>
    <row r="1548" spans="1:2" x14ac:dyDescent="0.25">
      <c r="A1548" t="s">
        <v>29</v>
      </c>
      <c r="B1548">
        <v>0.24382899999999999</v>
      </c>
    </row>
    <row r="1549" spans="1:2" x14ac:dyDescent="0.25">
      <c r="A1549" t="s">
        <v>30</v>
      </c>
      <c r="B1549">
        <v>0</v>
      </c>
    </row>
    <row r="1550" spans="1:2" x14ac:dyDescent="0.25">
      <c r="A1550" t="s">
        <v>35</v>
      </c>
      <c r="B1550">
        <v>13.1965</v>
      </c>
    </row>
    <row r="1551" spans="1:2" x14ac:dyDescent="0.25">
      <c r="A1551" t="s">
        <v>31</v>
      </c>
      <c r="B1551">
        <v>1</v>
      </c>
    </row>
    <row r="1552" spans="1:2" x14ac:dyDescent="0.25">
      <c r="A1552" t="s">
        <v>73</v>
      </c>
      <c r="B1552">
        <v>83</v>
      </c>
    </row>
    <row r="1553" spans="1:2" x14ac:dyDescent="0.25">
      <c r="A1553" t="s">
        <v>33</v>
      </c>
      <c r="B1553">
        <v>83</v>
      </c>
    </row>
    <row r="1554" spans="1:2" x14ac:dyDescent="0.25">
      <c r="A1554" t="s">
        <v>34</v>
      </c>
      <c r="B1554">
        <v>83</v>
      </c>
    </row>
    <row r="1555" spans="1:2" x14ac:dyDescent="0.25">
      <c r="A1555" t="s">
        <v>29</v>
      </c>
      <c r="B1555">
        <v>5.35609</v>
      </c>
    </row>
    <row r="1556" spans="1:2" x14ac:dyDescent="0.25">
      <c r="A1556" t="s">
        <v>30</v>
      </c>
      <c r="B1556">
        <v>5.35609</v>
      </c>
    </row>
    <row r="1557" spans="1:2" x14ac:dyDescent="0.25">
      <c r="A1557" t="s">
        <v>35</v>
      </c>
      <c r="B1557">
        <v>5.35609</v>
      </c>
    </row>
    <row r="1558" spans="1:2" x14ac:dyDescent="0.25">
      <c r="A1558" t="s">
        <v>74</v>
      </c>
      <c r="B1558" t="s">
        <v>205</v>
      </c>
    </row>
    <row r="1559" spans="1:2" x14ac:dyDescent="0.25">
      <c r="A1559" t="s">
        <v>37</v>
      </c>
      <c r="B1559">
        <v>0.45974199999999998</v>
      </c>
    </row>
    <row r="1560" spans="1:2" x14ac:dyDescent="0.25">
      <c r="A1560" t="s">
        <v>76</v>
      </c>
      <c r="B1560" t="s">
        <v>206</v>
      </c>
    </row>
    <row r="1561" spans="1:2" x14ac:dyDescent="0.25">
      <c r="A1561" t="s">
        <v>37</v>
      </c>
      <c r="B1561">
        <v>38.9619</v>
      </c>
    </row>
    <row r="1562" spans="1:2" x14ac:dyDescent="0.25">
      <c r="A1562" t="s">
        <v>78</v>
      </c>
      <c r="B1562" t="s">
        <v>208</v>
      </c>
    </row>
    <row r="1563" spans="1:2" x14ac:dyDescent="0.25">
      <c r="A1563" t="s">
        <v>37</v>
      </c>
      <c r="B1563">
        <v>2731.7</v>
      </c>
    </row>
    <row r="1564" spans="1:2" x14ac:dyDescent="0.25">
      <c r="A1564" t="s">
        <v>71</v>
      </c>
      <c r="B1564" t="s">
        <v>321</v>
      </c>
    </row>
    <row r="1565" spans="1:2" x14ac:dyDescent="0.25">
      <c r="A1565" t="s">
        <v>25</v>
      </c>
      <c r="B1565">
        <v>30</v>
      </c>
    </row>
    <row r="1566" spans="1:2" x14ac:dyDescent="0.25">
      <c r="A1566" t="s">
        <v>26</v>
      </c>
      <c r="B1566">
        <v>465.93299999999999</v>
      </c>
    </row>
    <row r="1567" spans="1:2" x14ac:dyDescent="0.25">
      <c r="A1567" t="s">
        <v>27</v>
      </c>
      <c r="B1567">
        <v>452</v>
      </c>
    </row>
    <row r="1568" spans="1:2" x14ac:dyDescent="0.25">
      <c r="A1568" t="s">
        <v>28</v>
      </c>
      <c r="B1568">
        <v>870</v>
      </c>
    </row>
    <row r="1569" spans="1:2" x14ac:dyDescent="0.25">
      <c r="A1569" t="s">
        <v>29</v>
      </c>
      <c r="B1569">
        <v>0.76495599999999997</v>
      </c>
    </row>
    <row r="1570" spans="1:2" x14ac:dyDescent="0.25">
      <c r="A1570" t="s">
        <v>30</v>
      </c>
      <c r="B1570">
        <v>0</v>
      </c>
    </row>
    <row r="1571" spans="1:2" x14ac:dyDescent="0.25">
      <c r="A1571" t="s">
        <v>35</v>
      </c>
      <c r="B1571">
        <v>19.762499999999999</v>
      </c>
    </row>
    <row r="1572" spans="1:2" x14ac:dyDescent="0.25">
      <c r="A1572" t="s">
        <v>31</v>
      </c>
      <c r="B1572">
        <v>1</v>
      </c>
    </row>
    <row r="1573" spans="1:2" x14ac:dyDescent="0.25">
      <c r="A1573" t="s">
        <v>73</v>
      </c>
      <c r="B1573">
        <v>29</v>
      </c>
    </row>
    <row r="1574" spans="1:2" x14ac:dyDescent="0.25">
      <c r="A1574" t="s">
        <v>33</v>
      </c>
      <c r="B1574">
        <v>29</v>
      </c>
    </row>
    <row r="1575" spans="1:2" x14ac:dyDescent="0.25">
      <c r="A1575" t="s">
        <v>34</v>
      </c>
      <c r="B1575">
        <v>29</v>
      </c>
    </row>
    <row r="1576" spans="1:2" x14ac:dyDescent="0.25">
      <c r="A1576" t="s">
        <v>29</v>
      </c>
      <c r="B1576">
        <v>2.56854</v>
      </c>
    </row>
    <row r="1577" spans="1:2" x14ac:dyDescent="0.25">
      <c r="A1577" t="s">
        <v>30</v>
      </c>
      <c r="B1577">
        <v>2.56854</v>
      </c>
    </row>
    <row r="1578" spans="1:2" x14ac:dyDescent="0.25">
      <c r="A1578" t="s">
        <v>35</v>
      </c>
      <c r="B1578">
        <v>2.56854</v>
      </c>
    </row>
    <row r="1579" spans="1:2" x14ac:dyDescent="0.25">
      <c r="A1579" t="s">
        <v>74</v>
      </c>
      <c r="B1579" t="s">
        <v>205</v>
      </c>
    </row>
    <row r="1580" spans="1:2" x14ac:dyDescent="0.25">
      <c r="A1580" t="s">
        <v>37</v>
      </c>
      <c r="B1580">
        <v>0.51213500000000001</v>
      </c>
    </row>
    <row r="1581" spans="1:2" x14ac:dyDescent="0.25">
      <c r="A1581" t="s">
        <v>76</v>
      </c>
      <c r="B1581" t="s">
        <v>206</v>
      </c>
    </row>
    <row r="1582" spans="1:2" x14ac:dyDescent="0.25">
      <c r="A1582" t="s">
        <v>37</v>
      </c>
      <c r="B1582">
        <v>42.815899999999999</v>
      </c>
    </row>
    <row r="1583" spans="1:2" x14ac:dyDescent="0.25">
      <c r="A1583" t="s">
        <v>78</v>
      </c>
      <c r="B1583" t="s">
        <v>208</v>
      </c>
    </row>
    <row r="1584" spans="1:2" x14ac:dyDescent="0.25">
      <c r="A1584" t="s">
        <v>37</v>
      </c>
      <c r="B1584">
        <v>3001.83</v>
      </c>
    </row>
    <row r="1585" spans="1:2" x14ac:dyDescent="0.25">
      <c r="A1585" t="s">
        <v>71</v>
      </c>
      <c r="B1585" t="s">
        <v>322</v>
      </c>
    </row>
    <row r="1586" spans="1:2" x14ac:dyDescent="0.25">
      <c r="A1586" t="s">
        <v>25</v>
      </c>
      <c r="B1586">
        <v>22123</v>
      </c>
    </row>
    <row r="1587" spans="1:2" x14ac:dyDescent="0.25">
      <c r="A1587" t="s">
        <v>26</v>
      </c>
      <c r="B1587">
        <v>452.01799999999997</v>
      </c>
    </row>
    <row r="1588" spans="1:2" x14ac:dyDescent="0.25">
      <c r="A1588" t="s">
        <v>27</v>
      </c>
      <c r="B1588">
        <v>452</v>
      </c>
    </row>
    <row r="1589" spans="1:2" x14ac:dyDescent="0.25">
      <c r="A1589" t="s">
        <v>28</v>
      </c>
      <c r="B1589">
        <v>856</v>
      </c>
    </row>
    <row r="1590" spans="1:2" x14ac:dyDescent="0.25">
      <c r="A1590" t="s">
        <v>29</v>
      </c>
      <c r="B1590">
        <v>1.1376E-4</v>
      </c>
    </row>
    <row r="1591" spans="1:2" x14ac:dyDescent="0.25">
      <c r="A1591" t="s">
        <v>30</v>
      </c>
      <c r="B1591">
        <v>0</v>
      </c>
    </row>
    <row r="1592" spans="1:2" x14ac:dyDescent="0.25">
      <c r="A1592" t="s">
        <v>35</v>
      </c>
      <c r="B1592">
        <v>0.96236299999999997</v>
      </c>
    </row>
    <row r="1593" spans="1:2" x14ac:dyDescent="0.25">
      <c r="A1593" t="s">
        <v>31</v>
      </c>
      <c r="B1593">
        <v>60</v>
      </c>
    </row>
    <row r="1594" spans="1:2" x14ac:dyDescent="0.25">
      <c r="A1594" t="s">
        <v>73</v>
      </c>
      <c r="B1594">
        <v>368.7</v>
      </c>
    </row>
    <row r="1595" spans="1:2" x14ac:dyDescent="0.25">
      <c r="A1595" t="s">
        <v>33</v>
      </c>
      <c r="B1595">
        <v>58</v>
      </c>
    </row>
    <row r="1596" spans="1:2" x14ac:dyDescent="0.25">
      <c r="A1596" t="s">
        <v>34</v>
      </c>
      <c r="B1596">
        <v>662</v>
      </c>
    </row>
    <row r="1597" spans="1:2" x14ac:dyDescent="0.25">
      <c r="A1597" t="s">
        <v>29</v>
      </c>
      <c r="B1597">
        <v>2.9941099999999998E-2</v>
      </c>
    </row>
    <row r="1598" spans="1:2" x14ac:dyDescent="0.25">
      <c r="A1598" t="s">
        <v>30</v>
      </c>
      <c r="B1598">
        <v>2.9152100000000001E-3</v>
      </c>
    </row>
    <row r="1599" spans="1:2" x14ac:dyDescent="0.25">
      <c r="A1599" t="s">
        <v>35</v>
      </c>
      <c r="B1599">
        <v>0.79327099999999995</v>
      </c>
    </row>
    <row r="1600" spans="1:2" x14ac:dyDescent="0.25">
      <c r="A1600" t="s">
        <v>74</v>
      </c>
      <c r="B1600" t="s">
        <v>209</v>
      </c>
    </row>
    <row r="1601" spans="1:2" x14ac:dyDescent="0.25">
      <c r="A1601" t="s">
        <v>37</v>
      </c>
      <c r="B1601">
        <v>1.0565899999999999</v>
      </c>
    </row>
    <row r="1602" spans="1:2" x14ac:dyDescent="0.25">
      <c r="A1602" t="s">
        <v>76</v>
      </c>
      <c r="B1602" t="s">
        <v>210</v>
      </c>
    </row>
    <row r="1603" spans="1:2" x14ac:dyDescent="0.25">
      <c r="A1603" t="s">
        <v>37</v>
      </c>
      <c r="B1603">
        <v>1.12859</v>
      </c>
    </row>
    <row r="1604" spans="1:2" x14ac:dyDescent="0.25">
      <c r="A1604" t="s">
        <v>78</v>
      </c>
      <c r="B1604" t="s">
        <v>211</v>
      </c>
    </row>
    <row r="1605" spans="1:2" x14ac:dyDescent="0.25">
      <c r="A1605" t="s">
        <v>37</v>
      </c>
      <c r="B1605">
        <v>1.7841400000000001</v>
      </c>
    </row>
    <row r="1606" spans="1:2" x14ac:dyDescent="0.25">
      <c r="A1606" t="s">
        <v>71</v>
      </c>
      <c r="B1606" t="s">
        <v>323</v>
      </c>
    </row>
    <row r="1607" spans="1:2" x14ac:dyDescent="0.25">
      <c r="A1607" t="s">
        <v>25</v>
      </c>
      <c r="B1607">
        <v>22123</v>
      </c>
    </row>
    <row r="1608" spans="1:2" x14ac:dyDescent="0.25">
      <c r="A1608" t="s">
        <v>26</v>
      </c>
      <c r="B1608">
        <v>452.01799999999997</v>
      </c>
    </row>
    <row r="1609" spans="1:2" x14ac:dyDescent="0.25">
      <c r="A1609" t="s">
        <v>27</v>
      </c>
      <c r="B1609">
        <v>452</v>
      </c>
    </row>
    <row r="1610" spans="1:2" x14ac:dyDescent="0.25">
      <c r="A1610" t="s">
        <v>28</v>
      </c>
      <c r="B1610">
        <v>856</v>
      </c>
    </row>
    <row r="1611" spans="1:2" x14ac:dyDescent="0.25">
      <c r="A1611" t="s">
        <v>29</v>
      </c>
      <c r="B1611">
        <v>4.0351100000000001E-4</v>
      </c>
    </row>
    <row r="1612" spans="1:2" x14ac:dyDescent="0.25">
      <c r="A1612" t="s">
        <v>30</v>
      </c>
      <c r="B1612">
        <v>0</v>
      </c>
    </row>
    <row r="1613" spans="1:2" x14ac:dyDescent="0.25">
      <c r="A1613" t="s">
        <v>35</v>
      </c>
      <c r="B1613">
        <v>5.6992399999999996</v>
      </c>
    </row>
    <row r="1614" spans="1:2" x14ac:dyDescent="0.25">
      <c r="A1614" t="s">
        <v>31</v>
      </c>
      <c r="B1614">
        <v>60</v>
      </c>
    </row>
    <row r="1615" spans="1:2" x14ac:dyDescent="0.25">
      <c r="A1615" t="s">
        <v>73</v>
      </c>
      <c r="B1615">
        <v>368.7</v>
      </c>
    </row>
    <row r="1616" spans="1:2" x14ac:dyDescent="0.25">
      <c r="A1616" t="s">
        <v>33</v>
      </c>
      <c r="B1616">
        <v>58</v>
      </c>
    </row>
    <row r="1617" spans="1:2" x14ac:dyDescent="0.25">
      <c r="A1617" t="s">
        <v>34</v>
      </c>
      <c r="B1617">
        <v>662</v>
      </c>
    </row>
    <row r="1618" spans="1:2" x14ac:dyDescent="0.25">
      <c r="A1618" t="s">
        <v>29</v>
      </c>
      <c r="B1618">
        <v>9.7012899999999999E-2</v>
      </c>
    </row>
    <row r="1619" spans="1:2" x14ac:dyDescent="0.25">
      <c r="A1619" t="s">
        <v>30</v>
      </c>
      <c r="B1619">
        <v>0</v>
      </c>
    </row>
    <row r="1620" spans="1:2" x14ac:dyDescent="0.25">
      <c r="A1620" t="s">
        <v>35</v>
      </c>
      <c r="B1620">
        <v>3.3434900000000001</v>
      </c>
    </row>
    <row r="1621" spans="1:2" x14ac:dyDescent="0.25">
      <c r="A1621" t="s">
        <v>74</v>
      </c>
      <c r="B1621" t="s">
        <v>209</v>
      </c>
    </row>
    <row r="1622" spans="1:2" x14ac:dyDescent="0.25">
      <c r="A1622" t="s">
        <v>37</v>
      </c>
      <c r="B1622">
        <v>8.0849600000000006</v>
      </c>
    </row>
    <row r="1623" spans="1:2" x14ac:dyDescent="0.25">
      <c r="A1623" t="s">
        <v>76</v>
      </c>
      <c r="B1623" t="s">
        <v>210</v>
      </c>
    </row>
    <row r="1624" spans="1:2" x14ac:dyDescent="0.25">
      <c r="A1624" t="s">
        <v>37</v>
      </c>
      <c r="B1624">
        <v>10.749700000000001</v>
      </c>
    </row>
    <row r="1625" spans="1:2" x14ac:dyDescent="0.25">
      <c r="A1625" t="s">
        <v>78</v>
      </c>
      <c r="B1625" t="s">
        <v>211</v>
      </c>
    </row>
    <row r="1626" spans="1:2" x14ac:dyDescent="0.25">
      <c r="A1626" t="s">
        <v>37</v>
      </c>
      <c r="B1626">
        <v>339.56200000000001</v>
      </c>
    </row>
    <row r="1627" spans="1:2" x14ac:dyDescent="0.25">
      <c r="A1627" t="s">
        <v>71</v>
      </c>
      <c r="B1627" t="s">
        <v>324</v>
      </c>
    </row>
    <row r="1628" spans="1:2" x14ac:dyDescent="0.25">
      <c r="A1628" t="s">
        <v>25</v>
      </c>
      <c r="B1628">
        <v>22123</v>
      </c>
    </row>
    <row r="1629" spans="1:2" x14ac:dyDescent="0.25">
      <c r="A1629" t="s">
        <v>26</v>
      </c>
      <c r="B1629">
        <v>452.01799999999997</v>
      </c>
    </row>
    <row r="1630" spans="1:2" x14ac:dyDescent="0.25">
      <c r="A1630" t="s">
        <v>27</v>
      </c>
      <c r="B1630">
        <v>452</v>
      </c>
    </row>
    <row r="1631" spans="1:2" x14ac:dyDescent="0.25">
      <c r="A1631" t="s">
        <v>28</v>
      </c>
      <c r="B1631">
        <v>856</v>
      </c>
    </row>
    <row r="1632" spans="1:2" x14ac:dyDescent="0.25">
      <c r="A1632" t="s">
        <v>29</v>
      </c>
      <c r="B1632">
        <v>5.8550200000000001E-4</v>
      </c>
    </row>
    <row r="1633" spans="1:2" x14ac:dyDescent="0.25">
      <c r="A1633" t="s">
        <v>30</v>
      </c>
      <c r="B1633">
        <v>0</v>
      </c>
    </row>
    <row r="1634" spans="1:2" x14ac:dyDescent="0.25">
      <c r="A1634" t="s">
        <v>35</v>
      </c>
      <c r="B1634">
        <v>8.7268799999999995</v>
      </c>
    </row>
    <row r="1635" spans="1:2" x14ac:dyDescent="0.25">
      <c r="A1635" t="s">
        <v>31</v>
      </c>
      <c r="B1635">
        <v>60</v>
      </c>
    </row>
    <row r="1636" spans="1:2" x14ac:dyDescent="0.25">
      <c r="A1636" t="s">
        <v>73</v>
      </c>
      <c r="B1636">
        <v>368.7</v>
      </c>
    </row>
    <row r="1637" spans="1:2" x14ac:dyDescent="0.25">
      <c r="A1637" t="s">
        <v>33</v>
      </c>
      <c r="B1637">
        <v>58</v>
      </c>
    </row>
    <row r="1638" spans="1:2" x14ac:dyDescent="0.25">
      <c r="A1638" t="s">
        <v>34</v>
      </c>
      <c r="B1638">
        <v>662</v>
      </c>
    </row>
    <row r="1639" spans="1:2" x14ac:dyDescent="0.25">
      <c r="A1639" t="s">
        <v>29</v>
      </c>
      <c r="B1639">
        <v>0.13761799999999999</v>
      </c>
    </row>
    <row r="1640" spans="1:2" x14ac:dyDescent="0.25">
      <c r="A1640" t="s">
        <v>30</v>
      </c>
      <c r="B1640">
        <v>0</v>
      </c>
    </row>
    <row r="1641" spans="1:2" x14ac:dyDescent="0.25">
      <c r="A1641" t="s">
        <v>35</v>
      </c>
      <c r="B1641">
        <v>4.8223099999999999</v>
      </c>
    </row>
    <row r="1642" spans="1:2" x14ac:dyDescent="0.25">
      <c r="A1642" t="s">
        <v>74</v>
      </c>
      <c r="B1642" t="s">
        <v>209</v>
      </c>
    </row>
    <row r="1643" spans="1:2" x14ac:dyDescent="0.25">
      <c r="A1643" t="s">
        <v>37</v>
      </c>
      <c r="B1643">
        <v>13.0251</v>
      </c>
    </row>
    <row r="1644" spans="1:2" x14ac:dyDescent="0.25">
      <c r="A1644" t="s">
        <v>76</v>
      </c>
      <c r="B1644" t="s">
        <v>210</v>
      </c>
    </row>
    <row r="1645" spans="1:2" x14ac:dyDescent="0.25">
      <c r="A1645" t="s">
        <v>37</v>
      </c>
      <c r="B1645">
        <v>18.0215</v>
      </c>
    </row>
    <row r="1646" spans="1:2" x14ac:dyDescent="0.25">
      <c r="A1646" t="s">
        <v>78</v>
      </c>
      <c r="B1646" t="s">
        <v>211</v>
      </c>
    </row>
    <row r="1647" spans="1:2" x14ac:dyDescent="0.25">
      <c r="A1647" t="s">
        <v>37</v>
      </c>
      <c r="B1647">
        <v>810.86300000000006</v>
      </c>
    </row>
    <row r="1648" spans="1:2" x14ac:dyDescent="0.25">
      <c r="A1648" t="s">
        <v>71</v>
      </c>
      <c r="B1648" t="s">
        <v>325</v>
      </c>
    </row>
    <row r="1649" spans="1:2" x14ac:dyDescent="0.25">
      <c r="A1649" t="s">
        <v>25</v>
      </c>
      <c r="B1649">
        <v>2810</v>
      </c>
    </row>
    <row r="1650" spans="1:2" x14ac:dyDescent="0.25">
      <c r="A1650" t="s">
        <v>26</v>
      </c>
      <c r="B1650">
        <v>452.05</v>
      </c>
    </row>
    <row r="1651" spans="1:2" x14ac:dyDescent="0.25">
      <c r="A1651" t="s">
        <v>27</v>
      </c>
      <c r="B1651">
        <v>452</v>
      </c>
    </row>
    <row r="1652" spans="1:2" x14ac:dyDescent="0.25">
      <c r="A1652" t="s">
        <v>28</v>
      </c>
      <c r="B1652">
        <v>592</v>
      </c>
    </row>
    <row r="1653" spans="1:2" x14ac:dyDescent="0.25">
      <c r="A1653" t="s">
        <v>29</v>
      </c>
      <c r="B1653">
        <v>5.1101699999999998E-3</v>
      </c>
    </row>
    <row r="1654" spans="1:2" x14ac:dyDescent="0.25">
      <c r="A1654" t="s">
        <v>30</v>
      </c>
      <c r="B1654">
        <v>0</v>
      </c>
    </row>
    <row r="1655" spans="1:2" x14ac:dyDescent="0.25">
      <c r="A1655" t="s">
        <v>35</v>
      </c>
      <c r="B1655">
        <v>10.4869</v>
      </c>
    </row>
    <row r="1656" spans="1:2" x14ac:dyDescent="0.25">
      <c r="A1656" t="s">
        <v>31</v>
      </c>
      <c r="B1656">
        <v>8</v>
      </c>
    </row>
    <row r="1657" spans="1:2" x14ac:dyDescent="0.25">
      <c r="A1657" t="s">
        <v>73</v>
      </c>
      <c r="B1657">
        <v>351.125</v>
      </c>
    </row>
    <row r="1658" spans="1:2" x14ac:dyDescent="0.25">
      <c r="A1658" t="s">
        <v>33</v>
      </c>
      <c r="B1658">
        <v>6</v>
      </c>
    </row>
    <row r="1659" spans="1:2" x14ac:dyDescent="0.25">
      <c r="A1659" t="s">
        <v>34</v>
      </c>
      <c r="B1659">
        <v>589</v>
      </c>
    </row>
    <row r="1660" spans="1:2" x14ac:dyDescent="0.25">
      <c r="A1660" t="s">
        <v>29</v>
      </c>
      <c r="B1660">
        <v>1.16622</v>
      </c>
    </row>
    <row r="1661" spans="1:2" x14ac:dyDescent="0.25">
      <c r="A1661" t="s">
        <v>30</v>
      </c>
      <c r="B1661">
        <v>0</v>
      </c>
    </row>
    <row r="1662" spans="1:2" x14ac:dyDescent="0.25">
      <c r="A1662" t="s">
        <v>35</v>
      </c>
      <c r="B1662">
        <v>7.6271500000000003</v>
      </c>
    </row>
    <row r="1663" spans="1:2" x14ac:dyDescent="0.25">
      <c r="A1663" t="s">
        <v>74</v>
      </c>
      <c r="B1663" t="s">
        <v>209</v>
      </c>
    </row>
    <row r="1664" spans="1:2" x14ac:dyDescent="0.25">
      <c r="A1664" t="s">
        <v>37</v>
      </c>
      <c r="B1664">
        <v>19.2334</v>
      </c>
    </row>
    <row r="1665" spans="1:2" x14ac:dyDescent="0.25">
      <c r="A1665" t="s">
        <v>76</v>
      </c>
      <c r="B1665" t="s">
        <v>210</v>
      </c>
    </row>
    <row r="1666" spans="1:2" x14ac:dyDescent="0.25">
      <c r="A1666" t="s">
        <v>37</v>
      </c>
      <c r="B1666">
        <v>27.084700000000002</v>
      </c>
    </row>
    <row r="1667" spans="1:2" x14ac:dyDescent="0.25">
      <c r="A1667" t="s">
        <v>78</v>
      </c>
      <c r="B1667" t="s">
        <v>211</v>
      </c>
    </row>
    <row r="1668" spans="1:2" x14ac:dyDescent="0.25">
      <c r="A1668" t="s">
        <v>37</v>
      </c>
      <c r="B1668">
        <v>1328.33</v>
      </c>
    </row>
    <row r="1669" spans="1:2" x14ac:dyDescent="0.25">
      <c r="A1669" t="s">
        <v>71</v>
      </c>
      <c r="B1669" t="s">
        <v>326</v>
      </c>
    </row>
    <row r="1670" spans="1:2" x14ac:dyDescent="0.25">
      <c r="A1670" t="s">
        <v>25</v>
      </c>
      <c r="B1670">
        <v>44247</v>
      </c>
    </row>
    <row r="1671" spans="1:2" x14ac:dyDescent="0.25">
      <c r="A1671" t="s">
        <v>26</v>
      </c>
      <c r="B1671">
        <v>452.00799999999998</v>
      </c>
    </row>
    <row r="1672" spans="1:2" x14ac:dyDescent="0.25">
      <c r="A1672" t="s">
        <v>27</v>
      </c>
      <c r="B1672">
        <v>452</v>
      </c>
    </row>
    <row r="1673" spans="1:2" x14ac:dyDescent="0.25">
      <c r="A1673" t="s">
        <v>28</v>
      </c>
      <c r="B1673">
        <v>808</v>
      </c>
    </row>
    <row r="1674" spans="1:2" x14ac:dyDescent="0.25">
      <c r="A1674" t="s">
        <v>29</v>
      </c>
      <c r="B1674" s="1">
        <v>5.9981000000000001E-5</v>
      </c>
    </row>
    <row r="1675" spans="1:2" x14ac:dyDescent="0.25">
      <c r="A1675" t="s">
        <v>30</v>
      </c>
      <c r="B1675">
        <v>0</v>
      </c>
    </row>
    <row r="1676" spans="1:2" x14ac:dyDescent="0.25">
      <c r="A1676" t="s">
        <v>35</v>
      </c>
      <c r="B1676">
        <v>0.95591700000000002</v>
      </c>
    </row>
    <row r="1677" spans="1:2" x14ac:dyDescent="0.25">
      <c r="A1677" t="s">
        <v>31</v>
      </c>
      <c r="B1677">
        <v>120</v>
      </c>
    </row>
    <row r="1678" spans="1:2" x14ac:dyDescent="0.25">
      <c r="A1678" t="s">
        <v>73</v>
      </c>
      <c r="B1678">
        <v>368.71699999999998</v>
      </c>
    </row>
    <row r="1679" spans="1:2" x14ac:dyDescent="0.25">
      <c r="A1679" t="s">
        <v>33</v>
      </c>
      <c r="B1679">
        <v>118</v>
      </c>
    </row>
    <row r="1680" spans="1:2" x14ac:dyDescent="0.25">
      <c r="A1680" t="s">
        <v>34</v>
      </c>
      <c r="B1680">
        <v>586</v>
      </c>
    </row>
    <row r="1681" spans="1:2" x14ac:dyDescent="0.25">
      <c r="A1681" t="s">
        <v>29</v>
      </c>
      <c r="B1681">
        <v>1.7132399999999999E-2</v>
      </c>
    </row>
    <row r="1682" spans="1:2" x14ac:dyDescent="0.25">
      <c r="A1682" t="s">
        <v>30</v>
      </c>
      <c r="B1682">
        <v>0</v>
      </c>
    </row>
    <row r="1683" spans="1:2" x14ac:dyDescent="0.25">
      <c r="A1683" t="s">
        <v>35</v>
      </c>
      <c r="B1683">
        <v>0.78551700000000002</v>
      </c>
    </row>
    <row r="1684" spans="1:2" x14ac:dyDescent="0.25">
      <c r="A1684" t="s">
        <v>74</v>
      </c>
      <c r="B1684" t="s">
        <v>209</v>
      </c>
    </row>
    <row r="1685" spans="1:2" x14ac:dyDescent="0.25">
      <c r="A1685" t="s">
        <v>37</v>
      </c>
      <c r="B1685">
        <v>1.0565899999999999</v>
      </c>
    </row>
    <row r="1686" spans="1:2" x14ac:dyDescent="0.25">
      <c r="A1686" t="s">
        <v>76</v>
      </c>
      <c r="B1686" t="s">
        <v>210</v>
      </c>
    </row>
    <row r="1687" spans="1:2" x14ac:dyDescent="0.25">
      <c r="A1687" t="s">
        <v>37</v>
      </c>
      <c r="B1687">
        <v>1.12859</v>
      </c>
    </row>
    <row r="1688" spans="1:2" x14ac:dyDescent="0.25">
      <c r="A1688" t="s">
        <v>78</v>
      </c>
      <c r="B1688" t="s">
        <v>212</v>
      </c>
    </row>
    <row r="1689" spans="1:2" x14ac:dyDescent="0.25">
      <c r="A1689" t="s">
        <v>37</v>
      </c>
      <c r="B1689">
        <v>1.8341799999999999</v>
      </c>
    </row>
    <row r="1690" spans="1:2" x14ac:dyDescent="0.25">
      <c r="A1690" t="s">
        <v>71</v>
      </c>
      <c r="B1690" t="s">
        <v>327</v>
      </c>
    </row>
    <row r="1691" spans="1:2" x14ac:dyDescent="0.25">
      <c r="A1691" t="s">
        <v>25</v>
      </c>
      <c r="B1691">
        <v>44247</v>
      </c>
    </row>
    <row r="1692" spans="1:2" x14ac:dyDescent="0.25">
      <c r="A1692" t="s">
        <v>26</v>
      </c>
      <c r="B1692">
        <v>452.00799999999998</v>
      </c>
    </row>
    <row r="1693" spans="1:2" x14ac:dyDescent="0.25">
      <c r="A1693" t="s">
        <v>27</v>
      </c>
      <c r="B1693">
        <v>452</v>
      </c>
    </row>
    <row r="1694" spans="1:2" x14ac:dyDescent="0.25">
      <c r="A1694" t="s">
        <v>28</v>
      </c>
      <c r="B1694">
        <v>808</v>
      </c>
    </row>
    <row r="1695" spans="1:2" x14ac:dyDescent="0.25">
      <c r="A1695" t="s">
        <v>29</v>
      </c>
      <c r="B1695">
        <v>2.0689100000000001E-4</v>
      </c>
    </row>
    <row r="1696" spans="1:2" x14ac:dyDescent="0.25">
      <c r="A1696" t="s">
        <v>30</v>
      </c>
      <c r="B1696">
        <v>0</v>
      </c>
    </row>
    <row r="1697" spans="1:2" x14ac:dyDescent="0.25">
      <c r="A1697" t="s">
        <v>35</v>
      </c>
      <c r="B1697">
        <v>5.5693999999999999</v>
      </c>
    </row>
    <row r="1698" spans="1:2" x14ac:dyDescent="0.25">
      <c r="A1698" t="s">
        <v>31</v>
      </c>
      <c r="B1698">
        <v>120</v>
      </c>
    </row>
    <row r="1699" spans="1:2" x14ac:dyDescent="0.25">
      <c r="A1699" t="s">
        <v>73</v>
      </c>
      <c r="B1699">
        <v>368.71699999999998</v>
      </c>
    </row>
    <row r="1700" spans="1:2" x14ac:dyDescent="0.25">
      <c r="A1700" t="s">
        <v>33</v>
      </c>
      <c r="B1700">
        <v>118</v>
      </c>
    </row>
    <row r="1701" spans="1:2" x14ac:dyDescent="0.25">
      <c r="A1701" t="s">
        <v>34</v>
      </c>
      <c r="B1701">
        <v>586</v>
      </c>
    </row>
    <row r="1702" spans="1:2" x14ac:dyDescent="0.25">
      <c r="A1702" t="s">
        <v>29</v>
      </c>
      <c r="B1702">
        <v>5.48248E-2</v>
      </c>
    </row>
    <row r="1703" spans="1:2" x14ac:dyDescent="0.25">
      <c r="A1703" t="s">
        <v>30</v>
      </c>
      <c r="B1703">
        <v>0</v>
      </c>
    </row>
    <row r="1704" spans="1:2" x14ac:dyDescent="0.25">
      <c r="A1704" t="s">
        <v>35</v>
      </c>
      <c r="B1704">
        <v>3.2595700000000001</v>
      </c>
    </row>
    <row r="1705" spans="1:2" x14ac:dyDescent="0.25">
      <c r="A1705" t="s">
        <v>74</v>
      </c>
      <c r="B1705" t="s">
        <v>209</v>
      </c>
    </row>
    <row r="1706" spans="1:2" x14ac:dyDescent="0.25">
      <c r="A1706" t="s">
        <v>37</v>
      </c>
      <c r="B1706">
        <v>8.0849600000000006</v>
      </c>
    </row>
    <row r="1707" spans="1:2" x14ac:dyDescent="0.25">
      <c r="A1707" t="s">
        <v>76</v>
      </c>
      <c r="B1707" t="s">
        <v>210</v>
      </c>
    </row>
    <row r="1708" spans="1:2" x14ac:dyDescent="0.25">
      <c r="A1708" t="s">
        <v>37</v>
      </c>
      <c r="B1708">
        <v>10.749700000000001</v>
      </c>
    </row>
    <row r="1709" spans="1:2" x14ac:dyDescent="0.25">
      <c r="A1709" t="s">
        <v>78</v>
      </c>
      <c r="B1709" t="s">
        <v>212</v>
      </c>
    </row>
    <row r="1710" spans="1:2" x14ac:dyDescent="0.25">
      <c r="A1710" t="s">
        <v>37</v>
      </c>
      <c r="B1710">
        <v>468.58800000000002</v>
      </c>
    </row>
    <row r="1711" spans="1:2" x14ac:dyDescent="0.25">
      <c r="A1711" t="s">
        <v>71</v>
      </c>
      <c r="B1711" t="s">
        <v>328</v>
      </c>
    </row>
    <row r="1712" spans="1:2" x14ac:dyDescent="0.25">
      <c r="A1712" t="s">
        <v>25</v>
      </c>
      <c r="B1712">
        <v>31049</v>
      </c>
    </row>
    <row r="1713" spans="1:2" x14ac:dyDescent="0.25">
      <c r="A1713" t="s">
        <v>26</v>
      </c>
      <c r="B1713">
        <v>452.00599999999997</v>
      </c>
    </row>
    <row r="1714" spans="1:2" x14ac:dyDescent="0.25">
      <c r="A1714" t="s">
        <v>27</v>
      </c>
      <c r="B1714">
        <v>452</v>
      </c>
    </row>
    <row r="1715" spans="1:2" x14ac:dyDescent="0.25">
      <c r="A1715" t="s">
        <v>28</v>
      </c>
      <c r="B1715">
        <v>641</v>
      </c>
    </row>
    <row r="1716" spans="1:2" x14ac:dyDescent="0.25">
      <c r="A1716" t="s">
        <v>29</v>
      </c>
      <c r="B1716">
        <v>3.8147700000000002E-4</v>
      </c>
    </row>
    <row r="1717" spans="1:2" x14ac:dyDescent="0.25">
      <c r="A1717" t="s">
        <v>30</v>
      </c>
      <c r="B1717">
        <v>0</v>
      </c>
    </row>
    <row r="1718" spans="1:2" x14ac:dyDescent="0.25">
      <c r="A1718" t="s">
        <v>35</v>
      </c>
      <c r="B1718">
        <v>7.6455700000000002</v>
      </c>
    </row>
    <row r="1719" spans="1:2" x14ac:dyDescent="0.25">
      <c r="A1719" t="s">
        <v>31</v>
      </c>
      <c r="B1719">
        <v>84</v>
      </c>
    </row>
    <row r="1720" spans="1:2" x14ac:dyDescent="0.25">
      <c r="A1720" t="s">
        <v>73</v>
      </c>
      <c r="B1720">
        <v>369.61900000000003</v>
      </c>
    </row>
    <row r="1721" spans="1:2" x14ac:dyDescent="0.25">
      <c r="A1721" t="s">
        <v>33</v>
      </c>
      <c r="B1721">
        <v>82</v>
      </c>
    </row>
    <row r="1722" spans="1:2" x14ac:dyDescent="0.25">
      <c r="A1722" t="s">
        <v>34</v>
      </c>
      <c r="B1722">
        <v>708</v>
      </c>
    </row>
    <row r="1723" spans="1:2" x14ac:dyDescent="0.25">
      <c r="A1723" t="s">
        <v>29</v>
      </c>
      <c r="B1723">
        <v>0.11060200000000001</v>
      </c>
    </row>
    <row r="1724" spans="1:2" x14ac:dyDescent="0.25">
      <c r="A1724" t="s">
        <v>30</v>
      </c>
      <c r="B1724">
        <v>0</v>
      </c>
    </row>
    <row r="1725" spans="1:2" x14ac:dyDescent="0.25">
      <c r="A1725" t="s">
        <v>35</v>
      </c>
      <c r="B1725">
        <v>5.6220299999999996</v>
      </c>
    </row>
    <row r="1726" spans="1:2" x14ac:dyDescent="0.25">
      <c r="A1726" t="s">
        <v>74</v>
      </c>
      <c r="B1726" t="s">
        <v>209</v>
      </c>
    </row>
    <row r="1727" spans="1:2" x14ac:dyDescent="0.25">
      <c r="A1727" t="s">
        <v>37</v>
      </c>
      <c r="B1727">
        <v>13.0251</v>
      </c>
    </row>
    <row r="1728" spans="1:2" x14ac:dyDescent="0.25">
      <c r="A1728" t="s">
        <v>76</v>
      </c>
      <c r="B1728" t="s">
        <v>210</v>
      </c>
    </row>
    <row r="1729" spans="1:2" x14ac:dyDescent="0.25">
      <c r="A1729" t="s">
        <v>37</v>
      </c>
      <c r="B1729">
        <v>18.0215</v>
      </c>
    </row>
    <row r="1730" spans="1:2" x14ac:dyDescent="0.25">
      <c r="A1730" t="s">
        <v>78</v>
      </c>
      <c r="B1730" t="s">
        <v>212</v>
      </c>
    </row>
    <row r="1731" spans="1:2" x14ac:dyDescent="0.25">
      <c r="A1731" t="s">
        <v>37</v>
      </c>
      <c r="B1731">
        <v>1145.6400000000001</v>
      </c>
    </row>
    <row r="1732" spans="1:2" x14ac:dyDescent="0.25">
      <c r="A1732" t="s">
        <v>71</v>
      </c>
      <c r="B1732" t="s">
        <v>329</v>
      </c>
    </row>
    <row r="1733" spans="1:2" x14ac:dyDescent="0.25">
      <c r="A1733" t="s">
        <v>25</v>
      </c>
      <c r="B1733">
        <v>2810</v>
      </c>
    </row>
    <row r="1734" spans="1:2" x14ac:dyDescent="0.25">
      <c r="A1734" t="s">
        <v>26</v>
      </c>
      <c r="B1734">
        <v>452.05</v>
      </c>
    </row>
    <row r="1735" spans="1:2" x14ac:dyDescent="0.25">
      <c r="A1735" t="s">
        <v>27</v>
      </c>
      <c r="B1735">
        <v>452</v>
      </c>
    </row>
    <row r="1736" spans="1:2" x14ac:dyDescent="0.25">
      <c r="A1736" t="s">
        <v>28</v>
      </c>
      <c r="B1736">
        <v>592</v>
      </c>
    </row>
    <row r="1737" spans="1:2" x14ac:dyDescent="0.25">
      <c r="A1737" t="s">
        <v>29</v>
      </c>
      <c r="B1737">
        <v>5.1101699999999998E-3</v>
      </c>
    </row>
    <row r="1738" spans="1:2" x14ac:dyDescent="0.25">
      <c r="A1738" t="s">
        <v>30</v>
      </c>
      <c r="B1738">
        <v>0</v>
      </c>
    </row>
    <row r="1739" spans="1:2" x14ac:dyDescent="0.25">
      <c r="A1739" t="s">
        <v>35</v>
      </c>
      <c r="B1739">
        <v>10.4869</v>
      </c>
    </row>
    <row r="1740" spans="1:2" x14ac:dyDescent="0.25">
      <c r="A1740" t="s">
        <v>31</v>
      </c>
      <c r="B1740">
        <v>8</v>
      </c>
    </row>
    <row r="1741" spans="1:2" x14ac:dyDescent="0.25">
      <c r="A1741" t="s">
        <v>73</v>
      </c>
      <c r="B1741">
        <v>351.125</v>
      </c>
    </row>
    <row r="1742" spans="1:2" x14ac:dyDescent="0.25">
      <c r="A1742" t="s">
        <v>33</v>
      </c>
      <c r="B1742">
        <v>6</v>
      </c>
    </row>
    <row r="1743" spans="1:2" x14ac:dyDescent="0.25">
      <c r="A1743" t="s">
        <v>34</v>
      </c>
      <c r="B1743">
        <v>589</v>
      </c>
    </row>
    <row r="1744" spans="1:2" x14ac:dyDescent="0.25">
      <c r="A1744" t="s">
        <v>29</v>
      </c>
      <c r="B1744">
        <v>1.16622</v>
      </c>
    </row>
    <row r="1745" spans="1:2" x14ac:dyDescent="0.25">
      <c r="A1745" t="s">
        <v>30</v>
      </c>
      <c r="B1745">
        <v>0</v>
      </c>
    </row>
    <row r="1746" spans="1:2" x14ac:dyDescent="0.25">
      <c r="A1746" t="s">
        <v>35</v>
      </c>
      <c r="B1746">
        <v>7.6271500000000003</v>
      </c>
    </row>
    <row r="1747" spans="1:2" x14ac:dyDescent="0.25">
      <c r="A1747" t="s">
        <v>74</v>
      </c>
      <c r="B1747" t="s">
        <v>209</v>
      </c>
    </row>
    <row r="1748" spans="1:2" x14ac:dyDescent="0.25">
      <c r="A1748" t="s">
        <v>37</v>
      </c>
      <c r="B1748">
        <v>19.2334</v>
      </c>
    </row>
    <row r="1749" spans="1:2" x14ac:dyDescent="0.25">
      <c r="A1749" t="s">
        <v>76</v>
      </c>
      <c r="B1749" t="s">
        <v>210</v>
      </c>
    </row>
    <row r="1750" spans="1:2" x14ac:dyDescent="0.25">
      <c r="A1750" t="s">
        <v>37</v>
      </c>
      <c r="B1750">
        <v>27.084700000000002</v>
      </c>
    </row>
    <row r="1751" spans="1:2" x14ac:dyDescent="0.25">
      <c r="A1751" t="s">
        <v>78</v>
      </c>
      <c r="B1751" t="s">
        <v>212</v>
      </c>
    </row>
    <row r="1752" spans="1:2" x14ac:dyDescent="0.25">
      <c r="A1752" t="s">
        <v>37</v>
      </c>
      <c r="B1752">
        <v>1878.54</v>
      </c>
    </row>
    <row r="1753" spans="1:2" x14ac:dyDescent="0.25">
      <c r="A1753" t="s">
        <v>71</v>
      </c>
      <c r="B1753" t="s">
        <v>371</v>
      </c>
    </row>
    <row r="1754" spans="1:2" x14ac:dyDescent="0.25">
      <c r="A1754" t="s">
        <v>25</v>
      </c>
      <c r="B1754">
        <v>11025</v>
      </c>
    </row>
    <row r="1755" spans="1:2" x14ac:dyDescent="0.25">
      <c r="A1755" t="s">
        <v>26</v>
      </c>
      <c r="B1755">
        <v>907.029</v>
      </c>
    </row>
    <row r="1756" spans="1:2" x14ac:dyDescent="0.25">
      <c r="A1756" t="s">
        <v>27</v>
      </c>
      <c r="B1756">
        <v>907</v>
      </c>
    </row>
    <row r="1757" spans="1:2" x14ac:dyDescent="0.25">
      <c r="A1757" t="s">
        <v>28</v>
      </c>
      <c r="B1757">
        <v>1232</v>
      </c>
    </row>
    <row r="1758" spans="1:2" x14ac:dyDescent="0.25">
      <c r="A1758" t="s">
        <v>29</v>
      </c>
      <c r="B1758">
        <v>0</v>
      </c>
    </row>
    <row r="1759" spans="1:2" x14ac:dyDescent="0.25">
      <c r="A1759" t="s">
        <v>30</v>
      </c>
      <c r="B1759">
        <v>0</v>
      </c>
    </row>
    <row r="1760" spans="1:2" x14ac:dyDescent="0.25">
      <c r="A1760" t="s">
        <v>35</v>
      </c>
      <c r="B1760">
        <v>0</v>
      </c>
    </row>
    <row r="1761" spans="1:2" x14ac:dyDescent="0.25">
      <c r="A1761" t="s">
        <v>31</v>
      </c>
      <c r="B1761">
        <v>15</v>
      </c>
    </row>
    <row r="1762" spans="1:2" x14ac:dyDescent="0.25">
      <c r="A1762" t="s">
        <v>73</v>
      </c>
      <c r="B1762">
        <v>734.93299999999999</v>
      </c>
    </row>
    <row r="1763" spans="1:2" x14ac:dyDescent="0.25">
      <c r="A1763" t="s">
        <v>33</v>
      </c>
      <c r="B1763">
        <v>13</v>
      </c>
    </row>
    <row r="1764" spans="1:2" x14ac:dyDescent="0.25">
      <c r="A1764" t="s">
        <v>34</v>
      </c>
      <c r="B1764">
        <v>1378</v>
      </c>
    </row>
    <row r="1765" spans="1:2" x14ac:dyDescent="0.25">
      <c r="A1765" t="s">
        <v>29</v>
      </c>
      <c r="B1765">
        <v>0</v>
      </c>
    </row>
    <row r="1766" spans="1:2" x14ac:dyDescent="0.25">
      <c r="A1766" t="s">
        <v>30</v>
      </c>
      <c r="B1766">
        <v>0</v>
      </c>
    </row>
    <row r="1767" spans="1:2" x14ac:dyDescent="0.25">
      <c r="A1767" t="s">
        <v>35</v>
      </c>
      <c r="B1767">
        <v>0</v>
      </c>
    </row>
    <row r="1768" spans="1:2" x14ac:dyDescent="0.25">
      <c r="A1768" t="s">
        <v>74</v>
      </c>
      <c r="B1768" t="s">
        <v>359</v>
      </c>
    </row>
    <row r="1769" spans="1:2" x14ac:dyDescent="0.25">
      <c r="A1769" t="s">
        <v>37</v>
      </c>
      <c r="B1769">
        <v>0</v>
      </c>
    </row>
    <row r="1770" spans="1:2" x14ac:dyDescent="0.25">
      <c r="A1770" t="s">
        <v>76</v>
      </c>
      <c r="B1770" t="s">
        <v>360</v>
      </c>
    </row>
    <row r="1771" spans="1:2" x14ac:dyDescent="0.25">
      <c r="A1771" t="s">
        <v>37</v>
      </c>
      <c r="B1771">
        <v>0</v>
      </c>
    </row>
    <row r="1772" spans="1:2" x14ac:dyDescent="0.25">
      <c r="A1772" t="s">
        <v>78</v>
      </c>
      <c r="B1772" t="s">
        <v>193</v>
      </c>
    </row>
    <row r="1773" spans="1:2" x14ac:dyDescent="0.25">
      <c r="A1773" t="s">
        <v>37</v>
      </c>
      <c r="B1773">
        <v>0</v>
      </c>
    </row>
    <row r="1774" spans="1:2" x14ac:dyDescent="0.25">
      <c r="A1774" t="s">
        <v>71</v>
      </c>
      <c r="B1774" t="s">
        <v>372</v>
      </c>
    </row>
    <row r="1775" spans="1:2" x14ac:dyDescent="0.25">
      <c r="A1775" t="s">
        <v>25</v>
      </c>
      <c r="B1775">
        <v>22050</v>
      </c>
    </row>
    <row r="1776" spans="1:2" x14ac:dyDescent="0.25">
      <c r="A1776" t="s">
        <v>26</v>
      </c>
      <c r="B1776">
        <v>907.029</v>
      </c>
    </row>
    <row r="1777" spans="1:2" x14ac:dyDescent="0.25">
      <c r="A1777" t="s">
        <v>27</v>
      </c>
      <c r="B1777">
        <v>907</v>
      </c>
    </row>
    <row r="1778" spans="1:2" x14ac:dyDescent="0.25">
      <c r="A1778" t="s">
        <v>28</v>
      </c>
      <c r="B1778">
        <v>1557</v>
      </c>
    </row>
    <row r="1779" spans="1:2" x14ac:dyDescent="0.25">
      <c r="A1779" t="s">
        <v>29</v>
      </c>
      <c r="B1779">
        <v>0</v>
      </c>
    </row>
    <row r="1780" spans="1:2" x14ac:dyDescent="0.25">
      <c r="A1780" t="s">
        <v>30</v>
      </c>
      <c r="B1780">
        <v>0</v>
      </c>
    </row>
    <row r="1781" spans="1:2" x14ac:dyDescent="0.25">
      <c r="A1781" t="s">
        <v>35</v>
      </c>
      <c r="B1781">
        <v>0</v>
      </c>
    </row>
    <row r="1782" spans="1:2" x14ac:dyDescent="0.25">
      <c r="A1782" t="s">
        <v>31</v>
      </c>
      <c r="B1782">
        <v>30</v>
      </c>
    </row>
    <row r="1783" spans="1:2" x14ac:dyDescent="0.25">
      <c r="A1783" t="s">
        <v>73</v>
      </c>
      <c r="B1783">
        <v>734.96699999999998</v>
      </c>
    </row>
    <row r="1784" spans="1:2" x14ac:dyDescent="0.25">
      <c r="A1784" t="s">
        <v>33</v>
      </c>
      <c r="B1784">
        <v>28</v>
      </c>
    </row>
    <row r="1785" spans="1:2" x14ac:dyDescent="0.25">
      <c r="A1785" t="s">
        <v>34</v>
      </c>
      <c r="B1785">
        <v>1273</v>
      </c>
    </row>
    <row r="1786" spans="1:2" x14ac:dyDescent="0.25">
      <c r="A1786" t="s">
        <v>29</v>
      </c>
      <c r="B1786">
        <v>0</v>
      </c>
    </row>
    <row r="1787" spans="1:2" x14ac:dyDescent="0.25">
      <c r="A1787" t="s">
        <v>30</v>
      </c>
      <c r="B1787">
        <v>0</v>
      </c>
    </row>
    <row r="1788" spans="1:2" x14ac:dyDescent="0.25">
      <c r="A1788" t="s">
        <v>35</v>
      </c>
      <c r="B1788">
        <v>0</v>
      </c>
    </row>
    <row r="1789" spans="1:2" x14ac:dyDescent="0.25">
      <c r="A1789" t="s">
        <v>74</v>
      </c>
      <c r="B1789" t="s">
        <v>359</v>
      </c>
    </row>
    <row r="1790" spans="1:2" x14ac:dyDescent="0.25">
      <c r="A1790" t="s">
        <v>37</v>
      </c>
      <c r="B1790">
        <v>0</v>
      </c>
    </row>
    <row r="1791" spans="1:2" x14ac:dyDescent="0.25">
      <c r="A1791" t="s">
        <v>76</v>
      </c>
      <c r="B1791" t="s">
        <v>360</v>
      </c>
    </row>
    <row r="1792" spans="1:2" x14ac:dyDescent="0.25">
      <c r="A1792" t="s">
        <v>37</v>
      </c>
      <c r="B1792">
        <v>0</v>
      </c>
    </row>
    <row r="1793" spans="1:2" x14ac:dyDescent="0.25">
      <c r="A1793" t="s">
        <v>78</v>
      </c>
      <c r="B1793" t="s">
        <v>194</v>
      </c>
    </row>
    <row r="1794" spans="1:2" x14ac:dyDescent="0.25">
      <c r="A1794" t="s">
        <v>37</v>
      </c>
      <c r="B1794">
        <v>0</v>
      </c>
    </row>
    <row r="1795" spans="1:2" x14ac:dyDescent="0.25">
      <c r="A1795" t="s">
        <v>71</v>
      </c>
      <c r="B1795" t="s">
        <v>373</v>
      </c>
    </row>
    <row r="1796" spans="1:2" x14ac:dyDescent="0.25">
      <c r="A1796" t="s">
        <v>25</v>
      </c>
      <c r="B1796">
        <v>8189</v>
      </c>
    </row>
    <row r="1797" spans="1:2" x14ac:dyDescent="0.25">
      <c r="A1797" t="s">
        <v>26</v>
      </c>
      <c r="B1797">
        <v>1221.1500000000001</v>
      </c>
    </row>
    <row r="1798" spans="1:2" x14ac:dyDescent="0.25">
      <c r="A1798" t="s">
        <v>27</v>
      </c>
      <c r="B1798">
        <v>984</v>
      </c>
    </row>
    <row r="1799" spans="1:2" x14ac:dyDescent="0.25">
      <c r="A1799" t="s">
        <v>28</v>
      </c>
      <c r="B1799">
        <v>1884</v>
      </c>
    </row>
    <row r="1800" spans="1:2" x14ac:dyDescent="0.25">
      <c r="A1800" t="s">
        <v>29</v>
      </c>
      <c r="B1800">
        <v>4.9718999999999998</v>
      </c>
    </row>
    <row r="1801" spans="1:2" x14ac:dyDescent="0.25">
      <c r="A1801" t="s">
        <v>30</v>
      </c>
      <c r="B1801">
        <v>4.8866899999999998</v>
      </c>
    </row>
    <row r="1802" spans="1:2" x14ac:dyDescent="0.25">
      <c r="A1802" t="s">
        <v>35</v>
      </c>
      <c r="B1802">
        <v>5.0369000000000002</v>
      </c>
    </row>
    <row r="1803" spans="1:2" x14ac:dyDescent="0.25">
      <c r="A1803" t="s">
        <v>31</v>
      </c>
      <c r="B1803">
        <v>9</v>
      </c>
    </row>
    <row r="1804" spans="1:2" x14ac:dyDescent="0.25">
      <c r="A1804" t="s">
        <v>73</v>
      </c>
      <c r="B1804">
        <v>909.77800000000002</v>
      </c>
    </row>
    <row r="1805" spans="1:2" x14ac:dyDescent="0.25">
      <c r="A1805" t="s">
        <v>33</v>
      </c>
      <c r="B1805">
        <v>7</v>
      </c>
    </row>
    <row r="1806" spans="1:2" x14ac:dyDescent="0.25">
      <c r="A1806" t="s">
        <v>34</v>
      </c>
      <c r="B1806">
        <v>1307</v>
      </c>
    </row>
    <row r="1807" spans="1:2" x14ac:dyDescent="0.25">
      <c r="A1807" t="s">
        <v>29</v>
      </c>
      <c r="B1807">
        <v>6.1120300000000002E-2</v>
      </c>
    </row>
    <row r="1808" spans="1:2" x14ac:dyDescent="0.25">
      <c r="A1808" t="s">
        <v>30</v>
      </c>
      <c r="B1808">
        <v>4.2821999999999999E-2</v>
      </c>
    </row>
    <row r="1809" spans="1:2" x14ac:dyDescent="0.25">
      <c r="A1809" t="s">
        <v>35</v>
      </c>
      <c r="B1809">
        <v>8.6756399999999997E-2</v>
      </c>
    </row>
    <row r="1810" spans="1:2" x14ac:dyDescent="0.25">
      <c r="A1810" t="s">
        <v>74</v>
      </c>
      <c r="B1810" t="s">
        <v>361</v>
      </c>
    </row>
    <row r="1811" spans="1:2" x14ac:dyDescent="0.25">
      <c r="A1811" t="s">
        <v>37</v>
      </c>
      <c r="B1811">
        <v>2.3632500000000001E-4</v>
      </c>
    </row>
    <row r="1812" spans="1:2" x14ac:dyDescent="0.25">
      <c r="A1812" t="s">
        <v>74</v>
      </c>
      <c r="B1812" t="s">
        <v>362</v>
      </c>
    </row>
    <row r="1813" spans="1:2" x14ac:dyDescent="0.25">
      <c r="A1813" t="s">
        <v>37</v>
      </c>
      <c r="B1813">
        <v>3.6322199999999998</v>
      </c>
    </row>
    <row r="1814" spans="1:2" x14ac:dyDescent="0.25">
      <c r="A1814" t="s">
        <v>76</v>
      </c>
      <c r="B1814" t="s">
        <v>363</v>
      </c>
    </row>
    <row r="1815" spans="1:2" x14ac:dyDescent="0.25">
      <c r="A1815" t="s">
        <v>37</v>
      </c>
      <c r="B1815">
        <v>2.4020199999999999E-4</v>
      </c>
    </row>
    <row r="1816" spans="1:2" x14ac:dyDescent="0.25">
      <c r="A1816" t="s">
        <v>78</v>
      </c>
      <c r="B1816" t="s">
        <v>198</v>
      </c>
    </row>
    <row r="1817" spans="1:2" x14ac:dyDescent="0.25">
      <c r="A1817" t="s">
        <v>37</v>
      </c>
      <c r="B1817">
        <v>3.8910699999999999E-3</v>
      </c>
    </row>
    <row r="1818" spans="1:2" x14ac:dyDescent="0.25">
      <c r="A1818" t="s">
        <v>71</v>
      </c>
      <c r="B1818" t="s">
        <v>374</v>
      </c>
    </row>
    <row r="1819" spans="1:2" x14ac:dyDescent="0.25">
      <c r="A1819" t="s">
        <v>25</v>
      </c>
      <c r="B1819">
        <v>16375</v>
      </c>
    </row>
    <row r="1820" spans="1:2" x14ac:dyDescent="0.25">
      <c r="A1820" t="s">
        <v>26</v>
      </c>
      <c r="B1820">
        <v>1221.3699999999999</v>
      </c>
    </row>
    <row r="1821" spans="1:2" x14ac:dyDescent="0.25">
      <c r="A1821" t="s">
        <v>27</v>
      </c>
      <c r="B1821">
        <v>963</v>
      </c>
    </row>
    <row r="1822" spans="1:2" x14ac:dyDescent="0.25">
      <c r="A1822" t="s">
        <v>28</v>
      </c>
      <c r="B1822">
        <v>1904</v>
      </c>
    </row>
    <row r="1823" spans="1:2" x14ac:dyDescent="0.25">
      <c r="A1823" t="s">
        <v>29</v>
      </c>
      <c r="B1823">
        <v>0.43586900000000001</v>
      </c>
    </row>
    <row r="1824" spans="1:2" x14ac:dyDescent="0.25">
      <c r="A1824" t="s">
        <v>30</v>
      </c>
      <c r="B1824">
        <v>0.388569</v>
      </c>
    </row>
    <row r="1825" spans="1:2" x14ac:dyDescent="0.25">
      <c r="A1825" t="s">
        <v>35</v>
      </c>
      <c r="B1825">
        <v>0.48896800000000001</v>
      </c>
    </row>
    <row r="1826" spans="1:2" x14ac:dyDescent="0.25">
      <c r="A1826" t="s">
        <v>31</v>
      </c>
      <c r="B1826">
        <v>17</v>
      </c>
    </row>
    <row r="1827" spans="1:2" x14ac:dyDescent="0.25">
      <c r="A1827" t="s">
        <v>73</v>
      </c>
      <c r="B1827">
        <v>963.17600000000004</v>
      </c>
    </row>
    <row r="1828" spans="1:2" x14ac:dyDescent="0.25">
      <c r="A1828" t="s">
        <v>33</v>
      </c>
      <c r="B1828">
        <v>15</v>
      </c>
    </row>
    <row r="1829" spans="1:2" x14ac:dyDescent="0.25">
      <c r="A1829" t="s">
        <v>34</v>
      </c>
      <c r="B1829">
        <v>1367</v>
      </c>
    </row>
    <row r="1830" spans="1:2" x14ac:dyDescent="0.25">
      <c r="A1830" t="s">
        <v>29</v>
      </c>
      <c r="B1830">
        <v>6.2450699999999998E-2</v>
      </c>
    </row>
    <row r="1831" spans="1:2" x14ac:dyDescent="0.25">
      <c r="A1831" t="s">
        <v>30</v>
      </c>
      <c r="B1831">
        <v>4.0397200000000001E-2</v>
      </c>
    </row>
    <row r="1832" spans="1:2" x14ac:dyDescent="0.25">
      <c r="A1832" t="s">
        <v>35</v>
      </c>
      <c r="B1832">
        <v>0.112349</v>
      </c>
    </row>
    <row r="1833" spans="1:2" x14ac:dyDescent="0.25">
      <c r="A1833" t="s">
        <v>74</v>
      </c>
      <c r="B1833" t="s">
        <v>361</v>
      </c>
    </row>
    <row r="1834" spans="1:2" x14ac:dyDescent="0.25">
      <c r="A1834" t="s">
        <v>37</v>
      </c>
      <c r="B1834">
        <v>2.3632500000000001E-4</v>
      </c>
    </row>
    <row r="1835" spans="1:2" x14ac:dyDescent="0.25">
      <c r="A1835" t="s">
        <v>74</v>
      </c>
      <c r="B1835" t="s">
        <v>362</v>
      </c>
    </row>
    <row r="1836" spans="1:2" x14ac:dyDescent="0.25">
      <c r="A1836" t="s">
        <v>37</v>
      </c>
      <c r="B1836">
        <v>3.6322199999999998</v>
      </c>
    </row>
    <row r="1837" spans="1:2" x14ac:dyDescent="0.25">
      <c r="A1837" t="s">
        <v>76</v>
      </c>
      <c r="B1837" t="s">
        <v>363</v>
      </c>
    </row>
    <row r="1838" spans="1:2" x14ac:dyDescent="0.25">
      <c r="A1838" t="s">
        <v>37</v>
      </c>
      <c r="B1838">
        <v>2.4020199999999999E-4</v>
      </c>
    </row>
    <row r="1839" spans="1:2" x14ac:dyDescent="0.25">
      <c r="A1839" t="s">
        <v>78</v>
      </c>
      <c r="B1839" t="s">
        <v>199</v>
      </c>
    </row>
    <row r="1840" spans="1:2" x14ac:dyDescent="0.25">
      <c r="A1840" t="s">
        <v>37</v>
      </c>
      <c r="B1840">
        <v>3.89749E-3</v>
      </c>
    </row>
    <row r="1841" spans="1:2" x14ac:dyDescent="0.25">
      <c r="A1841" t="s">
        <v>71</v>
      </c>
      <c r="B1841" t="s">
        <v>375</v>
      </c>
    </row>
    <row r="1842" spans="1:2" x14ac:dyDescent="0.25">
      <c r="A1842" t="s">
        <v>25</v>
      </c>
      <c r="B1842">
        <v>8192</v>
      </c>
    </row>
    <row r="1843" spans="1:2" x14ac:dyDescent="0.25">
      <c r="A1843" t="s">
        <v>26</v>
      </c>
      <c r="B1843">
        <v>1219.25</v>
      </c>
    </row>
    <row r="1844" spans="1:2" x14ac:dyDescent="0.25">
      <c r="A1844" t="s">
        <v>27</v>
      </c>
      <c r="B1844">
        <v>982</v>
      </c>
    </row>
    <row r="1845" spans="1:2" x14ac:dyDescent="0.25">
      <c r="A1845" t="s">
        <v>28</v>
      </c>
      <c r="B1845">
        <v>1600</v>
      </c>
    </row>
    <row r="1846" spans="1:2" x14ac:dyDescent="0.25">
      <c r="A1846" t="s">
        <v>29</v>
      </c>
      <c r="B1846">
        <v>0.99752700000000005</v>
      </c>
    </row>
    <row r="1847" spans="1:2" x14ac:dyDescent="0.25">
      <c r="A1847" t="s">
        <v>30</v>
      </c>
      <c r="B1847">
        <v>0.89915900000000004</v>
      </c>
    </row>
    <row r="1848" spans="1:2" x14ac:dyDescent="0.25">
      <c r="A1848" t="s">
        <v>35</v>
      </c>
      <c r="B1848">
        <v>1.13907</v>
      </c>
    </row>
    <row r="1849" spans="1:2" x14ac:dyDescent="0.25">
      <c r="A1849" t="s">
        <v>31</v>
      </c>
      <c r="B1849">
        <v>9</v>
      </c>
    </row>
    <row r="1850" spans="1:2" x14ac:dyDescent="0.25">
      <c r="A1850" t="s">
        <v>73</v>
      </c>
      <c r="B1850">
        <v>910.11099999999999</v>
      </c>
    </row>
    <row r="1851" spans="1:2" x14ac:dyDescent="0.25">
      <c r="A1851" t="s">
        <v>33</v>
      </c>
      <c r="B1851">
        <v>7</v>
      </c>
    </row>
    <row r="1852" spans="1:2" x14ac:dyDescent="0.25">
      <c r="A1852" t="s">
        <v>34</v>
      </c>
      <c r="B1852">
        <v>1270</v>
      </c>
    </row>
    <row r="1853" spans="1:2" x14ac:dyDescent="0.25">
      <c r="A1853" t="s">
        <v>29</v>
      </c>
      <c r="B1853">
        <v>7.42564E-2</v>
      </c>
    </row>
    <row r="1854" spans="1:2" x14ac:dyDescent="0.25">
      <c r="A1854" t="s">
        <v>30</v>
      </c>
      <c r="B1854">
        <v>6.5646499999999997E-2</v>
      </c>
    </row>
    <row r="1855" spans="1:2" x14ac:dyDescent="0.25">
      <c r="A1855" t="s">
        <v>35</v>
      </c>
      <c r="B1855">
        <v>9.6198500000000006E-2</v>
      </c>
    </row>
    <row r="1856" spans="1:2" x14ac:dyDescent="0.25">
      <c r="A1856" t="s">
        <v>74</v>
      </c>
      <c r="B1856" t="s">
        <v>364</v>
      </c>
    </row>
    <row r="1857" spans="1:2" x14ac:dyDescent="0.25">
      <c r="A1857" t="s">
        <v>37</v>
      </c>
      <c r="B1857">
        <v>0.57159000000000004</v>
      </c>
    </row>
    <row r="1858" spans="1:2" x14ac:dyDescent="0.25">
      <c r="A1858" t="s">
        <v>74</v>
      </c>
      <c r="B1858" t="s">
        <v>365</v>
      </c>
    </row>
    <row r="1859" spans="1:2" x14ac:dyDescent="0.25">
      <c r="A1859" t="s">
        <v>37</v>
      </c>
      <c r="B1859">
        <v>1.01749</v>
      </c>
    </row>
    <row r="1860" spans="1:2" x14ac:dyDescent="0.25">
      <c r="A1860" t="s">
        <v>76</v>
      </c>
      <c r="B1860" t="s">
        <v>366</v>
      </c>
    </row>
    <row r="1861" spans="1:2" x14ac:dyDescent="0.25">
      <c r="A1861" t="s">
        <v>37</v>
      </c>
      <c r="B1861">
        <v>1.0215099999999999</v>
      </c>
    </row>
    <row r="1862" spans="1:2" x14ac:dyDescent="0.25">
      <c r="A1862" t="s">
        <v>78</v>
      </c>
      <c r="B1862" t="s">
        <v>203</v>
      </c>
    </row>
    <row r="1863" spans="1:2" x14ac:dyDescent="0.25">
      <c r="A1863" t="s">
        <v>37</v>
      </c>
      <c r="B1863">
        <v>0.99995500000000004</v>
      </c>
    </row>
    <row r="1864" spans="1:2" x14ac:dyDescent="0.25">
      <c r="A1864" t="s">
        <v>71</v>
      </c>
      <c r="B1864" t="s">
        <v>376</v>
      </c>
    </row>
    <row r="1865" spans="1:2" x14ac:dyDescent="0.25">
      <c r="A1865" t="s">
        <v>25</v>
      </c>
      <c r="B1865">
        <v>16383</v>
      </c>
    </row>
    <row r="1866" spans="1:2" x14ac:dyDescent="0.25">
      <c r="A1866" t="s">
        <v>26</v>
      </c>
      <c r="B1866">
        <v>1217.93</v>
      </c>
    </row>
    <row r="1867" spans="1:2" x14ac:dyDescent="0.25">
      <c r="A1867" t="s">
        <v>27</v>
      </c>
      <c r="B1867">
        <v>962</v>
      </c>
    </row>
    <row r="1868" spans="1:2" x14ac:dyDescent="0.25">
      <c r="A1868" t="s">
        <v>28</v>
      </c>
      <c r="B1868">
        <v>1898</v>
      </c>
    </row>
    <row r="1869" spans="1:2" x14ac:dyDescent="0.25">
      <c r="A1869" t="s">
        <v>29</v>
      </c>
      <c r="B1869">
        <v>0.99651299999999998</v>
      </c>
    </row>
    <row r="1870" spans="1:2" x14ac:dyDescent="0.25">
      <c r="A1870" t="s">
        <v>30</v>
      </c>
      <c r="B1870">
        <v>0.89089399999999996</v>
      </c>
    </row>
    <row r="1871" spans="1:2" x14ac:dyDescent="0.25">
      <c r="A1871" t="s">
        <v>35</v>
      </c>
      <c r="B1871">
        <v>1.1973800000000001</v>
      </c>
    </row>
    <row r="1872" spans="1:2" x14ac:dyDescent="0.25">
      <c r="A1872" t="s">
        <v>31</v>
      </c>
      <c r="B1872">
        <v>17</v>
      </c>
    </row>
    <row r="1873" spans="1:2" x14ac:dyDescent="0.25">
      <c r="A1873" t="s">
        <v>73</v>
      </c>
      <c r="B1873">
        <v>963.64700000000005</v>
      </c>
    </row>
    <row r="1874" spans="1:2" x14ac:dyDescent="0.25">
      <c r="A1874" t="s">
        <v>33</v>
      </c>
      <c r="B1874">
        <v>15</v>
      </c>
    </row>
    <row r="1875" spans="1:2" x14ac:dyDescent="0.25">
      <c r="A1875" t="s">
        <v>34</v>
      </c>
      <c r="B1875">
        <v>1336</v>
      </c>
    </row>
    <row r="1876" spans="1:2" x14ac:dyDescent="0.25">
      <c r="A1876" t="s">
        <v>29</v>
      </c>
      <c r="B1876">
        <v>7.5195300000000007E-2</v>
      </c>
    </row>
    <row r="1877" spans="1:2" x14ac:dyDescent="0.25">
      <c r="A1877" t="s">
        <v>30</v>
      </c>
      <c r="B1877">
        <v>6.23381E-2</v>
      </c>
    </row>
    <row r="1878" spans="1:2" x14ac:dyDescent="0.25">
      <c r="A1878" t="s">
        <v>35</v>
      </c>
      <c r="B1878">
        <v>0.10221</v>
      </c>
    </row>
    <row r="1879" spans="1:2" x14ac:dyDescent="0.25">
      <c r="A1879" t="s">
        <v>74</v>
      </c>
      <c r="B1879" t="s">
        <v>364</v>
      </c>
    </row>
    <row r="1880" spans="1:2" x14ac:dyDescent="0.25">
      <c r="A1880" t="s">
        <v>37</v>
      </c>
      <c r="B1880">
        <v>0.57159000000000004</v>
      </c>
    </row>
    <row r="1881" spans="1:2" x14ac:dyDescent="0.25">
      <c r="A1881" t="s">
        <v>74</v>
      </c>
      <c r="B1881" t="s">
        <v>365</v>
      </c>
    </row>
    <row r="1882" spans="1:2" x14ac:dyDescent="0.25">
      <c r="A1882" t="s">
        <v>37</v>
      </c>
      <c r="B1882">
        <v>0.98014400000000002</v>
      </c>
    </row>
    <row r="1883" spans="1:2" x14ac:dyDescent="0.25">
      <c r="A1883" t="s">
        <v>76</v>
      </c>
      <c r="B1883" t="s">
        <v>366</v>
      </c>
    </row>
    <row r="1884" spans="1:2" x14ac:dyDescent="0.25">
      <c r="A1884" t="s">
        <v>37</v>
      </c>
      <c r="B1884">
        <v>0.993282</v>
      </c>
    </row>
    <row r="1885" spans="1:2" x14ac:dyDescent="0.25">
      <c r="A1885" t="s">
        <v>78</v>
      </c>
      <c r="B1885" t="s">
        <v>204</v>
      </c>
    </row>
    <row r="1886" spans="1:2" x14ac:dyDescent="0.25">
      <c r="A1886" t="s">
        <v>37</v>
      </c>
      <c r="B1886">
        <v>1.0001</v>
      </c>
    </row>
    <row r="1887" spans="1:2" x14ac:dyDescent="0.25">
      <c r="A1887" t="s">
        <v>71</v>
      </c>
      <c r="B1887" t="s">
        <v>377</v>
      </c>
    </row>
    <row r="1888" spans="1:2" x14ac:dyDescent="0.25">
      <c r="A1888" t="s">
        <v>25</v>
      </c>
      <c r="B1888">
        <v>4008</v>
      </c>
    </row>
    <row r="1889" spans="1:2" x14ac:dyDescent="0.25">
      <c r="A1889" t="s">
        <v>26</v>
      </c>
      <c r="B1889">
        <v>907.02200000000005</v>
      </c>
    </row>
    <row r="1890" spans="1:2" x14ac:dyDescent="0.25">
      <c r="A1890" t="s">
        <v>27</v>
      </c>
      <c r="B1890">
        <v>907</v>
      </c>
    </row>
    <row r="1891" spans="1:2" x14ac:dyDescent="0.25">
      <c r="A1891" t="s">
        <v>28</v>
      </c>
      <c r="B1891">
        <v>995</v>
      </c>
    </row>
    <row r="1892" spans="1:2" x14ac:dyDescent="0.25">
      <c r="A1892" t="s">
        <v>29</v>
      </c>
      <c r="B1892">
        <v>7.2609900000000005E-2</v>
      </c>
    </row>
    <row r="1893" spans="1:2" x14ac:dyDescent="0.25">
      <c r="A1893" t="s">
        <v>30</v>
      </c>
      <c r="B1893">
        <v>0</v>
      </c>
    </row>
    <row r="1894" spans="1:2" x14ac:dyDescent="0.25">
      <c r="A1894" t="s">
        <v>35</v>
      </c>
      <c r="B1894">
        <v>11.0623</v>
      </c>
    </row>
    <row r="1895" spans="1:2" x14ac:dyDescent="0.25">
      <c r="A1895" t="s">
        <v>31</v>
      </c>
      <c r="B1895">
        <v>6</v>
      </c>
    </row>
    <row r="1896" spans="1:2" x14ac:dyDescent="0.25">
      <c r="A1896" t="s">
        <v>73</v>
      </c>
      <c r="B1896">
        <v>667.83299999999997</v>
      </c>
    </row>
    <row r="1897" spans="1:2" x14ac:dyDescent="0.25">
      <c r="A1897" t="s">
        <v>33</v>
      </c>
      <c r="B1897">
        <v>4</v>
      </c>
    </row>
    <row r="1898" spans="1:2" x14ac:dyDescent="0.25">
      <c r="A1898" t="s">
        <v>34</v>
      </c>
      <c r="B1898">
        <v>1039</v>
      </c>
    </row>
    <row r="1899" spans="1:2" x14ac:dyDescent="0.25">
      <c r="A1899" t="s">
        <v>29</v>
      </c>
      <c r="B1899">
        <v>1.88497</v>
      </c>
    </row>
    <row r="1900" spans="1:2" x14ac:dyDescent="0.25">
      <c r="A1900" t="s">
        <v>30</v>
      </c>
      <c r="B1900">
        <v>0</v>
      </c>
    </row>
    <row r="1901" spans="1:2" x14ac:dyDescent="0.25">
      <c r="A1901" t="s">
        <v>35</v>
      </c>
      <c r="B1901">
        <v>10.8497</v>
      </c>
    </row>
    <row r="1902" spans="1:2" x14ac:dyDescent="0.25">
      <c r="A1902" t="s">
        <v>74</v>
      </c>
      <c r="B1902" t="s">
        <v>367</v>
      </c>
    </row>
    <row r="1903" spans="1:2" x14ac:dyDescent="0.25">
      <c r="A1903" t="s">
        <v>37</v>
      </c>
      <c r="B1903">
        <v>0.30456899999999998</v>
      </c>
    </row>
    <row r="1904" spans="1:2" x14ac:dyDescent="0.25">
      <c r="A1904" t="s">
        <v>76</v>
      </c>
      <c r="B1904" t="s">
        <v>368</v>
      </c>
    </row>
    <row r="1905" spans="1:2" x14ac:dyDescent="0.25">
      <c r="A1905" t="s">
        <v>37</v>
      </c>
      <c r="B1905">
        <v>31.157900000000001</v>
      </c>
    </row>
    <row r="1906" spans="1:2" x14ac:dyDescent="0.25">
      <c r="A1906" t="s">
        <v>78</v>
      </c>
      <c r="B1906" t="s">
        <v>207</v>
      </c>
    </row>
    <row r="1907" spans="1:2" x14ac:dyDescent="0.25">
      <c r="A1907" t="s">
        <v>37</v>
      </c>
      <c r="B1907">
        <v>1079.1099999999999</v>
      </c>
    </row>
    <row r="1908" spans="1:2" x14ac:dyDescent="0.25">
      <c r="A1908" t="s">
        <v>71</v>
      </c>
      <c r="B1908" t="s">
        <v>378</v>
      </c>
    </row>
    <row r="1909" spans="1:2" x14ac:dyDescent="0.25">
      <c r="A1909" t="s">
        <v>25</v>
      </c>
      <c r="B1909">
        <v>110</v>
      </c>
    </row>
    <row r="1910" spans="1:2" x14ac:dyDescent="0.25">
      <c r="A1910" t="s">
        <v>26</v>
      </c>
      <c r="B1910">
        <v>907.15499999999997</v>
      </c>
    </row>
    <row r="1911" spans="1:2" x14ac:dyDescent="0.25">
      <c r="A1911" t="s">
        <v>27</v>
      </c>
      <c r="B1911">
        <v>907</v>
      </c>
    </row>
    <row r="1912" spans="1:2" x14ac:dyDescent="0.25">
      <c r="A1912" t="s">
        <v>28</v>
      </c>
      <c r="B1912">
        <v>924</v>
      </c>
    </row>
    <row r="1913" spans="1:2" x14ac:dyDescent="0.25">
      <c r="A1913" t="s">
        <v>29</v>
      </c>
      <c r="B1913">
        <v>0.232298</v>
      </c>
    </row>
    <row r="1914" spans="1:2" x14ac:dyDescent="0.25">
      <c r="A1914" t="s">
        <v>30</v>
      </c>
      <c r="B1914">
        <v>0</v>
      </c>
    </row>
    <row r="1915" spans="1:2" x14ac:dyDescent="0.25">
      <c r="A1915" t="s">
        <v>35</v>
      </c>
      <c r="B1915">
        <v>16.814</v>
      </c>
    </row>
    <row r="1916" spans="1:2" x14ac:dyDescent="0.25">
      <c r="A1916" t="s">
        <v>31</v>
      </c>
      <c r="B1916">
        <v>1</v>
      </c>
    </row>
    <row r="1917" spans="1:2" x14ac:dyDescent="0.25">
      <c r="A1917" t="s">
        <v>73</v>
      </c>
      <c r="B1917">
        <v>109</v>
      </c>
    </row>
    <row r="1918" spans="1:2" x14ac:dyDescent="0.25">
      <c r="A1918" t="s">
        <v>33</v>
      </c>
      <c r="B1918">
        <v>109</v>
      </c>
    </row>
    <row r="1919" spans="1:2" x14ac:dyDescent="0.25">
      <c r="A1919" t="s">
        <v>34</v>
      </c>
      <c r="B1919">
        <v>109</v>
      </c>
    </row>
    <row r="1920" spans="1:2" x14ac:dyDescent="0.25">
      <c r="A1920" t="s">
        <v>29</v>
      </c>
      <c r="B1920">
        <v>5.6269999999999998</v>
      </c>
    </row>
    <row r="1921" spans="1:2" x14ac:dyDescent="0.25">
      <c r="A1921" t="s">
        <v>30</v>
      </c>
      <c r="B1921">
        <v>5.6269999999999998</v>
      </c>
    </row>
    <row r="1922" spans="1:2" x14ac:dyDescent="0.25">
      <c r="A1922" t="s">
        <v>35</v>
      </c>
      <c r="B1922">
        <v>5.6269999999999998</v>
      </c>
    </row>
    <row r="1923" spans="1:2" x14ac:dyDescent="0.25">
      <c r="A1923" t="s">
        <v>74</v>
      </c>
      <c r="B1923" t="s">
        <v>367</v>
      </c>
    </row>
    <row r="1924" spans="1:2" x14ac:dyDescent="0.25">
      <c r="A1924" t="s">
        <v>37</v>
      </c>
      <c r="B1924">
        <v>0.418487</v>
      </c>
    </row>
    <row r="1925" spans="1:2" x14ac:dyDescent="0.25">
      <c r="A1925" t="s">
        <v>76</v>
      </c>
      <c r="B1925" t="s">
        <v>368</v>
      </c>
    </row>
    <row r="1926" spans="1:2" x14ac:dyDescent="0.25">
      <c r="A1926" t="s">
        <v>37</v>
      </c>
      <c r="B1926">
        <v>50.058799999999998</v>
      </c>
    </row>
    <row r="1927" spans="1:2" x14ac:dyDescent="0.25">
      <c r="A1927" t="s">
        <v>78</v>
      </c>
      <c r="B1927" t="s">
        <v>207</v>
      </c>
    </row>
    <row r="1928" spans="1:2" x14ac:dyDescent="0.25">
      <c r="A1928" t="s">
        <v>37</v>
      </c>
      <c r="B1928">
        <v>1751.87</v>
      </c>
    </row>
    <row r="1929" spans="1:2" x14ac:dyDescent="0.25">
      <c r="A1929" t="s">
        <v>71</v>
      </c>
      <c r="B1929" t="s">
        <v>379</v>
      </c>
    </row>
    <row r="1930" spans="1:2" x14ac:dyDescent="0.25">
      <c r="A1930" t="s">
        <v>25</v>
      </c>
      <c r="B1930">
        <v>41</v>
      </c>
    </row>
    <row r="1931" spans="1:2" x14ac:dyDescent="0.25">
      <c r="A1931" t="s">
        <v>26</v>
      </c>
      <c r="B1931">
        <v>926.39</v>
      </c>
    </row>
    <row r="1932" spans="1:2" x14ac:dyDescent="0.25">
      <c r="A1932" t="s">
        <v>27</v>
      </c>
      <c r="B1932">
        <v>907</v>
      </c>
    </row>
    <row r="1933" spans="1:2" x14ac:dyDescent="0.25">
      <c r="A1933" t="s">
        <v>28</v>
      </c>
      <c r="B1933">
        <v>1702</v>
      </c>
    </row>
    <row r="1934" spans="1:2" x14ac:dyDescent="0.25">
      <c r="A1934" t="s">
        <v>29</v>
      </c>
      <c r="B1934">
        <v>0.707534</v>
      </c>
    </row>
    <row r="1935" spans="1:2" x14ac:dyDescent="0.25">
      <c r="A1935" t="s">
        <v>30</v>
      </c>
      <c r="B1935">
        <v>0</v>
      </c>
    </row>
    <row r="1936" spans="1:2" x14ac:dyDescent="0.25">
      <c r="A1936" t="s">
        <v>35</v>
      </c>
      <c r="B1936">
        <v>25.174900000000001</v>
      </c>
    </row>
    <row r="1937" spans="1:2" x14ac:dyDescent="0.25">
      <c r="A1937" t="s">
        <v>31</v>
      </c>
      <c r="B1937">
        <v>1</v>
      </c>
    </row>
    <row r="1938" spans="1:2" x14ac:dyDescent="0.25">
      <c r="A1938" t="s">
        <v>73</v>
      </c>
      <c r="B1938">
        <v>40</v>
      </c>
    </row>
    <row r="1939" spans="1:2" x14ac:dyDescent="0.25">
      <c r="A1939" t="s">
        <v>33</v>
      </c>
      <c r="B1939">
        <v>40</v>
      </c>
    </row>
    <row r="1940" spans="1:2" x14ac:dyDescent="0.25">
      <c r="A1940" t="s">
        <v>34</v>
      </c>
      <c r="B1940">
        <v>40</v>
      </c>
    </row>
    <row r="1941" spans="1:2" x14ac:dyDescent="0.25">
      <c r="A1941" t="s">
        <v>29</v>
      </c>
      <c r="B1941">
        <v>2.7807499999999998</v>
      </c>
    </row>
    <row r="1942" spans="1:2" x14ac:dyDescent="0.25">
      <c r="A1942" t="s">
        <v>30</v>
      </c>
      <c r="B1942">
        <v>2.7807499999999998</v>
      </c>
    </row>
    <row r="1943" spans="1:2" x14ac:dyDescent="0.25">
      <c r="A1943" t="s">
        <v>35</v>
      </c>
      <c r="B1943">
        <v>2.7807499999999998</v>
      </c>
    </row>
    <row r="1944" spans="1:2" x14ac:dyDescent="0.25">
      <c r="A1944" t="s">
        <v>74</v>
      </c>
      <c r="B1944" t="s">
        <v>367</v>
      </c>
    </row>
    <row r="1945" spans="1:2" x14ac:dyDescent="0.25">
      <c r="A1945" t="s">
        <v>37</v>
      </c>
      <c r="B1945">
        <v>0.46041500000000002</v>
      </c>
    </row>
    <row r="1946" spans="1:2" x14ac:dyDescent="0.25">
      <c r="A1946" t="s">
        <v>76</v>
      </c>
      <c r="B1946" t="s">
        <v>368</v>
      </c>
    </row>
    <row r="1947" spans="1:2" x14ac:dyDescent="0.25">
      <c r="A1947" t="s">
        <v>37</v>
      </c>
      <c r="B1947">
        <v>55.192999999999998</v>
      </c>
    </row>
    <row r="1948" spans="1:2" x14ac:dyDescent="0.25">
      <c r="A1948" t="s">
        <v>78</v>
      </c>
      <c r="B1948" t="s">
        <v>207</v>
      </c>
    </row>
    <row r="1949" spans="1:2" x14ac:dyDescent="0.25">
      <c r="A1949" t="s">
        <v>37</v>
      </c>
      <c r="B1949">
        <v>1931.61</v>
      </c>
    </row>
    <row r="1950" spans="1:2" x14ac:dyDescent="0.25">
      <c r="A1950" t="s">
        <v>71</v>
      </c>
      <c r="B1950" t="s">
        <v>380</v>
      </c>
    </row>
    <row r="1951" spans="1:2" x14ac:dyDescent="0.25">
      <c r="A1951" t="s">
        <v>25</v>
      </c>
      <c r="B1951">
        <v>15</v>
      </c>
    </row>
    <row r="1952" spans="1:2" x14ac:dyDescent="0.25">
      <c r="A1952" t="s">
        <v>26</v>
      </c>
      <c r="B1952">
        <v>931.86699999999996</v>
      </c>
    </row>
    <row r="1953" spans="1:2" x14ac:dyDescent="0.25">
      <c r="A1953" t="s">
        <v>27</v>
      </c>
      <c r="B1953">
        <v>907</v>
      </c>
    </row>
    <row r="1954" spans="1:2" x14ac:dyDescent="0.25">
      <c r="A1954" t="s">
        <v>28</v>
      </c>
      <c r="B1954">
        <v>1280</v>
      </c>
    </row>
    <row r="1955" spans="1:2" x14ac:dyDescent="0.25">
      <c r="A1955" t="s">
        <v>29</v>
      </c>
      <c r="B1955">
        <v>1.7329699999999999</v>
      </c>
    </row>
    <row r="1956" spans="1:2" x14ac:dyDescent="0.25">
      <c r="A1956" t="s">
        <v>30</v>
      </c>
      <c r="B1956">
        <v>0</v>
      </c>
    </row>
    <row r="1957" spans="1:2" x14ac:dyDescent="0.25">
      <c r="A1957" t="s">
        <v>35</v>
      </c>
      <c r="B1957">
        <v>23.9849</v>
      </c>
    </row>
    <row r="1958" spans="1:2" x14ac:dyDescent="0.25">
      <c r="A1958" t="s">
        <v>31</v>
      </c>
      <c r="B1958">
        <v>1</v>
      </c>
    </row>
    <row r="1959" spans="1:2" x14ac:dyDescent="0.25">
      <c r="A1959" t="s">
        <v>73</v>
      </c>
      <c r="B1959">
        <v>14</v>
      </c>
    </row>
    <row r="1960" spans="1:2" x14ac:dyDescent="0.25">
      <c r="A1960" t="s">
        <v>33</v>
      </c>
      <c r="B1960">
        <v>14</v>
      </c>
    </row>
    <row r="1961" spans="1:2" x14ac:dyDescent="0.25">
      <c r="A1961" t="s">
        <v>34</v>
      </c>
      <c r="B1961">
        <v>14</v>
      </c>
    </row>
    <row r="1962" spans="1:2" x14ac:dyDescent="0.25">
      <c r="A1962" t="s">
        <v>29</v>
      </c>
      <c r="B1962">
        <v>1.90554</v>
      </c>
    </row>
    <row r="1963" spans="1:2" x14ac:dyDescent="0.25">
      <c r="A1963" t="s">
        <v>30</v>
      </c>
      <c r="B1963">
        <v>1.90554</v>
      </c>
    </row>
    <row r="1964" spans="1:2" x14ac:dyDescent="0.25">
      <c r="A1964" t="s">
        <v>35</v>
      </c>
      <c r="B1964">
        <v>1.90554</v>
      </c>
    </row>
    <row r="1965" spans="1:2" x14ac:dyDescent="0.25">
      <c r="A1965" t="s">
        <v>74</v>
      </c>
      <c r="B1965" t="s">
        <v>367</v>
      </c>
    </row>
    <row r="1966" spans="1:2" x14ac:dyDescent="0.25">
      <c r="A1966" t="s">
        <v>37</v>
      </c>
      <c r="B1966">
        <v>0.53582200000000002</v>
      </c>
    </row>
    <row r="1967" spans="1:2" x14ac:dyDescent="0.25">
      <c r="A1967" t="s">
        <v>76</v>
      </c>
      <c r="B1967" t="s">
        <v>368</v>
      </c>
    </row>
    <row r="1968" spans="1:2" x14ac:dyDescent="0.25">
      <c r="A1968" t="s">
        <v>37</v>
      </c>
      <c r="B1968">
        <v>60.651800000000001</v>
      </c>
    </row>
    <row r="1969" spans="1:2" x14ac:dyDescent="0.25">
      <c r="A1969" t="s">
        <v>78</v>
      </c>
      <c r="B1969" t="s">
        <v>207</v>
      </c>
    </row>
    <row r="1970" spans="1:2" x14ac:dyDescent="0.25">
      <c r="A1970" t="s">
        <v>37</v>
      </c>
      <c r="B1970">
        <v>2122.61</v>
      </c>
    </row>
    <row r="1971" spans="1:2" x14ac:dyDescent="0.25">
      <c r="A1971" t="s">
        <v>71</v>
      </c>
      <c r="B1971" t="s">
        <v>381</v>
      </c>
    </row>
    <row r="1972" spans="1:2" x14ac:dyDescent="0.25">
      <c r="A1972" t="s">
        <v>25</v>
      </c>
      <c r="B1972">
        <v>4446</v>
      </c>
    </row>
    <row r="1973" spans="1:2" x14ac:dyDescent="0.25">
      <c r="A1973" t="s">
        <v>26</v>
      </c>
      <c r="B1973">
        <v>907.14099999999996</v>
      </c>
    </row>
    <row r="1974" spans="1:2" x14ac:dyDescent="0.25">
      <c r="A1974" t="s">
        <v>27</v>
      </c>
      <c r="B1974">
        <v>907</v>
      </c>
    </row>
    <row r="1975" spans="1:2" x14ac:dyDescent="0.25">
      <c r="A1975" t="s">
        <v>28</v>
      </c>
      <c r="B1975">
        <v>1533</v>
      </c>
    </row>
    <row r="1976" spans="1:2" x14ac:dyDescent="0.25">
      <c r="A1976" t="s">
        <v>29</v>
      </c>
      <c r="B1976">
        <v>6.5996200000000005E-2</v>
      </c>
    </row>
    <row r="1977" spans="1:2" x14ac:dyDescent="0.25">
      <c r="A1977" t="s">
        <v>30</v>
      </c>
      <c r="B1977">
        <v>0</v>
      </c>
    </row>
    <row r="1978" spans="1:2" x14ac:dyDescent="0.25">
      <c r="A1978" t="s">
        <v>35</v>
      </c>
      <c r="B1978">
        <v>13.665800000000001</v>
      </c>
    </row>
    <row r="1979" spans="1:2" x14ac:dyDescent="0.25">
      <c r="A1979" t="s">
        <v>31</v>
      </c>
      <c r="B1979">
        <v>6</v>
      </c>
    </row>
    <row r="1980" spans="1:2" x14ac:dyDescent="0.25">
      <c r="A1980" t="s">
        <v>73</v>
      </c>
      <c r="B1980">
        <v>740.83299999999997</v>
      </c>
    </row>
    <row r="1981" spans="1:2" x14ac:dyDescent="0.25">
      <c r="A1981" t="s">
        <v>33</v>
      </c>
      <c r="B1981">
        <v>4</v>
      </c>
    </row>
    <row r="1982" spans="1:2" x14ac:dyDescent="0.25">
      <c r="A1982" t="s">
        <v>34</v>
      </c>
      <c r="B1982">
        <v>1477</v>
      </c>
    </row>
    <row r="1983" spans="1:2" x14ac:dyDescent="0.25">
      <c r="A1983" t="s">
        <v>29</v>
      </c>
      <c r="B1983">
        <v>1.792</v>
      </c>
    </row>
    <row r="1984" spans="1:2" x14ac:dyDescent="0.25">
      <c r="A1984" t="s">
        <v>30</v>
      </c>
      <c r="B1984">
        <v>0</v>
      </c>
    </row>
    <row r="1985" spans="1:2" x14ac:dyDescent="0.25">
      <c r="A1985" t="s">
        <v>35</v>
      </c>
      <c r="B1985">
        <v>10.607200000000001</v>
      </c>
    </row>
    <row r="1986" spans="1:2" x14ac:dyDescent="0.25">
      <c r="A1986" t="s">
        <v>74</v>
      </c>
      <c r="B1986" t="s">
        <v>367</v>
      </c>
    </row>
    <row r="1987" spans="1:2" x14ac:dyDescent="0.25">
      <c r="A1987" t="s">
        <v>37</v>
      </c>
      <c r="B1987">
        <v>0.30456899999999998</v>
      </c>
    </row>
    <row r="1988" spans="1:2" x14ac:dyDescent="0.25">
      <c r="A1988" t="s">
        <v>76</v>
      </c>
      <c r="B1988" t="s">
        <v>368</v>
      </c>
    </row>
    <row r="1989" spans="1:2" x14ac:dyDescent="0.25">
      <c r="A1989" t="s">
        <v>37</v>
      </c>
      <c r="B1989">
        <v>31.157900000000001</v>
      </c>
    </row>
    <row r="1990" spans="1:2" x14ac:dyDescent="0.25">
      <c r="A1990" t="s">
        <v>78</v>
      </c>
      <c r="B1990" t="s">
        <v>208</v>
      </c>
    </row>
    <row r="1991" spans="1:2" x14ac:dyDescent="0.25">
      <c r="A1991" t="s">
        <v>37</v>
      </c>
      <c r="B1991">
        <v>1525.95</v>
      </c>
    </row>
    <row r="1992" spans="1:2" x14ac:dyDescent="0.25">
      <c r="A1992" t="s">
        <v>71</v>
      </c>
      <c r="B1992" t="s">
        <v>382</v>
      </c>
    </row>
    <row r="1993" spans="1:2" x14ac:dyDescent="0.25">
      <c r="A1993" t="s">
        <v>25</v>
      </c>
      <c r="B1993">
        <v>110</v>
      </c>
    </row>
    <row r="1994" spans="1:2" x14ac:dyDescent="0.25">
      <c r="A1994" t="s">
        <v>26</v>
      </c>
      <c r="B1994">
        <v>908.05499999999995</v>
      </c>
    </row>
    <row r="1995" spans="1:2" x14ac:dyDescent="0.25">
      <c r="A1995" t="s">
        <v>27</v>
      </c>
      <c r="B1995">
        <v>907</v>
      </c>
    </row>
    <row r="1996" spans="1:2" x14ac:dyDescent="0.25">
      <c r="A1996" t="s">
        <v>28</v>
      </c>
      <c r="B1996">
        <v>1023</v>
      </c>
    </row>
    <row r="1997" spans="1:2" x14ac:dyDescent="0.25">
      <c r="A1997" t="s">
        <v>29</v>
      </c>
      <c r="B1997">
        <v>0.23974400000000001</v>
      </c>
    </row>
    <row r="1998" spans="1:2" x14ac:dyDescent="0.25">
      <c r="A1998" t="s">
        <v>30</v>
      </c>
      <c r="B1998">
        <v>0</v>
      </c>
    </row>
    <row r="1999" spans="1:2" x14ac:dyDescent="0.25">
      <c r="A1999" t="s">
        <v>35</v>
      </c>
      <c r="B1999">
        <v>17.694400000000002</v>
      </c>
    </row>
    <row r="2000" spans="1:2" x14ac:dyDescent="0.25">
      <c r="A2000" t="s">
        <v>31</v>
      </c>
      <c r="B2000">
        <v>1</v>
      </c>
    </row>
    <row r="2001" spans="1:2" x14ac:dyDescent="0.25">
      <c r="A2001" t="s">
        <v>73</v>
      </c>
      <c r="B2001">
        <v>109</v>
      </c>
    </row>
    <row r="2002" spans="1:2" x14ac:dyDescent="0.25">
      <c r="A2002" t="s">
        <v>33</v>
      </c>
      <c r="B2002">
        <v>109</v>
      </c>
    </row>
    <row r="2003" spans="1:2" x14ac:dyDescent="0.25">
      <c r="A2003" t="s">
        <v>34</v>
      </c>
      <c r="B2003">
        <v>109</v>
      </c>
    </row>
    <row r="2004" spans="1:2" x14ac:dyDescent="0.25">
      <c r="A2004" t="s">
        <v>29</v>
      </c>
      <c r="B2004">
        <v>5.39663</v>
      </c>
    </row>
    <row r="2005" spans="1:2" x14ac:dyDescent="0.25">
      <c r="A2005" t="s">
        <v>30</v>
      </c>
      <c r="B2005">
        <v>5.39663</v>
      </c>
    </row>
    <row r="2006" spans="1:2" x14ac:dyDescent="0.25">
      <c r="A2006" t="s">
        <v>35</v>
      </c>
      <c r="B2006">
        <v>5.39663</v>
      </c>
    </row>
    <row r="2007" spans="1:2" x14ac:dyDescent="0.25">
      <c r="A2007" t="s">
        <v>74</v>
      </c>
      <c r="B2007" t="s">
        <v>367</v>
      </c>
    </row>
    <row r="2008" spans="1:2" x14ac:dyDescent="0.25">
      <c r="A2008" t="s">
        <v>37</v>
      </c>
      <c r="B2008">
        <v>0.418487</v>
      </c>
    </row>
    <row r="2009" spans="1:2" x14ac:dyDescent="0.25">
      <c r="A2009" t="s">
        <v>76</v>
      </c>
      <c r="B2009" t="s">
        <v>368</v>
      </c>
    </row>
    <row r="2010" spans="1:2" x14ac:dyDescent="0.25">
      <c r="A2010" t="s">
        <v>37</v>
      </c>
      <c r="B2010">
        <v>50.058799999999998</v>
      </c>
    </row>
    <row r="2011" spans="1:2" x14ac:dyDescent="0.25">
      <c r="A2011" t="s">
        <v>78</v>
      </c>
      <c r="B2011" t="s">
        <v>208</v>
      </c>
    </row>
    <row r="2012" spans="1:2" x14ac:dyDescent="0.25">
      <c r="A2012" t="s">
        <v>37</v>
      </c>
      <c r="B2012">
        <v>2477.52</v>
      </c>
    </row>
    <row r="2013" spans="1:2" x14ac:dyDescent="0.25">
      <c r="A2013" t="s">
        <v>71</v>
      </c>
      <c r="B2013" t="s">
        <v>383</v>
      </c>
    </row>
    <row r="2014" spans="1:2" x14ac:dyDescent="0.25">
      <c r="A2014" t="s">
        <v>25</v>
      </c>
      <c r="B2014">
        <v>41</v>
      </c>
    </row>
    <row r="2015" spans="1:2" x14ac:dyDescent="0.25">
      <c r="A2015" t="s">
        <v>26</v>
      </c>
      <c r="B2015">
        <v>926.48800000000006</v>
      </c>
    </row>
    <row r="2016" spans="1:2" x14ac:dyDescent="0.25">
      <c r="A2016" t="s">
        <v>27</v>
      </c>
      <c r="B2016">
        <v>907</v>
      </c>
    </row>
    <row r="2017" spans="1:2" x14ac:dyDescent="0.25">
      <c r="A2017" t="s">
        <v>28</v>
      </c>
      <c r="B2017">
        <v>1706</v>
      </c>
    </row>
    <row r="2018" spans="1:2" x14ac:dyDescent="0.25">
      <c r="A2018" t="s">
        <v>29</v>
      </c>
      <c r="B2018">
        <v>0.70827600000000002</v>
      </c>
    </row>
    <row r="2019" spans="1:2" x14ac:dyDescent="0.25">
      <c r="A2019" t="s">
        <v>30</v>
      </c>
      <c r="B2019">
        <v>0</v>
      </c>
    </row>
    <row r="2020" spans="1:2" x14ac:dyDescent="0.25">
      <c r="A2020" t="s">
        <v>35</v>
      </c>
      <c r="B2020">
        <v>25.204599999999999</v>
      </c>
    </row>
    <row r="2021" spans="1:2" x14ac:dyDescent="0.25">
      <c r="A2021" t="s">
        <v>31</v>
      </c>
      <c r="B2021">
        <v>1</v>
      </c>
    </row>
    <row r="2022" spans="1:2" x14ac:dyDescent="0.25">
      <c r="A2022" t="s">
        <v>73</v>
      </c>
      <c r="B2022">
        <v>40</v>
      </c>
    </row>
    <row r="2023" spans="1:2" x14ac:dyDescent="0.25">
      <c r="A2023" t="s">
        <v>33</v>
      </c>
      <c r="B2023">
        <v>40</v>
      </c>
    </row>
    <row r="2024" spans="1:2" x14ac:dyDescent="0.25">
      <c r="A2024" t="s">
        <v>34</v>
      </c>
      <c r="B2024">
        <v>40</v>
      </c>
    </row>
    <row r="2025" spans="1:2" x14ac:dyDescent="0.25">
      <c r="A2025" t="s">
        <v>29</v>
      </c>
      <c r="B2025">
        <v>2.7774700000000001</v>
      </c>
    </row>
    <row r="2026" spans="1:2" x14ac:dyDescent="0.25">
      <c r="A2026" t="s">
        <v>30</v>
      </c>
      <c r="B2026">
        <v>2.7774700000000001</v>
      </c>
    </row>
    <row r="2027" spans="1:2" x14ac:dyDescent="0.25">
      <c r="A2027" t="s">
        <v>35</v>
      </c>
      <c r="B2027">
        <v>2.7774700000000001</v>
      </c>
    </row>
    <row r="2028" spans="1:2" x14ac:dyDescent="0.25">
      <c r="A2028" t="s">
        <v>74</v>
      </c>
      <c r="B2028" t="s">
        <v>367</v>
      </c>
    </row>
    <row r="2029" spans="1:2" x14ac:dyDescent="0.25">
      <c r="A2029" t="s">
        <v>37</v>
      </c>
      <c r="B2029">
        <v>0.46041500000000002</v>
      </c>
    </row>
    <row r="2030" spans="1:2" x14ac:dyDescent="0.25">
      <c r="A2030" t="s">
        <v>76</v>
      </c>
      <c r="B2030" t="s">
        <v>368</v>
      </c>
    </row>
    <row r="2031" spans="1:2" x14ac:dyDescent="0.25">
      <c r="A2031" t="s">
        <v>37</v>
      </c>
      <c r="B2031">
        <v>55.192999999999998</v>
      </c>
    </row>
    <row r="2032" spans="1:2" x14ac:dyDescent="0.25">
      <c r="A2032" t="s">
        <v>78</v>
      </c>
      <c r="B2032" t="s">
        <v>208</v>
      </c>
    </row>
    <row r="2033" spans="1:2" x14ac:dyDescent="0.25">
      <c r="A2033" t="s">
        <v>37</v>
      </c>
      <c r="B2033">
        <v>2731.7</v>
      </c>
    </row>
    <row r="2034" spans="1:2" x14ac:dyDescent="0.25">
      <c r="A2034" t="s">
        <v>71</v>
      </c>
      <c r="B2034" t="s">
        <v>384</v>
      </c>
    </row>
    <row r="2035" spans="1:2" x14ac:dyDescent="0.25">
      <c r="A2035" t="s">
        <v>25</v>
      </c>
      <c r="B2035">
        <v>15</v>
      </c>
    </row>
    <row r="2036" spans="1:2" x14ac:dyDescent="0.25">
      <c r="A2036" t="s">
        <v>26</v>
      </c>
      <c r="B2036">
        <v>931.86699999999996</v>
      </c>
    </row>
    <row r="2037" spans="1:2" x14ac:dyDescent="0.25">
      <c r="A2037" t="s">
        <v>27</v>
      </c>
      <c r="B2037">
        <v>907</v>
      </c>
    </row>
    <row r="2038" spans="1:2" x14ac:dyDescent="0.25">
      <c r="A2038" t="s">
        <v>28</v>
      </c>
      <c r="B2038">
        <v>1280</v>
      </c>
    </row>
    <row r="2039" spans="1:2" x14ac:dyDescent="0.25">
      <c r="A2039" t="s">
        <v>29</v>
      </c>
      <c r="B2039">
        <v>1.7329699999999999</v>
      </c>
    </row>
    <row r="2040" spans="1:2" x14ac:dyDescent="0.25">
      <c r="A2040" t="s">
        <v>30</v>
      </c>
      <c r="B2040">
        <v>0</v>
      </c>
    </row>
    <row r="2041" spans="1:2" x14ac:dyDescent="0.25">
      <c r="A2041" t="s">
        <v>35</v>
      </c>
      <c r="B2041">
        <v>23.9849</v>
      </c>
    </row>
    <row r="2042" spans="1:2" x14ac:dyDescent="0.25">
      <c r="A2042" t="s">
        <v>31</v>
      </c>
      <c r="B2042">
        <v>1</v>
      </c>
    </row>
    <row r="2043" spans="1:2" x14ac:dyDescent="0.25">
      <c r="A2043" t="s">
        <v>73</v>
      </c>
      <c r="B2043">
        <v>14</v>
      </c>
    </row>
    <row r="2044" spans="1:2" x14ac:dyDescent="0.25">
      <c r="A2044" t="s">
        <v>33</v>
      </c>
      <c r="B2044">
        <v>14</v>
      </c>
    </row>
    <row r="2045" spans="1:2" x14ac:dyDescent="0.25">
      <c r="A2045" t="s">
        <v>34</v>
      </c>
      <c r="B2045">
        <v>14</v>
      </c>
    </row>
    <row r="2046" spans="1:2" x14ac:dyDescent="0.25">
      <c r="A2046" t="s">
        <v>29</v>
      </c>
      <c r="B2046">
        <v>1.90554</v>
      </c>
    </row>
    <row r="2047" spans="1:2" x14ac:dyDescent="0.25">
      <c r="A2047" t="s">
        <v>30</v>
      </c>
      <c r="B2047">
        <v>1.90554</v>
      </c>
    </row>
    <row r="2048" spans="1:2" x14ac:dyDescent="0.25">
      <c r="A2048" t="s">
        <v>35</v>
      </c>
      <c r="B2048">
        <v>1.90554</v>
      </c>
    </row>
    <row r="2049" spans="1:2" x14ac:dyDescent="0.25">
      <c r="A2049" t="s">
        <v>74</v>
      </c>
      <c r="B2049" t="s">
        <v>367</v>
      </c>
    </row>
    <row r="2050" spans="1:2" x14ac:dyDescent="0.25">
      <c r="A2050" t="s">
        <v>37</v>
      </c>
      <c r="B2050">
        <v>0.53582200000000002</v>
      </c>
    </row>
    <row r="2051" spans="1:2" x14ac:dyDescent="0.25">
      <c r="A2051" t="s">
        <v>76</v>
      </c>
      <c r="B2051" t="s">
        <v>368</v>
      </c>
    </row>
    <row r="2052" spans="1:2" x14ac:dyDescent="0.25">
      <c r="A2052" t="s">
        <v>37</v>
      </c>
      <c r="B2052">
        <v>60.651800000000001</v>
      </c>
    </row>
    <row r="2053" spans="1:2" x14ac:dyDescent="0.25">
      <c r="A2053" t="s">
        <v>78</v>
      </c>
      <c r="B2053" t="s">
        <v>208</v>
      </c>
    </row>
    <row r="2054" spans="1:2" x14ac:dyDescent="0.25">
      <c r="A2054" t="s">
        <v>37</v>
      </c>
      <c r="B2054">
        <v>3001.83</v>
      </c>
    </row>
    <row r="2055" spans="1:2" x14ac:dyDescent="0.25">
      <c r="A2055" t="s">
        <v>71</v>
      </c>
      <c r="B2055" t="s">
        <v>385</v>
      </c>
    </row>
    <row r="2056" spans="1:2" x14ac:dyDescent="0.25">
      <c r="A2056" t="s">
        <v>25</v>
      </c>
      <c r="B2056">
        <v>11025</v>
      </c>
    </row>
    <row r="2057" spans="1:2" x14ac:dyDescent="0.25">
      <c r="A2057" t="s">
        <v>26</v>
      </c>
      <c r="B2057">
        <v>907.029</v>
      </c>
    </row>
    <row r="2058" spans="1:2" x14ac:dyDescent="0.25">
      <c r="A2058" t="s">
        <v>27</v>
      </c>
      <c r="B2058">
        <v>907</v>
      </c>
    </row>
    <row r="2059" spans="1:2" x14ac:dyDescent="0.25">
      <c r="A2059" t="s">
        <v>28</v>
      </c>
      <c r="B2059">
        <v>1232</v>
      </c>
    </row>
    <row r="2060" spans="1:2" x14ac:dyDescent="0.25">
      <c r="A2060" t="s">
        <v>29</v>
      </c>
      <c r="B2060">
        <v>2.24837E-4</v>
      </c>
    </row>
    <row r="2061" spans="1:2" x14ac:dyDescent="0.25">
      <c r="A2061" t="s">
        <v>30</v>
      </c>
      <c r="B2061">
        <v>0</v>
      </c>
    </row>
    <row r="2062" spans="1:2" x14ac:dyDescent="0.25">
      <c r="A2062" t="s">
        <v>35</v>
      </c>
      <c r="B2062">
        <v>1.0025599999999999</v>
      </c>
    </row>
    <row r="2063" spans="1:2" x14ac:dyDescent="0.25">
      <c r="A2063" t="s">
        <v>31</v>
      </c>
      <c r="B2063">
        <v>15</v>
      </c>
    </row>
    <row r="2064" spans="1:2" x14ac:dyDescent="0.25">
      <c r="A2064" t="s">
        <v>73</v>
      </c>
      <c r="B2064">
        <v>734.93299999999999</v>
      </c>
    </row>
    <row r="2065" spans="1:2" x14ac:dyDescent="0.25">
      <c r="A2065" t="s">
        <v>33</v>
      </c>
      <c r="B2065">
        <v>13</v>
      </c>
    </row>
    <row r="2066" spans="1:2" x14ac:dyDescent="0.25">
      <c r="A2066" t="s">
        <v>34</v>
      </c>
      <c r="B2066">
        <v>1378</v>
      </c>
    </row>
    <row r="2067" spans="1:2" x14ac:dyDescent="0.25">
      <c r="A2067" t="s">
        <v>29</v>
      </c>
      <c r="B2067">
        <v>0.100204</v>
      </c>
    </row>
    <row r="2068" spans="1:2" x14ac:dyDescent="0.25">
      <c r="A2068" t="s">
        <v>30</v>
      </c>
      <c r="B2068">
        <v>1.01741E-2</v>
      </c>
    </row>
    <row r="2069" spans="1:2" x14ac:dyDescent="0.25">
      <c r="A2069" t="s">
        <v>35</v>
      </c>
      <c r="B2069">
        <v>0.91760299999999995</v>
      </c>
    </row>
    <row r="2070" spans="1:2" x14ac:dyDescent="0.25">
      <c r="A2070" t="s">
        <v>74</v>
      </c>
      <c r="B2070" t="s">
        <v>369</v>
      </c>
    </row>
    <row r="2071" spans="1:2" x14ac:dyDescent="0.25">
      <c r="A2071" t="s">
        <v>37</v>
      </c>
      <c r="B2071">
        <v>1.1288899999999999</v>
      </c>
    </row>
    <row r="2072" spans="1:2" x14ac:dyDescent="0.25">
      <c r="A2072" t="s">
        <v>76</v>
      </c>
      <c r="B2072" t="s">
        <v>370</v>
      </c>
    </row>
    <row r="2073" spans="1:2" x14ac:dyDescent="0.25">
      <c r="A2073" t="s">
        <v>37</v>
      </c>
      <c r="B2073">
        <v>1.1980500000000001</v>
      </c>
    </row>
    <row r="2074" spans="1:2" x14ac:dyDescent="0.25">
      <c r="A2074" t="s">
        <v>78</v>
      </c>
      <c r="B2074" t="s">
        <v>211</v>
      </c>
    </row>
    <row r="2075" spans="1:2" x14ac:dyDescent="0.25">
      <c r="A2075" t="s">
        <v>37</v>
      </c>
      <c r="B2075">
        <v>1.7841400000000001</v>
      </c>
    </row>
    <row r="2076" spans="1:2" x14ac:dyDescent="0.25">
      <c r="A2076" t="s">
        <v>71</v>
      </c>
      <c r="B2076" t="s">
        <v>386</v>
      </c>
    </row>
    <row r="2077" spans="1:2" x14ac:dyDescent="0.25">
      <c r="A2077" t="s">
        <v>25</v>
      </c>
      <c r="B2077">
        <v>11025</v>
      </c>
    </row>
    <row r="2078" spans="1:2" x14ac:dyDescent="0.25">
      <c r="A2078" t="s">
        <v>26</v>
      </c>
      <c r="B2078">
        <v>907.029</v>
      </c>
    </row>
    <row r="2079" spans="1:2" x14ac:dyDescent="0.25">
      <c r="A2079" t="s">
        <v>27</v>
      </c>
      <c r="B2079">
        <v>907</v>
      </c>
    </row>
    <row r="2080" spans="1:2" x14ac:dyDescent="0.25">
      <c r="A2080" t="s">
        <v>28</v>
      </c>
      <c r="B2080">
        <v>1232</v>
      </c>
    </row>
    <row r="2081" spans="1:2" x14ac:dyDescent="0.25">
      <c r="A2081" t="s">
        <v>29</v>
      </c>
      <c r="B2081">
        <v>8.8236399999999996E-4</v>
      </c>
    </row>
    <row r="2082" spans="1:2" x14ac:dyDescent="0.25">
      <c r="A2082" t="s">
        <v>30</v>
      </c>
      <c r="B2082">
        <v>0</v>
      </c>
    </row>
    <row r="2083" spans="1:2" x14ac:dyDescent="0.25">
      <c r="A2083" t="s">
        <v>35</v>
      </c>
      <c r="B2083">
        <v>6.5957600000000003</v>
      </c>
    </row>
    <row r="2084" spans="1:2" x14ac:dyDescent="0.25">
      <c r="A2084" t="s">
        <v>31</v>
      </c>
      <c r="B2084">
        <v>15</v>
      </c>
    </row>
    <row r="2085" spans="1:2" x14ac:dyDescent="0.25">
      <c r="A2085" t="s">
        <v>73</v>
      </c>
      <c r="B2085">
        <v>734.93299999999999</v>
      </c>
    </row>
    <row r="2086" spans="1:2" x14ac:dyDescent="0.25">
      <c r="A2086" t="s">
        <v>33</v>
      </c>
      <c r="B2086">
        <v>13</v>
      </c>
    </row>
    <row r="2087" spans="1:2" x14ac:dyDescent="0.25">
      <c r="A2087" t="s">
        <v>34</v>
      </c>
      <c r="B2087">
        <v>1378</v>
      </c>
    </row>
    <row r="2088" spans="1:2" x14ac:dyDescent="0.25">
      <c r="A2088" t="s">
        <v>29</v>
      </c>
      <c r="B2088">
        <v>0.42413499999999998</v>
      </c>
    </row>
    <row r="2089" spans="1:2" x14ac:dyDescent="0.25">
      <c r="A2089" t="s">
        <v>30</v>
      </c>
      <c r="B2089">
        <v>2.56393E-2</v>
      </c>
    </row>
    <row r="2090" spans="1:2" x14ac:dyDescent="0.25">
      <c r="A2090" t="s">
        <v>35</v>
      </c>
      <c r="B2090">
        <v>5.0496600000000003</v>
      </c>
    </row>
    <row r="2091" spans="1:2" x14ac:dyDescent="0.25">
      <c r="A2091" t="s">
        <v>74</v>
      </c>
      <c r="B2091" t="s">
        <v>369</v>
      </c>
    </row>
    <row r="2092" spans="1:2" x14ac:dyDescent="0.25">
      <c r="A2092" t="s">
        <v>37</v>
      </c>
      <c r="B2092">
        <v>10.7628</v>
      </c>
    </row>
    <row r="2093" spans="1:2" x14ac:dyDescent="0.25">
      <c r="A2093" t="s">
        <v>76</v>
      </c>
      <c r="B2093" t="s">
        <v>370</v>
      </c>
    </row>
    <row r="2094" spans="1:2" x14ac:dyDescent="0.25">
      <c r="A2094" t="s">
        <v>37</v>
      </c>
      <c r="B2094">
        <v>14.375500000000001</v>
      </c>
    </row>
    <row r="2095" spans="1:2" x14ac:dyDescent="0.25">
      <c r="A2095" t="s">
        <v>78</v>
      </c>
      <c r="B2095" t="s">
        <v>211</v>
      </c>
    </row>
    <row r="2096" spans="1:2" x14ac:dyDescent="0.25">
      <c r="A2096" t="s">
        <v>37</v>
      </c>
      <c r="B2096">
        <v>339.56200000000001</v>
      </c>
    </row>
    <row r="2097" spans="1:2" x14ac:dyDescent="0.25">
      <c r="A2097" t="s">
        <v>71</v>
      </c>
      <c r="B2097" t="s">
        <v>387</v>
      </c>
    </row>
    <row r="2098" spans="1:2" x14ac:dyDescent="0.25">
      <c r="A2098" t="s">
        <v>25</v>
      </c>
      <c r="B2098">
        <v>11025</v>
      </c>
    </row>
    <row r="2099" spans="1:2" x14ac:dyDescent="0.25">
      <c r="A2099" t="s">
        <v>26</v>
      </c>
      <c r="B2099">
        <v>907.029</v>
      </c>
    </row>
    <row r="2100" spans="1:2" x14ac:dyDescent="0.25">
      <c r="A2100" t="s">
        <v>27</v>
      </c>
      <c r="B2100">
        <v>907</v>
      </c>
    </row>
    <row r="2101" spans="1:2" x14ac:dyDescent="0.25">
      <c r="A2101" t="s">
        <v>28</v>
      </c>
      <c r="B2101">
        <v>1232</v>
      </c>
    </row>
    <row r="2102" spans="1:2" x14ac:dyDescent="0.25">
      <c r="A2102" t="s">
        <v>29</v>
      </c>
      <c r="B2102">
        <v>1.28713E-3</v>
      </c>
    </row>
    <row r="2103" spans="1:2" x14ac:dyDescent="0.25">
      <c r="A2103" t="s">
        <v>30</v>
      </c>
      <c r="B2103">
        <v>0</v>
      </c>
    </row>
    <row r="2104" spans="1:2" x14ac:dyDescent="0.25">
      <c r="A2104" t="s">
        <v>35</v>
      </c>
      <c r="B2104">
        <v>10.3185</v>
      </c>
    </row>
    <row r="2105" spans="1:2" x14ac:dyDescent="0.25">
      <c r="A2105" t="s">
        <v>31</v>
      </c>
      <c r="B2105">
        <v>15</v>
      </c>
    </row>
    <row r="2106" spans="1:2" x14ac:dyDescent="0.25">
      <c r="A2106" t="s">
        <v>73</v>
      </c>
      <c r="B2106">
        <v>734.93299999999999</v>
      </c>
    </row>
    <row r="2107" spans="1:2" x14ac:dyDescent="0.25">
      <c r="A2107" t="s">
        <v>33</v>
      </c>
      <c r="B2107">
        <v>13</v>
      </c>
    </row>
    <row r="2108" spans="1:2" x14ac:dyDescent="0.25">
      <c r="A2108" t="s">
        <v>34</v>
      </c>
      <c r="B2108">
        <v>1378</v>
      </c>
    </row>
    <row r="2109" spans="1:2" x14ac:dyDescent="0.25">
      <c r="A2109" t="s">
        <v>29</v>
      </c>
      <c r="B2109">
        <v>0.65583499999999995</v>
      </c>
    </row>
    <row r="2110" spans="1:2" x14ac:dyDescent="0.25">
      <c r="A2110" t="s">
        <v>30</v>
      </c>
      <c r="B2110">
        <v>0</v>
      </c>
    </row>
    <row r="2111" spans="1:2" x14ac:dyDescent="0.25">
      <c r="A2111" t="s">
        <v>35</v>
      </c>
      <c r="B2111">
        <v>7.7412000000000001</v>
      </c>
    </row>
    <row r="2112" spans="1:2" x14ac:dyDescent="0.25">
      <c r="A2112" t="s">
        <v>74</v>
      </c>
      <c r="B2112" t="s">
        <v>369</v>
      </c>
    </row>
    <row r="2113" spans="1:2" x14ac:dyDescent="0.25">
      <c r="A2113" t="s">
        <v>37</v>
      </c>
      <c r="B2113">
        <v>18.046500000000002</v>
      </c>
    </row>
    <row r="2114" spans="1:2" x14ac:dyDescent="0.25">
      <c r="A2114" t="s">
        <v>76</v>
      </c>
      <c r="B2114" t="s">
        <v>370</v>
      </c>
    </row>
    <row r="2115" spans="1:2" x14ac:dyDescent="0.25">
      <c r="A2115" t="s">
        <v>37</v>
      </c>
      <c r="B2115">
        <v>25.0548</v>
      </c>
    </row>
    <row r="2116" spans="1:2" x14ac:dyDescent="0.25">
      <c r="A2116" t="s">
        <v>78</v>
      </c>
      <c r="B2116" t="s">
        <v>211</v>
      </c>
    </row>
    <row r="2117" spans="1:2" x14ac:dyDescent="0.25">
      <c r="A2117" t="s">
        <v>37</v>
      </c>
      <c r="B2117">
        <v>810.86300000000006</v>
      </c>
    </row>
    <row r="2118" spans="1:2" x14ac:dyDescent="0.25">
      <c r="A2118" t="s">
        <v>71</v>
      </c>
      <c r="B2118" t="s">
        <v>388</v>
      </c>
    </row>
    <row r="2119" spans="1:2" x14ac:dyDescent="0.25">
      <c r="A2119" t="s">
        <v>25</v>
      </c>
      <c r="B2119">
        <v>1400</v>
      </c>
    </row>
    <row r="2120" spans="1:2" x14ac:dyDescent="0.25">
      <c r="A2120" t="s">
        <v>26</v>
      </c>
      <c r="B2120">
        <v>907.32899999999995</v>
      </c>
    </row>
    <row r="2121" spans="1:2" x14ac:dyDescent="0.25">
      <c r="A2121" t="s">
        <v>27</v>
      </c>
      <c r="B2121">
        <v>907</v>
      </c>
    </row>
    <row r="2122" spans="1:2" x14ac:dyDescent="0.25">
      <c r="A2122" t="s">
        <v>28</v>
      </c>
      <c r="B2122">
        <v>1367</v>
      </c>
    </row>
    <row r="2123" spans="1:2" x14ac:dyDescent="0.25">
      <c r="A2123" t="s">
        <v>29</v>
      </c>
      <c r="B2123">
        <v>1.37597E-2</v>
      </c>
    </row>
    <row r="2124" spans="1:2" x14ac:dyDescent="0.25">
      <c r="A2124" t="s">
        <v>30</v>
      </c>
      <c r="B2124">
        <v>0</v>
      </c>
    </row>
    <row r="2125" spans="1:2" x14ac:dyDescent="0.25">
      <c r="A2125" t="s">
        <v>35</v>
      </c>
      <c r="B2125">
        <v>15.8079</v>
      </c>
    </row>
    <row r="2126" spans="1:2" x14ac:dyDescent="0.25">
      <c r="A2126" t="s">
        <v>31</v>
      </c>
      <c r="B2126">
        <v>1</v>
      </c>
    </row>
    <row r="2127" spans="1:2" x14ac:dyDescent="0.25">
      <c r="A2127" t="s">
        <v>73</v>
      </c>
      <c r="B2127">
        <v>1399</v>
      </c>
    </row>
    <row r="2128" spans="1:2" x14ac:dyDescent="0.25">
      <c r="A2128" t="s">
        <v>33</v>
      </c>
      <c r="B2128">
        <v>1399</v>
      </c>
    </row>
    <row r="2129" spans="1:2" x14ac:dyDescent="0.25">
      <c r="A2129" t="s">
        <v>34</v>
      </c>
      <c r="B2129">
        <v>1399</v>
      </c>
    </row>
    <row r="2130" spans="1:2" x14ac:dyDescent="0.25">
      <c r="A2130" t="s">
        <v>29</v>
      </c>
      <c r="B2130">
        <v>10.993399999999999</v>
      </c>
    </row>
    <row r="2131" spans="1:2" x14ac:dyDescent="0.25">
      <c r="A2131" t="s">
        <v>30</v>
      </c>
      <c r="B2131">
        <v>10.993399999999999</v>
      </c>
    </row>
    <row r="2132" spans="1:2" x14ac:dyDescent="0.25">
      <c r="A2132" t="s">
        <v>35</v>
      </c>
      <c r="B2132">
        <v>10.993399999999999</v>
      </c>
    </row>
    <row r="2133" spans="1:2" x14ac:dyDescent="0.25">
      <c r="A2133" t="s">
        <v>74</v>
      </c>
      <c r="B2133" t="s">
        <v>369</v>
      </c>
    </row>
    <row r="2134" spans="1:2" x14ac:dyDescent="0.25">
      <c r="A2134" t="s">
        <v>37</v>
      </c>
      <c r="B2134">
        <v>27.124199999999998</v>
      </c>
    </row>
    <row r="2135" spans="1:2" x14ac:dyDescent="0.25">
      <c r="A2135" t="s">
        <v>76</v>
      </c>
      <c r="B2135" t="s">
        <v>370</v>
      </c>
    </row>
    <row r="2136" spans="1:2" x14ac:dyDescent="0.25">
      <c r="A2136" t="s">
        <v>37</v>
      </c>
      <c r="B2136">
        <v>38.238900000000001</v>
      </c>
    </row>
    <row r="2137" spans="1:2" x14ac:dyDescent="0.25">
      <c r="A2137" t="s">
        <v>78</v>
      </c>
      <c r="B2137" t="s">
        <v>211</v>
      </c>
    </row>
    <row r="2138" spans="1:2" x14ac:dyDescent="0.25">
      <c r="A2138" t="s">
        <v>37</v>
      </c>
      <c r="B2138">
        <v>1328.33</v>
      </c>
    </row>
    <row r="2139" spans="1:2" x14ac:dyDescent="0.25">
      <c r="A2139" t="s">
        <v>71</v>
      </c>
      <c r="B2139" t="s">
        <v>389</v>
      </c>
    </row>
    <row r="2140" spans="1:2" x14ac:dyDescent="0.25">
      <c r="A2140" t="s">
        <v>25</v>
      </c>
      <c r="B2140">
        <v>22050</v>
      </c>
    </row>
    <row r="2141" spans="1:2" x14ac:dyDescent="0.25">
      <c r="A2141" t="s">
        <v>26</v>
      </c>
      <c r="B2141">
        <v>907.029</v>
      </c>
    </row>
    <row r="2142" spans="1:2" x14ac:dyDescent="0.25">
      <c r="A2142" t="s">
        <v>27</v>
      </c>
      <c r="B2142">
        <v>907</v>
      </c>
    </row>
    <row r="2143" spans="1:2" x14ac:dyDescent="0.25">
      <c r="A2143" t="s">
        <v>28</v>
      </c>
      <c r="B2143">
        <v>1557</v>
      </c>
    </row>
    <row r="2144" spans="1:2" x14ac:dyDescent="0.25">
      <c r="A2144" t="s">
        <v>29</v>
      </c>
      <c r="B2144">
        <v>1.19017E-4</v>
      </c>
    </row>
    <row r="2145" spans="1:2" x14ac:dyDescent="0.25">
      <c r="A2145" t="s">
        <v>30</v>
      </c>
      <c r="B2145">
        <v>0</v>
      </c>
    </row>
    <row r="2146" spans="1:2" x14ac:dyDescent="0.25">
      <c r="A2146" t="s">
        <v>35</v>
      </c>
      <c r="B2146">
        <v>1.0279499999999999</v>
      </c>
    </row>
    <row r="2147" spans="1:2" x14ac:dyDescent="0.25">
      <c r="A2147" t="s">
        <v>31</v>
      </c>
      <c r="B2147">
        <v>30</v>
      </c>
    </row>
    <row r="2148" spans="1:2" x14ac:dyDescent="0.25">
      <c r="A2148" t="s">
        <v>73</v>
      </c>
      <c r="B2148">
        <v>734.96699999999998</v>
      </c>
    </row>
    <row r="2149" spans="1:2" x14ac:dyDescent="0.25">
      <c r="A2149" t="s">
        <v>33</v>
      </c>
      <c r="B2149">
        <v>28</v>
      </c>
    </row>
    <row r="2150" spans="1:2" x14ac:dyDescent="0.25">
      <c r="A2150" t="s">
        <v>34</v>
      </c>
      <c r="B2150">
        <v>1273</v>
      </c>
    </row>
    <row r="2151" spans="1:2" x14ac:dyDescent="0.25">
      <c r="A2151" t="s">
        <v>29</v>
      </c>
      <c r="B2151">
        <v>5.6701700000000001E-2</v>
      </c>
    </row>
    <row r="2152" spans="1:2" x14ac:dyDescent="0.25">
      <c r="A2152" t="s">
        <v>30</v>
      </c>
      <c r="B2152">
        <v>5.7901699999999999E-3</v>
      </c>
    </row>
    <row r="2153" spans="1:2" x14ac:dyDescent="0.25">
      <c r="A2153" t="s">
        <v>35</v>
      </c>
      <c r="B2153">
        <v>0.88215600000000005</v>
      </c>
    </row>
    <row r="2154" spans="1:2" x14ac:dyDescent="0.25">
      <c r="A2154" t="s">
        <v>74</v>
      </c>
      <c r="B2154" t="s">
        <v>369</v>
      </c>
    </row>
    <row r="2155" spans="1:2" x14ac:dyDescent="0.25">
      <c r="A2155" t="s">
        <v>37</v>
      </c>
      <c r="B2155">
        <v>1.1288899999999999</v>
      </c>
    </row>
    <row r="2156" spans="1:2" x14ac:dyDescent="0.25">
      <c r="A2156" t="s">
        <v>76</v>
      </c>
      <c r="B2156" t="s">
        <v>370</v>
      </c>
    </row>
    <row r="2157" spans="1:2" x14ac:dyDescent="0.25">
      <c r="A2157" t="s">
        <v>37</v>
      </c>
      <c r="B2157">
        <v>1.1980500000000001</v>
      </c>
    </row>
    <row r="2158" spans="1:2" x14ac:dyDescent="0.25">
      <c r="A2158" t="s">
        <v>78</v>
      </c>
      <c r="B2158" t="s">
        <v>212</v>
      </c>
    </row>
    <row r="2159" spans="1:2" x14ac:dyDescent="0.25">
      <c r="A2159" t="s">
        <v>37</v>
      </c>
      <c r="B2159">
        <v>1.8341799999999999</v>
      </c>
    </row>
    <row r="2160" spans="1:2" x14ac:dyDescent="0.25">
      <c r="A2160" t="s">
        <v>71</v>
      </c>
      <c r="B2160" t="s">
        <v>390</v>
      </c>
    </row>
    <row r="2161" spans="1:2" x14ac:dyDescent="0.25">
      <c r="A2161" t="s">
        <v>25</v>
      </c>
      <c r="B2161">
        <v>22050</v>
      </c>
    </row>
    <row r="2162" spans="1:2" x14ac:dyDescent="0.25">
      <c r="A2162" t="s">
        <v>26</v>
      </c>
      <c r="B2162">
        <v>907.029</v>
      </c>
    </row>
    <row r="2163" spans="1:2" x14ac:dyDescent="0.25">
      <c r="A2163" t="s">
        <v>27</v>
      </c>
      <c r="B2163">
        <v>907</v>
      </c>
    </row>
    <row r="2164" spans="1:2" x14ac:dyDescent="0.25">
      <c r="A2164" t="s">
        <v>28</v>
      </c>
      <c r="B2164">
        <v>1557</v>
      </c>
    </row>
    <row r="2165" spans="1:2" x14ac:dyDescent="0.25">
      <c r="A2165" t="s">
        <v>29</v>
      </c>
      <c r="B2165">
        <v>4.8028699999999998E-4</v>
      </c>
    </row>
    <row r="2166" spans="1:2" x14ac:dyDescent="0.25">
      <c r="A2166" t="s">
        <v>30</v>
      </c>
      <c r="B2166">
        <v>0</v>
      </c>
    </row>
    <row r="2167" spans="1:2" x14ac:dyDescent="0.25">
      <c r="A2167" t="s">
        <v>35</v>
      </c>
      <c r="B2167">
        <v>7.2500400000000003</v>
      </c>
    </row>
    <row r="2168" spans="1:2" x14ac:dyDescent="0.25">
      <c r="A2168" t="s">
        <v>31</v>
      </c>
      <c r="B2168">
        <v>30</v>
      </c>
    </row>
    <row r="2169" spans="1:2" x14ac:dyDescent="0.25">
      <c r="A2169" t="s">
        <v>73</v>
      </c>
      <c r="B2169">
        <v>734.96699999999998</v>
      </c>
    </row>
    <row r="2170" spans="1:2" x14ac:dyDescent="0.25">
      <c r="A2170" t="s">
        <v>33</v>
      </c>
      <c r="B2170">
        <v>28</v>
      </c>
    </row>
    <row r="2171" spans="1:2" x14ac:dyDescent="0.25">
      <c r="A2171" t="s">
        <v>34</v>
      </c>
      <c r="B2171">
        <v>1273</v>
      </c>
    </row>
    <row r="2172" spans="1:2" x14ac:dyDescent="0.25">
      <c r="A2172" t="s">
        <v>29</v>
      </c>
      <c r="B2172">
        <v>0.214535</v>
      </c>
    </row>
    <row r="2173" spans="1:2" x14ac:dyDescent="0.25">
      <c r="A2173" t="s">
        <v>30</v>
      </c>
      <c r="B2173">
        <v>0</v>
      </c>
    </row>
    <row r="2174" spans="1:2" x14ac:dyDescent="0.25">
      <c r="A2174" t="s">
        <v>35</v>
      </c>
      <c r="B2174">
        <v>4.4774399999999996</v>
      </c>
    </row>
    <row r="2175" spans="1:2" x14ac:dyDescent="0.25">
      <c r="A2175" t="s">
        <v>74</v>
      </c>
      <c r="B2175" t="s">
        <v>369</v>
      </c>
    </row>
    <row r="2176" spans="1:2" x14ac:dyDescent="0.25">
      <c r="A2176" t="s">
        <v>37</v>
      </c>
      <c r="B2176">
        <v>10.7628</v>
      </c>
    </row>
    <row r="2177" spans="1:2" x14ac:dyDescent="0.25">
      <c r="A2177" t="s">
        <v>76</v>
      </c>
      <c r="B2177" t="s">
        <v>370</v>
      </c>
    </row>
    <row r="2178" spans="1:2" x14ac:dyDescent="0.25">
      <c r="A2178" t="s">
        <v>37</v>
      </c>
      <c r="B2178">
        <v>14.375500000000001</v>
      </c>
    </row>
    <row r="2179" spans="1:2" x14ac:dyDescent="0.25">
      <c r="A2179" t="s">
        <v>78</v>
      </c>
      <c r="B2179" t="s">
        <v>212</v>
      </c>
    </row>
    <row r="2180" spans="1:2" x14ac:dyDescent="0.25">
      <c r="A2180" t="s">
        <v>37</v>
      </c>
      <c r="B2180">
        <v>468.58800000000002</v>
      </c>
    </row>
    <row r="2181" spans="1:2" x14ac:dyDescent="0.25">
      <c r="A2181" t="s">
        <v>71</v>
      </c>
      <c r="B2181" t="s">
        <v>391</v>
      </c>
    </row>
    <row r="2182" spans="1:2" x14ac:dyDescent="0.25">
      <c r="A2182" t="s">
        <v>25</v>
      </c>
      <c r="B2182">
        <v>15473</v>
      </c>
    </row>
    <row r="2183" spans="1:2" x14ac:dyDescent="0.25">
      <c r="A2183" t="s">
        <v>26</v>
      </c>
      <c r="B2183">
        <v>907.02099999999996</v>
      </c>
    </row>
    <row r="2184" spans="1:2" x14ac:dyDescent="0.25">
      <c r="A2184" t="s">
        <v>27</v>
      </c>
      <c r="B2184">
        <v>907</v>
      </c>
    </row>
    <row r="2185" spans="1:2" x14ac:dyDescent="0.25">
      <c r="A2185" t="s">
        <v>28</v>
      </c>
      <c r="B2185">
        <v>1233</v>
      </c>
    </row>
    <row r="2186" spans="1:2" x14ac:dyDescent="0.25">
      <c r="A2186" t="s">
        <v>29</v>
      </c>
      <c r="B2186">
        <v>9.1377600000000004E-4</v>
      </c>
    </row>
    <row r="2187" spans="1:2" x14ac:dyDescent="0.25">
      <c r="A2187" t="s">
        <v>30</v>
      </c>
      <c r="B2187">
        <v>0</v>
      </c>
    </row>
    <row r="2188" spans="1:2" x14ac:dyDescent="0.25">
      <c r="A2188" t="s">
        <v>35</v>
      </c>
      <c r="B2188">
        <v>10.3224</v>
      </c>
    </row>
    <row r="2189" spans="1:2" x14ac:dyDescent="0.25">
      <c r="A2189" t="s">
        <v>31</v>
      </c>
      <c r="B2189">
        <v>21</v>
      </c>
    </row>
    <row r="2190" spans="1:2" x14ac:dyDescent="0.25">
      <c r="A2190" t="s">
        <v>73</v>
      </c>
      <c r="B2190">
        <v>736.76199999999994</v>
      </c>
    </row>
    <row r="2191" spans="1:2" x14ac:dyDescent="0.25">
      <c r="A2191" t="s">
        <v>33</v>
      </c>
      <c r="B2191">
        <v>19</v>
      </c>
    </row>
    <row r="2192" spans="1:2" x14ac:dyDescent="0.25">
      <c r="A2192" t="s">
        <v>34</v>
      </c>
      <c r="B2192">
        <v>1374</v>
      </c>
    </row>
    <row r="2193" spans="1:2" x14ac:dyDescent="0.25">
      <c r="A2193" t="s">
        <v>29</v>
      </c>
      <c r="B2193">
        <v>0.47868699999999997</v>
      </c>
    </row>
    <row r="2194" spans="1:2" x14ac:dyDescent="0.25">
      <c r="A2194" t="s">
        <v>30</v>
      </c>
      <c r="B2194">
        <v>0</v>
      </c>
    </row>
    <row r="2195" spans="1:2" x14ac:dyDescent="0.25">
      <c r="A2195" t="s">
        <v>35</v>
      </c>
      <c r="B2195">
        <v>7.7280699999999998</v>
      </c>
    </row>
    <row r="2196" spans="1:2" x14ac:dyDescent="0.25">
      <c r="A2196" t="s">
        <v>74</v>
      </c>
      <c r="B2196" t="s">
        <v>369</v>
      </c>
    </row>
    <row r="2197" spans="1:2" x14ac:dyDescent="0.25">
      <c r="A2197" t="s">
        <v>37</v>
      </c>
      <c r="B2197">
        <v>18.046500000000002</v>
      </c>
    </row>
    <row r="2198" spans="1:2" x14ac:dyDescent="0.25">
      <c r="A2198" t="s">
        <v>76</v>
      </c>
      <c r="B2198" t="s">
        <v>370</v>
      </c>
    </row>
    <row r="2199" spans="1:2" x14ac:dyDescent="0.25">
      <c r="A2199" t="s">
        <v>37</v>
      </c>
      <c r="B2199">
        <v>25.0548</v>
      </c>
    </row>
    <row r="2200" spans="1:2" x14ac:dyDescent="0.25">
      <c r="A2200" t="s">
        <v>78</v>
      </c>
      <c r="B2200" t="s">
        <v>212</v>
      </c>
    </row>
    <row r="2201" spans="1:2" x14ac:dyDescent="0.25">
      <c r="A2201" t="s">
        <v>37</v>
      </c>
      <c r="B2201">
        <v>1145.6400000000001</v>
      </c>
    </row>
    <row r="2202" spans="1:2" x14ac:dyDescent="0.25">
      <c r="A2202" t="s">
        <v>71</v>
      </c>
      <c r="B2202" t="s">
        <v>392</v>
      </c>
    </row>
    <row r="2203" spans="1:2" x14ac:dyDescent="0.25">
      <c r="A2203" t="s">
        <v>25</v>
      </c>
      <c r="B2203">
        <v>1400</v>
      </c>
    </row>
    <row r="2204" spans="1:2" x14ac:dyDescent="0.25">
      <c r="A2204" t="s">
        <v>26</v>
      </c>
      <c r="B2204">
        <v>907.32899999999995</v>
      </c>
    </row>
    <row r="2205" spans="1:2" x14ac:dyDescent="0.25">
      <c r="A2205" t="s">
        <v>27</v>
      </c>
      <c r="B2205">
        <v>907</v>
      </c>
    </row>
    <row r="2206" spans="1:2" x14ac:dyDescent="0.25">
      <c r="A2206" t="s">
        <v>28</v>
      </c>
      <c r="B2206">
        <v>1367</v>
      </c>
    </row>
    <row r="2207" spans="1:2" x14ac:dyDescent="0.25">
      <c r="A2207" t="s">
        <v>29</v>
      </c>
      <c r="B2207">
        <v>1.37597E-2</v>
      </c>
    </row>
    <row r="2208" spans="1:2" x14ac:dyDescent="0.25">
      <c r="A2208" t="s">
        <v>30</v>
      </c>
      <c r="B2208">
        <v>0</v>
      </c>
    </row>
    <row r="2209" spans="1:2" x14ac:dyDescent="0.25">
      <c r="A2209" t="s">
        <v>35</v>
      </c>
      <c r="B2209">
        <v>15.8079</v>
      </c>
    </row>
    <row r="2210" spans="1:2" x14ac:dyDescent="0.25">
      <c r="A2210" t="s">
        <v>31</v>
      </c>
      <c r="B2210">
        <v>1</v>
      </c>
    </row>
    <row r="2211" spans="1:2" x14ac:dyDescent="0.25">
      <c r="A2211" t="s">
        <v>73</v>
      </c>
      <c r="B2211">
        <v>1399</v>
      </c>
    </row>
    <row r="2212" spans="1:2" x14ac:dyDescent="0.25">
      <c r="A2212" t="s">
        <v>33</v>
      </c>
      <c r="B2212">
        <v>1399</v>
      </c>
    </row>
    <row r="2213" spans="1:2" x14ac:dyDescent="0.25">
      <c r="A2213" t="s">
        <v>34</v>
      </c>
      <c r="B2213">
        <v>1399</v>
      </c>
    </row>
    <row r="2214" spans="1:2" x14ac:dyDescent="0.25">
      <c r="A2214" t="s">
        <v>29</v>
      </c>
      <c r="B2214">
        <v>10.993399999999999</v>
      </c>
    </row>
    <row r="2215" spans="1:2" x14ac:dyDescent="0.25">
      <c r="A2215" t="s">
        <v>30</v>
      </c>
      <c r="B2215">
        <v>10.993399999999999</v>
      </c>
    </row>
    <row r="2216" spans="1:2" x14ac:dyDescent="0.25">
      <c r="A2216" t="s">
        <v>35</v>
      </c>
      <c r="B2216">
        <v>10.993399999999999</v>
      </c>
    </row>
    <row r="2217" spans="1:2" x14ac:dyDescent="0.25">
      <c r="A2217" t="s">
        <v>74</v>
      </c>
      <c r="B2217" t="s">
        <v>369</v>
      </c>
    </row>
    <row r="2218" spans="1:2" x14ac:dyDescent="0.25">
      <c r="A2218" t="s">
        <v>37</v>
      </c>
      <c r="B2218">
        <v>27.124199999999998</v>
      </c>
    </row>
    <row r="2219" spans="1:2" x14ac:dyDescent="0.25">
      <c r="A2219" t="s">
        <v>76</v>
      </c>
      <c r="B2219" t="s">
        <v>370</v>
      </c>
    </row>
    <row r="2220" spans="1:2" x14ac:dyDescent="0.25">
      <c r="A2220" t="s">
        <v>37</v>
      </c>
      <c r="B2220">
        <v>38.238900000000001</v>
      </c>
    </row>
    <row r="2221" spans="1:2" x14ac:dyDescent="0.25">
      <c r="A2221" t="s">
        <v>78</v>
      </c>
      <c r="B2221" t="s">
        <v>212</v>
      </c>
    </row>
    <row r="2222" spans="1:2" x14ac:dyDescent="0.25">
      <c r="A2222" t="s">
        <v>37</v>
      </c>
      <c r="B2222">
        <v>1878.54</v>
      </c>
    </row>
    <row r="2223" spans="1:2" x14ac:dyDescent="0.25">
      <c r="A2223" t="s">
        <v>71</v>
      </c>
      <c r="B2223" t="s">
        <v>463</v>
      </c>
    </row>
    <row r="2224" spans="1:2" x14ac:dyDescent="0.25">
      <c r="A2224" t="s">
        <v>25</v>
      </c>
      <c r="B2224">
        <v>6116</v>
      </c>
    </row>
    <row r="2225" spans="1:2" x14ac:dyDescent="0.25">
      <c r="A2225" t="s">
        <v>26</v>
      </c>
      <c r="B2225">
        <v>1635.06</v>
      </c>
    </row>
    <row r="2226" spans="1:2" x14ac:dyDescent="0.25">
      <c r="A2226" t="s">
        <v>27</v>
      </c>
      <c r="B2226">
        <v>1635</v>
      </c>
    </row>
    <row r="2227" spans="1:2" x14ac:dyDescent="0.25">
      <c r="A2227" t="s">
        <v>28</v>
      </c>
      <c r="B2227">
        <v>1975</v>
      </c>
    </row>
    <row r="2228" spans="1:2" x14ac:dyDescent="0.25">
      <c r="A2228" t="s">
        <v>29</v>
      </c>
      <c r="B2228">
        <v>0</v>
      </c>
    </row>
    <row r="2229" spans="1:2" x14ac:dyDescent="0.25">
      <c r="A2229" t="s">
        <v>30</v>
      </c>
      <c r="B2229">
        <v>0</v>
      </c>
    </row>
    <row r="2230" spans="1:2" x14ac:dyDescent="0.25">
      <c r="A2230" t="s">
        <v>35</v>
      </c>
      <c r="B2230">
        <v>0</v>
      </c>
    </row>
    <row r="2231" spans="1:2" x14ac:dyDescent="0.25">
      <c r="A2231" t="s">
        <v>31</v>
      </c>
      <c r="B2231">
        <v>5</v>
      </c>
    </row>
    <row r="2232" spans="1:2" x14ac:dyDescent="0.25">
      <c r="A2232" t="s">
        <v>73</v>
      </c>
      <c r="B2232">
        <v>1223</v>
      </c>
    </row>
    <row r="2233" spans="1:2" x14ac:dyDescent="0.25">
      <c r="A2233" t="s">
        <v>33</v>
      </c>
      <c r="B2233">
        <v>3</v>
      </c>
    </row>
    <row r="2234" spans="1:2" x14ac:dyDescent="0.25">
      <c r="A2234" t="s">
        <v>34</v>
      </c>
      <c r="B2234">
        <v>2026</v>
      </c>
    </row>
    <row r="2235" spans="1:2" x14ac:dyDescent="0.25">
      <c r="A2235" t="s">
        <v>29</v>
      </c>
      <c r="B2235">
        <v>0</v>
      </c>
    </row>
    <row r="2236" spans="1:2" x14ac:dyDescent="0.25">
      <c r="A2236" t="s">
        <v>30</v>
      </c>
      <c r="B2236">
        <v>0</v>
      </c>
    </row>
    <row r="2237" spans="1:2" x14ac:dyDescent="0.25">
      <c r="A2237" t="s">
        <v>35</v>
      </c>
      <c r="B2237">
        <v>0</v>
      </c>
    </row>
    <row r="2238" spans="1:2" x14ac:dyDescent="0.25">
      <c r="A2238" t="s">
        <v>74</v>
      </c>
      <c r="B2238" t="s">
        <v>418</v>
      </c>
    </row>
    <row r="2239" spans="1:2" x14ac:dyDescent="0.25">
      <c r="A2239" t="s">
        <v>37</v>
      </c>
      <c r="B2239">
        <v>0</v>
      </c>
    </row>
    <row r="2240" spans="1:2" x14ac:dyDescent="0.25">
      <c r="A2240" t="s">
        <v>76</v>
      </c>
      <c r="B2240" t="s">
        <v>419</v>
      </c>
    </row>
    <row r="2241" spans="1:2" x14ac:dyDescent="0.25">
      <c r="A2241" t="s">
        <v>37</v>
      </c>
      <c r="B2241">
        <v>0</v>
      </c>
    </row>
    <row r="2242" spans="1:2" x14ac:dyDescent="0.25">
      <c r="A2242" t="s">
        <v>78</v>
      </c>
      <c r="B2242" t="s">
        <v>193</v>
      </c>
    </row>
    <row r="2243" spans="1:2" x14ac:dyDescent="0.25">
      <c r="A2243" t="s">
        <v>37</v>
      </c>
      <c r="B2243">
        <v>0</v>
      </c>
    </row>
    <row r="2244" spans="1:2" x14ac:dyDescent="0.25">
      <c r="A2244" t="s">
        <v>71</v>
      </c>
      <c r="B2244" t="s">
        <v>464</v>
      </c>
    </row>
    <row r="2245" spans="1:2" x14ac:dyDescent="0.25">
      <c r="A2245" t="s">
        <v>25</v>
      </c>
      <c r="B2245">
        <v>12232</v>
      </c>
    </row>
    <row r="2246" spans="1:2" x14ac:dyDescent="0.25">
      <c r="A2246" t="s">
        <v>26</v>
      </c>
      <c r="B2246">
        <v>1635.06</v>
      </c>
    </row>
    <row r="2247" spans="1:2" x14ac:dyDescent="0.25">
      <c r="A2247" t="s">
        <v>27</v>
      </c>
      <c r="B2247">
        <v>1635</v>
      </c>
    </row>
    <row r="2248" spans="1:2" x14ac:dyDescent="0.25">
      <c r="A2248" t="s">
        <v>28</v>
      </c>
      <c r="B2248">
        <v>2315</v>
      </c>
    </row>
    <row r="2249" spans="1:2" x14ac:dyDescent="0.25">
      <c r="A2249" t="s">
        <v>29</v>
      </c>
      <c r="B2249">
        <v>0</v>
      </c>
    </row>
    <row r="2250" spans="1:2" x14ac:dyDescent="0.25">
      <c r="A2250" t="s">
        <v>30</v>
      </c>
      <c r="B2250">
        <v>0</v>
      </c>
    </row>
    <row r="2251" spans="1:2" x14ac:dyDescent="0.25">
      <c r="A2251" t="s">
        <v>35</v>
      </c>
      <c r="B2251">
        <v>0</v>
      </c>
    </row>
    <row r="2252" spans="1:2" x14ac:dyDescent="0.25">
      <c r="A2252" t="s">
        <v>31</v>
      </c>
      <c r="B2252">
        <v>9</v>
      </c>
    </row>
    <row r="2253" spans="1:2" x14ac:dyDescent="0.25">
      <c r="A2253" t="s">
        <v>73</v>
      </c>
      <c r="B2253">
        <v>1359</v>
      </c>
    </row>
    <row r="2254" spans="1:2" x14ac:dyDescent="0.25">
      <c r="A2254" t="s">
        <v>33</v>
      </c>
      <c r="B2254">
        <v>7</v>
      </c>
    </row>
    <row r="2255" spans="1:2" x14ac:dyDescent="0.25">
      <c r="A2255" t="s">
        <v>34</v>
      </c>
      <c r="B2255">
        <v>2690</v>
      </c>
    </row>
    <row r="2256" spans="1:2" x14ac:dyDescent="0.25">
      <c r="A2256" t="s">
        <v>29</v>
      </c>
      <c r="B2256">
        <v>0</v>
      </c>
    </row>
    <row r="2257" spans="1:2" x14ac:dyDescent="0.25">
      <c r="A2257" t="s">
        <v>30</v>
      </c>
      <c r="B2257">
        <v>0</v>
      </c>
    </row>
    <row r="2258" spans="1:2" x14ac:dyDescent="0.25">
      <c r="A2258" t="s">
        <v>35</v>
      </c>
      <c r="B2258">
        <v>0</v>
      </c>
    </row>
    <row r="2259" spans="1:2" x14ac:dyDescent="0.25">
      <c r="A2259" t="s">
        <v>74</v>
      </c>
      <c r="B2259" t="s">
        <v>418</v>
      </c>
    </row>
    <row r="2260" spans="1:2" x14ac:dyDescent="0.25">
      <c r="A2260" t="s">
        <v>37</v>
      </c>
      <c r="B2260">
        <v>0</v>
      </c>
    </row>
    <row r="2261" spans="1:2" x14ac:dyDescent="0.25">
      <c r="A2261" t="s">
        <v>76</v>
      </c>
      <c r="B2261" t="s">
        <v>419</v>
      </c>
    </row>
    <row r="2262" spans="1:2" x14ac:dyDescent="0.25">
      <c r="A2262" t="s">
        <v>37</v>
      </c>
      <c r="B2262">
        <v>0</v>
      </c>
    </row>
    <row r="2263" spans="1:2" x14ac:dyDescent="0.25">
      <c r="A2263" t="s">
        <v>78</v>
      </c>
      <c r="B2263" t="s">
        <v>194</v>
      </c>
    </row>
    <row r="2264" spans="1:2" x14ac:dyDescent="0.25">
      <c r="A2264" t="s">
        <v>37</v>
      </c>
      <c r="B2264">
        <v>0</v>
      </c>
    </row>
    <row r="2265" spans="1:2" x14ac:dyDescent="0.25">
      <c r="A2265" t="s">
        <v>71</v>
      </c>
      <c r="B2265" t="s">
        <v>465</v>
      </c>
    </row>
    <row r="2266" spans="1:2" x14ac:dyDescent="0.25">
      <c r="A2266" t="s">
        <v>25</v>
      </c>
      <c r="B2266">
        <v>4096</v>
      </c>
    </row>
    <row r="2267" spans="1:2" x14ac:dyDescent="0.25">
      <c r="A2267" t="s">
        <v>26</v>
      </c>
      <c r="B2267">
        <v>2441.41</v>
      </c>
    </row>
    <row r="2268" spans="1:2" x14ac:dyDescent="0.25">
      <c r="A2268" t="s">
        <v>27</v>
      </c>
      <c r="B2268">
        <v>2103</v>
      </c>
    </row>
    <row r="2269" spans="1:2" x14ac:dyDescent="0.25">
      <c r="A2269" t="s">
        <v>28</v>
      </c>
      <c r="B2269">
        <v>2886</v>
      </c>
    </row>
    <row r="2270" spans="1:2" x14ac:dyDescent="0.25">
      <c r="A2270" t="s">
        <v>29</v>
      </c>
      <c r="B2270">
        <v>4.9731699999999996</v>
      </c>
    </row>
    <row r="2271" spans="1:2" x14ac:dyDescent="0.25">
      <c r="A2271" t="s">
        <v>30</v>
      </c>
      <c r="B2271">
        <v>4.9307699999999999</v>
      </c>
    </row>
    <row r="2272" spans="1:2" x14ac:dyDescent="0.25">
      <c r="A2272" t="s">
        <v>35</v>
      </c>
      <c r="B2272">
        <v>5.0122200000000001</v>
      </c>
    </row>
    <row r="2273" spans="1:2" x14ac:dyDescent="0.25">
      <c r="A2273" t="s">
        <v>31</v>
      </c>
      <c r="B2273">
        <v>3</v>
      </c>
    </row>
    <row r="2274" spans="1:2" x14ac:dyDescent="0.25">
      <c r="A2274" t="s">
        <v>73</v>
      </c>
      <c r="B2274">
        <v>1365</v>
      </c>
    </row>
    <row r="2275" spans="1:2" x14ac:dyDescent="0.25">
      <c r="A2275" t="s">
        <v>33</v>
      </c>
      <c r="B2275">
        <v>1</v>
      </c>
    </row>
    <row r="2276" spans="1:2" x14ac:dyDescent="0.25">
      <c r="A2276" t="s">
        <v>34</v>
      </c>
      <c r="B2276">
        <v>2391</v>
      </c>
    </row>
    <row r="2277" spans="1:2" x14ac:dyDescent="0.25">
      <c r="A2277" t="s">
        <v>29</v>
      </c>
      <c r="B2277">
        <v>2.77267E-2</v>
      </c>
    </row>
    <row r="2278" spans="1:2" x14ac:dyDescent="0.25">
      <c r="A2278" t="s">
        <v>30</v>
      </c>
      <c r="B2278">
        <v>0</v>
      </c>
    </row>
    <row r="2279" spans="1:2" x14ac:dyDescent="0.25">
      <c r="A2279" t="s">
        <v>35</v>
      </c>
      <c r="B2279">
        <v>4.25501E-2</v>
      </c>
    </row>
    <row r="2280" spans="1:2" x14ac:dyDescent="0.25">
      <c r="A2280" t="s">
        <v>74</v>
      </c>
      <c r="B2280" t="s">
        <v>420</v>
      </c>
    </row>
    <row r="2281" spans="1:2" x14ac:dyDescent="0.25">
      <c r="A2281" t="s">
        <v>37</v>
      </c>
      <c r="B2281">
        <v>2.4005599999999999E-4</v>
      </c>
    </row>
    <row r="2282" spans="1:2" x14ac:dyDescent="0.25">
      <c r="A2282" t="s">
        <v>74</v>
      </c>
      <c r="B2282" t="s">
        <v>421</v>
      </c>
    </row>
    <row r="2283" spans="1:2" x14ac:dyDescent="0.25">
      <c r="A2283" t="s">
        <v>37</v>
      </c>
      <c r="B2283">
        <v>4.8758999999999997</v>
      </c>
    </row>
    <row r="2284" spans="1:2" x14ac:dyDescent="0.25">
      <c r="A2284" t="s">
        <v>76</v>
      </c>
      <c r="B2284" t="s">
        <v>422</v>
      </c>
    </row>
    <row r="2285" spans="1:2" x14ac:dyDescent="0.25">
      <c r="A2285" t="s">
        <v>37</v>
      </c>
      <c r="B2285">
        <v>2.41969E-4</v>
      </c>
    </row>
    <row r="2286" spans="1:2" x14ac:dyDescent="0.25">
      <c r="A2286" t="s">
        <v>78</v>
      </c>
      <c r="B2286" t="s">
        <v>198</v>
      </c>
    </row>
    <row r="2287" spans="1:2" x14ac:dyDescent="0.25">
      <c r="A2287" t="s">
        <v>37</v>
      </c>
      <c r="B2287">
        <v>3.8910699999999999E-3</v>
      </c>
    </row>
    <row r="2288" spans="1:2" x14ac:dyDescent="0.25">
      <c r="A2288" t="s">
        <v>71</v>
      </c>
      <c r="B2288" t="s">
        <v>466</v>
      </c>
    </row>
    <row r="2289" spans="1:2" x14ac:dyDescent="0.25">
      <c r="A2289" t="s">
        <v>25</v>
      </c>
      <c r="B2289">
        <v>8192</v>
      </c>
    </row>
    <row r="2290" spans="1:2" x14ac:dyDescent="0.25">
      <c r="A2290" t="s">
        <v>26</v>
      </c>
      <c r="B2290">
        <v>2441.41</v>
      </c>
    </row>
    <row r="2291" spans="1:2" x14ac:dyDescent="0.25">
      <c r="A2291" t="s">
        <v>27</v>
      </c>
      <c r="B2291">
        <v>2063</v>
      </c>
    </row>
    <row r="2292" spans="1:2" x14ac:dyDescent="0.25">
      <c r="A2292" t="s">
        <v>28</v>
      </c>
      <c r="B2292">
        <v>2918</v>
      </c>
    </row>
    <row r="2293" spans="1:2" x14ac:dyDescent="0.25">
      <c r="A2293" t="s">
        <v>29</v>
      </c>
      <c r="B2293">
        <v>0.43601699999999999</v>
      </c>
    </row>
    <row r="2294" spans="1:2" x14ac:dyDescent="0.25">
      <c r="A2294" t="s">
        <v>30</v>
      </c>
      <c r="B2294">
        <v>0.412852</v>
      </c>
    </row>
    <row r="2295" spans="1:2" x14ac:dyDescent="0.25">
      <c r="A2295" t="s">
        <v>35</v>
      </c>
      <c r="B2295">
        <v>0.46258199999999999</v>
      </c>
    </row>
    <row r="2296" spans="1:2" x14ac:dyDescent="0.25">
      <c r="A2296" t="s">
        <v>31</v>
      </c>
      <c r="B2296">
        <v>5</v>
      </c>
    </row>
    <row r="2297" spans="1:2" x14ac:dyDescent="0.25">
      <c r="A2297" t="s">
        <v>73</v>
      </c>
      <c r="B2297">
        <v>1638.2</v>
      </c>
    </row>
    <row r="2298" spans="1:2" x14ac:dyDescent="0.25">
      <c r="A2298" t="s">
        <v>33</v>
      </c>
      <c r="B2298">
        <v>3</v>
      </c>
    </row>
    <row r="2299" spans="1:2" x14ac:dyDescent="0.25">
      <c r="A2299" t="s">
        <v>34</v>
      </c>
      <c r="B2299">
        <v>2503</v>
      </c>
    </row>
    <row r="2300" spans="1:2" x14ac:dyDescent="0.25">
      <c r="A2300" t="s">
        <v>29</v>
      </c>
      <c r="B2300">
        <v>5.3644400000000002E-2</v>
      </c>
    </row>
    <row r="2301" spans="1:2" x14ac:dyDescent="0.25">
      <c r="A2301" t="s">
        <v>30</v>
      </c>
      <c r="B2301">
        <v>3.2725799999999999E-2</v>
      </c>
    </row>
    <row r="2302" spans="1:2" x14ac:dyDescent="0.25">
      <c r="A2302" t="s">
        <v>35</v>
      </c>
      <c r="B2302">
        <v>0.107196</v>
      </c>
    </row>
    <row r="2303" spans="1:2" x14ac:dyDescent="0.25">
      <c r="A2303" t="s">
        <v>74</v>
      </c>
      <c r="B2303" t="s">
        <v>420</v>
      </c>
    </row>
    <row r="2304" spans="1:2" x14ac:dyDescent="0.25">
      <c r="A2304" t="s">
        <v>37</v>
      </c>
      <c r="B2304">
        <v>2.4005599999999999E-4</v>
      </c>
    </row>
    <row r="2305" spans="1:2" x14ac:dyDescent="0.25">
      <c r="A2305" t="s">
        <v>74</v>
      </c>
      <c r="B2305" t="s">
        <v>421</v>
      </c>
    </row>
    <row r="2306" spans="1:2" x14ac:dyDescent="0.25">
      <c r="A2306" t="s">
        <v>37</v>
      </c>
      <c r="B2306">
        <v>4.8758999999999997</v>
      </c>
    </row>
    <row r="2307" spans="1:2" x14ac:dyDescent="0.25">
      <c r="A2307" t="s">
        <v>76</v>
      </c>
      <c r="B2307" t="s">
        <v>422</v>
      </c>
    </row>
    <row r="2308" spans="1:2" x14ac:dyDescent="0.25">
      <c r="A2308" t="s">
        <v>37</v>
      </c>
      <c r="B2308">
        <v>2.41969E-4</v>
      </c>
    </row>
    <row r="2309" spans="1:2" x14ac:dyDescent="0.25">
      <c r="A2309" t="s">
        <v>78</v>
      </c>
      <c r="B2309" t="s">
        <v>199</v>
      </c>
    </row>
    <row r="2310" spans="1:2" x14ac:dyDescent="0.25">
      <c r="A2310" t="s">
        <v>37</v>
      </c>
      <c r="B2310">
        <v>3.89749E-3</v>
      </c>
    </row>
    <row r="2311" spans="1:2" x14ac:dyDescent="0.25">
      <c r="A2311" t="s">
        <v>71</v>
      </c>
      <c r="B2311" t="s">
        <v>467</v>
      </c>
    </row>
    <row r="2312" spans="1:2" x14ac:dyDescent="0.25">
      <c r="A2312" t="s">
        <v>25</v>
      </c>
      <c r="B2312">
        <v>4096</v>
      </c>
    </row>
    <row r="2313" spans="1:2" x14ac:dyDescent="0.25">
      <c r="A2313" t="s">
        <v>26</v>
      </c>
      <c r="B2313">
        <v>2438.5</v>
      </c>
    </row>
    <row r="2314" spans="1:2" x14ac:dyDescent="0.25">
      <c r="A2314" t="s">
        <v>27</v>
      </c>
      <c r="B2314">
        <v>2047</v>
      </c>
    </row>
    <row r="2315" spans="1:2" x14ac:dyDescent="0.25">
      <c r="A2315" t="s">
        <v>28</v>
      </c>
      <c r="B2315">
        <v>2849</v>
      </c>
    </row>
    <row r="2316" spans="1:2" x14ac:dyDescent="0.25">
      <c r="A2316" t="s">
        <v>29</v>
      </c>
      <c r="B2316">
        <v>0.99814400000000003</v>
      </c>
    </row>
    <row r="2317" spans="1:2" x14ac:dyDescent="0.25">
      <c r="A2317" t="s">
        <v>30</v>
      </c>
      <c r="B2317">
        <v>0.92641700000000005</v>
      </c>
    </row>
    <row r="2318" spans="1:2" x14ac:dyDescent="0.25">
      <c r="A2318" t="s">
        <v>35</v>
      </c>
      <c r="B2318">
        <v>1.0906499999999999</v>
      </c>
    </row>
    <row r="2319" spans="1:2" x14ac:dyDescent="0.25">
      <c r="A2319" t="s">
        <v>31</v>
      </c>
      <c r="B2319">
        <v>3</v>
      </c>
    </row>
    <row r="2320" spans="1:2" x14ac:dyDescent="0.25">
      <c r="A2320" t="s">
        <v>73</v>
      </c>
      <c r="B2320">
        <v>1365</v>
      </c>
    </row>
    <row r="2321" spans="1:2" x14ac:dyDescent="0.25">
      <c r="A2321" t="s">
        <v>33</v>
      </c>
      <c r="B2321">
        <v>1</v>
      </c>
    </row>
    <row r="2322" spans="1:2" x14ac:dyDescent="0.25">
      <c r="A2322" t="s">
        <v>34</v>
      </c>
      <c r="B2322">
        <v>2140</v>
      </c>
    </row>
    <row r="2323" spans="1:2" x14ac:dyDescent="0.25">
      <c r="A2323" t="s">
        <v>29</v>
      </c>
      <c r="B2323" t="s">
        <v>62</v>
      </c>
    </row>
    <row r="2324" spans="1:2" x14ac:dyDescent="0.25">
      <c r="A2324" t="s">
        <v>30</v>
      </c>
      <c r="B2324">
        <v>5.3766899999999999E-2</v>
      </c>
    </row>
    <row r="2325" spans="1:2" x14ac:dyDescent="0.25">
      <c r="A2325" t="s">
        <v>35</v>
      </c>
      <c r="B2325" t="s">
        <v>62</v>
      </c>
    </row>
    <row r="2326" spans="1:2" x14ac:dyDescent="0.25">
      <c r="A2326" t="s">
        <v>74</v>
      </c>
      <c r="B2326" t="s">
        <v>423</v>
      </c>
    </row>
    <row r="2327" spans="1:2" x14ac:dyDescent="0.25">
      <c r="A2327" t="s">
        <v>37</v>
      </c>
      <c r="B2327">
        <v>0.58085799999999999</v>
      </c>
    </row>
    <row r="2328" spans="1:2" x14ac:dyDescent="0.25">
      <c r="A2328" t="s">
        <v>74</v>
      </c>
      <c r="B2328" t="s">
        <v>424</v>
      </c>
    </row>
    <row r="2329" spans="1:2" x14ac:dyDescent="0.25">
      <c r="A2329" t="s">
        <v>37</v>
      </c>
      <c r="B2329">
        <v>1.02169</v>
      </c>
    </row>
    <row r="2330" spans="1:2" x14ac:dyDescent="0.25">
      <c r="A2330" t="s">
        <v>76</v>
      </c>
      <c r="B2330" t="s">
        <v>425</v>
      </c>
    </row>
    <row r="2331" spans="1:2" x14ac:dyDescent="0.25">
      <c r="A2331" t="s">
        <v>37</v>
      </c>
      <c r="B2331">
        <v>1.00736</v>
      </c>
    </row>
    <row r="2332" spans="1:2" x14ac:dyDescent="0.25">
      <c r="A2332" t="s">
        <v>78</v>
      </c>
      <c r="B2332" t="s">
        <v>203</v>
      </c>
    </row>
    <row r="2333" spans="1:2" x14ac:dyDescent="0.25">
      <c r="A2333" t="s">
        <v>37</v>
      </c>
      <c r="B2333">
        <v>0.99995500000000004</v>
      </c>
    </row>
    <row r="2334" spans="1:2" x14ac:dyDescent="0.25">
      <c r="A2334" t="s">
        <v>71</v>
      </c>
      <c r="B2334" t="s">
        <v>468</v>
      </c>
    </row>
    <row r="2335" spans="1:2" x14ac:dyDescent="0.25">
      <c r="A2335" t="s">
        <v>25</v>
      </c>
      <c r="B2335">
        <v>8192</v>
      </c>
    </row>
    <row r="2336" spans="1:2" x14ac:dyDescent="0.25">
      <c r="A2336" t="s">
        <v>26</v>
      </c>
      <c r="B2336">
        <v>2435.7199999999998</v>
      </c>
    </row>
    <row r="2337" spans="1:2" x14ac:dyDescent="0.25">
      <c r="A2337" t="s">
        <v>27</v>
      </c>
      <c r="B2337">
        <v>2032</v>
      </c>
    </row>
    <row r="2338" spans="1:2" x14ac:dyDescent="0.25">
      <c r="A2338" t="s">
        <v>28</v>
      </c>
      <c r="B2338">
        <v>2878</v>
      </c>
    </row>
    <row r="2339" spans="1:2" x14ac:dyDescent="0.25">
      <c r="A2339" t="s">
        <v>29</v>
      </c>
      <c r="B2339">
        <v>0.99713200000000002</v>
      </c>
    </row>
    <row r="2340" spans="1:2" x14ac:dyDescent="0.25">
      <c r="A2340" t="s">
        <v>30</v>
      </c>
      <c r="B2340">
        <v>0.92898899999999995</v>
      </c>
    </row>
    <row r="2341" spans="1:2" x14ac:dyDescent="0.25">
      <c r="A2341" t="s">
        <v>35</v>
      </c>
      <c r="B2341">
        <v>1.12632</v>
      </c>
    </row>
    <row r="2342" spans="1:2" x14ac:dyDescent="0.25">
      <c r="A2342" t="s">
        <v>31</v>
      </c>
      <c r="B2342">
        <v>5</v>
      </c>
    </row>
    <row r="2343" spans="1:2" x14ac:dyDescent="0.25">
      <c r="A2343" t="s">
        <v>73</v>
      </c>
      <c r="B2343">
        <v>1638.2</v>
      </c>
    </row>
    <row r="2344" spans="1:2" x14ac:dyDescent="0.25">
      <c r="A2344" t="s">
        <v>33</v>
      </c>
      <c r="B2344">
        <v>3</v>
      </c>
    </row>
    <row r="2345" spans="1:2" x14ac:dyDescent="0.25">
      <c r="A2345" t="s">
        <v>34</v>
      </c>
      <c r="B2345">
        <v>2149</v>
      </c>
    </row>
    <row r="2346" spans="1:2" x14ac:dyDescent="0.25">
      <c r="A2346" t="s">
        <v>29</v>
      </c>
      <c r="B2346">
        <v>6.0697800000000003E-2</v>
      </c>
    </row>
    <row r="2347" spans="1:2" x14ac:dyDescent="0.25">
      <c r="A2347" t="s">
        <v>30</v>
      </c>
      <c r="B2347">
        <v>5.4560299999999999E-2</v>
      </c>
    </row>
    <row r="2348" spans="1:2" x14ac:dyDescent="0.25">
      <c r="A2348" t="s">
        <v>35</v>
      </c>
      <c r="B2348">
        <v>6.5575599999999998E-2</v>
      </c>
    </row>
    <row r="2349" spans="1:2" x14ac:dyDescent="0.25">
      <c r="A2349" t="s">
        <v>74</v>
      </c>
      <c r="B2349" t="s">
        <v>423</v>
      </c>
    </row>
    <row r="2350" spans="1:2" x14ac:dyDescent="0.25">
      <c r="A2350" t="s">
        <v>37</v>
      </c>
      <c r="B2350">
        <v>0.58085799999999999</v>
      </c>
    </row>
    <row r="2351" spans="1:2" x14ac:dyDescent="0.25">
      <c r="A2351" t="s">
        <v>74</v>
      </c>
      <c r="B2351" t="s">
        <v>424</v>
      </c>
    </row>
    <row r="2352" spans="1:2" x14ac:dyDescent="0.25">
      <c r="A2352" t="s">
        <v>37</v>
      </c>
      <c r="B2352">
        <v>0.993614</v>
      </c>
    </row>
    <row r="2353" spans="1:3" x14ac:dyDescent="0.25">
      <c r="A2353" t="s">
        <v>76</v>
      </c>
      <c r="B2353" t="s">
        <v>425</v>
      </c>
    </row>
    <row r="2354" spans="1:3" x14ac:dyDescent="0.25">
      <c r="A2354" t="s">
        <v>37</v>
      </c>
      <c r="B2354">
        <v>0.99605999999999995</v>
      </c>
    </row>
    <row r="2355" spans="1:3" x14ac:dyDescent="0.25">
      <c r="A2355" t="s">
        <v>78</v>
      </c>
      <c r="B2355" t="s">
        <v>204</v>
      </c>
    </row>
    <row r="2356" spans="1:3" x14ac:dyDescent="0.25">
      <c r="A2356" t="s">
        <v>37</v>
      </c>
      <c r="B2356">
        <v>1.0001</v>
      </c>
    </row>
    <row r="2357" spans="1:3" x14ac:dyDescent="0.25">
      <c r="A2357" t="s">
        <v>71</v>
      </c>
      <c r="B2357" t="s">
        <v>469</v>
      </c>
      <c r="C2357" t="s">
        <v>426</v>
      </c>
    </row>
    <row r="2358" spans="1:3" x14ac:dyDescent="0.25">
      <c r="A2358" t="s">
        <v>25</v>
      </c>
      <c r="B2358">
        <v>6116</v>
      </c>
    </row>
    <row r="2359" spans="1:3" x14ac:dyDescent="0.25">
      <c r="A2359" t="s">
        <v>26</v>
      </c>
      <c r="B2359">
        <v>1635.06</v>
      </c>
    </row>
    <row r="2360" spans="1:3" x14ac:dyDescent="0.25">
      <c r="A2360" t="s">
        <v>27</v>
      </c>
      <c r="B2360">
        <v>1635</v>
      </c>
    </row>
    <row r="2361" spans="1:3" x14ac:dyDescent="0.25">
      <c r="A2361" t="s">
        <v>28</v>
      </c>
      <c r="B2361">
        <v>1975</v>
      </c>
    </row>
    <row r="2362" spans="1:3" x14ac:dyDescent="0.25">
      <c r="A2362" t="s">
        <v>29</v>
      </c>
      <c r="B2362">
        <v>4.0274100000000003E-4</v>
      </c>
    </row>
    <row r="2363" spans="1:3" x14ac:dyDescent="0.25">
      <c r="A2363" t="s">
        <v>30</v>
      </c>
      <c r="B2363">
        <v>0</v>
      </c>
    </row>
    <row r="2364" spans="1:3" x14ac:dyDescent="0.25">
      <c r="A2364" t="s">
        <v>35</v>
      </c>
      <c r="B2364">
        <v>1.05338</v>
      </c>
    </row>
    <row r="2365" spans="1:3" x14ac:dyDescent="0.25">
      <c r="A2365" t="s">
        <v>31</v>
      </c>
      <c r="B2365">
        <v>5</v>
      </c>
    </row>
    <row r="2366" spans="1:3" x14ac:dyDescent="0.25">
      <c r="A2366" t="s">
        <v>73</v>
      </c>
      <c r="B2366">
        <v>1223</v>
      </c>
    </row>
    <row r="2367" spans="1:3" x14ac:dyDescent="0.25">
      <c r="A2367" t="s">
        <v>33</v>
      </c>
      <c r="B2367">
        <v>3</v>
      </c>
    </row>
    <row r="2368" spans="1:3" x14ac:dyDescent="0.25">
      <c r="A2368" t="s">
        <v>34</v>
      </c>
      <c r="B2368">
        <v>2026</v>
      </c>
    </row>
    <row r="2369" spans="1:3" x14ac:dyDescent="0.25">
      <c r="A2369" t="s">
        <v>29</v>
      </c>
      <c r="B2369">
        <v>0.24748200000000001</v>
      </c>
    </row>
    <row r="2370" spans="1:3" x14ac:dyDescent="0.25">
      <c r="A2370" t="s">
        <v>30</v>
      </c>
      <c r="B2370">
        <v>3.6438100000000001E-2</v>
      </c>
    </row>
    <row r="2371" spans="1:3" x14ac:dyDescent="0.25">
      <c r="A2371" t="s">
        <v>35</v>
      </c>
      <c r="B2371">
        <v>0.97399999999999998</v>
      </c>
    </row>
    <row r="2372" spans="1:3" x14ac:dyDescent="0.25">
      <c r="A2372" t="s">
        <v>74</v>
      </c>
      <c r="B2372" t="s">
        <v>427</v>
      </c>
    </row>
    <row r="2373" spans="1:3" x14ac:dyDescent="0.25">
      <c r="A2373" t="s">
        <v>37</v>
      </c>
      <c r="B2373">
        <v>1.19817</v>
      </c>
    </row>
    <row r="2374" spans="1:3" x14ac:dyDescent="0.25">
      <c r="A2374" t="s">
        <v>76</v>
      </c>
      <c r="B2374" t="s">
        <v>428</v>
      </c>
    </row>
    <row r="2375" spans="1:3" x14ac:dyDescent="0.25">
      <c r="A2375" t="s">
        <v>37</v>
      </c>
      <c r="B2375">
        <v>1.26468</v>
      </c>
    </row>
    <row r="2376" spans="1:3" x14ac:dyDescent="0.25">
      <c r="A2376" t="s">
        <v>78</v>
      </c>
      <c r="B2376" t="s">
        <v>211</v>
      </c>
    </row>
    <row r="2377" spans="1:3" x14ac:dyDescent="0.25">
      <c r="A2377" t="s">
        <v>37</v>
      </c>
      <c r="B2377">
        <v>1.7841400000000001</v>
      </c>
    </row>
    <row r="2378" spans="1:3" x14ac:dyDescent="0.25">
      <c r="A2378" t="s">
        <v>71</v>
      </c>
      <c r="B2378" t="s">
        <v>470</v>
      </c>
      <c r="C2378" t="s">
        <v>429</v>
      </c>
    </row>
    <row r="2379" spans="1:3" x14ac:dyDescent="0.25">
      <c r="A2379" t="s">
        <v>25</v>
      </c>
      <c r="B2379">
        <v>6116</v>
      </c>
    </row>
    <row r="2380" spans="1:3" x14ac:dyDescent="0.25">
      <c r="A2380" t="s">
        <v>26</v>
      </c>
      <c r="B2380">
        <v>1635.06</v>
      </c>
    </row>
    <row r="2381" spans="1:3" x14ac:dyDescent="0.25">
      <c r="A2381" t="s">
        <v>27</v>
      </c>
      <c r="B2381">
        <v>1635</v>
      </c>
    </row>
    <row r="2382" spans="1:3" x14ac:dyDescent="0.25">
      <c r="A2382" t="s">
        <v>28</v>
      </c>
      <c r="B2382">
        <v>1975</v>
      </c>
    </row>
    <row r="2383" spans="1:3" x14ac:dyDescent="0.25">
      <c r="A2383" t="s">
        <v>29</v>
      </c>
      <c r="B2383">
        <v>1.7907699999999999E-3</v>
      </c>
    </row>
    <row r="2384" spans="1:3" x14ac:dyDescent="0.25">
      <c r="A2384" t="s">
        <v>30</v>
      </c>
      <c r="B2384">
        <v>0</v>
      </c>
    </row>
    <row r="2385" spans="1:3" x14ac:dyDescent="0.25">
      <c r="A2385" t="s">
        <v>35</v>
      </c>
      <c r="B2385">
        <v>7.98536</v>
      </c>
    </row>
    <row r="2386" spans="1:3" x14ac:dyDescent="0.25">
      <c r="A2386" t="s">
        <v>31</v>
      </c>
      <c r="B2386">
        <v>5</v>
      </c>
    </row>
    <row r="2387" spans="1:3" x14ac:dyDescent="0.25">
      <c r="A2387" t="s">
        <v>73</v>
      </c>
      <c r="B2387">
        <v>1223</v>
      </c>
    </row>
    <row r="2388" spans="1:3" x14ac:dyDescent="0.25">
      <c r="A2388" t="s">
        <v>33</v>
      </c>
      <c r="B2388">
        <v>3</v>
      </c>
    </row>
    <row r="2389" spans="1:3" x14ac:dyDescent="0.25">
      <c r="A2389" t="s">
        <v>34</v>
      </c>
      <c r="B2389">
        <v>2026</v>
      </c>
    </row>
    <row r="2390" spans="1:3" x14ac:dyDescent="0.25">
      <c r="A2390" t="s">
        <v>29</v>
      </c>
      <c r="B2390">
        <v>1.3450299999999999</v>
      </c>
    </row>
    <row r="2391" spans="1:3" x14ac:dyDescent="0.25">
      <c r="A2391" t="s">
        <v>30</v>
      </c>
      <c r="B2391">
        <v>8.1265900000000002E-2</v>
      </c>
    </row>
    <row r="2392" spans="1:3" x14ac:dyDescent="0.25">
      <c r="A2392" t="s">
        <v>35</v>
      </c>
      <c r="B2392">
        <v>6.1581900000000003</v>
      </c>
    </row>
    <row r="2393" spans="1:3" x14ac:dyDescent="0.25">
      <c r="A2393" t="s">
        <v>74</v>
      </c>
      <c r="B2393" t="s">
        <v>427</v>
      </c>
    </row>
    <row r="2394" spans="1:3" x14ac:dyDescent="0.25">
      <c r="A2394" t="s">
        <v>37</v>
      </c>
      <c r="B2394">
        <v>14.382899999999999</v>
      </c>
    </row>
    <row r="2395" spans="1:3" x14ac:dyDescent="0.25">
      <c r="A2395" t="s">
        <v>76</v>
      </c>
      <c r="B2395" t="s">
        <v>428</v>
      </c>
    </row>
    <row r="2396" spans="1:3" x14ac:dyDescent="0.25">
      <c r="A2396" t="s">
        <v>37</v>
      </c>
      <c r="B2396">
        <v>19.293700000000001</v>
      </c>
    </row>
    <row r="2397" spans="1:3" x14ac:dyDescent="0.25">
      <c r="A2397" t="s">
        <v>78</v>
      </c>
      <c r="B2397" t="s">
        <v>211</v>
      </c>
    </row>
    <row r="2398" spans="1:3" x14ac:dyDescent="0.25">
      <c r="A2398" t="s">
        <v>37</v>
      </c>
      <c r="B2398">
        <v>339.56200000000001</v>
      </c>
    </row>
    <row r="2399" spans="1:3" x14ac:dyDescent="0.25">
      <c r="A2399" t="s">
        <v>71</v>
      </c>
      <c r="B2399" t="s">
        <v>472</v>
      </c>
      <c r="C2399" t="s">
        <v>430</v>
      </c>
    </row>
    <row r="2400" spans="1:3" x14ac:dyDescent="0.25">
      <c r="A2400" t="s">
        <v>25</v>
      </c>
      <c r="B2400">
        <v>12232</v>
      </c>
    </row>
    <row r="2401" spans="1:2" x14ac:dyDescent="0.25">
      <c r="A2401" t="s">
        <v>26</v>
      </c>
      <c r="B2401">
        <v>1635.06</v>
      </c>
    </row>
    <row r="2402" spans="1:2" x14ac:dyDescent="0.25">
      <c r="A2402" t="s">
        <v>27</v>
      </c>
      <c r="B2402">
        <v>1635</v>
      </c>
    </row>
    <row r="2403" spans="1:2" x14ac:dyDescent="0.25">
      <c r="A2403" t="s">
        <v>28</v>
      </c>
      <c r="B2403">
        <v>2315</v>
      </c>
    </row>
    <row r="2404" spans="1:2" x14ac:dyDescent="0.25">
      <c r="A2404" t="s">
        <v>29</v>
      </c>
      <c r="B2404">
        <v>2.11712E-4</v>
      </c>
    </row>
    <row r="2405" spans="1:2" x14ac:dyDescent="0.25">
      <c r="A2405" t="s">
        <v>30</v>
      </c>
      <c r="B2405">
        <v>0</v>
      </c>
    </row>
    <row r="2406" spans="1:2" x14ac:dyDescent="0.25">
      <c r="A2406" t="s">
        <v>35</v>
      </c>
      <c r="B2406">
        <v>1.0701700000000001</v>
      </c>
    </row>
    <row r="2407" spans="1:2" x14ac:dyDescent="0.25">
      <c r="A2407" t="s">
        <v>31</v>
      </c>
      <c r="B2407">
        <v>9</v>
      </c>
    </row>
    <row r="2408" spans="1:2" x14ac:dyDescent="0.25">
      <c r="A2408" t="s">
        <v>73</v>
      </c>
      <c r="B2408">
        <v>1359</v>
      </c>
    </row>
    <row r="2409" spans="1:2" x14ac:dyDescent="0.25">
      <c r="A2409" t="s">
        <v>33</v>
      </c>
      <c r="B2409">
        <v>7</v>
      </c>
    </row>
    <row r="2410" spans="1:2" x14ac:dyDescent="0.25">
      <c r="A2410" t="s">
        <v>34</v>
      </c>
      <c r="B2410">
        <v>2690</v>
      </c>
    </row>
    <row r="2411" spans="1:2" x14ac:dyDescent="0.25">
      <c r="A2411" t="s">
        <v>29</v>
      </c>
      <c r="B2411">
        <v>0.15607299999999999</v>
      </c>
    </row>
    <row r="2412" spans="1:2" x14ac:dyDescent="0.25">
      <c r="A2412" t="s">
        <v>30</v>
      </c>
      <c r="B2412">
        <v>1.7275800000000001E-2</v>
      </c>
    </row>
    <row r="2413" spans="1:2" x14ac:dyDescent="0.25">
      <c r="A2413" t="s">
        <v>35</v>
      </c>
      <c r="B2413">
        <v>0.98838300000000001</v>
      </c>
    </row>
    <row r="2414" spans="1:2" x14ac:dyDescent="0.25">
      <c r="A2414" t="s">
        <v>74</v>
      </c>
      <c r="B2414" t="s">
        <v>427</v>
      </c>
    </row>
    <row r="2415" spans="1:2" x14ac:dyDescent="0.25">
      <c r="A2415" t="s">
        <v>37</v>
      </c>
      <c r="B2415">
        <v>1.19817</v>
      </c>
    </row>
    <row r="2416" spans="1:2" x14ac:dyDescent="0.25">
      <c r="A2416" t="s">
        <v>76</v>
      </c>
      <c r="B2416" t="s">
        <v>428</v>
      </c>
    </row>
    <row r="2417" spans="1:3" x14ac:dyDescent="0.25">
      <c r="A2417" t="s">
        <v>37</v>
      </c>
      <c r="B2417">
        <v>1.26468</v>
      </c>
    </row>
    <row r="2418" spans="1:3" x14ac:dyDescent="0.25">
      <c r="A2418" t="s">
        <v>78</v>
      </c>
      <c r="B2418" t="s">
        <v>212</v>
      </c>
    </row>
    <row r="2419" spans="1:3" x14ac:dyDescent="0.25">
      <c r="A2419" t="s">
        <v>37</v>
      </c>
      <c r="B2419">
        <v>1.8341799999999999</v>
      </c>
    </row>
    <row r="2420" spans="1:3" x14ac:dyDescent="0.25">
      <c r="A2420" t="s">
        <v>71</v>
      </c>
      <c r="B2420" t="s">
        <v>471</v>
      </c>
      <c r="C2420" t="s">
        <v>431</v>
      </c>
    </row>
    <row r="2421" spans="1:3" x14ac:dyDescent="0.25">
      <c r="A2421" t="s">
        <v>25</v>
      </c>
      <c r="B2421">
        <v>12232</v>
      </c>
    </row>
    <row r="2422" spans="1:3" x14ac:dyDescent="0.25">
      <c r="A2422" t="s">
        <v>26</v>
      </c>
      <c r="B2422">
        <v>1635.06</v>
      </c>
    </row>
    <row r="2423" spans="1:3" x14ac:dyDescent="0.25">
      <c r="A2423" t="s">
        <v>27</v>
      </c>
      <c r="B2423">
        <v>1635</v>
      </c>
    </row>
    <row r="2424" spans="1:3" x14ac:dyDescent="0.25">
      <c r="A2424" t="s">
        <v>28</v>
      </c>
      <c r="B2424">
        <v>2315</v>
      </c>
    </row>
    <row r="2425" spans="1:3" x14ac:dyDescent="0.25">
      <c r="A2425" t="s">
        <v>29</v>
      </c>
      <c r="B2425">
        <v>9.5534500000000002E-4</v>
      </c>
    </row>
    <row r="2426" spans="1:3" x14ac:dyDescent="0.25">
      <c r="A2426" t="s">
        <v>30</v>
      </c>
      <c r="B2426">
        <v>0</v>
      </c>
    </row>
    <row r="2427" spans="1:3" x14ac:dyDescent="0.25">
      <c r="A2427" t="s">
        <v>35</v>
      </c>
      <c r="B2427">
        <v>8.5201700000000002</v>
      </c>
    </row>
    <row r="2428" spans="1:3" x14ac:dyDescent="0.25">
      <c r="A2428" t="s">
        <v>31</v>
      </c>
      <c r="B2428">
        <v>9</v>
      </c>
    </row>
    <row r="2429" spans="1:3" x14ac:dyDescent="0.25">
      <c r="A2429" t="s">
        <v>73</v>
      </c>
      <c r="B2429">
        <v>1359</v>
      </c>
    </row>
    <row r="2430" spans="1:3" x14ac:dyDescent="0.25">
      <c r="A2430" t="s">
        <v>33</v>
      </c>
      <c r="B2430">
        <v>7</v>
      </c>
    </row>
    <row r="2431" spans="1:3" x14ac:dyDescent="0.25">
      <c r="A2431" t="s">
        <v>34</v>
      </c>
      <c r="B2431">
        <v>2690</v>
      </c>
    </row>
    <row r="2432" spans="1:3" x14ac:dyDescent="0.25">
      <c r="A2432" t="s">
        <v>29</v>
      </c>
      <c r="B2432">
        <v>0.82746600000000003</v>
      </c>
    </row>
    <row r="2433" spans="1:2" x14ac:dyDescent="0.25">
      <c r="A2433" t="s">
        <v>30</v>
      </c>
      <c r="B2433">
        <v>4.7482999999999997E-2</v>
      </c>
    </row>
    <row r="2434" spans="1:2" x14ac:dyDescent="0.25">
      <c r="A2434" t="s">
        <v>35</v>
      </c>
      <c r="B2434">
        <v>6.4917800000000003</v>
      </c>
    </row>
    <row r="2435" spans="1:2" x14ac:dyDescent="0.25">
      <c r="A2435" t="s">
        <v>74</v>
      </c>
      <c r="B2435" t="s">
        <v>427</v>
      </c>
    </row>
    <row r="2436" spans="1:2" x14ac:dyDescent="0.25">
      <c r="A2436" t="s">
        <v>37</v>
      </c>
      <c r="B2436">
        <v>14.382899999999999</v>
      </c>
    </row>
    <row r="2437" spans="1:2" x14ac:dyDescent="0.25">
      <c r="A2437" t="s">
        <v>76</v>
      </c>
      <c r="B2437" t="s">
        <v>428</v>
      </c>
    </row>
    <row r="2438" spans="1:2" x14ac:dyDescent="0.25">
      <c r="A2438" t="s">
        <v>37</v>
      </c>
      <c r="B2438">
        <v>19.293700000000001</v>
      </c>
    </row>
    <row r="2439" spans="1:2" x14ac:dyDescent="0.25">
      <c r="A2439" t="s">
        <v>78</v>
      </c>
      <c r="B2439" t="s">
        <v>212</v>
      </c>
    </row>
    <row r="2440" spans="1:2" x14ac:dyDescent="0.25">
      <c r="A2440" t="s">
        <v>37</v>
      </c>
      <c r="B2440">
        <v>468.58800000000002</v>
      </c>
    </row>
    <row r="2441" spans="1:2" x14ac:dyDescent="0.25">
      <c r="A2441" t="s">
        <v>71</v>
      </c>
      <c r="B2441" t="s">
        <v>473</v>
      </c>
    </row>
    <row r="2442" spans="1:2" x14ac:dyDescent="0.25">
      <c r="A2442" t="s">
        <v>25</v>
      </c>
      <c r="B2442">
        <v>3054</v>
      </c>
    </row>
    <row r="2443" spans="1:2" x14ac:dyDescent="0.25">
      <c r="A2443" t="s">
        <v>26</v>
      </c>
      <c r="B2443">
        <v>3274.39</v>
      </c>
    </row>
    <row r="2444" spans="1:2" x14ac:dyDescent="0.25">
      <c r="A2444" t="s">
        <v>27</v>
      </c>
      <c r="B2444">
        <v>3274</v>
      </c>
    </row>
    <row r="2445" spans="1:2" x14ac:dyDescent="0.25">
      <c r="A2445" t="s">
        <v>28</v>
      </c>
      <c r="B2445">
        <v>4478</v>
      </c>
    </row>
    <row r="2446" spans="1:2" x14ac:dyDescent="0.25">
      <c r="A2446" t="s">
        <v>29</v>
      </c>
      <c r="B2446">
        <v>0</v>
      </c>
    </row>
    <row r="2447" spans="1:2" x14ac:dyDescent="0.25">
      <c r="A2447" t="s">
        <v>30</v>
      </c>
      <c r="B2447">
        <v>0</v>
      </c>
    </row>
    <row r="2448" spans="1:2" x14ac:dyDescent="0.25">
      <c r="A2448" t="s">
        <v>35</v>
      </c>
      <c r="B2448">
        <v>0</v>
      </c>
    </row>
    <row r="2449" spans="1:2" x14ac:dyDescent="0.25">
      <c r="A2449" t="s">
        <v>31</v>
      </c>
      <c r="B2449">
        <v>1</v>
      </c>
    </row>
    <row r="2450" spans="1:2" x14ac:dyDescent="0.25">
      <c r="A2450" t="s">
        <v>73</v>
      </c>
      <c r="B2450">
        <v>3053</v>
      </c>
    </row>
    <row r="2451" spans="1:2" x14ac:dyDescent="0.25">
      <c r="A2451" t="s">
        <v>33</v>
      </c>
      <c r="B2451">
        <v>3053</v>
      </c>
    </row>
    <row r="2452" spans="1:2" x14ac:dyDescent="0.25">
      <c r="A2452" t="s">
        <v>34</v>
      </c>
      <c r="B2452">
        <v>3053</v>
      </c>
    </row>
    <row r="2453" spans="1:2" x14ac:dyDescent="0.25">
      <c r="A2453" t="s">
        <v>29</v>
      </c>
      <c r="B2453">
        <v>0</v>
      </c>
    </row>
    <row r="2454" spans="1:2" x14ac:dyDescent="0.25">
      <c r="A2454" t="s">
        <v>30</v>
      </c>
      <c r="B2454">
        <v>0</v>
      </c>
    </row>
    <row r="2455" spans="1:2" x14ac:dyDescent="0.25">
      <c r="A2455" t="s">
        <v>35</v>
      </c>
      <c r="B2455">
        <v>0</v>
      </c>
    </row>
    <row r="2456" spans="1:2" x14ac:dyDescent="0.25">
      <c r="A2456" t="s">
        <v>74</v>
      </c>
      <c r="B2456" t="s">
        <v>432</v>
      </c>
    </row>
    <row r="2457" spans="1:2" x14ac:dyDescent="0.25">
      <c r="A2457" t="s">
        <v>37</v>
      </c>
      <c r="B2457">
        <v>0</v>
      </c>
    </row>
    <row r="2458" spans="1:2" x14ac:dyDescent="0.25">
      <c r="A2458" t="s">
        <v>76</v>
      </c>
      <c r="B2458" t="s">
        <v>433</v>
      </c>
    </row>
    <row r="2459" spans="1:2" x14ac:dyDescent="0.25">
      <c r="A2459" t="s">
        <v>37</v>
      </c>
      <c r="B2459">
        <v>0</v>
      </c>
    </row>
    <row r="2460" spans="1:2" x14ac:dyDescent="0.25">
      <c r="A2460" t="s">
        <v>78</v>
      </c>
      <c r="B2460" t="s">
        <v>193</v>
      </c>
    </row>
    <row r="2461" spans="1:2" x14ac:dyDescent="0.25">
      <c r="A2461" t="s">
        <v>37</v>
      </c>
      <c r="B2461">
        <v>0</v>
      </c>
    </row>
    <row r="2462" spans="1:2" x14ac:dyDescent="0.25">
      <c r="A2462" t="s">
        <v>71</v>
      </c>
      <c r="B2462" t="s">
        <v>474</v>
      </c>
    </row>
    <row r="2463" spans="1:2" x14ac:dyDescent="0.25">
      <c r="A2463" t="s">
        <v>25</v>
      </c>
      <c r="B2463">
        <v>6108</v>
      </c>
    </row>
    <row r="2464" spans="1:2" x14ac:dyDescent="0.25">
      <c r="A2464" t="s">
        <v>26</v>
      </c>
      <c r="B2464">
        <v>3274.39</v>
      </c>
    </row>
    <row r="2465" spans="1:2" x14ac:dyDescent="0.25">
      <c r="A2465" t="s">
        <v>27</v>
      </c>
      <c r="B2465">
        <v>3274</v>
      </c>
    </row>
    <row r="2466" spans="1:2" x14ac:dyDescent="0.25">
      <c r="A2466" t="s">
        <v>28</v>
      </c>
      <c r="B2466">
        <v>5682</v>
      </c>
    </row>
    <row r="2467" spans="1:2" x14ac:dyDescent="0.25">
      <c r="A2467" t="s">
        <v>29</v>
      </c>
      <c r="B2467">
        <v>0</v>
      </c>
    </row>
    <row r="2468" spans="1:2" x14ac:dyDescent="0.25">
      <c r="A2468" t="s">
        <v>30</v>
      </c>
      <c r="B2468">
        <v>0</v>
      </c>
    </row>
    <row r="2469" spans="1:2" x14ac:dyDescent="0.25">
      <c r="A2469" t="s">
        <v>35</v>
      </c>
      <c r="B2469">
        <v>0</v>
      </c>
    </row>
    <row r="2470" spans="1:2" x14ac:dyDescent="0.25">
      <c r="A2470" t="s">
        <v>31</v>
      </c>
      <c r="B2470">
        <v>3</v>
      </c>
    </row>
    <row r="2471" spans="1:2" x14ac:dyDescent="0.25">
      <c r="A2471" t="s">
        <v>73</v>
      </c>
      <c r="B2471">
        <v>2035.67</v>
      </c>
    </row>
    <row r="2472" spans="1:2" x14ac:dyDescent="0.25">
      <c r="A2472" t="s">
        <v>33</v>
      </c>
      <c r="B2472">
        <v>1</v>
      </c>
    </row>
    <row r="2473" spans="1:2" x14ac:dyDescent="0.25">
      <c r="A2473" t="s">
        <v>34</v>
      </c>
      <c r="B2473">
        <v>3379</v>
      </c>
    </row>
    <row r="2474" spans="1:2" x14ac:dyDescent="0.25">
      <c r="A2474" t="s">
        <v>29</v>
      </c>
      <c r="B2474" t="s">
        <v>62</v>
      </c>
    </row>
    <row r="2475" spans="1:2" x14ac:dyDescent="0.25">
      <c r="A2475" t="s">
        <v>30</v>
      </c>
      <c r="B2475">
        <v>0</v>
      </c>
    </row>
    <row r="2476" spans="1:2" x14ac:dyDescent="0.25">
      <c r="A2476" t="s">
        <v>35</v>
      </c>
      <c r="B2476" t="s">
        <v>62</v>
      </c>
    </row>
    <row r="2477" spans="1:2" x14ac:dyDescent="0.25">
      <c r="A2477" t="s">
        <v>74</v>
      </c>
      <c r="B2477" t="s">
        <v>432</v>
      </c>
    </row>
    <row r="2478" spans="1:2" x14ac:dyDescent="0.25">
      <c r="A2478" t="s">
        <v>37</v>
      </c>
      <c r="B2478">
        <v>0</v>
      </c>
    </row>
    <row r="2479" spans="1:2" x14ac:dyDescent="0.25">
      <c r="A2479" t="s">
        <v>76</v>
      </c>
      <c r="B2479" t="s">
        <v>433</v>
      </c>
    </row>
    <row r="2480" spans="1:2" x14ac:dyDescent="0.25">
      <c r="A2480" t="s">
        <v>37</v>
      </c>
      <c r="B2480">
        <v>0</v>
      </c>
    </row>
    <row r="2481" spans="1:2" x14ac:dyDescent="0.25">
      <c r="A2481" t="s">
        <v>78</v>
      </c>
      <c r="B2481" t="s">
        <v>194</v>
      </c>
    </row>
    <row r="2482" spans="1:2" x14ac:dyDescent="0.25">
      <c r="A2482" t="s">
        <v>37</v>
      </c>
      <c r="B2482">
        <v>0</v>
      </c>
    </row>
    <row r="2483" spans="1:2" x14ac:dyDescent="0.25">
      <c r="A2483" t="s">
        <v>71</v>
      </c>
      <c r="B2483" t="s">
        <v>475</v>
      </c>
    </row>
    <row r="2484" spans="1:2" x14ac:dyDescent="0.25">
      <c r="A2484" t="s">
        <v>25</v>
      </c>
      <c r="B2484">
        <v>2048</v>
      </c>
    </row>
    <row r="2485" spans="1:2" x14ac:dyDescent="0.25">
      <c r="A2485" t="s">
        <v>26</v>
      </c>
      <c r="B2485">
        <v>4882.8100000000004</v>
      </c>
    </row>
    <row r="2486" spans="1:2" x14ac:dyDescent="0.25">
      <c r="A2486" t="s">
        <v>27</v>
      </c>
      <c r="B2486">
        <v>4550</v>
      </c>
    </row>
    <row r="2487" spans="1:2" x14ac:dyDescent="0.25">
      <c r="A2487" t="s">
        <v>28</v>
      </c>
      <c r="B2487">
        <v>5311</v>
      </c>
    </row>
    <row r="2488" spans="1:2" x14ac:dyDescent="0.25">
      <c r="A2488" t="s">
        <v>29</v>
      </c>
      <c r="B2488">
        <v>4.9733999999999998</v>
      </c>
    </row>
    <row r="2489" spans="1:2" x14ac:dyDescent="0.25">
      <c r="A2489" t="s">
        <v>30</v>
      </c>
      <c r="B2489">
        <v>4.9484000000000004</v>
      </c>
    </row>
    <row r="2490" spans="1:2" x14ac:dyDescent="0.25">
      <c r="A2490" t="s">
        <v>35</v>
      </c>
      <c r="B2490">
        <v>5.0017399999999999</v>
      </c>
    </row>
    <row r="2491" spans="1:2" x14ac:dyDescent="0.25">
      <c r="A2491" t="s">
        <v>31</v>
      </c>
      <c r="B2491">
        <v>1</v>
      </c>
    </row>
    <row r="2492" spans="1:2" x14ac:dyDescent="0.25">
      <c r="A2492" t="s">
        <v>73</v>
      </c>
      <c r="B2492">
        <v>2047</v>
      </c>
    </row>
    <row r="2493" spans="1:2" x14ac:dyDescent="0.25">
      <c r="A2493" t="s">
        <v>33</v>
      </c>
      <c r="B2493">
        <v>2047</v>
      </c>
    </row>
    <row r="2494" spans="1:2" x14ac:dyDescent="0.25">
      <c r="A2494" t="s">
        <v>34</v>
      </c>
      <c r="B2494">
        <v>2047</v>
      </c>
    </row>
    <row r="2495" spans="1:2" x14ac:dyDescent="0.25">
      <c r="A2495" t="s">
        <v>29</v>
      </c>
      <c r="B2495">
        <v>3.18564E-2</v>
      </c>
    </row>
    <row r="2496" spans="1:2" x14ac:dyDescent="0.25">
      <c r="A2496" t="s">
        <v>30</v>
      </c>
      <c r="B2496">
        <v>3.18564E-2</v>
      </c>
    </row>
    <row r="2497" spans="1:2" x14ac:dyDescent="0.25">
      <c r="A2497" t="s">
        <v>35</v>
      </c>
      <c r="B2497">
        <v>3.18564E-2</v>
      </c>
    </row>
    <row r="2498" spans="1:2" x14ac:dyDescent="0.25">
      <c r="A2498" t="s">
        <v>74</v>
      </c>
      <c r="B2498" t="s">
        <v>434</v>
      </c>
    </row>
    <row r="2499" spans="1:2" x14ac:dyDescent="0.25">
      <c r="A2499" t="s">
        <v>37</v>
      </c>
      <c r="B2499">
        <v>2.41866E-4</v>
      </c>
    </row>
    <row r="2500" spans="1:2" x14ac:dyDescent="0.25">
      <c r="A2500" t="s">
        <v>74</v>
      </c>
      <c r="B2500" t="s">
        <v>435</v>
      </c>
    </row>
    <row r="2501" spans="1:2" x14ac:dyDescent="0.25">
      <c r="A2501" t="s">
        <v>37</v>
      </c>
      <c r="B2501">
        <v>5.9579399999999998</v>
      </c>
    </row>
    <row r="2502" spans="1:2" x14ac:dyDescent="0.25">
      <c r="A2502" t="s">
        <v>76</v>
      </c>
      <c r="B2502" t="s">
        <v>436</v>
      </c>
    </row>
    <row r="2503" spans="1:2" x14ac:dyDescent="0.25">
      <c r="A2503" t="s">
        <v>37</v>
      </c>
      <c r="B2503">
        <v>2.4281699999999999E-4</v>
      </c>
    </row>
    <row r="2504" spans="1:2" x14ac:dyDescent="0.25">
      <c r="A2504" t="s">
        <v>78</v>
      </c>
      <c r="B2504" t="s">
        <v>198</v>
      </c>
    </row>
    <row r="2505" spans="1:2" x14ac:dyDescent="0.25">
      <c r="A2505" t="s">
        <v>37</v>
      </c>
      <c r="B2505">
        <v>3.8910699999999999E-3</v>
      </c>
    </row>
    <row r="2506" spans="1:2" x14ac:dyDescent="0.25">
      <c r="A2506" t="s">
        <v>71</v>
      </c>
      <c r="B2506" t="s">
        <v>476</v>
      </c>
    </row>
    <row r="2507" spans="1:2" x14ac:dyDescent="0.25">
      <c r="A2507" t="s">
        <v>25</v>
      </c>
      <c r="B2507">
        <v>4096</v>
      </c>
    </row>
    <row r="2508" spans="1:2" x14ac:dyDescent="0.25">
      <c r="A2508" t="s">
        <v>26</v>
      </c>
      <c r="B2508">
        <v>4882.8100000000004</v>
      </c>
    </row>
    <row r="2509" spans="1:2" x14ac:dyDescent="0.25">
      <c r="A2509" t="s">
        <v>27</v>
      </c>
      <c r="B2509">
        <v>4489</v>
      </c>
    </row>
    <row r="2510" spans="1:2" x14ac:dyDescent="0.25">
      <c r="A2510" t="s">
        <v>28</v>
      </c>
      <c r="B2510">
        <v>5351</v>
      </c>
    </row>
    <row r="2511" spans="1:2" x14ac:dyDescent="0.25">
      <c r="A2511" t="s">
        <v>29</v>
      </c>
      <c r="B2511">
        <v>0.43613600000000002</v>
      </c>
    </row>
    <row r="2512" spans="1:2" x14ac:dyDescent="0.25">
      <c r="A2512" t="s">
        <v>30</v>
      </c>
      <c r="B2512">
        <v>0.42438399999999998</v>
      </c>
    </row>
    <row r="2513" spans="1:2" x14ac:dyDescent="0.25">
      <c r="A2513" t="s">
        <v>35</v>
      </c>
      <c r="B2513">
        <v>0.45107799999999998</v>
      </c>
    </row>
    <row r="2514" spans="1:2" x14ac:dyDescent="0.25">
      <c r="A2514" t="s">
        <v>31</v>
      </c>
      <c r="B2514">
        <v>1</v>
      </c>
    </row>
    <row r="2515" spans="1:2" x14ac:dyDescent="0.25">
      <c r="A2515" t="s">
        <v>73</v>
      </c>
      <c r="B2515">
        <v>4095</v>
      </c>
    </row>
    <row r="2516" spans="1:2" x14ac:dyDescent="0.25">
      <c r="A2516" t="s">
        <v>33</v>
      </c>
      <c r="B2516">
        <v>4095</v>
      </c>
    </row>
    <row r="2517" spans="1:2" x14ac:dyDescent="0.25">
      <c r="A2517" t="s">
        <v>34</v>
      </c>
      <c r="B2517">
        <v>4095</v>
      </c>
    </row>
    <row r="2518" spans="1:2" x14ac:dyDescent="0.25">
      <c r="A2518" t="s">
        <v>29</v>
      </c>
      <c r="B2518">
        <v>3.2244200000000001E-2</v>
      </c>
    </row>
    <row r="2519" spans="1:2" x14ac:dyDescent="0.25">
      <c r="A2519" t="s">
        <v>30</v>
      </c>
      <c r="B2519">
        <v>3.2244200000000001E-2</v>
      </c>
    </row>
    <row r="2520" spans="1:2" x14ac:dyDescent="0.25">
      <c r="A2520" t="s">
        <v>35</v>
      </c>
      <c r="B2520">
        <v>3.2244200000000001E-2</v>
      </c>
    </row>
    <row r="2521" spans="1:2" x14ac:dyDescent="0.25">
      <c r="A2521" t="s">
        <v>74</v>
      </c>
      <c r="B2521" t="s">
        <v>434</v>
      </c>
    </row>
    <row r="2522" spans="1:2" x14ac:dyDescent="0.25">
      <c r="A2522" t="s">
        <v>37</v>
      </c>
      <c r="B2522">
        <v>2.41866E-4</v>
      </c>
    </row>
    <row r="2523" spans="1:2" x14ac:dyDescent="0.25">
      <c r="A2523" t="s">
        <v>74</v>
      </c>
      <c r="B2523" t="s">
        <v>435</v>
      </c>
    </row>
    <row r="2524" spans="1:2" x14ac:dyDescent="0.25">
      <c r="A2524" t="s">
        <v>37</v>
      </c>
      <c r="B2524">
        <v>5.9579399999999998</v>
      </c>
    </row>
    <row r="2525" spans="1:2" x14ac:dyDescent="0.25">
      <c r="A2525" t="s">
        <v>76</v>
      </c>
      <c r="B2525" t="s">
        <v>436</v>
      </c>
    </row>
    <row r="2526" spans="1:2" x14ac:dyDescent="0.25">
      <c r="A2526" t="s">
        <v>37</v>
      </c>
      <c r="B2526">
        <v>2.4281699999999999E-4</v>
      </c>
    </row>
    <row r="2527" spans="1:2" x14ac:dyDescent="0.25">
      <c r="A2527" t="s">
        <v>78</v>
      </c>
      <c r="B2527" t="s">
        <v>199</v>
      </c>
    </row>
    <row r="2528" spans="1:2" x14ac:dyDescent="0.25">
      <c r="A2528" t="s">
        <v>37</v>
      </c>
      <c r="B2528">
        <v>3.89749E-3</v>
      </c>
    </row>
    <row r="2529" spans="1:2" x14ac:dyDescent="0.25">
      <c r="A2529" t="s">
        <v>71</v>
      </c>
      <c r="B2529" t="s">
        <v>477</v>
      </c>
    </row>
    <row r="2530" spans="1:2" x14ac:dyDescent="0.25">
      <c r="A2530" t="s">
        <v>25</v>
      </c>
      <c r="B2530">
        <v>2048</v>
      </c>
    </row>
    <row r="2531" spans="1:2" x14ac:dyDescent="0.25">
      <c r="A2531" t="s">
        <v>26</v>
      </c>
      <c r="B2531">
        <v>4877</v>
      </c>
    </row>
    <row r="2532" spans="1:2" x14ac:dyDescent="0.25">
      <c r="A2532" t="s">
        <v>27</v>
      </c>
      <c r="B2532">
        <v>4241</v>
      </c>
    </row>
    <row r="2533" spans="1:2" x14ac:dyDescent="0.25">
      <c r="A2533" t="s">
        <v>28</v>
      </c>
      <c r="B2533">
        <v>5520</v>
      </c>
    </row>
    <row r="2534" spans="1:2" x14ac:dyDescent="0.25">
      <c r="A2534" t="s">
        <v>29</v>
      </c>
      <c r="B2534">
        <v>0.99844299999999997</v>
      </c>
    </row>
    <row r="2535" spans="1:2" x14ac:dyDescent="0.25">
      <c r="A2535" t="s">
        <v>30</v>
      </c>
      <c r="B2535">
        <v>0.95020300000000002</v>
      </c>
    </row>
    <row r="2536" spans="1:2" x14ac:dyDescent="0.25">
      <c r="A2536" t="s">
        <v>35</v>
      </c>
      <c r="B2536">
        <v>1.05142</v>
      </c>
    </row>
    <row r="2537" spans="1:2" x14ac:dyDescent="0.25">
      <c r="A2537" t="s">
        <v>31</v>
      </c>
      <c r="B2537">
        <v>1</v>
      </c>
    </row>
    <row r="2538" spans="1:2" x14ac:dyDescent="0.25">
      <c r="A2538" t="s">
        <v>73</v>
      </c>
      <c r="B2538">
        <v>2047</v>
      </c>
    </row>
    <row r="2539" spans="1:2" x14ac:dyDescent="0.25">
      <c r="A2539" t="s">
        <v>33</v>
      </c>
      <c r="B2539">
        <v>2047</v>
      </c>
    </row>
    <row r="2540" spans="1:2" x14ac:dyDescent="0.25">
      <c r="A2540" t="s">
        <v>34</v>
      </c>
      <c r="B2540">
        <v>2047</v>
      </c>
    </row>
    <row r="2541" spans="1:2" x14ac:dyDescent="0.25">
      <c r="A2541" t="s">
        <v>29</v>
      </c>
      <c r="B2541">
        <v>4.2398100000000001E-2</v>
      </c>
    </row>
    <row r="2542" spans="1:2" x14ac:dyDescent="0.25">
      <c r="A2542" t="s">
        <v>30</v>
      </c>
      <c r="B2542">
        <v>4.2398100000000001E-2</v>
      </c>
    </row>
    <row r="2543" spans="1:2" x14ac:dyDescent="0.25">
      <c r="A2543" t="s">
        <v>35</v>
      </c>
      <c r="B2543">
        <v>4.2398100000000001E-2</v>
      </c>
    </row>
    <row r="2544" spans="1:2" x14ac:dyDescent="0.25">
      <c r="A2544" t="s">
        <v>74</v>
      </c>
      <c r="B2544" t="s">
        <v>437</v>
      </c>
    </row>
    <row r="2545" spans="1:2" x14ac:dyDescent="0.25">
      <c r="A2545" t="s">
        <v>37</v>
      </c>
      <c r="B2545">
        <v>0.58162199999999997</v>
      </c>
    </row>
    <row r="2546" spans="1:2" x14ac:dyDescent="0.25">
      <c r="A2546" t="s">
        <v>74</v>
      </c>
      <c r="B2546" t="s">
        <v>438</v>
      </c>
    </row>
    <row r="2547" spans="1:2" x14ac:dyDescent="0.25">
      <c r="A2547" t="s">
        <v>37</v>
      </c>
      <c r="B2547">
        <v>1.00728</v>
      </c>
    </row>
    <row r="2548" spans="1:2" x14ac:dyDescent="0.25">
      <c r="A2548" t="s">
        <v>76</v>
      </c>
      <c r="B2548" t="s">
        <v>439</v>
      </c>
    </row>
    <row r="2549" spans="1:2" x14ac:dyDescent="0.25">
      <c r="A2549" t="s">
        <v>37</v>
      </c>
      <c r="B2549">
        <v>1.0047999999999999</v>
      </c>
    </row>
    <row r="2550" spans="1:2" x14ac:dyDescent="0.25">
      <c r="A2550" t="s">
        <v>78</v>
      </c>
      <c r="B2550" t="s">
        <v>203</v>
      </c>
    </row>
    <row r="2551" spans="1:2" x14ac:dyDescent="0.25">
      <c r="A2551" t="s">
        <v>37</v>
      </c>
      <c r="B2551">
        <v>0.99995500000000004</v>
      </c>
    </row>
    <row r="2552" spans="1:2" x14ac:dyDescent="0.25">
      <c r="A2552" t="s">
        <v>71</v>
      </c>
      <c r="B2552" t="s">
        <v>478</v>
      </c>
    </row>
    <row r="2553" spans="1:2" x14ac:dyDescent="0.25">
      <c r="A2553" t="s">
        <v>25</v>
      </c>
      <c r="B2553">
        <v>4096</v>
      </c>
    </row>
    <row r="2554" spans="1:2" x14ac:dyDescent="0.25">
      <c r="A2554" t="s">
        <v>26</v>
      </c>
      <c r="B2554">
        <v>4871.43</v>
      </c>
    </row>
    <row r="2555" spans="1:2" x14ac:dyDescent="0.25">
      <c r="A2555" t="s">
        <v>27</v>
      </c>
      <c r="B2555">
        <v>4183</v>
      </c>
    </row>
    <row r="2556" spans="1:2" x14ac:dyDescent="0.25">
      <c r="A2556" t="s">
        <v>28</v>
      </c>
      <c r="B2556">
        <v>5615</v>
      </c>
    </row>
    <row r="2557" spans="1:2" x14ac:dyDescent="0.25">
      <c r="A2557" t="s">
        <v>29</v>
      </c>
      <c r="B2557">
        <v>0.99745300000000003</v>
      </c>
    </row>
    <row r="2558" spans="1:2" x14ac:dyDescent="0.25">
      <c r="A2558" t="s">
        <v>30</v>
      </c>
      <c r="B2558">
        <v>0.95288399999999995</v>
      </c>
    </row>
    <row r="2559" spans="1:2" x14ac:dyDescent="0.25">
      <c r="A2559" t="s">
        <v>35</v>
      </c>
      <c r="B2559">
        <v>1.0675399999999999</v>
      </c>
    </row>
    <row r="2560" spans="1:2" x14ac:dyDescent="0.25">
      <c r="A2560" t="s">
        <v>31</v>
      </c>
      <c r="B2560">
        <v>1</v>
      </c>
    </row>
    <row r="2561" spans="1:3" x14ac:dyDescent="0.25">
      <c r="A2561" t="s">
        <v>73</v>
      </c>
      <c r="B2561">
        <v>4095</v>
      </c>
    </row>
    <row r="2562" spans="1:3" x14ac:dyDescent="0.25">
      <c r="A2562" t="s">
        <v>33</v>
      </c>
      <c r="B2562">
        <v>4095</v>
      </c>
    </row>
    <row r="2563" spans="1:3" x14ac:dyDescent="0.25">
      <c r="A2563" t="s">
        <v>34</v>
      </c>
      <c r="B2563">
        <v>4095</v>
      </c>
    </row>
    <row r="2564" spans="1:3" x14ac:dyDescent="0.25">
      <c r="A2564" t="s">
        <v>29</v>
      </c>
      <c r="B2564">
        <v>4.4081599999999999E-2</v>
      </c>
    </row>
    <row r="2565" spans="1:3" x14ac:dyDescent="0.25">
      <c r="A2565" t="s">
        <v>30</v>
      </c>
      <c r="B2565">
        <v>4.4081599999999999E-2</v>
      </c>
    </row>
    <row r="2566" spans="1:3" x14ac:dyDescent="0.25">
      <c r="A2566" t="s">
        <v>35</v>
      </c>
      <c r="B2566">
        <v>4.4081599999999999E-2</v>
      </c>
    </row>
    <row r="2567" spans="1:3" x14ac:dyDescent="0.25">
      <c r="A2567" t="s">
        <v>74</v>
      </c>
      <c r="B2567" t="s">
        <v>437</v>
      </c>
    </row>
    <row r="2568" spans="1:3" x14ac:dyDescent="0.25">
      <c r="A2568" t="s">
        <v>37</v>
      </c>
      <c r="B2568">
        <v>0.58162199999999997</v>
      </c>
    </row>
    <row r="2569" spans="1:3" x14ac:dyDescent="0.25">
      <c r="A2569" t="s">
        <v>74</v>
      </c>
      <c r="B2569" t="s">
        <v>438</v>
      </c>
    </row>
    <row r="2570" spans="1:3" x14ac:dyDescent="0.25">
      <c r="A2570" t="s">
        <v>37</v>
      </c>
      <c r="B2570">
        <v>0.995865</v>
      </c>
    </row>
    <row r="2571" spans="1:3" x14ac:dyDescent="0.25">
      <c r="A2571" t="s">
        <v>76</v>
      </c>
      <c r="B2571" t="s">
        <v>439</v>
      </c>
    </row>
    <row r="2572" spans="1:3" x14ac:dyDescent="0.25">
      <c r="A2572" t="s">
        <v>37</v>
      </c>
      <c r="B2572">
        <v>1.00197</v>
      </c>
    </row>
    <row r="2573" spans="1:3" x14ac:dyDescent="0.25">
      <c r="A2573" t="s">
        <v>78</v>
      </c>
      <c r="B2573" t="s">
        <v>204</v>
      </c>
    </row>
    <row r="2574" spans="1:3" x14ac:dyDescent="0.25">
      <c r="A2574" t="s">
        <v>37</v>
      </c>
      <c r="B2574">
        <v>1.0001</v>
      </c>
    </row>
    <row r="2575" spans="1:3" x14ac:dyDescent="0.25">
      <c r="A2575" t="s">
        <v>71</v>
      </c>
      <c r="B2575" t="s">
        <v>480</v>
      </c>
      <c r="C2575" t="s">
        <v>440</v>
      </c>
    </row>
    <row r="2576" spans="1:3" x14ac:dyDescent="0.25">
      <c r="A2576" t="s">
        <v>25</v>
      </c>
      <c r="B2576">
        <v>3054</v>
      </c>
    </row>
    <row r="2577" spans="1:2" x14ac:dyDescent="0.25">
      <c r="A2577" t="s">
        <v>26</v>
      </c>
      <c r="B2577">
        <v>3274.39</v>
      </c>
    </row>
    <row r="2578" spans="1:2" x14ac:dyDescent="0.25">
      <c r="A2578" t="s">
        <v>27</v>
      </c>
      <c r="B2578">
        <v>3274</v>
      </c>
    </row>
    <row r="2579" spans="1:2" x14ac:dyDescent="0.25">
      <c r="A2579" t="s">
        <v>28</v>
      </c>
      <c r="B2579">
        <v>4478</v>
      </c>
    </row>
    <row r="2580" spans="1:2" x14ac:dyDescent="0.25">
      <c r="A2580" t="s">
        <v>29</v>
      </c>
      <c r="B2580">
        <v>7.8358099999999999E-4</v>
      </c>
    </row>
    <row r="2581" spans="1:2" x14ac:dyDescent="0.25">
      <c r="A2581" t="s">
        <v>30</v>
      </c>
      <c r="B2581">
        <v>0</v>
      </c>
    </row>
    <row r="2582" spans="1:2" x14ac:dyDescent="0.25">
      <c r="A2582" t="s">
        <v>35</v>
      </c>
      <c r="B2582">
        <v>1.1382699999999999</v>
      </c>
    </row>
    <row r="2583" spans="1:2" x14ac:dyDescent="0.25">
      <c r="A2583" t="s">
        <v>31</v>
      </c>
      <c r="B2583">
        <v>1</v>
      </c>
    </row>
    <row r="2584" spans="1:2" x14ac:dyDescent="0.25">
      <c r="A2584" t="s">
        <v>73</v>
      </c>
      <c r="B2584">
        <v>3053</v>
      </c>
    </row>
    <row r="2585" spans="1:2" x14ac:dyDescent="0.25">
      <c r="A2585" t="s">
        <v>33</v>
      </c>
      <c r="B2585">
        <v>3053</v>
      </c>
    </row>
    <row r="2586" spans="1:2" x14ac:dyDescent="0.25">
      <c r="A2586" t="s">
        <v>34</v>
      </c>
      <c r="B2586">
        <v>3053</v>
      </c>
    </row>
    <row r="2587" spans="1:2" x14ac:dyDescent="0.25">
      <c r="A2587" t="s">
        <v>29</v>
      </c>
      <c r="B2587">
        <v>1.00603</v>
      </c>
    </row>
    <row r="2588" spans="1:2" x14ac:dyDescent="0.25">
      <c r="A2588" t="s">
        <v>30</v>
      </c>
      <c r="B2588">
        <v>1.00603</v>
      </c>
    </row>
    <row r="2589" spans="1:2" x14ac:dyDescent="0.25">
      <c r="A2589" t="s">
        <v>35</v>
      </c>
      <c r="B2589">
        <v>1.00603</v>
      </c>
    </row>
    <row r="2590" spans="1:2" x14ac:dyDescent="0.25">
      <c r="A2590" t="s">
        <v>74</v>
      </c>
      <c r="B2590" t="s">
        <v>441</v>
      </c>
    </row>
    <row r="2591" spans="1:2" x14ac:dyDescent="0.25">
      <c r="A2591" t="s">
        <v>37</v>
      </c>
      <c r="B2591">
        <v>1.2647600000000001</v>
      </c>
    </row>
    <row r="2592" spans="1:2" x14ac:dyDescent="0.25">
      <c r="A2592" t="s">
        <v>76</v>
      </c>
      <c r="B2592" t="s">
        <v>442</v>
      </c>
    </row>
    <row r="2593" spans="1:3" x14ac:dyDescent="0.25">
      <c r="A2593" t="s">
        <v>37</v>
      </c>
      <c r="B2593">
        <v>1.32877</v>
      </c>
    </row>
    <row r="2594" spans="1:3" x14ac:dyDescent="0.25">
      <c r="A2594" t="s">
        <v>78</v>
      </c>
      <c r="B2594" t="s">
        <v>211</v>
      </c>
    </row>
    <row r="2595" spans="1:3" x14ac:dyDescent="0.25">
      <c r="A2595" t="s">
        <v>37</v>
      </c>
      <c r="B2595">
        <v>1.7841400000000001</v>
      </c>
    </row>
    <row r="2596" spans="1:3" x14ac:dyDescent="0.25">
      <c r="A2596" t="s">
        <v>71</v>
      </c>
      <c r="B2596" t="s">
        <v>481</v>
      </c>
      <c r="C2596" t="s">
        <v>443</v>
      </c>
    </row>
    <row r="2597" spans="1:3" x14ac:dyDescent="0.25">
      <c r="A2597" t="s">
        <v>25</v>
      </c>
      <c r="B2597">
        <v>3054</v>
      </c>
    </row>
    <row r="2598" spans="1:3" x14ac:dyDescent="0.25">
      <c r="A2598" t="s">
        <v>26</v>
      </c>
      <c r="B2598">
        <v>3274.39</v>
      </c>
    </row>
    <row r="2599" spans="1:3" x14ac:dyDescent="0.25">
      <c r="A2599" t="s">
        <v>27</v>
      </c>
      <c r="B2599">
        <v>3274</v>
      </c>
    </row>
    <row r="2600" spans="1:3" x14ac:dyDescent="0.25">
      <c r="A2600" t="s">
        <v>28</v>
      </c>
      <c r="B2600">
        <v>4478</v>
      </c>
    </row>
    <row r="2601" spans="1:3" x14ac:dyDescent="0.25">
      <c r="A2601" t="s">
        <v>29</v>
      </c>
      <c r="B2601">
        <v>4.5246699999999997E-3</v>
      </c>
    </row>
    <row r="2602" spans="1:3" x14ac:dyDescent="0.25">
      <c r="A2602" t="s">
        <v>30</v>
      </c>
      <c r="B2602">
        <v>0</v>
      </c>
    </row>
    <row r="2603" spans="1:3" x14ac:dyDescent="0.25">
      <c r="A2603" t="s">
        <v>35</v>
      </c>
      <c r="B2603">
        <v>11.181900000000001</v>
      </c>
    </row>
    <row r="2604" spans="1:3" x14ac:dyDescent="0.25">
      <c r="A2604" t="s">
        <v>31</v>
      </c>
      <c r="B2604">
        <v>1</v>
      </c>
    </row>
    <row r="2605" spans="1:3" x14ac:dyDescent="0.25">
      <c r="A2605" t="s">
        <v>73</v>
      </c>
      <c r="B2605">
        <v>3053</v>
      </c>
    </row>
    <row r="2606" spans="1:3" x14ac:dyDescent="0.25">
      <c r="A2606" t="s">
        <v>33</v>
      </c>
      <c r="B2606">
        <v>3053</v>
      </c>
    </row>
    <row r="2607" spans="1:3" x14ac:dyDescent="0.25">
      <c r="A2607" t="s">
        <v>34</v>
      </c>
      <c r="B2607">
        <v>3053</v>
      </c>
    </row>
    <row r="2608" spans="1:3" x14ac:dyDescent="0.25">
      <c r="A2608" t="s">
        <v>29</v>
      </c>
      <c r="B2608">
        <v>6.9362000000000004</v>
      </c>
    </row>
    <row r="2609" spans="1:3" x14ac:dyDescent="0.25">
      <c r="A2609" t="s">
        <v>30</v>
      </c>
      <c r="B2609">
        <v>6.9362000000000004</v>
      </c>
    </row>
    <row r="2610" spans="1:3" x14ac:dyDescent="0.25">
      <c r="A2610" t="s">
        <v>35</v>
      </c>
      <c r="B2610">
        <v>6.9362000000000004</v>
      </c>
    </row>
    <row r="2611" spans="1:3" x14ac:dyDescent="0.25">
      <c r="A2611" t="s">
        <v>74</v>
      </c>
      <c r="B2611" t="s">
        <v>441</v>
      </c>
    </row>
    <row r="2612" spans="1:3" x14ac:dyDescent="0.25">
      <c r="A2612" t="s">
        <v>37</v>
      </c>
      <c r="B2612">
        <v>19.300699999999999</v>
      </c>
    </row>
    <row r="2613" spans="1:3" x14ac:dyDescent="0.25">
      <c r="A2613" t="s">
        <v>76</v>
      </c>
      <c r="B2613" t="s">
        <v>442</v>
      </c>
    </row>
    <row r="2614" spans="1:3" x14ac:dyDescent="0.25">
      <c r="A2614" t="s">
        <v>37</v>
      </c>
      <c r="B2614">
        <v>25.9939</v>
      </c>
    </row>
    <row r="2615" spans="1:3" x14ac:dyDescent="0.25">
      <c r="A2615" t="s">
        <v>78</v>
      </c>
      <c r="B2615" t="s">
        <v>211</v>
      </c>
    </row>
    <row r="2616" spans="1:3" x14ac:dyDescent="0.25">
      <c r="A2616" t="s">
        <v>37</v>
      </c>
      <c r="B2616">
        <v>339.56200000000001</v>
      </c>
    </row>
    <row r="2617" spans="1:3" x14ac:dyDescent="0.25">
      <c r="A2617" t="s">
        <v>71</v>
      </c>
      <c r="B2617" t="s">
        <v>479</v>
      </c>
      <c r="C2617" t="s">
        <v>444</v>
      </c>
    </row>
    <row r="2618" spans="1:3" x14ac:dyDescent="0.25">
      <c r="A2618" t="s">
        <v>25</v>
      </c>
      <c r="B2618">
        <v>6108</v>
      </c>
    </row>
    <row r="2619" spans="1:3" x14ac:dyDescent="0.25">
      <c r="A2619" t="s">
        <v>26</v>
      </c>
      <c r="B2619">
        <v>3274.39</v>
      </c>
    </row>
    <row r="2620" spans="1:3" x14ac:dyDescent="0.25">
      <c r="A2620" t="s">
        <v>27</v>
      </c>
      <c r="B2620">
        <v>3274</v>
      </c>
    </row>
    <row r="2621" spans="1:3" x14ac:dyDescent="0.25">
      <c r="A2621" t="s">
        <v>28</v>
      </c>
      <c r="B2621">
        <v>5682</v>
      </c>
    </row>
    <row r="2622" spans="1:3" x14ac:dyDescent="0.25">
      <c r="A2622" t="s">
        <v>29</v>
      </c>
      <c r="B2622">
        <v>4.1313299999999999E-4</v>
      </c>
    </row>
    <row r="2623" spans="1:3" x14ac:dyDescent="0.25">
      <c r="A2623" t="s">
        <v>30</v>
      </c>
      <c r="B2623">
        <v>0</v>
      </c>
    </row>
    <row r="2624" spans="1:3" x14ac:dyDescent="0.25">
      <c r="A2624" t="s">
        <v>35</v>
      </c>
      <c r="B2624">
        <v>1.1622300000000001</v>
      </c>
    </row>
    <row r="2625" spans="1:3" x14ac:dyDescent="0.25">
      <c r="A2625" t="s">
        <v>31</v>
      </c>
      <c r="B2625">
        <v>3</v>
      </c>
    </row>
    <row r="2626" spans="1:3" x14ac:dyDescent="0.25">
      <c r="A2626" t="s">
        <v>73</v>
      </c>
      <c r="B2626">
        <v>2035.67</v>
      </c>
    </row>
    <row r="2627" spans="1:3" x14ac:dyDescent="0.25">
      <c r="A2627" t="s">
        <v>33</v>
      </c>
      <c r="B2627">
        <v>1</v>
      </c>
    </row>
    <row r="2628" spans="1:3" x14ac:dyDescent="0.25">
      <c r="A2628" t="s">
        <v>34</v>
      </c>
      <c r="B2628">
        <v>3379</v>
      </c>
    </row>
    <row r="2629" spans="1:3" x14ac:dyDescent="0.25">
      <c r="A2629" t="s">
        <v>29</v>
      </c>
      <c r="B2629" t="s">
        <v>62</v>
      </c>
    </row>
    <row r="2630" spans="1:3" x14ac:dyDescent="0.25">
      <c r="A2630" t="s">
        <v>30</v>
      </c>
      <c r="B2630">
        <v>8.5671999999999998E-2</v>
      </c>
    </row>
    <row r="2631" spans="1:3" x14ac:dyDescent="0.25">
      <c r="A2631" t="s">
        <v>35</v>
      </c>
      <c r="B2631" t="s">
        <v>62</v>
      </c>
    </row>
    <row r="2632" spans="1:3" x14ac:dyDescent="0.25">
      <c r="A2632" t="s">
        <v>74</v>
      </c>
      <c r="B2632" t="s">
        <v>441</v>
      </c>
    </row>
    <row r="2633" spans="1:3" x14ac:dyDescent="0.25">
      <c r="A2633" t="s">
        <v>37</v>
      </c>
      <c r="B2633">
        <v>1.2647600000000001</v>
      </c>
    </row>
    <row r="2634" spans="1:3" x14ac:dyDescent="0.25">
      <c r="A2634" t="s">
        <v>76</v>
      </c>
      <c r="B2634" t="s">
        <v>442</v>
      </c>
    </row>
    <row r="2635" spans="1:3" x14ac:dyDescent="0.25">
      <c r="A2635" t="s">
        <v>37</v>
      </c>
      <c r="B2635">
        <v>1.32877</v>
      </c>
    </row>
    <row r="2636" spans="1:3" x14ac:dyDescent="0.25">
      <c r="A2636" t="s">
        <v>78</v>
      </c>
      <c r="B2636" t="s">
        <v>212</v>
      </c>
    </row>
    <row r="2637" spans="1:3" x14ac:dyDescent="0.25">
      <c r="A2637" t="s">
        <v>37</v>
      </c>
      <c r="B2637">
        <v>1.8341799999999999</v>
      </c>
    </row>
    <row r="2638" spans="1:3" x14ac:dyDescent="0.25">
      <c r="A2638" t="s">
        <v>71</v>
      </c>
      <c r="B2638" t="s">
        <v>482</v>
      </c>
      <c r="C2638" t="s">
        <v>445</v>
      </c>
    </row>
    <row r="2639" spans="1:3" x14ac:dyDescent="0.25">
      <c r="A2639" t="s">
        <v>25</v>
      </c>
      <c r="B2639">
        <v>6108</v>
      </c>
    </row>
    <row r="2640" spans="1:3" x14ac:dyDescent="0.25">
      <c r="A2640" t="s">
        <v>26</v>
      </c>
      <c r="B2640">
        <v>3274.39</v>
      </c>
    </row>
    <row r="2641" spans="1:2" x14ac:dyDescent="0.25">
      <c r="A2641" t="s">
        <v>27</v>
      </c>
      <c r="B2641">
        <v>3274</v>
      </c>
    </row>
    <row r="2642" spans="1:2" x14ac:dyDescent="0.25">
      <c r="A2642" t="s">
        <v>28</v>
      </c>
      <c r="B2642">
        <v>5682</v>
      </c>
    </row>
    <row r="2643" spans="1:2" x14ac:dyDescent="0.25">
      <c r="A2643" t="s">
        <v>29</v>
      </c>
      <c r="B2643">
        <v>2.5073999999999999E-3</v>
      </c>
    </row>
    <row r="2644" spans="1:2" x14ac:dyDescent="0.25">
      <c r="A2644" t="s">
        <v>30</v>
      </c>
      <c r="B2644">
        <v>0</v>
      </c>
    </row>
    <row r="2645" spans="1:2" x14ac:dyDescent="0.25">
      <c r="A2645" t="s">
        <v>35</v>
      </c>
      <c r="B2645">
        <v>12.347200000000001</v>
      </c>
    </row>
    <row r="2646" spans="1:2" x14ac:dyDescent="0.25">
      <c r="A2646" t="s">
        <v>31</v>
      </c>
      <c r="B2646">
        <v>3</v>
      </c>
    </row>
    <row r="2647" spans="1:2" x14ac:dyDescent="0.25">
      <c r="A2647" t="s">
        <v>73</v>
      </c>
      <c r="B2647">
        <v>2035.67</v>
      </c>
    </row>
    <row r="2648" spans="1:2" x14ac:dyDescent="0.25">
      <c r="A2648" t="s">
        <v>33</v>
      </c>
      <c r="B2648">
        <v>1</v>
      </c>
    </row>
    <row r="2649" spans="1:2" x14ac:dyDescent="0.25">
      <c r="A2649" t="s">
        <v>34</v>
      </c>
      <c r="B2649">
        <v>3379</v>
      </c>
    </row>
    <row r="2650" spans="1:2" x14ac:dyDescent="0.25">
      <c r="A2650" t="s">
        <v>29</v>
      </c>
      <c r="B2650" t="s">
        <v>62</v>
      </c>
    </row>
    <row r="2651" spans="1:2" x14ac:dyDescent="0.25">
      <c r="A2651" t="s">
        <v>30</v>
      </c>
      <c r="B2651">
        <v>0.19328899999999999</v>
      </c>
    </row>
    <row r="2652" spans="1:2" x14ac:dyDescent="0.25">
      <c r="A2652" t="s">
        <v>35</v>
      </c>
      <c r="B2652" t="s">
        <v>62</v>
      </c>
    </row>
    <row r="2653" spans="1:2" x14ac:dyDescent="0.25">
      <c r="A2653" t="s">
        <v>74</v>
      </c>
      <c r="B2653" t="s">
        <v>441</v>
      </c>
    </row>
    <row r="2654" spans="1:2" x14ac:dyDescent="0.25">
      <c r="A2654" t="s">
        <v>37</v>
      </c>
      <c r="B2654">
        <v>19.300699999999999</v>
      </c>
    </row>
    <row r="2655" spans="1:2" x14ac:dyDescent="0.25">
      <c r="A2655" t="s">
        <v>76</v>
      </c>
      <c r="B2655" t="s">
        <v>442</v>
      </c>
    </row>
    <row r="2656" spans="1:2" x14ac:dyDescent="0.25">
      <c r="A2656" t="s">
        <v>37</v>
      </c>
      <c r="B2656">
        <v>25.9939</v>
      </c>
    </row>
    <row r="2657" spans="1:2" x14ac:dyDescent="0.25">
      <c r="A2657" t="s">
        <v>78</v>
      </c>
      <c r="B2657" t="s">
        <v>212</v>
      </c>
    </row>
    <row r="2658" spans="1:2" x14ac:dyDescent="0.25">
      <c r="A2658" t="s">
        <v>37</v>
      </c>
      <c r="B2658">
        <v>468.58800000000002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75B4-8AC8-4061-A61A-3F220ABFFF89}">
  <dimension ref="A1:AD340"/>
  <sheetViews>
    <sheetView topLeftCell="C1" zoomScale="55" zoomScaleNormal="55" workbookViewId="0">
      <selection activeCell="N347" sqref="N347"/>
    </sheetView>
  </sheetViews>
  <sheetFormatPr baseColWidth="10" defaultRowHeight="16.5" x14ac:dyDescent="0.3"/>
  <cols>
    <col min="1" max="1" width="24.7109375" style="6" customWidth="1"/>
    <col min="2" max="2" width="23.5703125" style="6" bestFit="1" customWidth="1"/>
    <col min="3" max="3" width="26.42578125" style="6" bestFit="1" customWidth="1"/>
    <col min="4" max="4" width="19.85546875" style="6" customWidth="1"/>
    <col min="5" max="5" width="12.28515625" style="6" customWidth="1"/>
    <col min="6" max="6" width="18.85546875" style="6" customWidth="1"/>
    <col min="7" max="7" width="11.42578125" style="6"/>
    <col min="8" max="8" width="15.7109375" style="6" customWidth="1"/>
    <col min="9" max="16" width="11.42578125" style="6"/>
    <col min="17" max="17" width="13.28515625" style="6" customWidth="1"/>
    <col min="18" max="19" width="11.42578125" style="6"/>
    <col min="20" max="20" width="8.7109375" style="6" bestFit="1" customWidth="1"/>
    <col min="21" max="21" width="13.42578125" style="6" customWidth="1"/>
    <col min="22" max="22" width="11.42578125" style="6"/>
    <col min="23" max="23" width="15.28515625" style="6" customWidth="1"/>
    <col min="24" max="24" width="11.42578125" style="6"/>
    <col min="25" max="25" width="16.140625" style="6" customWidth="1"/>
    <col min="26" max="16384" width="11.42578125" style="6"/>
  </cols>
  <sheetData>
    <row r="1" spans="1:8" ht="17.25" x14ac:dyDescent="0.35">
      <c r="A1" s="6" t="s">
        <v>218</v>
      </c>
      <c r="B1" s="6" t="s">
        <v>410</v>
      </c>
    </row>
    <row r="2" spans="1:8" x14ac:dyDescent="0.3">
      <c r="A2" s="7" t="s">
        <v>235</v>
      </c>
      <c r="B2" s="6" t="s">
        <v>560</v>
      </c>
      <c r="C2" s="6" t="s">
        <v>559</v>
      </c>
      <c r="D2" s="6" t="s">
        <v>234</v>
      </c>
      <c r="F2" s="29"/>
    </row>
    <row r="3" spans="1:8" x14ac:dyDescent="0.3">
      <c r="A3" s="8" t="s">
        <v>407</v>
      </c>
      <c r="B3" s="6">
        <v>22.61</v>
      </c>
      <c r="C3" s="6">
        <v>5.09</v>
      </c>
      <c r="D3" s="6">
        <f t="shared" ref="D3:D9" si="0">B3/C3</f>
        <v>4.442043222003929</v>
      </c>
      <c r="F3" s="29"/>
    </row>
    <row r="4" spans="1:8" x14ac:dyDescent="0.3">
      <c r="A4" s="8" t="s">
        <v>408</v>
      </c>
      <c r="B4" s="6">
        <v>18.809999999999999</v>
      </c>
      <c r="C4" s="6">
        <v>5.23</v>
      </c>
      <c r="D4" s="6">
        <f t="shared" si="0"/>
        <v>3.5965583173996172</v>
      </c>
    </row>
    <row r="5" spans="1:8" x14ac:dyDescent="0.3">
      <c r="A5" s="8" t="s">
        <v>409</v>
      </c>
      <c r="B5" s="6">
        <v>20.28</v>
      </c>
      <c r="C5" s="6">
        <v>4.78</v>
      </c>
      <c r="D5" s="6">
        <f t="shared" si="0"/>
        <v>4.2426778242677825</v>
      </c>
    </row>
    <row r="6" spans="1:8" x14ac:dyDescent="0.3">
      <c r="A6" s="8" t="s">
        <v>411</v>
      </c>
      <c r="B6" s="6">
        <v>19.190000000000001</v>
      </c>
      <c r="C6" s="6">
        <v>5.32</v>
      </c>
      <c r="D6" s="6">
        <f t="shared" si="0"/>
        <v>3.6071428571428572</v>
      </c>
    </row>
    <row r="7" spans="1:8" x14ac:dyDescent="0.3">
      <c r="A7" s="8" t="s">
        <v>412</v>
      </c>
      <c r="B7" s="6">
        <v>19.98</v>
      </c>
      <c r="C7" s="6">
        <v>5.52</v>
      </c>
      <c r="D7" s="6">
        <f t="shared" si="0"/>
        <v>3.6195652173913047</v>
      </c>
    </row>
    <row r="8" spans="1:8" x14ac:dyDescent="0.3">
      <c r="A8" s="8" t="s">
        <v>413</v>
      </c>
      <c r="B8" s="6">
        <v>42.55</v>
      </c>
      <c r="C8" s="6">
        <v>12.11</v>
      </c>
      <c r="D8" s="6">
        <f t="shared" si="0"/>
        <v>3.5136251032204791</v>
      </c>
    </row>
    <row r="9" spans="1:8" x14ac:dyDescent="0.3">
      <c r="A9" s="8" t="s">
        <v>414</v>
      </c>
      <c r="B9" s="6">
        <v>44.24</v>
      </c>
      <c r="C9" s="6">
        <v>12.81</v>
      </c>
      <c r="D9" s="6">
        <f t="shared" si="0"/>
        <v>3.4535519125683058</v>
      </c>
    </row>
    <row r="11" spans="1:8" x14ac:dyDescent="0.3">
      <c r="A11" s="6" t="s">
        <v>213</v>
      </c>
      <c r="B11" s="6" t="s">
        <v>219</v>
      </c>
    </row>
    <row r="12" spans="1:8" ht="17.25" x14ac:dyDescent="0.35">
      <c r="A12" s="7" t="s">
        <v>237</v>
      </c>
      <c r="B12" s="6" t="s">
        <v>557</v>
      </c>
      <c r="C12" s="6" t="s">
        <v>559</v>
      </c>
      <c r="D12" s="6" t="s">
        <v>234</v>
      </c>
      <c r="G12" s="25" t="s">
        <v>624</v>
      </c>
      <c r="H12" s="75" t="s">
        <v>556</v>
      </c>
    </row>
    <row r="13" spans="1:8" x14ac:dyDescent="0.3">
      <c r="A13" s="9">
        <v>10000000</v>
      </c>
      <c r="B13" s="6">
        <v>5.18</v>
      </c>
      <c r="C13" s="6">
        <v>5.23</v>
      </c>
      <c r="D13" s="6">
        <f t="shared" ref="D13:D15" si="1">C13/B13</f>
        <v>1.0096525096525097</v>
      </c>
    </row>
    <row r="14" spans="1:8" x14ac:dyDescent="0.3">
      <c r="A14" s="9">
        <v>20000000</v>
      </c>
      <c r="B14" s="6">
        <v>11.66</v>
      </c>
      <c r="C14" s="6">
        <v>11.86</v>
      </c>
      <c r="D14" s="6">
        <f t="shared" si="1"/>
        <v>1.0171526586620925</v>
      </c>
    </row>
    <row r="15" spans="1:8" x14ac:dyDescent="0.3">
      <c r="A15" s="10" t="s">
        <v>236</v>
      </c>
      <c r="B15" s="6">
        <v>3.98</v>
      </c>
      <c r="C15" s="6">
        <v>5.58</v>
      </c>
      <c r="D15" s="6">
        <f t="shared" si="1"/>
        <v>1.4020100502512562</v>
      </c>
    </row>
    <row r="17" spans="1:8" x14ac:dyDescent="0.3">
      <c r="A17" s="6" t="s">
        <v>214</v>
      </c>
      <c r="B17" s="6" t="s">
        <v>219</v>
      </c>
    </row>
    <row r="18" spans="1:8" ht="17.25" x14ac:dyDescent="0.35">
      <c r="A18" s="7" t="s">
        <v>238</v>
      </c>
      <c r="B18" s="11" t="s">
        <v>557</v>
      </c>
      <c r="C18" s="6" t="s">
        <v>558</v>
      </c>
      <c r="D18" s="12" t="s">
        <v>234</v>
      </c>
    </row>
    <row r="19" spans="1:8" x14ac:dyDescent="0.3">
      <c r="A19" s="13">
        <v>20000000</v>
      </c>
      <c r="B19" s="14">
        <v>11.66</v>
      </c>
      <c r="C19" s="6">
        <v>9.59</v>
      </c>
      <c r="D19" s="6">
        <f>B19/C19</f>
        <v>1.2158498435870699</v>
      </c>
    </row>
    <row r="20" spans="1:8" x14ac:dyDescent="0.3">
      <c r="A20" s="13"/>
      <c r="B20" s="14"/>
    </row>
    <row r="21" spans="1:8" x14ac:dyDescent="0.3">
      <c r="A21" s="6" t="s">
        <v>544</v>
      </c>
      <c r="B21" s="6" t="s">
        <v>219</v>
      </c>
      <c r="C21" s="15">
        <v>20000000</v>
      </c>
    </row>
    <row r="22" spans="1:8" ht="17.25" x14ac:dyDescent="0.35">
      <c r="A22" s="7" t="s">
        <v>244</v>
      </c>
      <c r="B22" s="11" t="s">
        <v>542</v>
      </c>
      <c r="C22" s="6" t="s">
        <v>543</v>
      </c>
      <c r="D22" s="11" t="s">
        <v>234</v>
      </c>
    </row>
    <row r="23" spans="1:8" x14ac:dyDescent="0.3">
      <c r="A23" s="16" t="s">
        <v>243</v>
      </c>
      <c r="B23" s="17">
        <v>11.66</v>
      </c>
      <c r="C23" s="6">
        <v>39.69</v>
      </c>
      <c r="D23" s="17">
        <f t="shared" ref="D23:D25" si="2">C23/B23</f>
        <v>3.403945111492281</v>
      </c>
    </row>
    <row r="24" spans="1:8" x14ac:dyDescent="0.3">
      <c r="A24" s="8" t="s">
        <v>540</v>
      </c>
      <c r="B24" s="6">
        <v>11.52</v>
      </c>
      <c r="C24" s="6">
        <v>49.79</v>
      </c>
      <c r="D24" s="17">
        <f t="shared" si="2"/>
        <v>4.3220486111111116</v>
      </c>
    </row>
    <row r="25" spans="1:8" x14ac:dyDescent="0.3">
      <c r="A25" s="8" t="s">
        <v>541</v>
      </c>
      <c r="B25" s="6">
        <v>12.11</v>
      </c>
      <c r="C25" s="6">
        <v>48.04</v>
      </c>
      <c r="D25" s="17">
        <f t="shared" si="2"/>
        <v>3.9669694467382328</v>
      </c>
    </row>
    <row r="27" spans="1:8" x14ac:dyDescent="0.3">
      <c r="A27" s="6" t="s">
        <v>220</v>
      </c>
      <c r="B27" s="6" t="s">
        <v>224</v>
      </c>
    </row>
    <row r="28" spans="1:8" ht="17.25" x14ac:dyDescent="0.35">
      <c r="A28" s="7" t="s">
        <v>249</v>
      </c>
      <c r="B28" s="6" t="s">
        <v>543</v>
      </c>
      <c r="C28" s="6" t="s">
        <v>167</v>
      </c>
      <c r="D28" s="6" t="s">
        <v>248</v>
      </c>
      <c r="E28" s="12" t="s">
        <v>234</v>
      </c>
      <c r="G28" s="25" t="s">
        <v>625</v>
      </c>
      <c r="H28" s="25" t="s">
        <v>555</v>
      </c>
    </row>
    <row r="29" spans="1:8" x14ac:dyDescent="0.3">
      <c r="A29" s="16" t="s">
        <v>243</v>
      </c>
      <c r="B29" s="18" t="s">
        <v>231</v>
      </c>
      <c r="C29" s="6">
        <v>35.22</v>
      </c>
      <c r="D29" s="6">
        <v>33.619999999999997</v>
      </c>
      <c r="E29" s="6">
        <f t="shared" ref="E29:E37" si="3">C29/D29</f>
        <v>1.0475907198096372</v>
      </c>
    </row>
    <row r="30" spans="1:8" x14ac:dyDescent="0.3">
      <c r="A30" s="16"/>
      <c r="B30" s="18" t="s">
        <v>232</v>
      </c>
      <c r="C30" s="6">
        <v>39.69</v>
      </c>
      <c r="D30" s="6">
        <v>32.479999999999997</v>
      </c>
      <c r="E30" s="6">
        <f t="shared" si="3"/>
        <v>1.2219827586206897</v>
      </c>
    </row>
    <row r="31" spans="1:8" x14ac:dyDescent="0.3">
      <c r="A31" s="16"/>
      <c r="B31" s="19" t="s">
        <v>233</v>
      </c>
      <c r="C31" s="6">
        <v>38.01</v>
      </c>
      <c r="D31" s="6">
        <v>32.380000000000003</v>
      </c>
      <c r="E31" s="6">
        <f t="shared" si="3"/>
        <v>1.1738727609635575</v>
      </c>
    </row>
    <row r="32" spans="1:8" x14ac:dyDescent="0.3">
      <c r="A32" s="18" t="s">
        <v>540</v>
      </c>
      <c r="B32" s="18" t="s">
        <v>231</v>
      </c>
      <c r="C32" s="6">
        <v>48.24</v>
      </c>
      <c r="D32" s="20">
        <v>49.08</v>
      </c>
      <c r="E32" s="6">
        <f t="shared" si="3"/>
        <v>0.98288508557457221</v>
      </c>
    </row>
    <row r="33" spans="1:7" x14ac:dyDescent="0.3">
      <c r="A33" s="18"/>
      <c r="B33" s="18" t="s">
        <v>232</v>
      </c>
      <c r="C33" s="6">
        <v>49.79</v>
      </c>
      <c r="D33" s="20">
        <v>55.22</v>
      </c>
      <c r="E33" s="6">
        <f t="shared" si="3"/>
        <v>0.90166606302064467</v>
      </c>
    </row>
    <row r="34" spans="1:7" x14ac:dyDescent="0.3">
      <c r="A34" s="18"/>
      <c r="B34" s="19" t="s">
        <v>233</v>
      </c>
      <c r="C34" s="6">
        <v>45.7</v>
      </c>
      <c r="D34" s="20">
        <v>50.76</v>
      </c>
      <c r="E34" s="6">
        <f t="shared" si="3"/>
        <v>0.90031520882584726</v>
      </c>
    </row>
    <row r="35" spans="1:7" x14ac:dyDescent="0.3">
      <c r="A35" s="19" t="s">
        <v>541</v>
      </c>
      <c r="B35" s="18" t="s">
        <v>231</v>
      </c>
      <c r="C35" s="6">
        <v>48.28</v>
      </c>
      <c r="D35" s="20">
        <v>51.59</v>
      </c>
      <c r="E35" s="6">
        <f t="shared" si="3"/>
        <v>0.93584027912386114</v>
      </c>
    </row>
    <row r="36" spans="1:7" x14ac:dyDescent="0.3">
      <c r="A36" s="19"/>
      <c r="B36" s="18" t="s">
        <v>232</v>
      </c>
      <c r="C36" s="6">
        <v>48.04</v>
      </c>
      <c r="D36" s="20">
        <v>51.49</v>
      </c>
      <c r="E36" s="6">
        <f t="shared" si="3"/>
        <v>0.93299669838803645</v>
      </c>
    </row>
    <row r="37" spans="1:7" x14ac:dyDescent="0.3">
      <c r="A37" s="19"/>
      <c r="B37" s="19" t="s">
        <v>233</v>
      </c>
      <c r="C37" s="6">
        <v>43.59</v>
      </c>
      <c r="D37" s="20">
        <v>47.26</v>
      </c>
      <c r="E37" s="6">
        <f t="shared" si="3"/>
        <v>0.92234447735928915</v>
      </c>
    </row>
    <row r="45" spans="1:7" ht="17.25" x14ac:dyDescent="0.35">
      <c r="F45" s="25" t="s">
        <v>565</v>
      </c>
      <c r="G45" s="77" t="s">
        <v>554</v>
      </c>
    </row>
    <row r="53" spans="1:10" x14ac:dyDescent="0.3">
      <c r="A53" s="6" t="s">
        <v>572</v>
      </c>
      <c r="C53" s="6" t="s">
        <v>332</v>
      </c>
    </row>
    <row r="54" spans="1:10" x14ac:dyDescent="0.3">
      <c r="A54" s="7" t="s">
        <v>333</v>
      </c>
      <c r="B54" s="6" t="s">
        <v>543</v>
      </c>
      <c r="C54" s="6" t="s">
        <v>221</v>
      </c>
      <c r="D54" s="6" t="s">
        <v>234</v>
      </c>
    </row>
    <row r="55" spans="1:10" x14ac:dyDescent="0.3">
      <c r="A55" s="8" t="s">
        <v>167</v>
      </c>
      <c r="B55" s="6">
        <v>39.69</v>
      </c>
      <c r="C55" s="6">
        <v>13.68</v>
      </c>
      <c r="D55" s="6">
        <f>Tabelle2[[#This Row],[InterpolationSearch]]/Tabelle2[[#This Row],[InterpolationKeyHeads]]</f>
        <v>2.9013157894736841</v>
      </c>
    </row>
    <row r="56" spans="1:10" ht="17.25" x14ac:dyDescent="0.35">
      <c r="A56" s="8" t="s">
        <v>248</v>
      </c>
      <c r="B56" s="6">
        <v>32.479999999999997</v>
      </c>
      <c r="C56" s="6">
        <v>12.34</v>
      </c>
      <c r="D56" s="6">
        <f>Tabelle2[[#This Row],[InterpolationSearch]]/Tabelle2[[#This Row],[InterpolationKeyHeads]]</f>
        <v>2.6320907617504048</v>
      </c>
      <c r="I56" s="25"/>
    </row>
    <row r="63" spans="1:10" ht="17.25" x14ac:dyDescent="0.35">
      <c r="J63" s="25" t="s">
        <v>566</v>
      </c>
    </row>
    <row r="65" spans="1:12" x14ac:dyDescent="0.3">
      <c r="A65" s="6" t="s">
        <v>221</v>
      </c>
      <c r="B65" s="15">
        <v>20000000</v>
      </c>
      <c r="C65" s="6" t="s">
        <v>545</v>
      </c>
    </row>
    <row r="66" spans="1:12" x14ac:dyDescent="0.3">
      <c r="A66" s="7" t="s">
        <v>335</v>
      </c>
      <c r="B66" s="6" t="s">
        <v>334</v>
      </c>
      <c r="C66" s="6" t="s">
        <v>336</v>
      </c>
      <c r="D66" s="6" t="s">
        <v>167</v>
      </c>
      <c r="E66" s="6" t="s">
        <v>248</v>
      </c>
      <c r="F66" s="6" t="s">
        <v>549</v>
      </c>
      <c r="G66" s="6" t="s">
        <v>550</v>
      </c>
      <c r="H66" s="6" t="s">
        <v>551</v>
      </c>
    </row>
    <row r="67" spans="1:12" x14ac:dyDescent="0.3">
      <c r="A67" s="16" t="s">
        <v>243</v>
      </c>
      <c r="B67" s="21"/>
      <c r="C67" s="18" t="s">
        <v>231</v>
      </c>
      <c r="D67" s="23">
        <v>16.47</v>
      </c>
      <c r="E67" s="6">
        <v>16.66</v>
      </c>
      <c r="F67" s="6">
        <v>17.82</v>
      </c>
      <c r="G67" s="6">
        <v>22.07</v>
      </c>
      <c r="H67" s="6">
        <v>27.59</v>
      </c>
      <c r="I67" s="30"/>
      <c r="J67" s="30"/>
      <c r="K67" s="30"/>
      <c r="L67" s="30"/>
    </row>
    <row r="68" spans="1:12" x14ac:dyDescent="0.3">
      <c r="A68" s="16"/>
      <c r="B68" s="21"/>
      <c r="C68" s="18" t="s">
        <v>232</v>
      </c>
      <c r="D68" s="23">
        <v>13.68</v>
      </c>
      <c r="E68" s="6">
        <v>12.34</v>
      </c>
      <c r="F68" s="6">
        <v>10.82</v>
      </c>
      <c r="G68" s="6">
        <v>9.7200000000000006</v>
      </c>
      <c r="H68" s="6">
        <v>9.02</v>
      </c>
    </row>
    <row r="69" spans="1:12" x14ac:dyDescent="0.3">
      <c r="A69" s="16"/>
      <c r="B69" s="21"/>
      <c r="C69" s="19" t="s">
        <v>233</v>
      </c>
      <c r="D69" s="23">
        <v>15.55</v>
      </c>
      <c r="E69" s="6">
        <v>15.79</v>
      </c>
      <c r="F69" s="6">
        <v>15.53</v>
      </c>
      <c r="G69" s="6">
        <v>16.55</v>
      </c>
      <c r="H69" s="6">
        <v>19.7</v>
      </c>
    </row>
    <row r="70" spans="1:12" x14ac:dyDescent="0.3">
      <c r="A70" s="21" t="s">
        <v>552</v>
      </c>
      <c r="B70" s="21">
        <v>30</v>
      </c>
      <c r="C70" s="22" t="s">
        <v>231</v>
      </c>
      <c r="D70" s="23">
        <v>16.8</v>
      </c>
      <c r="E70" s="6">
        <v>17.98</v>
      </c>
      <c r="F70" s="6">
        <v>19.489999999999998</v>
      </c>
      <c r="G70" s="6">
        <v>23</v>
      </c>
      <c r="H70" s="6">
        <v>28.86</v>
      </c>
    </row>
    <row r="71" spans="1:12" x14ac:dyDescent="0.3">
      <c r="A71" s="21"/>
      <c r="B71" s="21"/>
      <c r="C71" s="22" t="s">
        <v>232</v>
      </c>
      <c r="D71" s="23">
        <v>16.27</v>
      </c>
      <c r="E71" s="6">
        <v>15.75</v>
      </c>
      <c r="F71" s="6">
        <v>15.24</v>
      </c>
      <c r="G71" s="6">
        <v>13.87</v>
      </c>
      <c r="H71" s="6">
        <v>13.62</v>
      </c>
    </row>
    <row r="72" spans="1:12" x14ac:dyDescent="0.3">
      <c r="A72" s="21"/>
      <c r="B72" s="21"/>
      <c r="C72" s="24" t="s">
        <v>233</v>
      </c>
      <c r="D72" s="23">
        <v>16.21</v>
      </c>
      <c r="E72" s="6">
        <v>16.73</v>
      </c>
      <c r="F72" s="6">
        <v>17.57</v>
      </c>
      <c r="G72" s="6">
        <v>18.100000000000001</v>
      </c>
      <c r="H72" s="6">
        <v>21.46</v>
      </c>
    </row>
    <row r="73" spans="1:12" x14ac:dyDescent="0.3">
      <c r="A73" s="21"/>
      <c r="B73" s="21">
        <v>66</v>
      </c>
      <c r="C73" s="22" t="s">
        <v>231</v>
      </c>
      <c r="D73" s="23">
        <v>16.670000000000002</v>
      </c>
      <c r="E73" s="6">
        <v>17.52</v>
      </c>
      <c r="F73" s="6">
        <v>19.7</v>
      </c>
      <c r="G73" s="6">
        <v>22.55</v>
      </c>
      <c r="H73" s="6">
        <v>28.58</v>
      </c>
    </row>
    <row r="74" spans="1:12" x14ac:dyDescent="0.3">
      <c r="A74" s="21"/>
      <c r="B74" s="21"/>
      <c r="C74" s="22" t="s">
        <v>232</v>
      </c>
      <c r="D74" s="23">
        <v>16.100000000000001</v>
      </c>
      <c r="E74" s="6">
        <v>15.37</v>
      </c>
      <c r="F74" s="6">
        <v>15.22</v>
      </c>
      <c r="G74" s="6">
        <v>13.53</v>
      </c>
      <c r="H74" s="6">
        <v>13.51</v>
      </c>
    </row>
    <row r="75" spans="1:12" x14ac:dyDescent="0.3">
      <c r="A75" s="21"/>
      <c r="B75" s="21"/>
      <c r="C75" s="24" t="s">
        <v>233</v>
      </c>
      <c r="D75" s="23">
        <v>15.8</v>
      </c>
      <c r="E75" s="6">
        <v>16.71</v>
      </c>
      <c r="F75" s="6">
        <v>17.71</v>
      </c>
      <c r="G75" s="6">
        <v>17.59</v>
      </c>
      <c r="H75" s="6">
        <v>21.31</v>
      </c>
    </row>
    <row r="76" spans="1:12" x14ac:dyDescent="0.3">
      <c r="A76" s="21" t="s">
        <v>553</v>
      </c>
      <c r="B76" s="21">
        <v>0.5</v>
      </c>
      <c r="C76" s="22" t="s">
        <v>231</v>
      </c>
      <c r="D76" s="23">
        <v>16.63</v>
      </c>
      <c r="E76" s="6">
        <v>17.66</v>
      </c>
      <c r="F76" s="6">
        <v>19.29</v>
      </c>
      <c r="G76" s="6">
        <v>22.89</v>
      </c>
      <c r="H76" s="6">
        <v>30.06</v>
      </c>
    </row>
    <row r="77" spans="1:12" x14ac:dyDescent="0.3">
      <c r="A77" s="21"/>
      <c r="B77" s="21"/>
      <c r="C77" s="22" t="s">
        <v>232</v>
      </c>
      <c r="D77" s="23">
        <v>14.01</v>
      </c>
      <c r="E77" s="6">
        <v>13.63</v>
      </c>
      <c r="F77" s="6">
        <v>12.4</v>
      </c>
      <c r="G77" s="6">
        <v>10.55</v>
      </c>
      <c r="H77" s="6">
        <v>10.62</v>
      </c>
    </row>
    <row r="78" spans="1:12" x14ac:dyDescent="0.3">
      <c r="A78" s="21"/>
      <c r="B78" s="21"/>
      <c r="C78" s="24" t="s">
        <v>233</v>
      </c>
      <c r="D78" s="23">
        <v>16.07</v>
      </c>
      <c r="E78" s="6">
        <v>17.420000000000002</v>
      </c>
      <c r="F78" s="6">
        <v>17.72</v>
      </c>
      <c r="G78" s="6">
        <v>17.829999999999998</v>
      </c>
      <c r="H78" s="6">
        <v>21.78</v>
      </c>
    </row>
    <row r="79" spans="1:12" x14ac:dyDescent="0.3">
      <c r="A79" s="21"/>
      <c r="B79" s="21">
        <v>1.05</v>
      </c>
      <c r="C79" s="22" t="s">
        <v>231</v>
      </c>
      <c r="D79" s="23">
        <v>18.25</v>
      </c>
      <c r="E79" s="6">
        <v>20.39</v>
      </c>
      <c r="F79" s="6">
        <v>21.18</v>
      </c>
      <c r="G79" s="6">
        <v>25.54</v>
      </c>
      <c r="H79" s="6">
        <v>38.15</v>
      </c>
    </row>
    <row r="80" spans="1:12" x14ac:dyDescent="0.3">
      <c r="A80" s="21"/>
      <c r="B80" s="21"/>
      <c r="C80" s="22" t="s">
        <v>232</v>
      </c>
      <c r="D80" s="23">
        <v>14.77</v>
      </c>
      <c r="E80" s="6">
        <v>18.899999999999999</v>
      </c>
      <c r="F80" s="6">
        <v>14.7</v>
      </c>
      <c r="G80" s="6">
        <v>11.91</v>
      </c>
      <c r="H80" s="6">
        <v>14.62</v>
      </c>
    </row>
    <row r="81" spans="1:17" x14ac:dyDescent="0.3">
      <c r="A81" s="21"/>
      <c r="B81" s="21"/>
      <c r="C81" s="24" t="s">
        <v>233</v>
      </c>
      <c r="D81" s="23">
        <v>16.62</v>
      </c>
      <c r="E81" s="6">
        <v>22.27</v>
      </c>
      <c r="F81" s="6">
        <v>19.93</v>
      </c>
      <c r="G81" s="6">
        <v>18.88</v>
      </c>
      <c r="H81" s="6">
        <v>25.71</v>
      </c>
    </row>
    <row r="88" spans="1:17" ht="17.25" x14ac:dyDescent="0.35">
      <c r="H88" s="25"/>
    </row>
    <row r="89" spans="1:17" ht="17.25" x14ac:dyDescent="0.35">
      <c r="H89" s="25"/>
    </row>
    <row r="91" spans="1:17" ht="17.25" x14ac:dyDescent="0.35">
      <c r="H91" s="25" t="s">
        <v>567</v>
      </c>
      <c r="Q91" s="25" t="s">
        <v>568</v>
      </c>
    </row>
    <row r="95" spans="1:17" ht="17.25" x14ac:dyDescent="0.35">
      <c r="A95" s="25" t="s">
        <v>571</v>
      </c>
      <c r="C95" s="25" t="s">
        <v>337</v>
      </c>
    </row>
    <row r="96" spans="1:17" ht="18" x14ac:dyDescent="0.3">
      <c r="A96" s="7" t="s">
        <v>338</v>
      </c>
      <c r="B96" s="31" t="s">
        <v>401</v>
      </c>
      <c r="C96" s="32" t="s">
        <v>402</v>
      </c>
      <c r="D96" s="31" t="s">
        <v>403</v>
      </c>
      <c r="E96" s="31" t="s">
        <v>404</v>
      </c>
      <c r="F96" s="31" t="s">
        <v>405</v>
      </c>
    </row>
    <row r="97" spans="1:8" x14ac:dyDescent="0.3">
      <c r="A97" s="8" t="s">
        <v>221</v>
      </c>
      <c r="B97" s="6">
        <v>13.68</v>
      </c>
      <c r="C97" s="6">
        <v>12.34</v>
      </c>
      <c r="D97" s="6">
        <v>10.82</v>
      </c>
      <c r="E97" s="6">
        <v>9.7200000000000006</v>
      </c>
      <c r="F97" s="6">
        <v>9.02</v>
      </c>
    </row>
    <row r="98" spans="1:8" x14ac:dyDescent="0.3">
      <c r="A98" s="8" t="s">
        <v>542</v>
      </c>
      <c r="B98" s="6">
        <v>11.66</v>
      </c>
    </row>
    <row r="99" spans="1:8" x14ac:dyDescent="0.3">
      <c r="A99" s="8" t="s">
        <v>561</v>
      </c>
      <c r="B99" s="6">
        <v>9.59</v>
      </c>
      <c r="C99" s="6">
        <v>9.42</v>
      </c>
      <c r="D99" s="6">
        <v>9.39</v>
      </c>
      <c r="E99" s="6">
        <v>9.59</v>
      </c>
      <c r="F99" s="6">
        <v>9.9</v>
      </c>
    </row>
    <row r="100" spans="1:8" x14ac:dyDescent="0.3">
      <c r="A100" s="8" t="s">
        <v>557</v>
      </c>
      <c r="B100" s="6">
        <v>11.66</v>
      </c>
      <c r="C100" s="6">
        <v>11.66</v>
      </c>
      <c r="D100" s="6">
        <v>11.66</v>
      </c>
      <c r="E100" s="6">
        <v>11.66</v>
      </c>
      <c r="F100" s="6">
        <v>11.66</v>
      </c>
    </row>
    <row r="103" spans="1:8" ht="17.25" x14ac:dyDescent="0.35">
      <c r="A103" s="25" t="s">
        <v>547</v>
      </c>
      <c r="C103" s="25" t="s">
        <v>548</v>
      </c>
      <c r="H103" s="25"/>
    </row>
    <row r="104" spans="1:8" ht="18" x14ac:dyDescent="0.35">
      <c r="A104" s="7" t="s">
        <v>546</v>
      </c>
      <c r="B104" s="31" t="s">
        <v>401</v>
      </c>
      <c r="C104" s="32" t="s">
        <v>402</v>
      </c>
      <c r="D104" s="31" t="s">
        <v>403</v>
      </c>
      <c r="E104" s="31" t="s">
        <v>404</v>
      </c>
      <c r="F104" s="31" t="s">
        <v>405</v>
      </c>
      <c r="H104" s="25"/>
    </row>
    <row r="105" spans="1:8" x14ac:dyDescent="0.3">
      <c r="A105" s="8" t="s">
        <v>221</v>
      </c>
      <c r="B105" s="6">
        <v>16.27</v>
      </c>
      <c r="C105" s="6">
        <v>15.75</v>
      </c>
      <c r="D105" s="6">
        <v>15.24</v>
      </c>
      <c r="E105" s="6">
        <v>13.87</v>
      </c>
      <c r="F105" s="6">
        <v>13.62</v>
      </c>
    </row>
    <row r="106" spans="1:8" x14ac:dyDescent="0.3">
      <c r="A106" s="8" t="s">
        <v>542</v>
      </c>
      <c r="B106" s="6">
        <v>11.61</v>
      </c>
      <c r="D106" s="76"/>
      <c r="E106" s="76"/>
      <c r="F106" s="76"/>
    </row>
    <row r="107" spans="1:8" x14ac:dyDescent="0.3">
      <c r="A107" s="8" t="s">
        <v>561</v>
      </c>
      <c r="B107" s="6">
        <v>9.3699999999999992</v>
      </c>
      <c r="C107" s="6">
        <v>9.59</v>
      </c>
      <c r="D107" s="6">
        <v>9.35</v>
      </c>
      <c r="E107" s="6">
        <v>9.49</v>
      </c>
      <c r="F107" s="6">
        <v>9.86</v>
      </c>
    </row>
    <row r="108" spans="1:8" x14ac:dyDescent="0.3">
      <c r="A108" s="8" t="s">
        <v>557</v>
      </c>
      <c r="B108" s="6">
        <v>11.61</v>
      </c>
      <c r="C108" s="6">
        <v>11.61</v>
      </c>
      <c r="D108" s="6">
        <v>11.61</v>
      </c>
      <c r="E108" s="6">
        <v>11.61</v>
      </c>
      <c r="F108" s="6">
        <v>11.61</v>
      </c>
    </row>
    <row r="117" spans="1:30" ht="17.25" x14ac:dyDescent="0.35">
      <c r="H117" s="27"/>
    </row>
    <row r="118" spans="1:30" ht="17.25" x14ac:dyDescent="0.35">
      <c r="Q118" s="11" t="s">
        <v>224</v>
      </c>
      <c r="U118" s="11" t="s">
        <v>576</v>
      </c>
      <c r="AD118" s="11" t="s">
        <v>577</v>
      </c>
    </row>
    <row r="119" spans="1:30" ht="17.25" x14ac:dyDescent="0.35">
      <c r="A119" s="6" t="s">
        <v>215</v>
      </c>
      <c r="B119" s="6" t="s">
        <v>339</v>
      </c>
      <c r="H119" s="6" t="s">
        <v>573</v>
      </c>
      <c r="I119" s="6" t="s">
        <v>339</v>
      </c>
      <c r="N119" s="78" t="s">
        <v>593</v>
      </c>
      <c r="O119" s="25" t="s">
        <v>215</v>
      </c>
      <c r="U119" s="78" t="s">
        <v>594</v>
      </c>
      <c r="AC119" s="78" t="s">
        <v>598</v>
      </c>
    </row>
    <row r="120" spans="1:30" x14ac:dyDescent="0.3">
      <c r="A120" s="7" t="s">
        <v>345</v>
      </c>
      <c r="B120" s="6" t="s">
        <v>344</v>
      </c>
      <c r="C120" s="6" t="s">
        <v>340</v>
      </c>
      <c r="D120" s="6" t="s">
        <v>341</v>
      </c>
      <c r="E120" s="6" t="s">
        <v>342</v>
      </c>
      <c r="F120" s="6" t="s">
        <v>343</v>
      </c>
      <c r="H120" s="7" t="s">
        <v>349</v>
      </c>
      <c r="I120" s="6" t="s">
        <v>344</v>
      </c>
      <c r="J120" s="6" t="s">
        <v>167</v>
      </c>
      <c r="K120" s="6" t="s">
        <v>248</v>
      </c>
      <c r="L120" s="6" t="s">
        <v>549</v>
      </c>
    </row>
    <row r="121" spans="1:30" x14ac:dyDescent="0.3">
      <c r="A121" s="8" t="s">
        <v>243</v>
      </c>
      <c r="B121" s="8"/>
      <c r="C121" s="6">
        <v>14.07</v>
      </c>
      <c r="D121" s="6">
        <v>13.68</v>
      </c>
      <c r="E121" s="6">
        <v>12.74</v>
      </c>
      <c r="F121" s="6">
        <v>12.34</v>
      </c>
      <c r="H121" s="8" t="s">
        <v>243</v>
      </c>
      <c r="I121" s="8"/>
      <c r="J121" s="6">
        <v>14.07</v>
      </c>
      <c r="K121" s="6">
        <v>12.74</v>
      </c>
      <c r="L121" s="6">
        <v>11.41</v>
      </c>
    </row>
    <row r="122" spans="1:30" x14ac:dyDescent="0.3">
      <c r="A122" s="8" t="s">
        <v>493</v>
      </c>
      <c r="B122" s="8"/>
      <c r="C122" s="6">
        <v>17.260000000000002</v>
      </c>
      <c r="D122" s="6">
        <v>16.61</v>
      </c>
      <c r="F122" s="6">
        <v>16.43</v>
      </c>
      <c r="H122" s="8" t="s">
        <v>493</v>
      </c>
      <c r="I122" s="8"/>
      <c r="J122" s="6">
        <v>17.260000000000002</v>
      </c>
    </row>
    <row r="123" spans="1:30" x14ac:dyDescent="0.3">
      <c r="A123" s="8" t="s">
        <v>552</v>
      </c>
      <c r="B123" s="8">
        <v>30</v>
      </c>
      <c r="C123" s="6">
        <v>17.52</v>
      </c>
      <c r="D123" s="6">
        <v>16.27</v>
      </c>
      <c r="F123" s="6">
        <v>15.75</v>
      </c>
      <c r="H123" s="8" t="s">
        <v>552</v>
      </c>
      <c r="I123" s="8">
        <v>30</v>
      </c>
      <c r="J123" s="6">
        <v>17.52</v>
      </c>
      <c r="K123" s="6">
        <v>16.600000000000001</v>
      </c>
      <c r="L123" s="6">
        <v>15.76</v>
      </c>
    </row>
    <row r="124" spans="1:30" x14ac:dyDescent="0.3">
      <c r="A124" s="8"/>
      <c r="B124" s="8">
        <v>66</v>
      </c>
      <c r="C124" s="6">
        <v>17.510000000000002</v>
      </c>
      <c r="D124" s="6">
        <v>16.100000000000001</v>
      </c>
      <c r="F124" s="6">
        <v>15.37</v>
      </c>
      <c r="H124" s="8"/>
      <c r="I124" s="8">
        <v>66</v>
      </c>
      <c r="J124" s="6">
        <v>17.510000000000002</v>
      </c>
    </row>
    <row r="125" spans="1:30" x14ac:dyDescent="0.3">
      <c r="A125" s="8" t="s">
        <v>623</v>
      </c>
      <c r="B125" s="8">
        <v>50</v>
      </c>
      <c r="C125" s="6">
        <v>9.41</v>
      </c>
      <c r="D125" s="6">
        <v>13.53</v>
      </c>
      <c r="H125" s="8" t="s">
        <v>623</v>
      </c>
      <c r="I125" s="8">
        <v>50</v>
      </c>
      <c r="J125" s="6">
        <v>9.41</v>
      </c>
      <c r="K125" s="6">
        <v>8.4600000000000009</v>
      </c>
    </row>
    <row r="126" spans="1:30" x14ac:dyDescent="0.3">
      <c r="A126" s="8"/>
      <c r="B126" s="8">
        <v>105</v>
      </c>
      <c r="C126" s="6">
        <v>3.71</v>
      </c>
      <c r="D126" s="6">
        <v>3.69</v>
      </c>
      <c r="H126" s="8"/>
      <c r="I126" s="8">
        <v>105</v>
      </c>
      <c r="J126" s="6">
        <v>3.71</v>
      </c>
      <c r="K126" s="6">
        <v>3.63</v>
      </c>
    </row>
    <row r="127" spans="1:30" x14ac:dyDescent="0.3">
      <c r="A127" s="8"/>
      <c r="B127" s="8">
        <v>125</v>
      </c>
      <c r="C127" s="6">
        <v>3.25</v>
      </c>
      <c r="D127" s="6">
        <v>3.27</v>
      </c>
      <c r="H127" s="8"/>
      <c r="I127" s="8">
        <v>125</v>
      </c>
      <c r="J127" s="6">
        <v>3.25</v>
      </c>
    </row>
    <row r="128" spans="1:30" x14ac:dyDescent="0.3">
      <c r="A128" s="8"/>
      <c r="B128" s="8">
        <v>150</v>
      </c>
      <c r="C128" s="6">
        <v>2.35</v>
      </c>
      <c r="D128" s="6">
        <v>2.36</v>
      </c>
      <c r="H128" s="8"/>
      <c r="I128" s="8">
        <v>150</v>
      </c>
      <c r="J128" s="6">
        <v>2.35</v>
      </c>
    </row>
    <row r="129" spans="1:29" x14ac:dyDescent="0.3">
      <c r="A129" s="8" t="s">
        <v>553</v>
      </c>
      <c r="B129" s="8">
        <v>50</v>
      </c>
      <c r="C129" s="6">
        <v>14.36</v>
      </c>
      <c r="D129" s="6">
        <v>14.01</v>
      </c>
      <c r="F129" s="6">
        <v>13.63</v>
      </c>
      <c r="H129" s="8" t="s">
        <v>553</v>
      </c>
      <c r="I129" s="8">
        <v>50</v>
      </c>
      <c r="J129" s="6">
        <v>14.36</v>
      </c>
      <c r="K129" s="6">
        <v>13.57</v>
      </c>
      <c r="L129" s="6">
        <v>11.85</v>
      </c>
    </row>
    <row r="130" spans="1:29" x14ac:dyDescent="0.3">
      <c r="A130" s="8"/>
      <c r="B130" s="8">
        <v>105</v>
      </c>
      <c r="C130" s="6">
        <v>14.63</v>
      </c>
      <c r="D130" s="6">
        <v>14.77</v>
      </c>
      <c r="F130" s="6">
        <v>18.899999999999999</v>
      </c>
      <c r="H130" s="8"/>
      <c r="I130" s="8">
        <v>105</v>
      </c>
      <c r="J130" s="6">
        <v>14.63</v>
      </c>
      <c r="K130" s="6">
        <v>15.17</v>
      </c>
      <c r="L130" s="6">
        <v>12.25</v>
      </c>
    </row>
    <row r="131" spans="1:29" x14ac:dyDescent="0.3">
      <c r="A131" s="8"/>
      <c r="B131" s="8">
        <v>125</v>
      </c>
      <c r="C131" s="6">
        <v>10.59</v>
      </c>
      <c r="D131" s="6">
        <v>11.09</v>
      </c>
      <c r="F131" s="6">
        <v>14.77</v>
      </c>
      <c r="H131" s="8"/>
      <c r="I131" s="8">
        <v>125</v>
      </c>
      <c r="J131" s="6">
        <v>10.59</v>
      </c>
      <c r="K131" s="6">
        <v>10.78</v>
      </c>
      <c r="L131" s="6">
        <v>8.57</v>
      </c>
    </row>
    <row r="132" spans="1:29" x14ac:dyDescent="0.3">
      <c r="A132" s="8"/>
      <c r="B132" s="8">
        <v>150</v>
      </c>
      <c r="C132" s="6">
        <v>2.87</v>
      </c>
      <c r="D132" s="6">
        <v>3.21</v>
      </c>
      <c r="F132" s="6">
        <v>2.88</v>
      </c>
      <c r="H132" s="8"/>
      <c r="I132" s="8">
        <v>150</v>
      </c>
      <c r="J132" s="6">
        <v>2.87</v>
      </c>
      <c r="K132" s="6">
        <v>2.81</v>
      </c>
    </row>
    <row r="134" spans="1:29" ht="17.25" x14ac:dyDescent="0.35">
      <c r="A134" s="6" t="s">
        <v>216</v>
      </c>
      <c r="B134" s="6" t="s">
        <v>339</v>
      </c>
      <c r="H134" s="6" t="s">
        <v>574</v>
      </c>
      <c r="I134" s="6" t="s">
        <v>339</v>
      </c>
      <c r="N134" s="78" t="s">
        <v>595</v>
      </c>
      <c r="O134" s="25" t="s">
        <v>216</v>
      </c>
      <c r="V134" s="78" t="s">
        <v>596</v>
      </c>
      <c r="AC134" s="78" t="s">
        <v>597</v>
      </c>
    </row>
    <row r="135" spans="1:29" x14ac:dyDescent="0.3">
      <c r="A135" s="7" t="s">
        <v>346</v>
      </c>
      <c r="B135" s="6" t="s">
        <v>344</v>
      </c>
      <c r="C135" s="6" t="s">
        <v>340</v>
      </c>
      <c r="D135" s="6" t="s">
        <v>347</v>
      </c>
      <c r="E135" s="6" t="s">
        <v>342</v>
      </c>
      <c r="F135" s="6" t="s">
        <v>350</v>
      </c>
      <c r="H135" s="7" t="s">
        <v>346</v>
      </c>
      <c r="I135" s="6" t="s">
        <v>344</v>
      </c>
      <c r="J135" s="6" t="s">
        <v>167</v>
      </c>
      <c r="K135" s="6" t="s">
        <v>248</v>
      </c>
      <c r="L135" s="6" t="s">
        <v>549</v>
      </c>
    </row>
    <row r="136" spans="1:29" x14ac:dyDescent="0.3">
      <c r="A136" s="8" t="s">
        <v>243</v>
      </c>
      <c r="B136" s="8"/>
      <c r="C136" s="6">
        <v>14.07</v>
      </c>
      <c r="D136" s="6">
        <v>14.22</v>
      </c>
      <c r="E136" s="6">
        <v>12.74</v>
      </c>
      <c r="F136" s="6">
        <v>12.82</v>
      </c>
      <c r="H136" s="8" t="s">
        <v>243</v>
      </c>
      <c r="I136" s="8"/>
      <c r="J136" s="6">
        <v>14.22</v>
      </c>
      <c r="K136" s="6">
        <v>12.82</v>
      </c>
      <c r="L136" s="6">
        <v>11.61</v>
      </c>
    </row>
    <row r="137" spans="1:29" x14ac:dyDescent="0.3">
      <c r="A137" s="8" t="s">
        <v>493</v>
      </c>
      <c r="B137" s="8"/>
      <c r="C137" s="6">
        <v>17.260000000000002</v>
      </c>
      <c r="D137" s="6">
        <v>17.68</v>
      </c>
      <c r="H137" s="8" t="s">
        <v>493</v>
      </c>
      <c r="I137" s="8"/>
      <c r="J137" s="6">
        <v>17.68</v>
      </c>
    </row>
    <row r="138" spans="1:29" x14ac:dyDescent="0.3">
      <c r="A138" s="8" t="s">
        <v>552</v>
      </c>
      <c r="B138" s="8">
        <v>30</v>
      </c>
      <c r="C138" s="6">
        <v>17.52</v>
      </c>
      <c r="D138" s="6">
        <v>18.22</v>
      </c>
      <c r="H138" s="8" t="s">
        <v>552</v>
      </c>
      <c r="I138" s="8">
        <v>30</v>
      </c>
      <c r="J138" s="6">
        <v>18.22</v>
      </c>
      <c r="K138" s="6">
        <v>17.940000000000001</v>
      </c>
      <c r="L138" s="6">
        <v>17.420000000000002</v>
      </c>
    </row>
    <row r="139" spans="1:29" x14ac:dyDescent="0.3">
      <c r="A139" s="8"/>
      <c r="B139" s="8">
        <v>66</v>
      </c>
      <c r="C139" s="6">
        <v>17.510000000000002</v>
      </c>
      <c r="D139" s="6">
        <v>17.87</v>
      </c>
      <c r="H139" s="8"/>
      <c r="I139" s="8">
        <v>66</v>
      </c>
      <c r="J139" s="6">
        <v>17.87</v>
      </c>
    </row>
    <row r="140" spans="1:29" x14ac:dyDescent="0.3">
      <c r="A140" s="8" t="s">
        <v>623</v>
      </c>
      <c r="B140" s="8">
        <v>50</v>
      </c>
      <c r="C140" s="6">
        <v>9.41</v>
      </c>
      <c r="D140" s="6">
        <v>9.06</v>
      </c>
      <c r="H140" s="8" t="s">
        <v>623</v>
      </c>
      <c r="I140" s="8">
        <v>50</v>
      </c>
      <c r="J140" s="6">
        <v>9.06</v>
      </c>
    </row>
    <row r="141" spans="1:29" x14ac:dyDescent="0.3">
      <c r="A141" s="8"/>
      <c r="B141" s="8">
        <v>105</v>
      </c>
      <c r="C141" s="6">
        <v>3.71</v>
      </c>
      <c r="D141" s="6">
        <v>3.67</v>
      </c>
      <c r="H141" s="8"/>
      <c r="I141" s="8">
        <v>105</v>
      </c>
      <c r="J141" s="6">
        <v>3.67</v>
      </c>
    </row>
    <row r="142" spans="1:29" x14ac:dyDescent="0.3">
      <c r="A142" s="8"/>
      <c r="B142" s="8">
        <v>125</v>
      </c>
      <c r="C142" s="6">
        <v>3.25</v>
      </c>
      <c r="D142" s="6">
        <v>3.25</v>
      </c>
      <c r="H142" s="8"/>
      <c r="I142" s="8">
        <v>125</v>
      </c>
      <c r="J142" s="6">
        <v>3.25</v>
      </c>
    </row>
    <row r="143" spans="1:29" x14ac:dyDescent="0.3">
      <c r="A143" s="8"/>
      <c r="B143" s="8">
        <v>150</v>
      </c>
      <c r="C143" s="6">
        <v>2.35</v>
      </c>
      <c r="D143" s="6">
        <v>2.34</v>
      </c>
      <c r="H143" s="8"/>
      <c r="I143" s="8">
        <v>150</v>
      </c>
      <c r="J143" s="6">
        <v>2.34</v>
      </c>
    </row>
    <row r="144" spans="1:29" x14ac:dyDescent="0.3">
      <c r="A144" s="8" t="s">
        <v>553</v>
      </c>
      <c r="B144" s="8">
        <v>50</v>
      </c>
      <c r="C144" s="6">
        <v>14.36</v>
      </c>
      <c r="D144" s="6">
        <v>14.57</v>
      </c>
      <c r="H144" s="8" t="s">
        <v>553</v>
      </c>
      <c r="I144" s="8">
        <v>50</v>
      </c>
      <c r="J144" s="6">
        <v>14.57</v>
      </c>
      <c r="K144" s="6">
        <v>13.06</v>
      </c>
      <c r="L144" s="6">
        <v>11.86</v>
      </c>
    </row>
    <row r="145" spans="1:29" x14ac:dyDescent="0.3">
      <c r="A145" s="8"/>
      <c r="B145" s="8">
        <v>105</v>
      </c>
      <c r="C145" s="6">
        <v>14.63</v>
      </c>
      <c r="D145" s="6">
        <v>14.77</v>
      </c>
      <c r="H145" s="8"/>
      <c r="I145" s="8">
        <v>105</v>
      </c>
      <c r="J145" s="6">
        <v>14.77</v>
      </c>
      <c r="K145" s="6">
        <v>13.66</v>
      </c>
      <c r="L145" s="6">
        <v>12.09</v>
      </c>
    </row>
    <row r="146" spans="1:29" x14ac:dyDescent="0.3">
      <c r="A146" s="8"/>
      <c r="B146" s="8">
        <v>125</v>
      </c>
      <c r="C146" s="6">
        <v>10.59</v>
      </c>
      <c r="D146" s="6">
        <v>10.61</v>
      </c>
      <c r="H146" s="8"/>
      <c r="I146" s="8">
        <v>125</v>
      </c>
      <c r="J146" s="6">
        <v>10.61</v>
      </c>
      <c r="K146" s="6">
        <v>9.77</v>
      </c>
      <c r="L146" s="6">
        <v>8.4499999999999993</v>
      </c>
    </row>
    <row r="147" spans="1:29" x14ac:dyDescent="0.3">
      <c r="A147" s="8"/>
      <c r="B147" s="8">
        <v>150</v>
      </c>
      <c r="C147" s="6">
        <v>2.87</v>
      </c>
      <c r="D147" s="6">
        <v>2.84</v>
      </c>
      <c r="H147" s="8"/>
      <c r="I147" s="8">
        <v>150</v>
      </c>
      <c r="J147" s="6">
        <v>2.84</v>
      </c>
    </row>
    <row r="149" spans="1:29" x14ac:dyDescent="0.3">
      <c r="A149" s="6" t="s">
        <v>348</v>
      </c>
      <c r="B149" s="6" t="s">
        <v>339</v>
      </c>
      <c r="H149" s="6" t="s">
        <v>221</v>
      </c>
      <c r="I149" s="6" t="s">
        <v>339</v>
      </c>
    </row>
    <row r="150" spans="1:29" ht="17.25" x14ac:dyDescent="0.35">
      <c r="A150" s="7" t="s">
        <v>349</v>
      </c>
      <c r="B150" s="6" t="s">
        <v>344</v>
      </c>
      <c r="C150" s="6" t="s">
        <v>340</v>
      </c>
      <c r="D150" s="6" t="s">
        <v>351</v>
      </c>
      <c r="E150" s="6" t="s">
        <v>342</v>
      </c>
      <c r="F150" s="6" t="s">
        <v>352</v>
      </c>
      <c r="H150" s="7" t="s">
        <v>345</v>
      </c>
      <c r="I150" s="6" t="s">
        <v>344</v>
      </c>
      <c r="J150" s="6" t="s">
        <v>167</v>
      </c>
      <c r="K150" s="6" t="s">
        <v>248</v>
      </c>
      <c r="L150" s="6" t="s">
        <v>549</v>
      </c>
      <c r="N150" s="78" t="s">
        <v>599</v>
      </c>
      <c r="O150" s="25" t="s">
        <v>575</v>
      </c>
      <c r="V150" s="78" t="s">
        <v>600</v>
      </c>
      <c r="AC150" s="78" t="s">
        <v>601</v>
      </c>
    </row>
    <row r="151" spans="1:29" x14ac:dyDescent="0.3">
      <c r="A151" s="8" t="s">
        <v>243</v>
      </c>
      <c r="B151" s="8"/>
      <c r="C151" s="6">
        <v>14.07</v>
      </c>
      <c r="D151" s="6">
        <v>12.02</v>
      </c>
      <c r="E151" s="6">
        <v>12.74</v>
      </c>
      <c r="F151" s="6">
        <v>10.73</v>
      </c>
      <c r="H151" s="8" t="s">
        <v>243</v>
      </c>
      <c r="I151" s="8"/>
      <c r="J151" s="6">
        <v>13.68</v>
      </c>
      <c r="K151" s="6">
        <v>12.34</v>
      </c>
      <c r="L151" s="6">
        <v>10.82</v>
      </c>
    </row>
    <row r="152" spans="1:29" x14ac:dyDescent="0.3">
      <c r="A152" s="8" t="s">
        <v>493</v>
      </c>
      <c r="B152" s="8"/>
      <c r="C152" s="6">
        <v>17.260000000000002</v>
      </c>
      <c r="D152" s="6">
        <v>13.96</v>
      </c>
      <c r="F152" s="6">
        <v>13.46</v>
      </c>
      <c r="H152" s="8" t="s">
        <v>493</v>
      </c>
      <c r="I152" s="8"/>
      <c r="J152" s="6">
        <v>16.61</v>
      </c>
      <c r="K152" s="6">
        <v>16.43</v>
      </c>
      <c r="L152" s="6">
        <v>15.26</v>
      </c>
    </row>
    <row r="153" spans="1:29" x14ac:dyDescent="0.3">
      <c r="A153" s="8" t="s">
        <v>552</v>
      </c>
      <c r="B153" s="8">
        <v>30</v>
      </c>
      <c r="C153" s="6">
        <v>17.52</v>
      </c>
      <c r="D153" s="6">
        <v>13.21</v>
      </c>
      <c r="F153" s="6">
        <v>11.84</v>
      </c>
      <c r="H153" s="8" t="s">
        <v>552</v>
      </c>
      <c r="I153" s="8">
        <v>30</v>
      </c>
      <c r="J153" s="6">
        <v>16.27</v>
      </c>
      <c r="K153" s="6">
        <v>15.75</v>
      </c>
      <c r="L153" s="6">
        <v>15.24</v>
      </c>
    </row>
    <row r="154" spans="1:29" x14ac:dyDescent="0.3">
      <c r="A154" s="8"/>
      <c r="B154" s="8">
        <v>66</v>
      </c>
      <c r="C154" s="6">
        <v>17.510000000000002</v>
      </c>
      <c r="D154" s="6">
        <v>13.17</v>
      </c>
      <c r="F154" s="6">
        <v>11.85</v>
      </c>
      <c r="H154" s="8"/>
      <c r="I154" s="8">
        <v>66</v>
      </c>
      <c r="J154" s="6">
        <v>16.100000000000001</v>
      </c>
      <c r="K154" s="6">
        <v>15.37</v>
      </c>
      <c r="L154" s="6">
        <v>15.22</v>
      </c>
    </row>
    <row r="155" spans="1:29" x14ac:dyDescent="0.3">
      <c r="A155" s="8" t="s">
        <v>623</v>
      </c>
      <c r="B155" s="8">
        <v>50</v>
      </c>
      <c r="C155" s="6">
        <v>9.41</v>
      </c>
      <c r="D155" s="6">
        <v>7.18</v>
      </c>
      <c r="F155" s="6">
        <v>6.68</v>
      </c>
      <c r="H155" s="8" t="s">
        <v>623</v>
      </c>
      <c r="I155" s="8">
        <v>50</v>
      </c>
      <c r="J155" s="6">
        <v>13.53</v>
      </c>
    </row>
    <row r="156" spans="1:29" x14ac:dyDescent="0.3">
      <c r="A156" s="8"/>
      <c r="B156" s="8">
        <v>105</v>
      </c>
      <c r="C156" s="6">
        <v>3.71</v>
      </c>
      <c r="D156" s="6">
        <v>3.06</v>
      </c>
      <c r="F156" s="6">
        <v>2.96</v>
      </c>
      <c r="H156" s="8"/>
      <c r="I156" s="8">
        <v>105</v>
      </c>
      <c r="J156" s="6">
        <v>3.69</v>
      </c>
    </row>
    <row r="157" spans="1:29" x14ac:dyDescent="0.3">
      <c r="A157" s="8"/>
      <c r="B157" s="8">
        <v>125</v>
      </c>
      <c r="C157" s="6">
        <v>3.25</v>
      </c>
      <c r="D157" s="6">
        <v>2.86</v>
      </c>
      <c r="F157" s="6">
        <v>2.76</v>
      </c>
      <c r="H157" s="8"/>
      <c r="I157" s="8">
        <v>125</v>
      </c>
      <c r="J157" s="6">
        <v>3.27</v>
      </c>
    </row>
    <row r="158" spans="1:29" x14ac:dyDescent="0.3">
      <c r="A158" s="8"/>
      <c r="B158" s="8">
        <v>150</v>
      </c>
      <c r="C158" s="6">
        <v>2.35</v>
      </c>
      <c r="D158" s="6">
        <v>2.2599999999999998</v>
      </c>
      <c r="F158" s="6">
        <v>2.31</v>
      </c>
      <c r="H158" s="8"/>
      <c r="I158" s="8">
        <v>150</v>
      </c>
      <c r="J158" s="6">
        <v>2.36</v>
      </c>
    </row>
    <row r="159" spans="1:29" x14ac:dyDescent="0.3">
      <c r="A159" s="8" t="s">
        <v>553</v>
      </c>
      <c r="B159" s="8">
        <v>50</v>
      </c>
      <c r="C159" s="6">
        <v>14.36</v>
      </c>
      <c r="D159" s="6">
        <v>12.6</v>
      </c>
      <c r="F159" s="6">
        <v>11.01</v>
      </c>
      <c r="H159" s="8" t="s">
        <v>553</v>
      </c>
      <c r="I159" s="8">
        <v>50</v>
      </c>
      <c r="J159" s="6">
        <v>14.01</v>
      </c>
      <c r="K159" s="6">
        <v>13.63</v>
      </c>
      <c r="L159" s="6">
        <v>12.4</v>
      </c>
    </row>
    <row r="160" spans="1:29" x14ac:dyDescent="0.3">
      <c r="A160" s="8"/>
      <c r="B160" s="8">
        <v>105</v>
      </c>
      <c r="C160" s="6">
        <v>14.63</v>
      </c>
      <c r="D160" s="6">
        <v>12.41</v>
      </c>
      <c r="F160" s="6">
        <v>11.62</v>
      </c>
      <c r="H160" s="8"/>
      <c r="I160" s="8">
        <v>105</v>
      </c>
      <c r="J160" s="6">
        <v>14.77</v>
      </c>
      <c r="K160" s="6">
        <v>18.899999999999999</v>
      </c>
      <c r="L160" s="6">
        <v>14.7</v>
      </c>
    </row>
    <row r="161" spans="1:18" x14ac:dyDescent="0.3">
      <c r="A161" s="8"/>
      <c r="B161" s="8">
        <v>125</v>
      </c>
      <c r="C161" s="6">
        <v>10.59</v>
      </c>
      <c r="D161" s="6">
        <v>9.19</v>
      </c>
      <c r="F161" s="6">
        <v>8.09</v>
      </c>
      <c r="H161" s="8"/>
      <c r="I161" s="8">
        <v>125</v>
      </c>
      <c r="J161" s="6">
        <v>11.09</v>
      </c>
      <c r="K161" s="6">
        <v>14.77</v>
      </c>
      <c r="L161" s="6">
        <v>10.06</v>
      </c>
    </row>
    <row r="162" spans="1:18" x14ac:dyDescent="0.3">
      <c r="A162" s="8"/>
      <c r="B162" s="8">
        <v>150</v>
      </c>
      <c r="C162" s="6">
        <v>2.87</v>
      </c>
      <c r="D162" s="6">
        <v>2.68</v>
      </c>
      <c r="F162" s="6">
        <v>2.66</v>
      </c>
      <c r="H162" s="8"/>
      <c r="I162" s="8">
        <v>150</v>
      </c>
      <c r="J162" s="6">
        <v>3.21</v>
      </c>
      <c r="K162" s="6">
        <v>2.88</v>
      </c>
      <c r="L162" s="6">
        <v>3.23</v>
      </c>
    </row>
    <row r="166" spans="1:18" ht="17.25" x14ac:dyDescent="0.35">
      <c r="J166" s="14" t="s">
        <v>626</v>
      </c>
      <c r="N166" s="25" t="s">
        <v>353</v>
      </c>
      <c r="O166" s="6" t="s">
        <v>339</v>
      </c>
    </row>
    <row r="167" spans="1:18" x14ac:dyDescent="0.3">
      <c r="N167" s="7" t="s">
        <v>349</v>
      </c>
      <c r="O167" s="6" t="s">
        <v>344</v>
      </c>
      <c r="P167" s="6" t="s">
        <v>167</v>
      </c>
      <c r="Q167" s="6" t="s">
        <v>248</v>
      </c>
      <c r="R167" s="6" t="s">
        <v>549</v>
      </c>
    </row>
    <row r="168" spans="1:18" x14ac:dyDescent="0.3">
      <c r="N168" s="8" t="s">
        <v>243</v>
      </c>
      <c r="O168" s="8"/>
      <c r="P168" s="6">
        <v>12.02</v>
      </c>
      <c r="Q168" s="6">
        <v>10.73</v>
      </c>
      <c r="R168" s="6">
        <v>9.7200000000000006</v>
      </c>
    </row>
    <row r="169" spans="1:18" x14ac:dyDescent="0.3">
      <c r="N169" s="8" t="s">
        <v>493</v>
      </c>
      <c r="O169" s="8"/>
      <c r="P169" s="6">
        <v>13.96</v>
      </c>
      <c r="Q169" s="6">
        <v>13.46</v>
      </c>
      <c r="R169" s="6">
        <v>12.97</v>
      </c>
    </row>
    <row r="170" spans="1:18" x14ac:dyDescent="0.3">
      <c r="N170" s="8" t="s">
        <v>552</v>
      </c>
      <c r="O170" s="8">
        <v>30</v>
      </c>
      <c r="P170" s="6">
        <v>13.21</v>
      </c>
      <c r="Q170" s="6">
        <v>11.84</v>
      </c>
      <c r="R170" s="6">
        <v>11.74</v>
      </c>
    </row>
    <row r="171" spans="1:18" x14ac:dyDescent="0.3">
      <c r="N171" s="8"/>
      <c r="O171" s="8">
        <v>66</v>
      </c>
      <c r="P171" s="6">
        <v>13.17</v>
      </c>
      <c r="Q171" s="6">
        <v>11.85</v>
      </c>
      <c r="R171" s="6">
        <v>11.66</v>
      </c>
    </row>
    <row r="172" spans="1:18" x14ac:dyDescent="0.3">
      <c r="N172" s="8" t="s">
        <v>623</v>
      </c>
      <c r="O172" s="8">
        <v>50</v>
      </c>
      <c r="P172" s="6">
        <v>7.18</v>
      </c>
      <c r="Q172" s="6">
        <v>6.68</v>
      </c>
      <c r="R172" s="6">
        <v>6.5</v>
      </c>
    </row>
    <row r="173" spans="1:18" ht="17.25" x14ac:dyDescent="0.35">
      <c r="B173" s="25"/>
      <c r="N173" s="8"/>
      <c r="O173" s="8">
        <v>105</v>
      </c>
      <c r="P173" s="6">
        <v>3.06</v>
      </c>
      <c r="Q173" s="6">
        <v>2.96</v>
      </c>
      <c r="R173" s="6">
        <v>2.93</v>
      </c>
    </row>
    <row r="174" spans="1:18" x14ac:dyDescent="0.3">
      <c r="N174" s="8"/>
      <c r="O174" s="8">
        <v>125</v>
      </c>
      <c r="P174" s="6">
        <v>2.86</v>
      </c>
      <c r="Q174" s="6">
        <v>2.76</v>
      </c>
      <c r="R174" s="6">
        <v>2.75</v>
      </c>
    </row>
    <row r="175" spans="1:18" x14ac:dyDescent="0.3">
      <c r="N175" s="8"/>
      <c r="O175" s="8">
        <v>150</v>
      </c>
      <c r="P175" s="6">
        <v>2.2599999999999998</v>
      </c>
      <c r="Q175" s="6">
        <v>2.31</v>
      </c>
      <c r="R175" s="6">
        <v>2.29</v>
      </c>
    </row>
    <row r="176" spans="1:18" x14ac:dyDescent="0.3">
      <c r="N176" s="8" t="s">
        <v>553</v>
      </c>
      <c r="O176" s="8">
        <v>50</v>
      </c>
      <c r="P176" s="6">
        <v>12.6</v>
      </c>
      <c r="Q176" s="6">
        <v>11.01</v>
      </c>
      <c r="R176" s="6">
        <v>9.6300000000000008</v>
      </c>
    </row>
    <row r="177" spans="1:18" x14ac:dyDescent="0.3">
      <c r="N177" s="8"/>
      <c r="O177" s="8">
        <v>105</v>
      </c>
      <c r="P177" s="6">
        <v>12.41</v>
      </c>
      <c r="Q177" s="6">
        <v>11.62</v>
      </c>
      <c r="R177" s="6">
        <v>9.82</v>
      </c>
    </row>
    <row r="178" spans="1:18" x14ac:dyDescent="0.3">
      <c r="N178" s="8"/>
      <c r="O178" s="8">
        <v>125</v>
      </c>
      <c r="P178" s="6">
        <v>9.19</v>
      </c>
      <c r="Q178" s="6">
        <v>8.09</v>
      </c>
      <c r="R178" s="6">
        <v>6.93</v>
      </c>
    </row>
    <row r="179" spans="1:18" x14ac:dyDescent="0.3">
      <c r="N179" s="8"/>
      <c r="O179" s="8">
        <v>150</v>
      </c>
      <c r="P179" s="6">
        <v>2.68</v>
      </c>
      <c r="Q179" s="6">
        <v>2.66</v>
      </c>
      <c r="R179" s="6">
        <v>2.71</v>
      </c>
    </row>
    <row r="190" spans="1:18" ht="17.25" x14ac:dyDescent="0.35">
      <c r="H190" s="25" t="s">
        <v>611</v>
      </c>
      <c r="I190" s="77" t="s">
        <v>583</v>
      </c>
      <c r="K190" s="25" t="s">
        <v>354</v>
      </c>
    </row>
    <row r="192" spans="1:18" x14ac:dyDescent="0.3">
      <c r="A192" s="6" t="s">
        <v>223</v>
      </c>
      <c r="B192" s="6" t="s">
        <v>354</v>
      </c>
    </row>
    <row r="193" spans="1:7" ht="18" x14ac:dyDescent="0.3">
      <c r="A193" s="7" t="s">
        <v>355</v>
      </c>
      <c r="B193" s="31" t="s">
        <v>401</v>
      </c>
      <c r="C193" s="31" t="s">
        <v>402</v>
      </c>
      <c r="D193" s="31" t="s">
        <v>403</v>
      </c>
      <c r="E193" s="31" t="s">
        <v>404</v>
      </c>
      <c r="F193" s="31" t="s">
        <v>405</v>
      </c>
      <c r="G193" s="79" t="s">
        <v>406</v>
      </c>
    </row>
    <row r="194" spans="1:7" x14ac:dyDescent="0.3">
      <c r="A194" s="8" t="s">
        <v>353</v>
      </c>
      <c r="B194" s="6">
        <v>12.02</v>
      </c>
      <c r="C194" s="6">
        <v>10.73</v>
      </c>
      <c r="D194" s="26">
        <v>9.7200000000000006</v>
      </c>
      <c r="E194" s="26">
        <v>8.7899999999999991</v>
      </c>
      <c r="F194" s="26">
        <v>8.07</v>
      </c>
      <c r="G194" s="6">
        <v>7.8</v>
      </c>
    </row>
    <row r="195" spans="1:7" x14ac:dyDescent="0.3">
      <c r="A195" s="8" t="s">
        <v>562</v>
      </c>
      <c r="B195" s="6">
        <v>11.49</v>
      </c>
      <c r="C195" s="6">
        <v>12.83</v>
      </c>
      <c r="D195" s="6">
        <v>14.94</v>
      </c>
      <c r="E195" s="6">
        <v>21.45</v>
      </c>
    </row>
    <row r="196" spans="1:7" x14ac:dyDescent="0.3">
      <c r="A196" s="8" t="s">
        <v>221</v>
      </c>
      <c r="B196" s="6">
        <v>13.68</v>
      </c>
      <c r="C196" s="6">
        <v>12.34</v>
      </c>
      <c r="D196" s="6">
        <v>10.82</v>
      </c>
      <c r="E196" s="6">
        <v>9.7200000000000006</v>
      </c>
      <c r="F196" s="6">
        <v>9.02</v>
      </c>
      <c r="G196" s="6">
        <v>8.67</v>
      </c>
    </row>
    <row r="210" spans="1:13" ht="17.25" x14ac:dyDescent="0.35">
      <c r="H210" s="25" t="s">
        <v>612</v>
      </c>
      <c r="I210" s="77" t="s">
        <v>584</v>
      </c>
      <c r="M210" s="25" t="s">
        <v>607</v>
      </c>
    </row>
    <row r="211" spans="1:13" x14ac:dyDescent="0.3">
      <c r="A211" s="6" t="s">
        <v>217</v>
      </c>
      <c r="B211" s="6" t="s">
        <v>354</v>
      </c>
    </row>
    <row r="212" spans="1:13" ht="18" x14ac:dyDescent="0.3">
      <c r="A212" s="7" t="s">
        <v>356</v>
      </c>
      <c r="B212" s="31" t="s">
        <v>401</v>
      </c>
      <c r="C212" s="31" t="s">
        <v>402</v>
      </c>
      <c r="D212" s="31" t="s">
        <v>403</v>
      </c>
      <c r="E212" s="31" t="s">
        <v>404</v>
      </c>
      <c r="F212" s="31" t="s">
        <v>405</v>
      </c>
      <c r="G212" s="31" t="s">
        <v>406</v>
      </c>
    </row>
    <row r="213" spans="1:13" x14ac:dyDescent="0.3">
      <c r="A213" s="8" t="s">
        <v>353</v>
      </c>
      <c r="B213" s="6">
        <v>12.02</v>
      </c>
      <c r="C213" s="6">
        <v>10.73</v>
      </c>
      <c r="D213" s="26">
        <v>9.7200000000000006</v>
      </c>
      <c r="E213" s="26">
        <v>8.7899999999999991</v>
      </c>
      <c r="F213" s="26">
        <v>8.07</v>
      </c>
      <c r="G213" s="6">
        <v>7.8</v>
      </c>
    </row>
    <row r="214" spans="1:13" x14ac:dyDescent="0.3">
      <c r="A214" s="8" t="s">
        <v>561</v>
      </c>
      <c r="B214" s="6">
        <v>9.59</v>
      </c>
      <c r="C214" s="6">
        <v>9.42</v>
      </c>
      <c r="D214" s="6">
        <v>9.39</v>
      </c>
      <c r="E214" s="6">
        <v>9.59</v>
      </c>
      <c r="F214" s="26">
        <v>9.9</v>
      </c>
      <c r="G214" s="6">
        <v>10.31</v>
      </c>
    </row>
    <row r="229" spans="1:13" ht="17.25" x14ac:dyDescent="0.35">
      <c r="H229" s="25" t="s">
        <v>614</v>
      </c>
      <c r="I229" s="77" t="s">
        <v>585</v>
      </c>
      <c r="M229" s="25" t="s">
        <v>606</v>
      </c>
    </row>
    <row r="232" spans="1:13" x14ac:dyDescent="0.3">
      <c r="A232" s="6" t="s">
        <v>602</v>
      </c>
      <c r="B232" s="6" t="s">
        <v>358</v>
      </c>
    </row>
    <row r="233" spans="1:13" ht="18" x14ac:dyDescent="0.3">
      <c r="A233" s="7" t="s">
        <v>357</v>
      </c>
      <c r="B233" s="31" t="s">
        <v>401</v>
      </c>
      <c r="C233" s="31" t="s">
        <v>402</v>
      </c>
      <c r="D233" s="31" t="s">
        <v>403</v>
      </c>
      <c r="E233" s="31" t="s">
        <v>404</v>
      </c>
      <c r="F233" s="31" t="s">
        <v>405</v>
      </c>
      <c r="G233" s="79" t="s">
        <v>406</v>
      </c>
    </row>
    <row r="234" spans="1:13" x14ac:dyDescent="0.3">
      <c r="A234" s="8" t="s">
        <v>353</v>
      </c>
      <c r="B234" s="6">
        <v>13.47</v>
      </c>
      <c r="C234" s="6">
        <v>13.68</v>
      </c>
      <c r="D234" s="26">
        <v>15.43</v>
      </c>
      <c r="E234" s="26">
        <v>19.36</v>
      </c>
      <c r="F234" s="26">
        <v>24.35</v>
      </c>
      <c r="G234" s="6">
        <v>32.04</v>
      </c>
    </row>
    <row r="235" spans="1:13" x14ac:dyDescent="0.3">
      <c r="A235" s="8" t="s">
        <v>561</v>
      </c>
      <c r="B235" s="6">
        <v>11.27</v>
      </c>
      <c r="C235" s="6">
        <v>12.15</v>
      </c>
      <c r="D235" s="6">
        <v>13.98</v>
      </c>
      <c r="E235" s="6">
        <v>17.43</v>
      </c>
      <c r="F235" s="6">
        <v>23.48</v>
      </c>
      <c r="G235" s="6">
        <v>31.43</v>
      </c>
    </row>
    <row r="252" spans="1:25" ht="17.25" x14ac:dyDescent="0.35">
      <c r="I252" s="25" t="s">
        <v>613</v>
      </c>
      <c r="J252" s="77" t="s">
        <v>631</v>
      </c>
      <c r="L252" s="25" t="s">
        <v>608</v>
      </c>
      <c r="P252" s="25" t="s">
        <v>615</v>
      </c>
      <c r="Q252" s="77" t="s">
        <v>631</v>
      </c>
      <c r="S252" s="25" t="s">
        <v>609</v>
      </c>
      <c r="V252" s="25" t="s">
        <v>616</v>
      </c>
      <c r="W252" s="77" t="s">
        <v>631</v>
      </c>
      <c r="Y252" s="25" t="s">
        <v>610</v>
      </c>
    </row>
    <row r="253" spans="1:25" x14ac:dyDescent="0.3">
      <c r="A253" s="6" t="s">
        <v>353</v>
      </c>
      <c r="B253" s="6" t="s">
        <v>339</v>
      </c>
    </row>
    <row r="254" spans="1:25" ht="18" x14ac:dyDescent="0.3">
      <c r="A254" s="7" t="s">
        <v>633</v>
      </c>
      <c r="B254" s="31" t="s">
        <v>401</v>
      </c>
      <c r="C254" s="31" t="s">
        <v>402</v>
      </c>
      <c r="D254" s="31" t="s">
        <v>403</v>
      </c>
      <c r="E254" s="31" t="s">
        <v>404</v>
      </c>
      <c r="F254" s="31" t="s">
        <v>405</v>
      </c>
      <c r="G254" s="31" t="s">
        <v>406</v>
      </c>
    </row>
    <row r="255" spans="1:25" x14ac:dyDescent="0.3">
      <c r="A255" s="8" t="s">
        <v>494</v>
      </c>
      <c r="B255" s="6">
        <v>13.21</v>
      </c>
      <c r="C255" s="6">
        <v>11.84</v>
      </c>
      <c r="D255" s="26">
        <v>11.74</v>
      </c>
      <c r="E255" s="26">
        <v>10.85</v>
      </c>
      <c r="F255" s="26">
        <v>10.64</v>
      </c>
      <c r="G255" s="26">
        <v>10.82</v>
      </c>
    </row>
    <row r="256" spans="1:25" x14ac:dyDescent="0.3">
      <c r="A256" s="8" t="s">
        <v>563</v>
      </c>
      <c r="B256" s="6">
        <v>12.6</v>
      </c>
      <c r="C256" s="6">
        <v>11.01</v>
      </c>
      <c r="D256" s="6">
        <v>9.6300000000000008</v>
      </c>
      <c r="E256" s="6">
        <v>8.93</v>
      </c>
      <c r="F256" s="6">
        <v>8.57</v>
      </c>
      <c r="G256" s="6">
        <v>8.9</v>
      </c>
    </row>
    <row r="257" spans="1:7" x14ac:dyDescent="0.3">
      <c r="A257" s="8" t="s">
        <v>564</v>
      </c>
      <c r="B257" s="6">
        <v>12.41</v>
      </c>
      <c r="C257" s="6">
        <v>11.62</v>
      </c>
      <c r="D257" s="6">
        <v>9.82</v>
      </c>
      <c r="E257" s="6">
        <v>9.07</v>
      </c>
      <c r="F257" s="6">
        <v>9.41</v>
      </c>
      <c r="G257" s="6">
        <v>12.52</v>
      </c>
    </row>
    <row r="260" spans="1:7" x14ac:dyDescent="0.3">
      <c r="A260" s="6" t="s">
        <v>561</v>
      </c>
      <c r="B260" s="6" t="s">
        <v>339</v>
      </c>
    </row>
    <row r="261" spans="1:7" ht="18" x14ac:dyDescent="0.3">
      <c r="A261" s="7" t="s">
        <v>629</v>
      </c>
      <c r="B261" s="31" t="s">
        <v>401</v>
      </c>
      <c r="C261" s="31" t="s">
        <v>402</v>
      </c>
      <c r="D261" s="31" t="s">
        <v>403</v>
      </c>
      <c r="E261" s="31" t="s">
        <v>404</v>
      </c>
      <c r="F261" s="31" t="s">
        <v>405</v>
      </c>
      <c r="G261" s="31" t="s">
        <v>406</v>
      </c>
    </row>
    <row r="262" spans="1:7" x14ac:dyDescent="0.3">
      <c r="A262" s="8" t="s">
        <v>494</v>
      </c>
      <c r="B262" s="6">
        <v>9.3699999999999992</v>
      </c>
      <c r="C262" s="6">
        <v>9.59</v>
      </c>
      <c r="D262" s="26">
        <v>9.35</v>
      </c>
      <c r="E262" s="26">
        <v>9.49</v>
      </c>
      <c r="F262" s="26">
        <v>9.86</v>
      </c>
      <c r="G262" s="6">
        <v>10.5</v>
      </c>
    </row>
    <row r="263" spans="1:7" x14ac:dyDescent="0.3">
      <c r="A263" s="8" t="s">
        <v>563</v>
      </c>
      <c r="B263" s="6">
        <v>9.81</v>
      </c>
      <c r="C263" s="6">
        <v>9.76</v>
      </c>
      <c r="D263" s="6">
        <v>9.5500000000000007</v>
      </c>
      <c r="E263" s="6">
        <v>9.43</v>
      </c>
      <c r="F263" s="6">
        <v>10</v>
      </c>
      <c r="G263" s="6">
        <v>10.35</v>
      </c>
    </row>
    <row r="264" spans="1:7" x14ac:dyDescent="0.3">
      <c r="A264" s="8" t="s">
        <v>564</v>
      </c>
      <c r="B264" s="6">
        <v>9.66</v>
      </c>
      <c r="C264" s="6">
        <v>9.7100000000000009</v>
      </c>
      <c r="D264" s="6">
        <v>9.58</v>
      </c>
      <c r="E264" s="6">
        <v>9.64</v>
      </c>
      <c r="F264" s="6">
        <v>9.67</v>
      </c>
      <c r="G264" s="6">
        <v>10.48</v>
      </c>
    </row>
    <row r="273" spans="16:23" ht="17.25" x14ac:dyDescent="0.35">
      <c r="P273" s="25" t="s">
        <v>622</v>
      </c>
      <c r="R273" s="25" t="s">
        <v>569</v>
      </c>
      <c r="W273" s="81" t="s">
        <v>617</v>
      </c>
    </row>
    <row r="274" spans="16:23" x14ac:dyDescent="0.3">
      <c r="P274" s="7" t="s">
        <v>570</v>
      </c>
      <c r="Q274" s="6" t="s">
        <v>167</v>
      </c>
      <c r="R274" s="6" t="s">
        <v>248</v>
      </c>
      <c r="S274" s="6" t="s">
        <v>549</v>
      </c>
      <c r="T274" s="6" t="s">
        <v>550</v>
      </c>
      <c r="U274" s="6" t="s">
        <v>551</v>
      </c>
    </row>
    <row r="275" spans="16:23" x14ac:dyDescent="0.3">
      <c r="P275" s="18" t="s">
        <v>525</v>
      </c>
      <c r="Q275" s="6">
        <v>6.94</v>
      </c>
      <c r="R275" s="6">
        <v>6.04</v>
      </c>
      <c r="S275" s="6">
        <v>5.77</v>
      </c>
      <c r="T275" s="6">
        <v>5.15</v>
      </c>
      <c r="U275" s="6">
        <v>5.05</v>
      </c>
    </row>
    <row r="276" spans="16:23" x14ac:dyDescent="0.3">
      <c r="P276" s="18" t="s">
        <v>526</v>
      </c>
      <c r="Q276" s="6">
        <f xml:space="preserve"> 13.96 / 2</f>
        <v>6.98</v>
      </c>
      <c r="R276" s="6">
        <f xml:space="preserve"> 13.46 / 2</f>
        <v>6.73</v>
      </c>
      <c r="S276" s="6">
        <f xml:space="preserve"> 12.97 / 2</f>
        <v>6.4850000000000003</v>
      </c>
      <c r="T276" s="6">
        <f>10.98/2</f>
        <v>5.49</v>
      </c>
      <c r="U276" s="6">
        <f>10.26/2</f>
        <v>5.13</v>
      </c>
    </row>
    <row r="292" spans="1:9" ht="17.25" x14ac:dyDescent="0.35">
      <c r="I292" s="25" t="s">
        <v>660</v>
      </c>
    </row>
    <row r="297" spans="1:9" ht="18" x14ac:dyDescent="0.3">
      <c r="A297" s="7" t="s">
        <v>628</v>
      </c>
      <c r="B297" s="31" t="s">
        <v>401</v>
      </c>
      <c r="C297" s="31" t="s">
        <v>402</v>
      </c>
      <c r="D297" s="31" t="s">
        <v>403</v>
      </c>
      <c r="E297" s="31" t="s">
        <v>404</v>
      </c>
      <c r="F297" s="31" t="s">
        <v>405</v>
      </c>
      <c r="G297" s="79" t="s">
        <v>406</v>
      </c>
    </row>
    <row r="298" spans="1:9" x14ac:dyDescent="0.3">
      <c r="A298" s="8" t="s">
        <v>353</v>
      </c>
      <c r="B298" s="6">
        <v>12.02</v>
      </c>
      <c r="C298" s="6">
        <v>10.73</v>
      </c>
      <c r="D298" s="26">
        <v>9.7200000000000006</v>
      </c>
      <c r="E298" s="26">
        <v>8.7899999999999991</v>
      </c>
      <c r="F298" s="26">
        <v>8.07</v>
      </c>
      <c r="G298" s="6">
        <v>7.8</v>
      </c>
    </row>
    <row r="299" spans="1:9" x14ac:dyDescent="0.3">
      <c r="A299" s="8" t="s">
        <v>562</v>
      </c>
      <c r="B299" s="6">
        <v>11.49</v>
      </c>
      <c r="C299" s="6">
        <v>12.83</v>
      </c>
      <c r="D299" s="6">
        <v>14.94</v>
      </c>
      <c r="E299" s="6">
        <v>21.45</v>
      </c>
    </row>
    <row r="300" spans="1:9" x14ac:dyDescent="0.3">
      <c r="A300" s="8" t="s">
        <v>221</v>
      </c>
      <c r="B300" s="6">
        <v>13.68</v>
      </c>
      <c r="C300" s="6">
        <v>12.34</v>
      </c>
      <c r="D300" s="6">
        <v>10.82</v>
      </c>
      <c r="E300" s="6">
        <v>9.7200000000000006</v>
      </c>
      <c r="F300" s="6">
        <v>9.02</v>
      </c>
      <c r="G300" s="6">
        <v>8.67</v>
      </c>
    </row>
    <row r="301" spans="1:9" x14ac:dyDescent="0.3">
      <c r="A301" s="8" t="s">
        <v>561</v>
      </c>
      <c r="B301" s="6">
        <v>9.59</v>
      </c>
      <c r="C301" s="6">
        <v>9.42</v>
      </c>
      <c r="D301" s="6">
        <v>9.39</v>
      </c>
      <c r="E301" s="6">
        <v>9.59</v>
      </c>
      <c r="F301" s="26">
        <v>9.9</v>
      </c>
      <c r="G301" s="6">
        <v>10.31</v>
      </c>
    </row>
    <row r="302" spans="1:9" x14ac:dyDescent="0.3">
      <c r="A302" s="8" t="s">
        <v>627</v>
      </c>
      <c r="B302" s="6">
        <v>12.03</v>
      </c>
      <c r="C302" s="6">
        <v>10.71</v>
      </c>
      <c r="D302" s="6">
        <v>9.69</v>
      </c>
      <c r="E302" s="6">
        <v>8.1300000000000008</v>
      </c>
      <c r="F302" s="6">
        <v>7.61</v>
      </c>
      <c r="G302" s="6">
        <v>7.19</v>
      </c>
    </row>
    <row r="303" spans="1:9" x14ac:dyDescent="0.3">
      <c r="A303" s="8" t="s">
        <v>557</v>
      </c>
      <c r="B303" s="6">
        <v>11.66</v>
      </c>
      <c r="C303" s="6">
        <v>11.66</v>
      </c>
      <c r="D303" s="6">
        <v>11.66</v>
      </c>
      <c r="E303" s="6">
        <v>11.66</v>
      </c>
      <c r="F303" s="6">
        <v>11.66</v>
      </c>
      <c r="G303" s="6">
        <v>11.66</v>
      </c>
    </row>
    <row r="324" spans="1:27" ht="17.25" x14ac:dyDescent="0.35">
      <c r="I324" s="25" t="s">
        <v>630</v>
      </c>
      <c r="J324" s="77" t="s">
        <v>634</v>
      </c>
      <c r="L324" s="25" t="s">
        <v>608</v>
      </c>
      <c r="P324" s="25" t="s">
        <v>661</v>
      </c>
      <c r="Q324" s="77" t="s">
        <v>634</v>
      </c>
      <c r="S324" s="25" t="s">
        <v>609</v>
      </c>
      <c r="X324" s="25" t="s">
        <v>662</v>
      </c>
      <c r="Y324" s="77" t="s">
        <v>634</v>
      </c>
      <c r="AA324" s="25" t="s">
        <v>610</v>
      </c>
    </row>
    <row r="329" spans="1:27" x14ac:dyDescent="0.3">
      <c r="A329" s="6" t="s">
        <v>627</v>
      </c>
      <c r="B329" s="6" t="s">
        <v>339</v>
      </c>
    </row>
    <row r="330" spans="1:27" ht="18" x14ac:dyDescent="0.3">
      <c r="A330" s="7" t="s">
        <v>632</v>
      </c>
      <c r="B330" s="31" t="s">
        <v>401</v>
      </c>
      <c r="C330" s="31" t="s">
        <v>402</v>
      </c>
      <c r="D330" s="31" t="s">
        <v>403</v>
      </c>
      <c r="E330" s="31" t="s">
        <v>404</v>
      </c>
      <c r="F330" s="31" t="s">
        <v>405</v>
      </c>
      <c r="G330" s="31" t="s">
        <v>406</v>
      </c>
    </row>
    <row r="331" spans="1:27" x14ac:dyDescent="0.3">
      <c r="A331" s="8" t="s">
        <v>494</v>
      </c>
      <c r="B331" s="6">
        <v>13.1</v>
      </c>
      <c r="C331" s="6">
        <v>11.84</v>
      </c>
      <c r="D331" s="6">
        <v>11.46</v>
      </c>
      <c r="E331" s="6">
        <v>9.65</v>
      </c>
      <c r="F331" s="6">
        <v>9.1999999999999993</v>
      </c>
      <c r="G331" s="6">
        <v>8.35</v>
      </c>
    </row>
    <row r="332" spans="1:27" x14ac:dyDescent="0.3">
      <c r="A332" s="8" t="s">
        <v>563</v>
      </c>
      <c r="B332" s="6">
        <v>11.99</v>
      </c>
      <c r="C332" s="6">
        <v>10.57</v>
      </c>
      <c r="D332" s="6">
        <v>9.41</v>
      </c>
      <c r="E332" s="6">
        <v>8.0500000000000007</v>
      </c>
      <c r="F332" s="6">
        <v>8.56</v>
      </c>
      <c r="G332" s="6">
        <v>11.91</v>
      </c>
    </row>
    <row r="333" spans="1:27" x14ac:dyDescent="0.3">
      <c r="A333" s="8" t="s">
        <v>564</v>
      </c>
      <c r="B333" s="6">
        <v>12.2</v>
      </c>
      <c r="C333" s="6">
        <v>10.84</v>
      </c>
      <c r="D333" s="6">
        <v>9.61</v>
      </c>
      <c r="E333" s="6">
        <v>8.24</v>
      </c>
      <c r="F333" s="6">
        <v>9.59</v>
      </c>
      <c r="G333" s="6">
        <v>19.059999999999999</v>
      </c>
    </row>
    <row r="336" spans="1:27" x14ac:dyDescent="0.3">
      <c r="A336" s="6" t="s">
        <v>557</v>
      </c>
      <c r="B336" s="6" t="s">
        <v>339</v>
      </c>
    </row>
    <row r="337" spans="1:7" ht="18" x14ac:dyDescent="0.3">
      <c r="A337" s="7" t="s">
        <v>651</v>
      </c>
      <c r="B337" s="31" t="s">
        <v>401</v>
      </c>
      <c r="C337" s="31" t="s">
        <v>402</v>
      </c>
      <c r="D337" s="31" t="s">
        <v>403</v>
      </c>
      <c r="E337" s="31" t="s">
        <v>404</v>
      </c>
      <c r="F337" s="31" t="s">
        <v>405</v>
      </c>
      <c r="G337" s="31" t="s">
        <v>406</v>
      </c>
    </row>
    <row r="338" spans="1:7" x14ac:dyDescent="0.3">
      <c r="A338" s="8" t="s">
        <v>494</v>
      </c>
      <c r="B338" s="6">
        <v>11.61</v>
      </c>
      <c r="C338" s="6">
        <v>11.61</v>
      </c>
      <c r="D338" s="6">
        <v>11.61</v>
      </c>
      <c r="E338" s="6">
        <v>11.61</v>
      </c>
      <c r="F338" s="6">
        <v>11.61</v>
      </c>
      <c r="G338" s="6">
        <v>11.61</v>
      </c>
    </row>
    <row r="339" spans="1:7" x14ac:dyDescent="0.3">
      <c r="A339" s="8" t="s">
        <v>563</v>
      </c>
      <c r="B339" s="6">
        <v>11.74</v>
      </c>
      <c r="C339" s="6">
        <v>11.74</v>
      </c>
      <c r="D339" s="6">
        <v>11.74</v>
      </c>
      <c r="E339" s="6">
        <v>11.74</v>
      </c>
      <c r="F339" s="6">
        <v>11.74</v>
      </c>
      <c r="G339" s="6">
        <v>11.74</v>
      </c>
    </row>
    <row r="340" spans="1:7" x14ac:dyDescent="0.3">
      <c r="A340" s="8" t="s">
        <v>564</v>
      </c>
      <c r="B340" s="6">
        <v>11.81</v>
      </c>
      <c r="C340" s="6">
        <v>11.81</v>
      </c>
      <c r="D340" s="6">
        <v>11.81</v>
      </c>
      <c r="E340" s="6">
        <v>11.81</v>
      </c>
      <c r="F340" s="6">
        <v>11.81</v>
      </c>
      <c r="G340" s="6">
        <v>11.81</v>
      </c>
    </row>
  </sheetData>
  <phoneticPr fontId="2" type="noConversion"/>
  <pageMargins left="0.7" right="0.7" top="0.78740157499999996" bottom="0.78740157499999996" header="0.3" footer="0.3"/>
  <pageSetup paperSize="9" orientation="portrait" horizontalDpi="0" verticalDpi="0" r:id="rId1"/>
  <drawing r:id="rId2"/>
  <tableParts count="25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3BF7-965C-4239-8645-F913385B32D3}">
  <dimension ref="A1:T205"/>
  <sheetViews>
    <sheetView tabSelected="1" topLeftCell="A154" zoomScale="55" zoomScaleNormal="55" workbookViewId="0">
      <selection activeCell="A109" sqref="A109:A110"/>
    </sheetView>
  </sheetViews>
  <sheetFormatPr baseColWidth="10" defaultRowHeight="16.5" x14ac:dyDescent="0.3"/>
  <cols>
    <col min="1" max="1" width="44" style="6" bestFit="1" customWidth="1"/>
    <col min="2" max="2" width="24" style="6" customWidth="1"/>
    <col min="3" max="4" width="28.42578125" style="6" customWidth="1"/>
    <col min="5" max="5" width="30" style="6" customWidth="1"/>
    <col min="6" max="6" width="13.85546875" style="6" bestFit="1" customWidth="1"/>
    <col min="7" max="7" width="14.42578125" style="6" bestFit="1" customWidth="1"/>
    <col min="8" max="8" width="15.85546875" style="6" customWidth="1"/>
    <col min="9" max="9" width="3.7109375" style="6" customWidth="1"/>
    <col min="10" max="10" width="31.28515625" style="6" bestFit="1" customWidth="1"/>
    <col min="11" max="11" width="11.42578125" style="6"/>
    <col min="12" max="12" width="22.42578125" style="6" bestFit="1" customWidth="1"/>
    <col min="13" max="16384" width="11.42578125" style="6"/>
  </cols>
  <sheetData>
    <row r="1" spans="1:18" ht="19.5" x14ac:dyDescent="0.3">
      <c r="A1" s="7" t="s">
        <v>448</v>
      </c>
      <c r="B1" s="6" t="s">
        <v>272</v>
      </c>
      <c r="C1" s="6" t="s">
        <v>275</v>
      </c>
      <c r="D1" s="6" t="s">
        <v>273</v>
      </c>
      <c r="E1" s="6" t="s">
        <v>274</v>
      </c>
      <c r="J1" s="62" t="s">
        <v>505</v>
      </c>
      <c r="R1" s="68" t="s">
        <v>506</v>
      </c>
    </row>
    <row r="2" spans="1:18" x14ac:dyDescent="0.3">
      <c r="A2" s="8" t="s">
        <v>239</v>
      </c>
      <c r="B2" s="6">
        <v>90090</v>
      </c>
      <c r="C2" s="6">
        <v>111</v>
      </c>
      <c r="D2" s="6">
        <v>1012</v>
      </c>
      <c r="E2" s="6">
        <v>89.020799999999994</v>
      </c>
    </row>
    <row r="3" spans="1:18" x14ac:dyDescent="0.3">
      <c r="A3" s="8" t="s">
        <v>240</v>
      </c>
      <c r="B3" s="6">
        <v>180180</v>
      </c>
      <c r="C3" s="6">
        <v>111</v>
      </c>
      <c r="D3" s="6">
        <v>2024</v>
      </c>
      <c r="E3" s="6">
        <v>89.021199999999993</v>
      </c>
    </row>
    <row r="4" spans="1:18" x14ac:dyDescent="0.3">
      <c r="A4" s="8" t="s">
        <v>241</v>
      </c>
      <c r="B4" s="6">
        <v>65492</v>
      </c>
      <c r="C4" s="6">
        <v>152.69</v>
      </c>
      <c r="D4" s="6">
        <v>517</v>
      </c>
      <c r="E4" s="6">
        <v>126.675</v>
      </c>
    </row>
    <row r="5" spans="1:18" x14ac:dyDescent="0.3">
      <c r="A5" s="8" t="s">
        <v>242</v>
      </c>
      <c r="B5" s="6">
        <v>131423</v>
      </c>
      <c r="C5" s="6">
        <v>152.18</v>
      </c>
      <c r="D5" s="6">
        <v>1033</v>
      </c>
      <c r="E5" s="6">
        <v>127.224</v>
      </c>
    </row>
    <row r="6" spans="1:18" x14ac:dyDescent="0.3">
      <c r="A6" s="8" t="s">
        <v>246</v>
      </c>
      <c r="B6" s="6">
        <v>61414</v>
      </c>
      <c r="C6" s="6">
        <v>162.63499999999999</v>
      </c>
      <c r="D6" s="6">
        <v>514</v>
      </c>
      <c r="E6" s="6">
        <v>119.48099999999999</v>
      </c>
    </row>
    <row r="7" spans="1:18" x14ac:dyDescent="0.3">
      <c r="A7" s="8" t="s">
        <v>245</v>
      </c>
      <c r="B7" s="6">
        <v>121318</v>
      </c>
      <c r="C7" s="6">
        <v>164.47200000000001</v>
      </c>
      <c r="D7" s="6">
        <v>1009</v>
      </c>
      <c r="E7" s="6">
        <v>120.235</v>
      </c>
    </row>
    <row r="8" spans="1:18" x14ac:dyDescent="0.3">
      <c r="A8" s="8" t="s">
        <v>264</v>
      </c>
      <c r="B8" s="6">
        <v>90090</v>
      </c>
      <c r="C8" s="6">
        <v>111</v>
      </c>
      <c r="D8" s="6">
        <v>1012</v>
      </c>
      <c r="E8" s="6">
        <v>89.020799999999994</v>
      </c>
    </row>
    <row r="9" spans="1:18" x14ac:dyDescent="0.3">
      <c r="A9" s="8" t="s">
        <v>258</v>
      </c>
      <c r="B9" s="6">
        <v>180180</v>
      </c>
      <c r="C9" s="6">
        <v>111</v>
      </c>
      <c r="D9" s="6">
        <v>2024</v>
      </c>
      <c r="E9" s="6">
        <v>89.021199999999993</v>
      </c>
    </row>
    <row r="10" spans="1:18" x14ac:dyDescent="0.3">
      <c r="A10" s="8" t="s">
        <v>263</v>
      </c>
      <c r="B10" s="6">
        <v>90090</v>
      </c>
      <c r="C10" s="6">
        <v>111</v>
      </c>
      <c r="D10" s="6">
        <v>1012</v>
      </c>
      <c r="E10" s="6">
        <v>89.020799999999994</v>
      </c>
    </row>
    <row r="11" spans="1:18" x14ac:dyDescent="0.3">
      <c r="A11" s="8" t="s">
        <v>257</v>
      </c>
      <c r="B11" s="6">
        <v>180180</v>
      </c>
      <c r="C11" s="6">
        <v>111</v>
      </c>
      <c r="D11" s="6">
        <v>2024</v>
      </c>
      <c r="E11" s="6">
        <v>89.021199999999993</v>
      </c>
    </row>
    <row r="14" spans="1:18" ht="17.25" x14ac:dyDescent="0.35">
      <c r="A14" s="38" t="s">
        <v>448</v>
      </c>
      <c r="B14" s="28" t="s">
        <v>272</v>
      </c>
      <c r="C14" s="28" t="s">
        <v>275</v>
      </c>
      <c r="D14" s="28" t="s">
        <v>273</v>
      </c>
      <c r="E14" s="39" t="s">
        <v>274</v>
      </c>
    </row>
    <row r="15" spans="1:18" x14ac:dyDescent="0.3">
      <c r="A15" s="22" t="s">
        <v>239</v>
      </c>
      <c r="B15" s="14">
        <v>90090</v>
      </c>
      <c r="C15" s="14">
        <v>111</v>
      </c>
      <c r="D15" s="14">
        <v>1012</v>
      </c>
      <c r="E15" s="40">
        <v>89.020799999999994</v>
      </c>
    </row>
    <row r="16" spans="1:18" x14ac:dyDescent="0.3">
      <c r="A16" s="22" t="s">
        <v>240</v>
      </c>
      <c r="B16" s="14">
        <v>180180</v>
      </c>
      <c r="C16" s="14">
        <v>111</v>
      </c>
      <c r="D16" s="14">
        <v>2024</v>
      </c>
      <c r="E16" s="40">
        <v>89.021199999999993</v>
      </c>
    </row>
    <row r="17" spans="1:15" x14ac:dyDescent="0.3">
      <c r="A17" s="22" t="str">
        <f>Analysis2!B$182</f>
        <v xml:space="preserve"> INTFAL(0.5)=1e7 (4KB Node)</v>
      </c>
      <c r="B17" s="6">
        <v>32750</v>
      </c>
      <c r="C17" s="6">
        <v>111.003</v>
      </c>
      <c r="D17" s="6">
        <v>368</v>
      </c>
      <c r="E17" s="6">
        <v>88.991799999999998</v>
      </c>
    </row>
    <row r="18" spans="1:15" x14ac:dyDescent="0.3">
      <c r="A18" s="22" t="str">
        <f>Analysis2!B$203</f>
        <v xml:space="preserve"> INTFAL(1.05)=1e7 (4KB Node)</v>
      </c>
      <c r="B18" s="6">
        <v>898</v>
      </c>
      <c r="C18" s="6">
        <v>111.121</v>
      </c>
      <c r="D18" s="6">
        <v>10</v>
      </c>
      <c r="E18" s="6">
        <v>89.7</v>
      </c>
    </row>
    <row r="19" spans="1:15" x14ac:dyDescent="0.3">
      <c r="A19" s="22" t="str">
        <f>Analysis2!B$224</f>
        <v xml:space="preserve"> INTFAL(1.25)=1e7 (4KB Node)</v>
      </c>
      <c r="B19" s="6">
        <v>342</v>
      </c>
      <c r="C19" s="6">
        <v>111.05800000000001</v>
      </c>
      <c r="D19" s="6">
        <v>4</v>
      </c>
      <c r="E19" s="6">
        <v>85.25</v>
      </c>
    </row>
    <row r="20" spans="1:15" x14ac:dyDescent="0.3">
      <c r="A20" s="22" t="str">
        <f>Analysis2!B$245</f>
        <v xml:space="preserve"> INTFAL(1.5)=1e7 (4KB Node)</v>
      </c>
      <c r="B20" s="6">
        <v>125</v>
      </c>
      <c r="C20" s="6">
        <v>111.824</v>
      </c>
      <c r="D20" s="6">
        <v>1</v>
      </c>
      <c r="E20" s="6">
        <v>124</v>
      </c>
    </row>
    <row r="21" spans="1:15" x14ac:dyDescent="0.3">
      <c r="A21" s="22" t="str">
        <f>Analysis2!B$266</f>
        <v xml:space="preserve"> INTFAL(0.5)=2e7 (4KB Node)</v>
      </c>
      <c r="B21" s="6">
        <v>36334</v>
      </c>
      <c r="C21" s="6">
        <v>111.002</v>
      </c>
      <c r="D21" s="6">
        <v>408</v>
      </c>
      <c r="E21" s="6">
        <v>89.051500000000004</v>
      </c>
      <c r="J21" s="6" t="s">
        <v>483</v>
      </c>
    </row>
    <row r="22" spans="1:15" ht="17.25" x14ac:dyDescent="0.35">
      <c r="A22" s="22" t="str">
        <f>Analysis2!B$287</f>
        <v xml:space="preserve"> INTFAL(1.05)=2e7 (4KB Node)</v>
      </c>
      <c r="B22" s="6">
        <v>899</v>
      </c>
      <c r="C22" s="6">
        <v>111.108</v>
      </c>
      <c r="D22" s="6">
        <v>10</v>
      </c>
      <c r="E22" s="6">
        <v>89.8</v>
      </c>
      <c r="J22" s="41"/>
      <c r="K22" s="42" t="s">
        <v>485</v>
      </c>
      <c r="L22" s="42" t="s">
        <v>486</v>
      </c>
    </row>
    <row r="23" spans="1:15" x14ac:dyDescent="0.3">
      <c r="A23" s="22" t="str">
        <f>Analysis2!B$308</f>
        <v xml:space="preserve"> INTFAL(1.25)=2e7 (4KB Node)</v>
      </c>
      <c r="B23" s="6">
        <v>342</v>
      </c>
      <c r="C23" s="6">
        <v>111.07</v>
      </c>
      <c r="D23" s="6">
        <v>4</v>
      </c>
      <c r="E23" s="6">
        <v>85.25</v>
      </c>
      <c r="J23" s="18" t="s">
        <v>243</v>
      </c>
      <c r="K23" s="14">
        <v>111</v>
      </c>
      <c r="L23" s="14">
        <v>111</v>
      </c>
      <c r="O23" s="6">
        <v>3</v>
      </c>
    </row>
    <row r="24" spans="1:15" x14ac:dyDescent="0.3">
      <c r="A24" s="22" t="str">
        <f>Analysis2!B$329</f>
        <v xml:space="preserve"> INTFAL(1.5)=2e7 (4KB Node)</v>
      </c>
      <c r="B24" s="6">
        <v>125</v>
      </c>
      <c r="C24" s="6">
        <v>111.824</v>
      </c>
      <c r="D24" s="6">
        <v>1</v>
      </c>
      <c r="E24" s="6">
        <v>124</v>
      </c>
      <c r="J24" s="18" t="s">
        <v>493</v>
      </c>
      <c r="K24" s="14">
        <v>152.69</v>
      </c>
      <c r="L24" s="14">
        <v>152.18</v>
      </c>
    </row>
    <row r="25" spans="1:15" x14ac:dyDescent="0.3">
      <c r="A25" s="22" t="str">
        <f>Analysis2!B$350</f>
        <v xml:space="preserve"> INTCFAL(0.5)=1e7 (4KB Node)</v>
      </c>
      <c r="B25" s="6">
        <v>90090</v>
      </c>
      <c r="C25" s="6">
        <v>111</v>
      </c>
      <c r="D25" s="6">
        <v>1012</v>
      </c>
      <c r="E25" s="6">
        <v>89.020799999999994</v>
      </c>
      <c r="J25" s="18" t="s">
        <v>494</v>
      </c>
      <c r="K25" s="14">
        <v>162.63499999999999</v>
      </c>
      <c r="L25" s="14">
        <v>164.47200000000001</v>
      </c>
    </row>
    <row r="26" spans="1:15" x14ac:dyDescent="0.3">
      <c r="A26" s="22" t="str">
        <f>Analysis2!B$371</f>
        <v xml:space="preserve"> INTCFAL(1.05)=1e7 (4KB Node)</v>
      </c>
      <c r="B26" s="6">
        <v>90090</v>
      </c>
      <c r="C26" s="6">
        <v>111</v>
      </c>
      <c r="D26" s="6">
        <v>1012</v>
      </c>
      <c r="E26" s="6">
        <v>89.020799999999994</v>
      </c>
      <c r="J26" s="18" t="s">
        <v>495</v>
      </c>
      <c r="K26" s="14">
        <v>111</v>
      </c>
      <c r="L26" s="14">
        <v>111</v>
      </c>
    </row>
    <row r="27" spans="1:15" x14ac:dyDescent="0.3">
      <c r="A27" s="22" t="str">
        <f>Analysis2!B$392</f>
        <v xml:space="preserve"> INTCFAL(1.25)=1e7 (4KB Node)</v>
      </c>
      <c r="B27" s="6">
        <v>90090</v>
      </c>
      <c r="C27" s="6">
        <v>111</v>
      </c>
      <c r="D27" s="6">
        <v>1012</v>
      </c>
      <c r="E27" s="6">
        <v>89.020799999999994</v>
      </c>
      <c r="J27" s="18" t="s">
        <v>496</v>
      </c>
      <c r="K27" s="14">
        <v>111</v>
      </c>
      <c r="L27" s="14">
        <v>111</v>
      </c>
    </row>
    <row r="28" spans="1:15" x14ac:dyDescent="0.3">
      <c r="A28" s="22" t="str">
        <f>Analysis2!B$413</f>
        <v xml:space="preserve"> INTCFAL(1.5)=1e7 (4KB Node)</v>
      </c>
      <c r="B28" s="6">
        <v>11443</v>
      </c>
      <c r="C28" s="6">
        <v>111.008</v>
      </c>
      <c r="D28" s="6">
        <v>128</v>
      </c>
      <c r="E28" s="6">
        <v>89.390600000000006</v>
      </c>
    </row>
    <row r="29" spans="1:15" x14ac:dyDescent="0.3">
      <c r="A29" s="22" t="str">
        <f>Analysis2!B$434</f>
        <v xml:space="preserve"> INTCFAL(0.5)=2e7 (4KB Node)</v>
      </c>
      <c r="B29" s="6">
        <v>180180</v>
      </c>
      <c r="C29" s="6">
        <v>111</v>
      </c>
      <c r="D29" s="6">
        <v>2024</v>
      </c>
      <c r="E29" s="6">
        <v>89.021199999999993</v>
      </c>
      <c r="J29" s="6" t="s">
        <v>484</v>
      </c>
    </row>
    <row r="30" spans="1:15" ht="17.25" x14ac:dyDescent="0.35">
      <c r="A30" s="22" t="str">
        <f>Analysis2!B$455</f>
        <v xml:space="preserve"> INTCFAL(1.05)=2e7 (4KB Node)</v>
      </c>
      <c r="B30" s="6">
        <v>180180</v>
      </c>
      <c r="C30" s="6">
        <v>111</v>
      </c>
      <c r="D30" s="6">
        <v>2024</v>
      </c>
      <c r="E30" s="6">
        <v>89.021199999999993</v>
      </c>
      <c r="J30" s="41"/>
      <c r="K30" s="42" t="s">
        <v>485</v>
      </c>
      <c r="L30" s="42" t="s">
        <v>486</v>
      </c>
    </row>
    <row r="31" spans="1:15" x14ac:dyDescent="0.3">
      <c r="A31" s="22" t="str">
        <f>Analysis2!B$476</f>
        <v xml:space="preserve"> INTCFAL(1.25)=2e7 (4KB Node)</v>
      </c>
      <c r="B31" s="6">
        <v>126435</v>
      </c>
      <c r="C31" s="6">
        <v>111</v>
      </c>
      <c r="D31" s="6">
        <v>1420</v>
      </c>
      <c r="E31" s="6">
        <v>89.037999999999997</v>
      </c>
      <c r="J31" s="18" t="s">
        <v>243</v>
      </c>
      <c r="K31" s="14">
        <v>89.020799999999994</v>
      </c>
      <c r="L31" s="14">
        <v>89.021199999999993</v>
      </c>
    </row>
    <row r="32" spans="1:15" x14ac:dyDescent="0.3">
      <c r="A32" s="22" t="str">
        <f>Analysis2!B$497</f>
        <v xml:space="preserve"> INTCFAL(1.5)=2e7 (4KB Node)</v>
      </c>
      <c r="B32" s="6">
        <v>11443</v>
      </c>
      <c r="C32" s="6">
        <v>111.008</v>
      </c>
      <c r="D32" s="6">
        <v>128</v>
      </c>
      <c r="E32" s="6">
        <v>89.390600000000006</v>
      </c>
      <c r="J32" s="18" t="s">
        <v>493</v>
      </c>
      <c r="K32" s="14">
        <v>126.675</v>
      </c>
      <c r="L32" s="14">
        <v>127.224</v>
      </c>
    </row>
    <row r="33" spans="1:14" x14ac:dyDescent="0.3">
      <c r="J33" s="18" t="s">
        <v>494</v>
      </c>
      <c r="K33" s="14">
        <v>119.48099999999999</v>
      </c>
      <c r="L33" s="14">
        <v>120.235</v>
      </c>
    </row>
    <row r="34" spans="1:14" x14ac:dyDescent="0.3">
      <c r="A34" s="6" t="s">
        <v>497</v>
      </c>
      <c r="J34" s="18" t="s">
        <v>495</v>
      </c>
      <c r="K34" s="14">
        <v>89.020799999999994</v>
      </c>
      <c r="L34" s="14">
        <v>89.021199999999993</v>
      </c>
    </row>
    <row r="35" spans="1:14" ht="17.25" x14ac:dyDescent="0.35">
      <c r="A35" s="43" t="s">
        <v>539</v>
      </c>
      <c r="B35" s="11" t="s">
        <v>401</v>
      </c>
      <c r="C35" s="11" t="s">
        <v>402</v>
      </c>
      <c r="D35" s="11" t="s">
        <v>403</v>
      </c>
      <c r="E35" s="11" t="s">
        <v>404</v>
      </c>
      <c r="F35" s="11" t="s">
        <v>405</v>
      </c>
      <c r="G35" s="11" t="s">
        <v>406</v>
      </c>
      <c r="J35" s="18" t="s">
        <v>496</v>
      </c>
      <c r="K35" s="14">
        <v>89.020799999999994</v>
      </c>
      <c r="L35" s="14">
        <v>89.021199999999993</v>
      </c>
    </row>
    <row r="36" spans="1:14" x14ac:dyDescent="0.3">
      <c r="A36" s="18" t="s">
        <v>449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</row>
    <row r="37" spans="1:14" x14ac:dyDescent="0.3">
      <c r="A37" s="18" t="s">
        <v>450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</row>
    <row r="38" spans="1:14" ht="17.25" x14ac:dyDescent="0.35">
      <c r="A38" s="18" t="s">
        <v>451</v>
      </c>
      <c r="B38" s="6">
        <v>3.8910699999999999E-3</v>
      </c>
      <c r="C38" s="6">
        <v>3.8910699999999999E-3</v>
      </c>
      <c r="D38" s="6">
        <v>3.8910699999999999E-3</v>
      </c>
      <c r="E38" s="6">
        <v>3.8910699999999999E-3</v>
      </c>
      <c r="F38" s="6">
        <v>3.8910699999999999E-3</v>
      </c>
      <c r="G38" s="6">
        <v>3.8910699999999999E-3</v>
      </c>
      <c r="J38" s="41" t="s">
        <v>489</v>
      </c>
      <c r="K38" s="42" t="s">
        <v>487</v>
      </c>
      <c r="L38" s="42" t="s">
        <v>488</v>
      </c>
    </row>
    <row r="39" spans="1:14" x14ac:dyDescent="0.3">
      <c r="A39" s="18" t="s">
        <v>452</v>
      </c>
      <c r="B39" s="6">
        <v>3.89749E-3</v>
      </c>
      <c r="C39" s="6">
        <v>3.89749E-3</v>
      </c>
      <c r="D39" s="6">
        <v>3.89749E-3</v>
      </c>
      <c r="E39" s="6">
        <v>3.89749E-3</v>
      </c>
      <c r="F39" s="6">
        <v>3.89749E-3</v>
      </c>
      <c r="G39" s="6">
        <v>3.89749E-3</v>
      </c>
      <c r="J39" s="18" t="s">
        <v>243</v>
      </c>
      <c r="K39" s="14">
        <v>111</v>
      </c>
      <c r="L39" s="14">
        <v>89.020799999999994</v>
      </c>
    </row>
    <row r="40" spans="1:14" x14ac:dyDescent="0.3">
      <c r="A40" s="18" t="s">
        <v>453</v>
      </c>
      <c r="B40" s="6">
        <v>0.99995500000000004</v>
      </c>
      <c r="C40" s="6">
        <v>0.99995500000000004</v>
      </c>
      <c r="D40" s="6">
        <v>0.99995500000000004</v>
      </c>
      <c r="E40" s="6">
        <v>0.99995500000000004</v>
      </c>
      <c r="F40" s="6">
        <v>0.99995500000000004</v>
      </c>
      <c r="G40" s="6">
        <v>0.99995500000000004</v>
      </c>
      <c r="J40" s="18" t="s">
        <v>493</v>
      </c>
      <c r="K40" s="14">
        <v>152.69</v>
      </c>
      <c r="L40" s="14">
        <v>126.675</v>
      </c>
    </row>
    <row r="41" spans="1:14" x14ac:dyDescent="0.3">
      <c r="A41" s="18" t="s">
        <v>454</v>
      </c>
      <c r="B41" s="6">
        <v>1.0001</v>
      </c>
      <c r="C41" s="6">
        <v>1.0001</v>
      </c>
      <c r="D41" s="6">
        <v>1.0001</v>
      </c>
      <c r="E41" s="6">
        <v>1.0001</v>
      </c>
      <c r="F41" s="6">
        <v>1.0001</v>
      </c>
      <c r="G41" s="6">
        <v>1.0001</v>
      </c>
      <c r="J41" s="18" t="s">
        <v>494</v>
      </c>
      <c r="K41" s="14">
        <v>162.63499999999999</v>
      </c>
      <c r="L41" s="14">
        <v>119.48099999999999</v>
      </c>
    </row>
    <row r="42" spans="1:14" x14ac:dyDescent="0.3">
      <c r="A42" s="18" t="s">
        <v>455</v>
      </c>
      <c r="B42" s="6">
        <v>1.7841400000000001</v>
      </c>
      <c r="C42" s="6">
        <v>1.7841400000000001</v>
      </c>
      <c r="D42" s="6">
        <v>1.7841400000000001</v>
      </c>
      <c r="E42" s="6">
        <v>1.7841400000000001</v>
      </c>
      <c r="F42" s="6">
        <v>1.7841400000000001</v>
      </c>
      <c r="G42" s="6">
        <v>1.7841400000000001</v>
      </c>
      <c r="J42" s="18" t="s">
        <v>495</v>
      </c>
      <c r="K42" s="14">
        <v>111</v>
      </c>
      <c r="L42" s="14">
        <v>89.020799999999994</v>
      </c>
    </row>
    <row r="43" spans="1:14" x14ac:dyDescent="0.3">
      <c r="A43" s="18" t="s">
        <v>456</v>
      </c>
      <c r="B43" s="6">
        <v>1.8341799999999999</v>
      </c>
      <c r="C43" s="6">
        <v>1.8341799999999999</v>
      </c>
      <c r="D43" s="6">
        <v>1.8341799999999999</v>
      </c>
      <c r="E43" s="6">
        <v>1.8341799999999999</v>
      </c>
      <c r="F43" s="6">
        <v>1.8341799999999999</v>
      </c>
      <c r="G43" s="6">
        <v>1.8341799999999999</v>
      </c>
      <c r="J43" s="18" t="s">
        <v>496</v>
      </c>
      <c r="K43" s="14">
        <v>111</v>
      </c>
      <c r="L43" s="14">
        <v>89.020799999999994</v>
      </c>
    </row>
    <row r="44" spans="1:14" x14ac:dyDescent="0.3">
      <c r="A44" s="18" t="s">
        <v>457</v>
      </c>
      <c r="B44" s="6">
        <v>339.56200000000001</v>
      </c>
      <c r="C44" s="6">
        <v>339.56200000000001</v>
      </c>
      <c r="D44" s="6">
        <v>339.56200000000001</v>
      </c>
      <c r="E44" s="6">
        <v>339.56200000000001</v>
      </c>
      <c r="F44" s="6">
        <v>339.56200000000001</v>
      </c>
      <c r="G44" s="6">
        <v>339.56200000000001</v>
      </c>
    </row>
    <row r="45" spans="1:14" x14ac:dyDescent="0.3">
      <c r="A45" s="19" t="s">
        <v>458</v>
      </c>
      <c r="B45" s="6">
        <v>468.58800000000002</v>
      </c>
      <c r="C45" s="6">
        <v>468.58800000000002</v>
      </c>
      <c r="D45" s="6">
        <v>468.58800000000002</v>
      </c>
      <c r="E45" s="6">
        <v>468.58800000000002</v>
      </c>
      <c r="F45" s="6">
        <v>468.58800000000002</v>
      </c>
      <c r="G45" s="6">
        <v>468.58800000000002</v>
      </c>
    </row>
    <row r="48" spans="1:14" ht="19.5" x14ac:dyDescent="0.35">
      <c r="A48" s="44" t="s">
        <v>448</v>
      </c>
      <c r="B48" s="28" t="s">
        <v>272</v>
      </c>
      <c r="C48" s="28" t="s">
        <v>275</v>
      </c>
      <c r="D48" s="28" t="s">
        <v>273</v>
      </c>
      <c r="E48" s="39" t="s">
        <v>274</v>
      </c>
      <c r="J48" s="6">
        <v>5</v>
      </c>
      <c r="N48" s="62" t="s">
        <v>502</v>
      </c>
    </row>
    <row r="49" spans="1:5" x14ac:dyDescent="0.3">
      <c r="A49" s="18" t="s">
        <v>239</v>
      </c>
      <c r="B49" s="14">
        <v>90090</v>
      </c>
      <c r="C49" s="14">
        <v>111</v>
      </c>
      <c r="D49" s="14">
        <v>1012</v>
      </c>
      <c r="E49" s="40">
        <v>89.020799999999994</v>
      </c>
    </row>
    <row r="50" spans="1:5" x14ac:dyDescent="0.3">
      <c r="A50" s="18" t="s">
        <v>240</v>
      </c>
      <c r="B50" s="14">
        <v>180180</v>
      </c>
      <c r="C50" s="14">
        <v>111</v>
      </c>
      <c r="D50" s="14">
        <v>2024</v>
      </c>
      <c r="E50" s="40">
        <v>89.021199999999993</v>
      </c>
    </row>
    <row r="51" spans="1:5" x14ac:dyDescent="0.3">
      <c r="A51" s="18" t="s">
        <v>280</v>
      </c>
      <c r="B51" s="6">
        <v>44642</v>
      </c>
      <c r="C51" s="6">
        <v>224.00399999999999</v>
      </c>
      <c r="D51" s="6">
        <v>243</v>
      </c>
      <c r="E51" s="6">
        <v>183.708</v>
      </c>
    </row>
    <row r="52" spans="1:5" x14ac:dyDescent="0.3">
      <c r="A52" s="18" t="s">
        <v>281</v>
      </c>
      <c r="B52" s="6">
        <v>89285</v>
      </c>
      <c r="C52" s="6">
        <v>224.00200000000001</v>
      </c>
      <c r="D52" s="6">
        <v>488</v>
      </c>
      <c r="E52" s="6">
        <v>182.959</v>
      </c>
    </row>
    <row r="53" spans="1:5" x14ac:dyDescent="0.3">
      <c r="A53" s="18" t="s">
        <v>308</v>
      </c>
      <c r="B53" s="6">
        <v>22123</v>
      </c>
      <c r="C53" s="6">
        <v>452.01799999999997</v>
      </c>
      <c r="D53" s="6">
        <v>60</v>
      </c>
      <c r="E53" s="6">
        <v>368.7</v>
      </c>
    </row>
    <row r="54" spans="1:5" x14ac:dyDescent="0.3">
      <c r="A54" s="18" t="s">
        <v>309</v>
      </c>
      <c r="B54" s="6">
        <v>44247</v>
      </c>
      <c r="C54" s="6">
        <v>452.00799999999998</v>
      </c>
      <c r="D54" s="6">
        <v>120</v>
      </c>
      <c r="E54" s="6">
        <v>368.71699999999998</v>
      </c>
    </row>
    <row r="55" spans="1:5" x14ac:dyDescent="0.3">
      <c r="A55" s="18" t="s">
        <v>371</v>
      </c>
      <c r="B55" s="6">
        <v>11025</v>
      </c>
      <c r="C55" s="6">
        <v>907.029</v>
      </c>
      <c r="D55" s="6">
        <v>15</v>
      </c>
      <c r="E55" s="6">
        <v>734.93299999999999</v>
      </c>
    </row>
    <row r="56" spans="1:5" x14ac:dyDescent="0.3">
      <c r="A56" s="18" t="s">
        <v>372</v>
      </c>
      <c r="B56" s="6">
        <v>22050</v>
      </c>
      <c r="C56" s="6">
        <v>907.029</v>
      </c>
      <c r="D56" s="6">
        <v>30</v>
      </c>
      <c r="E56" s="6">
        <v>734.96699999999998</v>
      </c>
    </row>
    <row r="57" spans="1:5" x14ac:dyDescent="0.3">
      <c r="A57" s="18" t="s">
        <v>461</v>
      </c>
      <c r="B57" s="6">
        <v>6116</v>
      </c>
      <c r="C57" s="6">
        <v>1635.06</v>
      </c>
      <c r="D57" s="6">
        <v>5</v>
      </c>
      <c r="E57" s="6">
        <v>1223</v>
      </c>
    </row>
    <row r="58" spans="1:5" x14ac:dyDescent="0.3">
      <c r="A58" s="18" t="s">
        <v>462</v>
      </c>
      <c r="B58" s="6">
        <v>12232</v>
      </c>
      <c r="C58" s="6">
        <v>1635.06</v>
      </c>
      <c r="D58" s="6">
        <v>9</v>
      </c>
      <c r="E58" s="6">
        <v>1359</v>
      </c>
    </row>
    <row r="59" spans="1:5" x14ac:dyDescent="0.3">
      <c r="A59" s="8" t="s">
        <v>459</v>
      </c>
      <c r="B59" s="6">
        <v>3054</v>
      </c>
      <c r="C59" s="6">
        <v>3274.39</v>
      </c>
      <c r="D59" s="6">
        <v>1</v>
      </c>
      <c r="E59" s="6">
        <v>3053</v>
      </c>
    </row>
    <row r="60" spans="1:5" x14ac:dyDescent="0.3">
      <c r="A60" s="8" t="s">
        <v>460</v>
      </c>
      <c r="B60" s="6">
        <v>6108</v>
      </c>
      <c r="C60" s="6">
        <v>3274.39</v>
      </c>
      <c r="D60" s="6">
        <v>3</v>
      </c>
      <c r="E60" s="6">
        <v>2035.67</v>
      </c>
    </row>
    <row r="62" spans="1:5" ht="17.25" x14ac:dyDescent="0.35">
      <c r="A62" s="7" t="s">
        <v>448</v>
      </c>
      <c r="B62" s="11" t="s">
        <v>533</v>
      </c>
      <c r="C62" s="11" t="s">
        <v>536</v>
      </c>
      <c r="D62" s="11" t="s">
        <v>539</v>
      </c>
    </row>
    <row r="63" spans="1:5" x14ac:dyDescent="0.3">
      <c r="A63" s="8" t="s">
        <v>246</v>
      </c>
      <c r="B63" s="6">
        <v>0.98942399999999997</v>
      </c>
      <c r="C63" s="6">
        <v>0.19939699999999999</v>
      </c>
      <c r="D63" s="6">
        <v>0.99995500000000004</v>
      </c>
    </row>
    <row r="64" spans="1:5" x14ac:dyDescent="0.3">
      <c r="A64" s="8" t="s">
        <v>245</v>
      </c>
      <c r="B64" s="6">
        <v>0.98844900000000002</v>
      </c>
      <c r="C64" s="6">
        <v>0.20142699999999999</v>
      </c>
      <c r="D64" s="6">
        <v>1.0001</v>
      </c>
    </row>
    <row r="65" spans="1:7" x14ac:dyDescent="0.3">
      <c r="A65" s="8" t="s">
        <v>446</v>
      </c>
      <c r="B65" s="6">
        <v>0.98981200000000003</v>
      </c>
      <c r="C65" s="6">
        <v>0.203212</v>
      </c>
      <c r="D65" s="6">
        <v>1.0004</v>
      </c>
    </row>
    <row r="66" spans="1:7" x14ac:dyDescent="0.3">
      <c r="A66" s="8" t="s">
        <v>447</v>
      </c>
      <c r="B66" s="6">
        <v>0.98856200000000005</v>
      </c>
      <c r="C66" s="6">
        <v>0.20428499999999999</v>
      </c>
      <c r="D66" s="6">
        <v>1.00023</v>
      </c>
    </row>
    <row r="68" spans="1:7" ht="18" x14ac:dyDescent="0.3">
      <c r="A68" s="43" t="s">
        <v>490</v>
      </c>
      <c r="B68" s="53" t="s">
        <v>401</v>
      </c>
      <c r="C68" s="55" t="s">
        <v>402</v>
      </c>
      <c r="D68" s="53" t="s">
        <v>403</v>
      </c>
      <c r="E68" s="53" t="s">
        <v>404</v>
      </c>
      <c r="F68" s="54" t="s">
        <v>405</v>
      </c>
      <c r="G68" s="31" t="s">
        <v>406</v>
      </c>
    </row>
    <row r="69" spans="1:7" x14ac:dyDescent="0.3">
      <c r="A69" s="18" t="s">
        <v>243</v>
      </c>
      <c r="B69" s="6">
        <v>111</v>
      </c>
      <c r="C69" s="6">
        <v>224.00399999999999</v>
      </c>
      <c r="D69" s="6">
        <v>452.01799999999997</v>
      </c>
      <c r="E69" s="6">
        <v>907.029</v>
      </c>
      <c r="F69" s="6">
        <v>1635.06</v>
      </c>
      <c r="G69" s="6">
        <v>3274.39</v>
      </c>
    </row>
    <row r="70" spans="1:7" x14ac:dyDescent="0.3">
      <c r="A70" s="18" t="s">
        <v>493</v>
      </c>
      <c r="B70" s="6">
        <v>152.69</v>
      </c>
      <c r="C70" s="6">
        <v>330.6</v>
      </c>
      <c r="D70" s="6">
        <v>660.28399999999999</v>
      </c>
      <c r="E70" s="6">
        <v>1221.1500000000001</v>
      </c>
      <c r="F70" s="6">
        <v>2441.41</v>
      </c>
      <c r="G70" s="6">
        <v>4882.8100000000004</v>
      </c>
    </row>
    <row r="71" spans="1:7" x14ac:dyDescent="0.3">
      <c r="A71" s="18" t="s">
        <v>494</v>
      </c>
      <c r="B71" s="6">
        <v>162.63499999999999</v>
      </c>
      <c r="C71" s="6">
        <v>321.96800000000002</v>
      </c>
      <c r="D71" s="6">
        <v>612.95399999999995</v>
      </c>
      <c r="E71" s="6">
        <v>1219.25</v>
      </c>
      <c r="F71" s="6">
        <v>2438.5</v>
      </c>
      <c r="G71" s="6">
        <v>4877</v>
      </c>
    </row>
    <row r="72" spans="1:7" x14ac:dyDescent="0.3">
      <c r="A72" s="18" t="s">
        <v>495</v>
      </c>
      <c r="B72" s="6">
        <v>111</v>
      </c>
      <c r="C72" s="6">
        <v>224.00399999999999</v>
      </c>
      <c r="D72" s="6">
        <v>452.01799999999997</v>
      </c>
      <c r="E72" s="6">
        <v>907.029</v>
      </c>
      <c r="F72" s="6">
        <v>1635.06</v>
      </c>
      <c r="G72" s="6">
        <v>3274.39</v>
      </c>
    </row>
    <row r="73" spans="1:7" x14ac:dyDescent="0.3">
      <c r="A73" s="18" t="s">
        <v>496</v>
      </c>
      <c r="B73" s="6">
        <v>111</v>
      </c>
      <c r="C73" s="6">
        <v>224.00399999999999</v>
      </c>
      <c r="D73" s="6">
        <v>452.01799999999997</v>
      </c>
      <c r="E73" s="6">
        <v>907.029</v>
      </c>
      <c r="F73" s="6">
        <v>1635.06</v>
      </c>
      <c r="G73" s="6">
        <v>3274.39</v>
      </c>
    </row>
    <row r="75" spans="1:7" ht="18" x14ac:dyDescent="0.3">
      <c r="A75" s="43" t="s">
        <v>491</v>
      </c>
      <c r="B75" s="53" t="s">
        <v>401</v>
      </c>
      <c r="C75" s="55" t="s">
        <v>402</v>
      </c>
      <c r="D75" s="53" t="s">
        <v>403</v>
      </c>
      <c r="E75" s="53" t="s">
        <v>404</v>
      </c>
      <c r="F75" s="54" t="s">
        <v>405</v>
      </c>
      <c r="G75" s="31" t="s">
        <v>406</v>
      </c>
    </row>
    <row r="76" spans="1:7" x14ac:dyDescent="0.3">
      <c r="A76" s="18" t="s">
        <v>243</v>
      </c>
      <c r="B76" s="14">
        <v>89.020799999999994</v>
      </c>
      <c r="C76" s="6">
        <v>183.708</v>
      </c>
      <c r="D76" s="6">
        <v>368.7</v>
      </c>
      <c r="E76" s="6">
        <v>734.93299999999999</v>
      </c>
      <c r="F76" s="6">
        <v>1223</v>
      </c>
      <c r="G76" s="6">
        <v>3053</v>
      </c>
    </row>
    <row r="77" spans="1:7" x14ac:dyDescent="0.3">
      <c r="A77" s="18" t="s">
        <v>493</v>
      </c>
      <c r="B77" s="14">
        <v>126.675</v>
      </c>
      <c r="C77" s="6">
        <v>234.47300000000001</v>
      </c>
      <c r="D77" s="6">
        <v>458.90899999999999</v>
      </c>
      <c r="E77" s="6">
        <v>909.77800000000002</v>
      </c>
      <c r="F77" s="6">
        <v>1365</v>
      </c>
      <c r="G77" s="6">
        <v>2047</v>
      </c>
    </row>
    <row r="78" spans="1:7" x14ac:dyDescent="0.3">
      <c r="A78" s="18" t="s">
        <v>494</v>
      </c>
      <c r="B78" s="14">
        <v>119.48099999999999</v>
      </c>
      <c r="C78" s="6">
        <v>240.47300000000001</v>
      </c>
      <c r="D78" s="6">
        <v>493.75799999999998</v>
      </c>
      <c r="E78" s="6">
        <v>910.11099999999999</v>
      </c>
      <c r="F78" s="6">
        <v>1365</v>
      </c>
      <c r="G78" s="6">
        <v>2047</v>
      </c>
    </row>
    <row r="79" spans="1:7" x14ac:dyDescent="0.3">
      <c r="A79" s="18" t="s">
        <v>495</v>
      </c>
      <c r="B79" s="14">
        <v>89.020799999999994</v>
      </c>
      <c r="C79" s="6">
        <v>183.708</v>
      </c>
      <c r="D79" s="6">
        <v>368.7</v>
      </c>
      <c r="E79" s="6">
        <v>734.93299999999999</v>
      </c>
      <c r="F79" s="6">
        <v>1223</v>
      </c>
      <c r="G79" s="6">
        <v>3053</v>
      </c>
    </row>
    <row r="80" spans="1:7" x14ac:dyDescent="0.3">
      <c r="A80" s="18" t="s">
        <v>496</v>
      </c>
      <c r="B80" s="14">
        <v>89.020799999999994</v>
      </c>
      <c r="C80" s="6">
        <v>183.708</v>
      </c>
      <c r="D80" s="6">
        <v>368.7</v>
      </c>
      <c r="E80" s="6">
        <v>734.93299999999999</v>
      </c>
      <c r="F80" s="6">
        <v>1223</v>
      </c>
      <c r="G80" s="6">
        <v>3053</v>
      </c>
    </row>
    <row r="82" spans="1:16" ht="17.25" x14ac:dyDescent="0.35">
      <c r="A82" s="52" t="s">
        <v>492</v>
      </c>
      <c r="B82" s="11" t="s">
        <v>167</v>
      </c>
      <c r="C82" s="11" t="s">
        <v>248</v>
      </c>
    </row>
    <row r="83" spans="1:16" x14ac:dyDescent="0.3">
      <c r="A83" s="18" t="s">
        <v>487</v>
      </c>
      <c r="B83" s="14">
        <v>111</v>
      </c>
      <c r="C83" s="14">
        <v>224.00399999999999</v>
      </c>
    </row>
    <row r="84" spans="1:16" x14ac:dyDescent="0.3">
      <c r="A84" s="18" t="s">
        <v>488</v>
      </c>
      <c r="B84" s="14">
        <v>89.020799999999994</v>
      </c>
      <c r="C84" s="14">
        <v>183.708</v>
      </c>
    </row>
    <row r="85" spans="1:16" ht="22.5" x14ac:dyDescent="0.3">
      <c r="L85" s="6">
        <v>4</v>
      </c>
      <c r="P85" s="71" t="s">
        <v>507</v>
      </c>
    </row>
    <row r="87" spans="1:16" x14ac:dyDescent="0.3">
      <c r="A87" s="6" t="s">
        <v>501</v>
      </c>
    </row>
    <row r="88" spans="1:16" ht="17.25" x14ac:dyDescent="0.35">
      <c r="A88" s="38" t="s">
        <v>498</v>
      </c>
      <c r="B88" s="11" t="s">
        <v>530</v>
      </c>
      <c r="C88" s="28" t="s">
        <v>531</v>
      </c>
      <c r="D88" s="39" t="s">
        <v>532</v>
      </c>
    </row>
    <row r="89" spans="1:16" x14ac:dyDescent="0.3">
      <c r="A89" s="22" t="s">
        <v>243</v>
      </c>
      <c r="B89" s="69">
        <v>0</v>
      </c>
      <c r="C89" s="60">
        <v>0</v>
      </c>
      <c r="D89" s="43">
        <v>0</v>
      </c>
    </row>
    <row r="90" spans="1:16" x14ac:dyDescent="0.3">
      <c r="A90" s="22" t="s">
        <v>493</v>
      </c>
      <c r="B90" s="70">
        <v>4.9334899999999999</v>
      </c>
      <c r="C90" s="43">
        <v>0.10109700000000001</v>
      </c>
      <c r="D90" s="43">
        <v>3.8910699999999999E-3</v>
      </c>
    </row>
    <row r="91" spans="1:16" x14ac:dyDescent="0.3">
      <c r="A91" s="22" t="s">
        <v>494</v>
      </c>
      <c r="B91" s="70">
        <v>0.98942399999999997</v>
      </c>
      <c r="C91" s="43">
        <v>0.19939699999999999</v>
      </c>
      <c r="D91" s="43">
        <v>0.99995500000000004</v>
      </c>
    </row>
    <row r="92" spans="1:16" x14ac:dyDescent="0.3">
      <c r="A92" s="22" t="s">
        <v>495</v>
      </c>
      <c r="B92" s="70">
        <v>2.89719E-5</v>
      </c>
      <c r="C92" s="43">
        <v>2.8220400000000001E-3</v>
      </c>
      <c r="D92" s="43">
        <v>1.7841400000000001</v>
      </c>
    </row>
    <row r="93" spans="1:16" x14ac:dyDescent="0.3">
      <c r="A93" s="24" t="s">
        <v>496</v>
      </c>
      <c r="B93" s="70">
        <v>7.2944300000000006E-5</v>
      </c>
      <c r="C93" s="43">
        <v>7.4355999999999997E-3</v>
      </c>
      <c r="D93" s="66">
        <v>339.56200000000001</v>
      </c>
    </row>
    <row r="95" spans="1:16" ht="17.25" x14ac:dyDescent="0.35">
      <c r="A95" s="38" t="s">
        <v>509</v>
      </c>
      <c r="B95" s="11" t="s">
        <v>530</v>
      </c>
      <c r="C95" s="28" t="s">
        <v>531</v>
      </c>
      <c r="D95" s="39" t="s">
        <v>532</v>
      </c>
    </row>
    <row r="96" spans="1:16" x14ac:dyDescent="0.3">
      <c r="A96" s="22" t="s">
        <v>503</v>
      </c>
      <c r="B96" s="69">
        <v>0</v>
      </c>
      <c r="C96" s="60">
        <v>0</v>
      </c>
      <c r="D96" s="43">
        <v>0</v>
      </c>
    </row>
    <row r="97" spans="1:20" x14ac:dyDescent="0.3">
      <c r="A97" s="22" t="s">
        <v>510</v>
      </c>
      <c r="B97" s="70">
        <v>4.9334899999999999</v>
      </c>
      <c r="C97" s="43">
        <v>0.10109700000000001</v>
      </c>
      <c r="D97" s="43">
        <v>3.8910699999999999E-3</v>
      </c>
    </row>
    <row r="98" spans="1:20" x14ac:dyDescent="0.3">
      <c r="A98" s="22" t="s">
        <v>511</v>
      </c>
      <c r="B98" s="70">
        <v>0.98942399999999997</v>
      </c>
      <c r="C98" s="43">
        <v>0.19939699999999999</v>
      </c>
      <c r="D98" s="43">
        <v>0.99995500000000004</v>
      </c>
    </row>
    <row r="99" spans="1:20" x14ac:dyDescent="0.3">
      <c r="A99" s="22" t="s">
        <v>512</v>
      </c>
      <c r="B99" s="70">
        <v>2.89719E-5</v>
      </c>
      <c r="C99" s="43">
        <v>2.8220400000000001E-3</v>
      </c>
      <c r="D99" s="43">
        <v>1.7841400000000001</v>
      </c>
    </row>
    <row r="100" spans="1:20" x14ac:dyDescent="0.3">
      <c r="A100" s="24" t="s">
        <v>513</v>
      </c>
      <c r="B100" s="70">
        <v>7.2944300000000006E-5</v>
      </c>
      <c r="C100" s="43">
        <v>7.4355999999999997E-3</v>
      </c>
      <c r="D100" s="66">
        <v>339.56200000000001</v>
      </c>
      <c r="E100" s="67"/>
    </row>
    <row r="101" spans="1:20" x14ac:dyDescent="0.3">
      <c r="A101" s="22" t="s">
        <v>224</v>
      </c>
      <c r="B101" s="70">
        <v>0</v>
      </c>
      <c r="C101" s="43">
        <v>0</v>
      </c>
      <c r="D101" s="43">
        <v>0</v>
      </c>
    </row>
    <row r="102" spans="1:20" x14ac:dyDescent="0.3">
      <c r="A102" s="22" t="s">
        <v>514</v>
      </c>
      <c r="B102" s="70">
        <v>0.39144800000000002</v>
      </c>
      <c r="C102" s="43">
        <v>0.142287</v>
      </c>
      <c r="D102" s="43">
        <v>3.89749E-3</v>
      </c>
    </row>
    <row r="103" spans="1:20" x14ac:dyDescent="0.3">
      <c r="A103" s="22" t="s">
        <v>515</v>
      </c>
      <c r="B103" s="70">
        <v>0.98844900000000002</v>
      </c>
      <c r="C103" s="43">
        <v>0.20142699999999999</v>
      </c>
      <c r="D103" s="43">
        <v>1.0001</v>
      </c>
    </row>
    <row r="104" spans="1:20" ht="17.25" x14ac:dyDescent="0.35">
      <c r="A104" s="22" t="s">
        <v>516</v>
      </c>
      <c r="B104" s="70">
        <v>1.5191700000000001E-5</v>
      </c>
      <c r="C104" s="43">
        <v>1.5732599999999999E-3</v>
      </c>
      <c r="D104" s="43">
        <v>1.8341799999999999</v>
      </c>
      <c r="F104" s="25"/>
    </row>
    <row r="105" spans="1:20" x14ac:dyDescent="0.3">
      <c r="A105" s="22" t="s">
        <v>517</v>
      </c>
      <c r="B105" s="72">
        <v>3.8065400000000003E-5</v>
      </c>
      <c r="C105" s="61">
        <v>4.1264500000000003E-3</v>
      </c>
      <c r="D105" s="61">
        <v>468.58800000000002</v>
      </c>
      <c r="T105" s="74" t="s">
        <v>529</v>
      </c>
    </row>
    <row r="108" spans="1:20" ht="17.25" x14ac:dyDescent="0.35">
      <c r="A108" s="41" t="s">
        <v>524</v>
      </c>
      <c r="B108" s="11" t="s">
        <v>530</v>
      </c>
      <c r="C108" s="11" t="s">
        <v>531</v>
      </c>
      <c r="D108" s="25"/>
    </row>
    <row r="109" spans="1:20" x14ac:dyDescent="0.3">
      <c r="A109" s="18" t="s">
        <v>525</v>
      </c>
      <c r="B109" s="69">
        <v>4.9334899999999999</v>
      </c>
      <c r="C109" s="60">
        <v>0.10109700000000001</v>
      </c>
    </row>
    <row r="110" spans="1:20" x14ac:dyDescent="0.3">
      <c r="A110" s="18" t="s">
        <v>526</v>
      </c>
      <c r="B110" s="70">
        <v>0.39144800000000002</v>
      </c>
      <c r="C110" s="43">
        <v>0.142287</v>
      </c>
    </row>
    <row r="114" spans="1:6" x14ac:dyDescent="0.3">
      <c r="A114" s="6" t="s">
        <v>501</v>
      </c>
    </row>
    <row r="115" spans="1:6" ht="17.25" x14ac:dyDescent="0.35">
      <c r="A115" s="38" t="s">
        <v>499</v>
      </c>
      <c r="B115" s="11" t="s">
        <v>530</v>
      </c>
      <c r="C115" s="28" t="s">
        <v>531</v>
      </c>
      <c r="D115" s="39" t="s">
        <v>532</v>
      </c>
    </row>
    <row r="116" spans="1:6" x14ac:dyDescent="0.3">
      <c r="A116" s="22" t="s">
        <v>518</v>
      </c>
      <c r="B116" s="43">
        <v>6.9503800000000004E-2</v>
      </c>
      <c r="C116" s="43">
        <v>2.34551E-2</v>
      </c>
      <c r="D116" s="43">
        <v>1079.1099999999999</v>
      </c>
    </row>
    <row r="117" spans="1:6" x14ac:dyDescent="0.3">
      <c r="A117" s="22" t="s">
        <v>519</v>
      </c>
      <c r="B117" s="43">
        <v>7.5534699999999996E-2</v>
      </c>
      <c r="C117" s="43">
        <v>0.66910999999999998</v>
      </c>
      <c r="D117" s="43">
        <v>1751.87</v>
      </c>
    </row>
    <row r="118" spans="1:6" x14ac:dyDescent="0.3">
      <c r="A118" s="22" t="s">
        <v>520</v>
      </c>
      <c r="B118" s="43">
        <v>9.1958799999999993E-2</v>
      </c>
      <c r="C118" s="43">
        <v>1.8205899999999999</v>
      </c>
      <c r="D118" s="43">
        <v>1931.61</v>
      </c>
    </row>
    <row r="119" spans="1:6" x14ac:dyDescent="0.3">
      <c r="A119" s="24" t="s">
        <v>521</v>
      </c>
      <c r="B119" s="43">
        <v>0.159002</v>
      </c>
      <c r="C119" s="43">
        <v>5.66092</v>
      </c>
      <c r="D119" s="43">
        <v>2122.61</v>
      </c>
    </row>
    <row r="120" spans="1:6" x14ac:dyDescent="0.3">
      <c r="A120" s="22" t="s">
        <v>522</v>
      </c>
      <c r="B120" s="61">
        <v>9.2995299999999994E-5</v>
      </c>
      <c r="C120" s="61">
        <v>1.00152E-2</v>
      </c>
      <c r="D120" s="61">
        <v>810.86300000000006</v>
      </c>
    </row>
    <row r="121" spans="1:6" x14ac:dyDescent="0.3">
      <c r="A121" s="22" t="s">
        <v>523</v>
      </c>
      <c r="B121" s="61">
        <v>9.2695500000000003E-4</v>
      </c>
      <c r="C121" s="61">
        <v>6.9465799999999994E-2</v>
      </c>
      <c r="D121" s="61">
        <v>1328.33</v>
      </c>
    </row>
    <row r="124" spans="1:6" ht="21" x14ac:dyDescent="0.4">
      <c r="A124" s="6" t="s">
        <v>501</v>
      </c>
      <c r="F124" s="73"/>
    </row>
    <row r="125" spans="1:6" ht="17.25" x14ac:dyDescent="0.35">
      <c r="A125" s="38" t="s">
        <v>500</v>
      </c>
      <c r="B125" s="11" t="s">
        <v>530</v>
      </c>
      <c r="C125" s="11" t="s">
        <v>531</v>
      </c>
      <c r="D125" s="12" t="s">
        <v>532</v>
      </c>
    </row>
    <row r="126" spans="1:6" x14ac:dyDescent="0.3">
      <c r="A126" s="22" t="s">
        <v>494</v>
      </c>
      <c r="B126" s="60">
        <v>0.98942399999999997</v>
      </c>
      <c r="C126" s="60">
        <v>0.19939699999999999</v>
      </c>
      <c r="D126" s="43">
        <v>0.99995500000000004</v>
      </c>
    </row>
    <row r="127" spans="1:6" x14ac:dyDescent="0.3">
      <c r="A127" s="22" t="s">
        <v>504</v>
      </c>
      <c r="B127" s="43">
        <v>0.98981200000000003</v>
      </c>
      <c r="C127" s="43">
        <v>0.203212</v>
      </c>
      <c r="D127" s="43">
        <v>1.0004</v>
      </c>
    </row>
    <row r="130" spans="1:8" x14ac:dyDescent="0.3">
      <c r="A130" s="6" t="s">
        <v>503</v>
      </c>
    </row>
    <row r="131" spans="1:8" ht="18" x14ac:dyDescent="0.35">
      <c r="A131" s="41" t="s">
        <v>508</v>
      </c>
      <c r="B131" s="44" t="s">
        <v>448</v>
      </c>
      <c r="C131" s="63" t="s">
        <v>401</v>
      </c>
      <c r="D131" s="64" t="s">
        <v>402</v>
      </c>
      <c r="E131" s="63" t="s">
        <v>403</v>
      </c>
      <c r="F131" s="63" t="s">
        <v>404</v>
      </c>
      <c r="G131" s="65" t="s">
        <v>405</v>
      </c>
      <c r="H131" s="65" t="s">
        <v>406</v>
      </c>
    </row>
    <row r="132" spans="1:8" x14ac:dyDescent="0.3">
      <c r="A132" s="18" t="s">
        <v>493</v>
      </c>
      <c r="B132" s="8" t="s">
        <v>530</v>
      </c>
      <c r="C132" s="6">
        <v>4.9334899999999999</v>
      </c>
      <c r="D132" s="6">
        <v>4.9530700000000003</v>
      </c>
      <c r="E132" s="6">
        <v>4.9685100000000002</v>
      </c>
      <c r="F132" s="6">
        <v>4.9718999999999998</v>
      </c>
      <c r="G132" s="6">
        <v>4.9731699999999996</v>
      </c>
      <c r="H132" s="6">
        <v>4.9733999999999998</v>
      </c>
    </row>
    <row r="133" spans="1:8" x14ac:dyDescent="0.3">
      <c r="A133" s="18" t="s">
        <v>493</v>
      </c>
      <c r="B133" s="8" t="s">
        <v>531</v>
      </c>
      <c r="C133" s="6">
        <v>0.10109700000000001</v>
      </c>
      <c r="D133" s="6">
        <v>0.21208299999999999</v>
      </c>
      <c r="E133" s="6">
        <v>0.162941</v>
      </c>
      <c r="F133" s="6">
        <v>6.1120300000000002E-2</v>
      </c>
      <c r="G133" s="6">
        <v>2.77267E-2</v>
      </c>
      <c r="H133" s="6">
        <v>3.18564E-2</v>
      </c>
    </row>
    <row r="134" spans="1:8" x14ac:dyDescent="0.3">
      <c r="A134" s="18" t="s">
        <v>493</v>
      </c>
      <c r="B134" s="8" t="s">
        <v>532</v>
      </c>
      <c r="C134" s="6">
        <v>3.8910699999999999E-3</v>
      </c>
      <c r="D134" s="6">
        <v>3.8910699999999999E-3</v>
      </c>
      <c r="E134" s="6">
        <v>3.8910699999999999E-3</v>
      </c>
      <c r="F134" s="6">
        <v>3.8910699999999999E-3</v>
      </c>
      <c r="G134" s="6">
        <v>3.8910699999999999E-3</v>
      </c>
      <c r="H134" s="6">
        <v>3.8910699999999999E-3</v>
      </c>
    </row>
    <row r="135" spans="1:8" x14ac:dyDescent="0.3">
      <c r="A135" s="18" t="s">
        <v>494</v>
      </c>
      <c r="B135" s="8" t="s">
        <v>530</v>
      </c>
      <c r="C135" s="6">
        <v>0.98942399999999997</v>
      </c>
      <c r="D135" s="6">
        <v>0.99399400000000004</v>
      </c>
      <c r="E135" s="6">
        <v>0.99626999999999999</v>
      </c>
      <c r="F135" s="6">
        <v>0.99752700000000005</v>
      </c>
      <c r="G135" s="6">
        <v>0.99814400000000003</v>
      </c>
      <c r="H135" s="6">
        <v>0.99844299999999997</v>
      </c>
    </row>
    <row r="136" spans="1:8" x14ac:dyDescent="0.3">
      <c r="A136" s="18" t="s">
        <v>494</v>
      </c>
      <c r="B136" s="8" t="s">
        <v>531</v>
      </c>
      <c r="C136" s="6">
        <v>0.19939699999999999</v>
      </c>
      <c r="D136" s="6">
        <v>0.16179199999999999</v>
      </c>
      <c r="E136" s="6">
        <v>0.106993</v>
      </c>
      <c r="F136" s="6">
        <v>7.42564E-2</v>
      </c>
      <c r="G136" s="6">
        <v>3.8571000000000001E-2</v>
      </c>
      <c r="H136" s="6">
        <v>4.2398100000000001E-2</v>
      </c>
    </row>
    <row r="137" spans="1:8" x14ac:dyDescent="0.3">
      <c r="A137" s="18" t="s">
        <v>494</v>
      </c>
      <c r="B137" s="8" t="s">
        <v>532</v>
      </c>
      <c r="C137" s="6">
        <v>0.99995500000000004</v>
      </c>
      <c r="D137" s="6">
        <v>0.99995500000000004</v>
      </c>
      <c r="E137" s="6">
        <v>0.99995500000000004</v>
      </c>
      <c r="F137" s="6">
        <v>0.99995500000000004</v>
      </c>
      <c r="G137" s="6">
        <v>0.99995500000000004</v>
      </c>
      <c r="H137" s="6">
        <v>0.99995500000000004</v>
      </c>
    </row>
    <row r="138" spans="1:8" x14ac:dyDescent="0.3">
      <c r="A138" s="18" t="s">
        <v>495</v>
      </c>
      <c r="B138" s="8" t="s">
        <v>530</v>
      </c>
      <c r="C138" s="6">
        <v>2.89719E-5</v>
      </c>
      <c r="D138" s="6">
        <v>5.7832099999999998E-5</v>
      </c>
      <c r="E138" s="6">
        <v>1.1376E-4</v>
      </c>
      <c r="F138" s="6">
        <v>2.24837E-4</v>
      </c>
      <c r="G138" s="6">
        <v>4.0274100000000003E-4</v>
      </c>
      <c r="H138" s="6">
        <v>7.8358099999999999E-4</v>
      </c>
    </row>
    <row r="139" spans="1:8" x14ac:dyDescent="0.3">
      <c r="A139" s="18" t="s">
        <v>495</v>
      </c>
      <c r="B139" s="8" t="s">
        <v>531</v>
      </c>
      <c r="C139" s="6">
        <v>2.8220400000000001E-3</v>
      </c>
      <c r="D139" s="6">
        <v>8.8673099999999998E-3</v>
      </c>
      <c r="E139" s="6">
        <v>2.9941099999999998E-2</v>
      </c>
      <c r="F139" s="6">
        <v>0.100204</v>
      </c>
      <c r="G139" s="6">
        <v>0.24748200000000001</v>
      </c>
      <c r="H139" s="6">
        <v>1.00603</v>
      </c>
    </row>
    <row r="140" spans="1:8" x14ac:dyDescent="0.3">
      <c r="A140" s="18" t="s">
        <v>495</v>
      </c>
      <c r="B140" s="8" t="s">
        <v>532</v>
      </c>
      <c r="C140" s="6">
        <v>1.7841400000000001</v>
      </c>
      <c r="D140" s="6">
        <v>1.7841400000000001</v>
      </c>
      <c r="E140" s="6">
        <v>1.7841400000000001</v>
      </c>
      <c r="F140" s="6">
        <v>1.7841400000000001</v>
      </c>
      <c r="G140" s="6">
        <v>1.7841400000000001</v>
      </c>
      <c r="H140" s="6">
        <v>1.7841400000000001</v>
      </c>
    </row>
    <row r="141" spans="1:8" x14ac:dyDescent="0.3">
      <c r="A141" s="19" t="s">
        <v>496</v>
      </c>
      <c r="B141" s="8" t="s">
        <v>530</v>
      </c>
      <c r="C141" s="6">
        <v>7.2944300000000006E-5</v>
      </c>
      <c r="D141" s="6">
        <v>1.7431200000000001E-4</v>
      </c>
      <c r="E141" s="6">
        <v>4.0351100000000001E-4</v>
      </c>
      <c r="F141" s="6">
        <v>8.8236399999999996E-4</v>
      </c>
      <c r="G141" s="6">
        <v>1.7907699999999999E-3</v>
      </c>
      <c r="H141" s="6">
        <v>4.5246699999999997E-3</v>
      </c>
    </row>
    <row r="142" spans="1:8" x14ac:dyDescent="0.3">
      <c r="A142" s="19" t="s">
        <v>496</v>
      </c>
      <c r="B142" s="8" t="s">
        <v>531</v>
      </c>
      <c r="C142" s="6">
        <v>7.4355999999999997E-3</v>
      </c>
      <c r="D142" s="6">
        <v>2.68072E-2</v>
      </c>
      <c r="E142" s="6">
        <v>9.7012899999999999E-2</v>
      </c>
      <c r="F142" s="6">
        <v>0.42413499999999998</v>
      </c>
      <c r="G142" s="6">
        <v>1.3450299999999999</v>
      </c>
      <c r="H142" s="6">
        <v>6.9362000000000004</v>
      </c>
    </row>
    <row r="143" spans="1:8" x14ac:dyDescent="0.3">
      <c r="A143" s="19" t="s">
        <v>496</v>
      </c>
      <c r="B143" s="8" t="s">
        <v>532</v>
      </c>
      <c r="C143" s="6">
        <v>339.56200000000001</v>
      </c>
      <c r="D143" s="6">
        <v>339.56200000000001</v>
      </c>
      <c r="E143" s="6">
        <v>339.56200000000001</v>
      </c>
      <c r="F143" s="6">
        <v>339.56200000000001</v>
      </c>
      <c r="G143" s="6">
        <v>339.56200000000001</v>
      </c>
      <c r="H143" s="6">
        <v>339.56200000000001</v>
      </c>
    </row>
    <row r="146" spans="1:8" x14ac:dyDescent="0.3">
      <c r="A146" s="6" t="s">
        <v>503</v>
      </c>
    </row>
    <row r="147" spans="1:8" ht="18" x14ac:dyDescent="0.35">
      <c r="A147" s="41" t="s">
        <v>527</v>
      </c>
      <c r="B147" s="44" t="s">
        <v>448</v>
      </c>
      <c r="C147" s="63" t="s">
        <v>401</v>
      </c>
      <c r="D147" s="64" t="s">
        <v>402</v>
      </c>
      <c r="E147" s="63" t="s">
        <v>403</v>
      </c>
      <c r="F147" s="63" t="s">
        <v>404</v>
      </c>
      <c r="G147" s="65" t="s">
        <v>405</v>
      </c>
      <c r="H147" s="65" t="s">
        <v>406</v>
      </c>
    </row>
    <row r="148" spans="1:8" x14ac:dyDescent="0.3">
      <c r="A148" s="18" t="s">
        <v>493</v>
      </c>
      <c r="B148" s="8" t="s">
        <v>530</v>
      </c>
      <c r="C148" s="6">
        <v>4.9334899999999999</v>
      </c>
      <c r="D148" s="6">
        <v>4.9530700000000003</v>
      </c>
      <c r="E148" s="6">
        <v>4.9685100000000002</v>
      </c>
      <c r="F148" s="6">
        <v>4.9718999999999998</v>
      </c>
      <c r="G148" s="6">
        <v>4.9731699999999996</v>
      </c>
      <c r="H148" s="6">
        <v>4.9733999999999998</v>
      </c>
    </row>
    <row r="149" spans="1:8" x14ac:dyDescent="0.3">
      <c r="A149" s="18" t="s">
        <v>493</v>
      </c>
      <c r="B149" s="8" t="s">
        <v>531</v>
      </c>
      <c r="C149" s="6">
        <v>0.10109700000000001</v>
      </c>
      <c r="D149" s="6">
        <v>0.21208299999999999</v>
      </c>
      <c r="E149" s="6">
        <v>0.162941</v>
      </c>
      <c r="F149" s="6">
        <v>6.1120300000000002E-2</v>
      </c>
      <c r="G149" s="6">
        <v>2.77267E-2</v>
      </c>
      <c r="H149" s="6">
        <v>3.18564E-2</v>
      </c>
    </row>
    <row r="150" spans="1:8" x14ac:dyDescent="0.3">
      <c r="A150" s="18" t="s">
        <v>494</v>
      </c>
      <c r="B150" s="8" t="s">
        <v>530</v>
      </c>
      <c r="C150" s="6">
        <v>0.98942399999999997</v>
      </c>
      <c r="D150" s="6">
        <v>0.99399400000000004</v>
      </c>
      <c r="E150" s="6">
        <v>0.99626999999999999</v>
      </c>
      <c r="F150" s="6">
        <v>0.99752700000000005</v>
      </c>
      <c r="G150" s="6">
        <v>0.99814400000000003</v>
      </c>
      <c r="H150" s="6">
        <v>0.99844299999999997</v>
      </c>
    </row>
    <row r="151" spans="1:8" x14ac:dyDescent="0.3">
      <c r="A151" s="18" t="s">
        <v>494</v>
      </c>
      <c r="B151" s="8" t="s">
        <v>531</v>
      </c>
      <c r="C151" s="6">
        <v>0.19939699999999999</v>
      </c>
      <c r="D151" s="6">
        <v>0.16179199999999999</v>
      </c>
      <c r="E151" s="6">
        <v>0.106993</v>
      </c>
      <c r="F151" s="6">
        <v>7.42564E-2</v>
      </c>
      <c r="G151" s="6">
        <v>3.8571000000000001E-2</v>
      </c>
      <c r="H151" s="6">
        <v>4.2398100000000001E-2</v>
      </c>
    </row>
    <row r="152" spans="1:8" x14ac:dyDescent="0.3">
      <c r="A152" s="18" t="s">
        <v>495</v>
      </c>
      <c r="B152" s="8" t="s">
        <v>530</v>
      </c>
      <c r="C152" s="6">
        <v>2.89719E-5</v>
      </c>
      <c r="D152" s="6">
        <v>5.7832099999999998E-5</v>
      </c>
      <c r="E152" s="6">
        <v>1.1376E-4</v>
      </c>
      <c r="F152" s="6">
        <v>2.24837E-4</v>
      </c>
      <c r="G152" s="6">
        <v>4.0274100000000003E-4</v>
      </c>
      <c r="H152" s="6">
        <v>7.8358099999999999E-4</v>
      </c>
    </row>
    <row r="153" spans="1:8" x14ac:dyDescent="0.3">
      <c r="A153" s="18" t="s">
        <v>495</v>
      </c>
      <c r="B153" s="8" t="s">
        <v>531</v>
      </c>
      <c r="C153" s="6">
        <v>2.8220400000000001E-3</v>
      </c>
      <c r="D153" s="6">
        <v>8.8673099999999998E-3</v>
      </c>
      <c r="E153" s="6">
        <v>2.9941099999999998E-2</v>
      </c>
      <c r="F153" s="6">
        <v>0.100204</v>
      </c>
      <c r="G153" s="6">
        <v>0.24748200000000001</v>
      </c>
      <c r="H153" s="6">
        <v>1.00603</v>
      </c>
    </row>
    <row r="154" spans="1:8" x14ac:dyDescent="0.3">
      <c r="A154" s="19" t="s">
        <v>496</v>
      </c>
      <c r="B154" s="8" t="s">
        <v>530</v>
      </c>
      <c r="C154" s="6">
        <v>7.2944300000000006E-5</v>
      </c>
      <c r="D154" s="6">
        <v>1.7431200000000001E-4</v>
      </c>
      <c r="E154" s="6">
        <v>4.0351100000000001E-4</v>
      </c>
      <c r="F154" s="6">
        <v>8.8236399999999996E-4</v>
      </c>
      <c r="G154" s="6">
        <v>1.7907699999999999E-3</v>
      </c>
      <c r="H154" s="6">
        <v>4.5246699999999997E-3</v>
      </c>
    </row>
    <row r="155" spans="1:8" x14ac:dyDescent="0.3">
      <c r="A155" s="19" t="s">
        <v>496</v>
      </c>
      <c r="B155" s="8" t="s">
        <v>531</v>
      </c>
      <c r="C155" s="6">
        <v>7.4355999999999997E-3</v>
      </c>
      <c r="D155" s="6">
        <v>2.68072E-2</v>
      </c>
      <c r="E155" s="6">
        <v>9.7012899999999999E-2</v>
      </c>
      <c r="F155" s="6">
        <v>0.42413499999999998</v>
      </c>
      <c r="G155" s="6">
        <v>1.3450299999999999</v>
      </c>
      <c r="H155" s="6">
        <v>6.9362000000000004</v>
      </c>
    </row>
    <row r="156" spans="1:8" x14ac:dyDescent="0.3">
      <c r="C156" s="26"/>
      <c r="D156" s="26"/>
      <c r="E156" s="26"/>
      <c r="F156" s="26"/>
      <c r="G156" s="26"/>
    </row>
    <row r="157" spans="1:8" x14ac:dyDescent="0.3">
      <c r="D157" s="26"/>
      <c r="E157" s="26"/>
      <c r="F157" s="26"/>
    </row>
    <row r="158" spans="1:8" x14ac:dyDescent="0.3">
      <c r="C158" s="26"/>
    </row>
    <row r="159" spans="1:8" x14ac:dyDescent="0.3">
      <c r="C159" s="26"/>
    </row>
    <row r="192" spans="1:1" x14ac:dyDescent="0.3">
      <c r="A192" s="6" t="s">
        <v>224</v>
      </c>
    </row>
    <row r="193" spans="1:12" ht="18" x14ac:dyDescent="0.35">
      <c r="A193" s="41" t="s">
        <v>528</v>
      </c>
      <c r="B193" s="44" t="s">
        <v>448</v>
      </c>
      <c r="C193" s="63" t="s">
        <v>401</v>
      </c>
      <c r="D193" s="64" t="s">
        <v>402</v>
      </c>
      <c r="E193" s="63" t="s">
        <v>403</v>
      </c>
      <c r="F193" s="63" t="s">
        <v>404</v>
      </c>
      <c r="G193" s="65" t="s">
        <v>405</v>
      </c>
      <c r="H193" s="65" t="s">
        <v>406</v>
      </c>
    </row>
    <row r="194" spans="1:12" x14ac:dyDescent="0.3">
      <c r="A194" s="18" t="s">
        <v>493</v>
      </c>
      <c r="B194" s="8" t="s">
        <v>487</v>
      </c>
      <c r="C194" s="26">
        <v>0.39144800000000002</v>
      </c>
      <c r="D194" s="6">
        <v>0.428122</v>
      </c>
      <c r="E194" s="6">
        <v>0.43487900000000002</v>
      </c>
      <c r="F194" s="6">
        <v>0.43586900000000001</v>
      </c>
      <c r="G194" s="6">
        <v>0.43601699999999999</v>
      </c>
      <c r="H194" s="6">
        <v>0.43613600000000002</v>
      </c>
    </row>
    <row r="195" spans="1:12" x14ac:dyDescent="0.3">
      <c r="A195" s="18" t="s">
        <v>493</v>
      </c>
      <c r="B195" s="8" t="s">
        <v>488</v>
      </c>
      <c r="C195" s="6">
        <v>0.142287</v>
      </c>
      <c r="D195" s="6">
        <v>0.170654</v>
      </c>
      <c r="E195" s="6">
        <v>0.16350600000000001</v>
      </c>
      <c r="F195" s="6">
        <v>6.2450699999999998E-2</v>
      </c>
      <c r="G195" s="6">
        <v>5.3644400000000002E-2</v>
      </c>
      <c r="H195" s="6">
        <v>3.2244200000000001E-2</v>
      </c>
      <c r="K195" s="26"/>
    </row>
    <row r="196" spans="1:12" x14ac:dyDescent="0.3">
      <c r="A196" s="18" t="s">
        <v>494</v>
      </c>
      <c r="B196" s="8" t="s">
        <v>487</v>
      </c>
      <c r="C196" s="6">
        <v>0.98844900000000002</v>
      </c>
      <c r="D196" s="6">
        <v>0.99301799999999996</v>
      </c>
      <c r="E196" s="6">
        <v>0.995259</v>
      </c>
      <c r="F196" s="6">
        <v>0.99651299999999998</v>
      </c>
      <c r="G196" s="6">
        <v>0.99713200000000002</v>
      </c>
      <c r="H196" s="6">
        <v>0.99745300000000003</v>
      </c>
      <c r="K196" s="26"/>
    </row>
    <row r="197" spans="1:12" x14ac:dyDescent="0.3">
      <c r="A197" s="18" t="s">
        <v>494</v>
      </c>
      <c r="B197" s="8" t="s">
        <v>488</v>
      </c>
      <c r="C197" s="6">
        <v>0.20142699999999999</v>
      </c>
      <c r="D197" s="6">
        <v>0.162999</v>
      </c>
      <c r="E197" s="6">
        <v>0.108811</v>
      </c>
      <c r="F197" s="6">
        <v>7.5195300000000007E-2</v>
      </c>
      <c r="G197" s="6">
        <v>6.0697800000000003E-2</v>
      </c>
      <c r="H197" s="6">
        <v>4.4081599999999999E-2</v>
      </c>
      <c r="K197" s="26"/>
    </row>
    <row r="198" spans="1:12" x14ac:dyDescent="0.3">
      <c r="A198" s="18" t="s">
        <v>495</v>
      </c>
      <c r="B198" s="8" t="s">
        <v>487</v>
      </c>
      <c r="C198" s="6">
        <v>1.5191700000000001E-5</v>
      </c>
      <c r="D198" s="6">
        <v>3.0153499999999999E-5</v>
      </c>
      <c r="E198" s="6">
        <v>5.9981000000000001E-5</v>
      </c>
      <c r="F198" s="6">
        <v>1.19017E-4</v>
      </c>
      <c r="G198" s="6">
        <v>4.0274100000000003E-4</v>
      </c>
      <c r="H198" s="6">
        <v>4.1313299999999999E-4</v>
      </c>
      <c r="K198" s="26"/>
    </row>
    <row r="199" spans="1:12" x14ac:dyDescent="0.3">
      <c r="A199" s="18" t="s">
        <v>495</v>
      </c>
      <c r="B199" s="8" t="s">
        <v>488</v>
      </c>
      <c r="C199" s="6">
        <v>1.5732599999999999E-3</v>
      </c>
      <c r="D199" s="6">
        <v>4.1711500000000002E-3</v>
      </c>
      <c r="E199" s="6">
        <v>1.7132399999999999E-2</v>
      </c>
      <c r="F199" s="6">
        <v>5.6701700000000001E-2</v>
      </c>
      <c r="G199" s="6">
        <v>0.24748200000000001</v>
      </c>
      <c r="H199" s="6">
        <v>0.359209</v>
      </c>
      <c r="K199" s="26"/>
    </row>
    <row r="200" spans="1:12" x14ac:dyDescent="0.3">
      <c r="A200" s="19" t="s">
        <v>496</v>
      </c>
      <c r="B200" s="8" t="s">
        <v>487</v>
      </c>
      <c r="C200" s="6">
        <v>3.8065400000000003E-5</v>
      </c>
      <c r="D200" s="6">
        <v>8.9600999999999998E-5</v>
      </c>
      <c r="E200" s="6">
        <v>2.0689100000000001E-4</v>
      </c>
      <c r="F200" s="6">
        <v>4.8028699999999998E-4</v>
      </c>
      <c r="G200" s="6">
        <v>1.7907699999999999E-3</v>
      </c>
      <c r="H200" s="6">
        <v>2.5073999999999999E-3</v>
      </c>
      <c r="K200" s="26"/>
    </row>
    <row r="201" spans="1:12" x14ac:dyDescent="0.3">
      <c r="A201" s="19" t="s">
        <v>496</v>
      </c>
      <c r="B201" s="8" t="s">
        <v>488</v>
      </c>
      <c r="C201" s="6">
        <v>4.1264500000000003E-3</v>
      </c>
      <c r="D201" s="26">
        <v>1.21526E-2</v>
      </c>
      <c r="E201" s="6">
        <v>5.48248E-2</v>
      </c>
      <c r="F201" s="6">
        <v>0.214535</v>
      </c>
      <c r="G201" s="6">
        <v>1.3450299999999999</v>
      </c>
      <c r="H201" s="6">
        <v>2.2606199999999999</v>
      </c>
      <c r="K201" s="26"/>
      <c r="L201" s="26"/>
    </row>
    <row r="203" spans="1:12" x14ac:dyDescent="0.3">
      <c r="D203" s="26"/>
      <c r="E203" s="26"/>
      <c r="G203" s="26"/>
      <c r="K203" s="26"/>
    </row>
    <row r="204" spans="1:12" x14ac:dyDescent="0.3">
      <c r="D204" s="26"/>
      <c r="E204" s="26"/>
      <c r="F204" s="26"/>
      <c r="G204" s="26"/>
      <c r="K204" s="26"/>
    </row>
    <row r="205" spans="1:12" x14ac:dyDescent="0.3">
      <c r="C205" s="26"/>
      <c r="D205" s="26"/>
      <c r="E205" s="26"/>
      <c r="F205" s="26"/>
    </row>
  </sheetData>
  <pageMargins left="0.7" right="0.7" top="0.78740157499999996" bottom="0.78740157499999996" header="0.3" footer="0.3"/>
  <drawing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6966E7547B9FE4C88046A968C6DF6EA" ma:contentTypeVersion="4" ma:contentTypeDescription="Ein neues Dokument erstellen." ma:contentTypeScope="" ma:versionID="721542d8cab5d381b41925c2e2ee6798">
  <xsd:schema xmlns:xsd="http://www.w3.org/2001/XMLSchema" xmlns:xs="http://www.w3.org/2001/XMLSchema" xmlns:p="http://schemas.microsoft.com/office/2006/metadata/properties" xmlns:ns3="95711226-3f78-4ae3-bbe1-618f205b36ad" targetNamespace="http://schemas.microsoft.com/office/2006/metadata/properties" ma:root="true" ma:fieldsID="bfc406c1eb72484aa17e74fdb2b4ae91" ns3:_="">
    <xsd:import namespace="95711226-3f78-4ae3-bbe1-618f205b36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11226-3f78-4ae3-bbe1-618f205b36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AD4908-655E-498B-9A86-83D4706964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8C2155-D1BB-4A9A-80D1-36D1EC1F1EDE}">
  <ds:schemaRefs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95711226-3f78-4ae3-bbe1-618f205b36ad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1A8658D-396D-48AF-8B6C-E3F8E74A10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711226-3f78-4ae3-bbe1-618f205b36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Benchmarks 4KB</vt:lpstr>
      <vt:lpstr>Benchmarks 8KB</vt:lpstr>
      <vt:lpstr>Benchmarks &gt;=16KB</vt:lpstr>
      <vt:lpstr>Analysis</vt:lpstr>
      <vt:lpstr>Analysis2</vt:lpstr>
      <vt:lpstr>BenchmarkErgebnisse</vt:lpstr>
      <vt:lpstr>AnalysisErgebnisse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Bence Miritz</dc:creator>
  <cp:lastModifiedBy>Aaron Bence Miritz</cp:lastModifiedBy>
  <dcterms:created xsi:type="dcterms:W3CDTF">2024-06-07T18:03:54Z</dcterms:created>
  <dcterms:modified xsi:type="dcterms:W3CDTF">2024-07-01T19:44:57Z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0x010100C6966E7547B9FE4C88046A968C6DF6EA</vt:lpwstr>
  </property>
</Properties>
</file>