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Misc\Study\Entry Level\"/>
    </mc:Choice>
  </mc:AlternateContent>
  <xr:revisionPtr revIDLastSave="0" documentId="13_ncr:1_{1307C159-7930-441A-9E99-234C16B559B0}" xr6:coauthVersionLast="47" xr6:coauthVersionMax="47" xr10:uidLastSave="{00000000-0000-0000-0000-000000000000}"/>
  <bookViews>
    <workbookView xWindow="-120" yWindow="-120" windowWidth="20730" windowHeight="11760" activeTab="3" xr2:uid="{39AA5C17-83F5-2C4C-A319-49DA8DBBC905}"/>
  </bookViews>
  <sheets>
    <sheet name="Findings" sheetId="6" r:id="rId1"/>
    <sheet name="Workings" sheetId="4" r:id="rId2"/>
    <sheet name="Mission #1" sheetId="1" r:id="rId3"/>
    <sheet name="Store names" sheetId="2" r:id="rId4"/>
  </sheets>
  <definedNames>
    <definedName name="_xlnm._FilterDatabase" localSheetId="2" hidden="1">'Mission #1'!$A$1:$G$501</definedName>
  </definedNames>
  <calcPr calcId="191029" calcOnSave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I13" i="1"/>
  <c r="H13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3" i="1"/>
  <c r="K2" i="1"/>
  <c r="K4" i="1" l="1"/>
</calcChain>
</file>

<file path=xl/sharedStrings.xml><?xml version="1.0" encoding="utf-8"?>
<sst xmlns="http://schemas.openxmlformats.org/spreadsheetml/2006/main" count="1590" uniqueCount="65">
  <si>
    <t>Month</t>
  </si>
  <si>
    <t>Store Name</t>
  </si>
  <si>
    <t>Type of Store</t>
  </si>
  <si>
    <t>Product</t>
  </si>
  <si>
    <t>Units sold</t>
  </si>
  <si>
    <t>Revenue</t>
  </si>
  <si>
    <t>Cost of Sales</t>
  </si>
  <si>
    <t>PetSmart</t>
  </si>
  <si>
    <t>Physical pet shop</t>
  </si>
  <si>
    <t>Cuddly penguin toy</t>
  </si>
  <si>
    <t>Bay Vet</t>
  </si>
  <si>
    <t>Vet</t>
  </si>
  <si>
    <t>Puppachino powder</t>
  </si>
  <si>
    <t>Dr. Louis the Vet</t>
  </si>
  <si>
    <t>Puppy Park</t>
  </si>
  <si>
    <t>Community club</t>
  </si>
  <si>
    <t>Summer Vibes Bandana</t>
  </si>
  <si>
    <t>Doggie Bath-time Bathrobe</t>
  </si>
  <si>
    <t>PetShop</t>
  </si>
  <si>
    <t>Luscious Locks Shampoo</t>
  </si>
  <si>
    <t>Concord Vet</t>
  </si>
  <si>
    <t>Good Boy Training Treats</t>
  </si>
  <si>
    <t>Petstagram</t>
  </si>
  <si>
    <t>Online pet shop</t>
  </si>
  <si>
    <t>Wolfpack</t>
  </si>
  <si>
    <t>Happy Pups</t>
  </si>
  <si>
    <t>Hungry Hound Gourmet Meal Kit</t>
  </si>
  <si>
    <t>Chicken-flavoured toothpaste</t>
  </si>
  <si>
    <t>Bill's Pet Goods</t>
  </si>
  <si>
    <t>Individual reseller</t>
  </si>
  <si>
    <t>Dogs of Sydney</t>
  </si>
  <si>
    <t>Sydney Vets</t>
  </si>
  <si>
    <t>Fleas &amp; Ticks Be Gone Parasite Prevention</t>
  </si>
  <si>
    <t>Waggy Tails</t>
  </si>
  <si>
    <t>Dr. Paws</t>
  </si>
  <si>
    <t>Doggo</t>
  </si>
  <si>
    <t>Dog's Best Friend Pyjamas</t>
  </si>
  <si>
    <t>Pet Star</t>
  </si>
  <si>
    <t>Concord Park Puppies</t>
  </si>
  <si>
    <t>Type of store</t>
  </si>
  <si>
    <t>Total revenue</t>
  </si>
  <si>
    <t>Total annual revenue</t>
  </si>
  <si>
    <t>Total annual cost of sales</t>
  </si>
  <si>
    <t>Gross Profit</t>
  </si>
  <si>
    <t>Sum of Revenue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</si>
  <si>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</si>
  <si>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</si>
  <si>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</si>
  <si>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</si>
  <si>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</si>
  <si>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</si>
  <si>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</si>
  <si>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</si>
  <si>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</si>
  <si>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</si>
  <si>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</si>
  <si>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</si>
  <si>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</si>
  <si>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</si>
  <si>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Revenue </t>
  </si>
  <si>
    <t xml:space="preserve">Cost of Sales </t>
  </si>
  <si>
    <t xml:space="preserve">Profit </t>
  </si>
  <si>
    <t>Months</t>
  </si>
  <si>
    <t>5 stores had annual revenue &gt; 500000</t>
  </si>
  <si>
    <t>There is a revenue and profit spike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</si>
</sst>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 applyFill="1"/>
    <xf numFmtId="9" fontId="0" fillId="0" borderId="0" xfId="2" applyFont="1" applyFill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[task-data-module-1.xlsx]Workings!PivotTable2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Workings!$B$3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Workings!$B$4:$B$15</c:f>
              <c:numCache>
                <c:formatCode>"$"#,##0.00</c:formatCode>
                <c:ptCount val="12"/>
                <c:pt idx="0">
                  <c:v>393536.72000000009</c:v>
                </c:pt>
                <c:pt idx="1">
                  <c:v>270671.75</c:v>
                </c:pt>
                <c:pt idx="2">
                  <c:v>858198.89999999967</c:v>
                </c:pt>
                <c:pt idx="3">
                  <c:v>293885.32</c:v>
                </c:pt>
                <c:pt idx="4">
                  <c:v>372591.41000000003</c:v>
                </c:pt>
                <c:pt idx="5">
                  <c:v>846489.23000000045</c:v>
                </c:pt>
                <c:pt idx="6">
                  <c:v>301961.46000000008</c:v>
                </c:pt>
                <c:pt idx="7">
                  <c:v>286262.82999999996</c:v>
                </c:pt>
                <c:pt idx="8">
                  <c:v>894623.78000000014</c:v>
                </c:pt>
                <c:pt idx="9">
                  <c:v>369329.68000000005</c:v>
                </c:pt>
                <c:pt idx="10">
                  <c:v>250615.08999999997</c:v>
                </c:pt>
                <c:pt idx="11">
                  <c:v>1135677.4599999997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2F-BF26-09A1263F88DB}"/>
            </c:ext>
          </c:extLst>
        </c:ser>
        <c:ser>
          <c:idx val="1"/>
          <c:order val="1"/>
          <c:tx>
            <c:strRef>
              <c:f>Workings!$C$3</c:f>
              <c:strCache>
                <c:ptCount val="1"/>
                <c:pt idx="0">
                  <c:v>Cost of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Workings!$C$4:$C$15</c:f>
              <c:numCache>
                <c:formatCode>"$"#,##0.00</c:formatCode>
                <c:ptCount val="12"/>
                <c:pt idx="0">
                  <c:v>90105.81</c:v>
                </c:pt>
                <c:pt idx="1">
                  <c:v>67188.829999999987</c:v>
                </c:pt>
                <c:pt idx="2">
                  <c:v>209484.46000000008</c:v>
                </c:pt>
                <c:pt idx="3">
                  <c:v>78816.280000000013</c:v>
                </c:pt>
                <c:pt idx="4">
                  <c:v>88779.029999999984</c:v>
                </c:pt>
                <c:pt idx="5">
                  <c:v>202576.71999999994</c:v>
                </c:pt>
                <c:pt idx="6">
                  <c:v>66688.37</c:v>
                </c:pt>
                <c:pt idx="7">
                  <c:v>73339.199999999997</c:v>
                </c:pt>
                <c:pt idx="8">
                  <c:v>207831.61</c:v>
                </c:pt>
                <c:pt idx="9">
                  <c:v>89668.26</c:v>
                </c:pt>
                <c:pt idx="10">
                  <c:v>65115.21</c:v>
                </c:pt>
                <c:pt idx="11">
                  <c:v>259873.39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7-4D2F-BF26-09A1263F88DB}"/>
            </c:ext>
          </c:extLst>
        </c:ser>
        <c:ser>
          <c:idx val="2"/>
          <c:order val="2"/>
          <c:tx>
            <c:strRef>
              <c:f>Workings!$D$3</c:f>
              <c:strCache>
                <c:ptCount val="1"/>
                <c:pt idx="0">
                  <c:v>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Workings!$A$4:$A$15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Workings!$D$4:$D$15</c:f>
              <c:numCache>
                <c:formatCode>"$"#,##0.00_);[Red]\("$"#,##0.00\)</c:formatCode>
                <c:ptCount val="12"/>
                <c:pt idx="0">
                  <c:v>303430.91000000009</c:v>
                </c:pt>
                <c:pt idx="1">
                  <c:v>203482.92</c:v>
                </c:pt>
                <c:pt idx="2">
                  <c:v>648714.43999999959</c:v>
                </c:pt>
                <c:pt idx="3">
                  <c:v>215069.03999999998</c:v>
                </c:pt>
                <c:pt idx="4">
                  <c:v>283812.38000000006</c:v>
                </c:pt>
                <c:pt idx="5">
                  <c:v>643912.51000000047</c:v>
                </c:pt>
                <c:pt idx="6">
                  <c:v>235273.09000000008</c:v>
                </c:pt>
                <c:pt idx="7">
                  <c:v>212923.62999999995</c:v>
                </c:pt>
                <c:pt idx="8">
                  <c:v>686792.17000000016</c:v>
                </c:pt>
                <c:pt idx="9">
                  <c:v>279661.42000000004</c:v>
                </c:pt>
                <c:pt idx="10">
                  <c:v>185499.87999999998</c:v>
                </c:pt>
                <c:pt idx="11">
                  <c:v>875804.06999999972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7-4D2F-BF26-09A1263F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24111"/>
        <c:axId val="2003025071"/>
      </c:lineChart>
      <c:catAx>
        <c:axId val="20030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25071"/>
        <c:crosses val="autoZero"/>
        <c:auto val="1"/>
        <c:lblAlgn val="ctr"/>
        <c:lblOffset val="100"/>
        <c:noMultiLvlLbl val="0"/>
      </c:catAx>
      <c:valAx>
        <c:axId val="2003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[task-data-module-1.xlsx]Workings!PivotTable4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Workings!$G$3:$G$4</c:f>
              <c:strCache>
                <c:ptCount val="1"/>
                <c:pt idx="0">
                  <c:v>Chicken-flavoured toothpaste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Workings!$G$5:$G$7</c:f>
              <c:numCache>
                <c:formatCode>General</c:formatCode>
                <c:ptCount val="3"/>
                <c:pt idx="0">
                  <c:v>81288.72</c:v>
                </c:pt>
                <c:pt idx="1">
                  <c:v>13579.849999999999</c:v>
                </c:pt>
                <c:pt idx="2">
                  <c:v>97372.65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7-458F-820C-A338C9C61C93}"/>
            </c:ext>
          </c:extLst>
        </c:ser>
        <c:ser>
          <c:idx val="1"/>
          <c:order val="1"/>
          <c:tx>
            <c:strRef>
              <c:f>Workings!$H$3:$H$4</c:f>
              <c:strCache>
                <c:ptCount val="1"/>
                <c:pt idx="0">
                  <c:v>Cuddly penguin toy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Workings!$H$5:$H$7</c:f>
              <c:numCache>
                <c:formatCode>General</c:formatCode>
                <c:ptCount val="3"/>
                <c:pt idx="0">
                  <c:v>17226.72</c:v>
                </c:pt>
                <c:pt idx="1">
                  <c:v>22239.65</c:v>
                </c:pt>
                <c:pt idx="2">
                  <c:v>172132.5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7-458F-820C-A338C9C61C93}"/>
            </c:ext>
          </c:extLst>
        </c:ser>
        <c:ser>
          <c:idx val="2"/>
          <c:order val="2"/>
          <c:tx>
            <c:strRef>
              <c:f>Workings!$I$3:$I$4</c:f>
              <c:strCache>
                <c:ptCount val="1"/>
                <c:pt idx="0">
                  <c:v>Doggie Bath-time Bathrobe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Workings!$I$5:$I$7</c:f>
              <c:numCache>
                <c:formatCode>General</c:formatCode>
                <c:ptCount val="3"/>
                <c:pt idx="0">
                  <c:v>33431.509999999995</c:v>
                </c:pt>
                <c:pt idx="1">
                  <c:v>50134.950000000004</c:v>
                </c:pt>
                <c:pt idx="2">
                  <c:v>180219.71000000005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D7-458F-820C-A338C9C61C93}"/>
            </c:ext>
          </c:extLst>
        </c:ser>
        <c:ser>
          <c:idx val="3"/>
          <c:order val="3"/>
          <c:tx>
            <c:strRef>
              <c:f>Workings!$J$3:$J$4</c:f>
              <c:strCache>
                <c:ptCount val="1"/>
                <c:pt idx="0">
                  <c:v>Dog's Best Friend Pyjamas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Workings!$J$5:$J$7</c:f>
              <c:numCache>
                <c:formatCode>General</c:formatCode>
                <c:ptCount val="3"/>
                <c:pt idx="0">
                  <c:v>45693.479999999996</c:v>
                </c:pt>
                <c:pt idx="1">
                  <c:v>16725.25</c:v>
                </c:pt>
                <c:pt idx="2">
                  <c:v>43809.32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D7-458F-820C-A338C9C61C93}"/>
            </c:ext>
          </c:extLst>
        </c:ser>
        <c:ser>
          <c:idx val="4"/>
          <c:order val="4"/>
          <c:tx>
            <c:strRef>
              <c:f>Workings!$K$3:$K$4</c:f>
              <c:strCache>
                <c:ptCount val="1"/>
                <c:pt idx="0">
                  <c:v>Fleas &amp; Ticks Be Gone Parasite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Workings!$K$5:$K$7</c:f>
              <c:numCache>
                <c:formatCode>General</c:formatCode>
                <c:ptCount val="3"/>
                <c:pt idx="0">
                  <c:v>18052.34</c:v>
                </c:pt>
                <c:pt idx="1">
                  <c:v>31383.67</c:v>
                </c:pt>
                <c:pt idx="2">
                  <c:v>129323.84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D7-458F-820C-A338C9C61C93}"/>
            </c:ext>
          </c:extLst>
        </c:ser>
        <c:ser>
          <c:idx val="5"/>
          <c:order val="5"/>
          <c:tx>
            <c:strRef>
              <c:f>Workings!$L$3:$L$4</c:f>
              <c:strCache>
                <c:ptCount val="1"/>
                <c:pt idx="0">
                  <c:v>Good Boy Training Treats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Workings!$L$5:$L$7</c:f>
              <c:numCache>
                <c:formatCode>General</c:formatCode>
                <c:ptCount val="3"/>
                <c:pt idx="0">
                  <c:v>103712.89000000001</c:v>
                </c:pt>
                <c:pt idx="1">
                  <c:v>25830.25</c:v>
                </c:pt>
                <c:pt idx="2">
                  <c:v>57533.869999999995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D7-458F-820C-A338C9C61C93}"/>
            </c:ext>
          </c:extLst>
        </c:ser>
        <c:ser>
          <c:idx val="6"/>
          <c:order val="6"/>
          <c:tx>
            <c:strRef>
              <c:f>Workings!$M$3:$M$4</c:f>
              <c:strCache>
                <c:ptCount val="1"/>
                <c:pt idx="0">
                  <c:v>Hungry Hound Gourmet Meal Kit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Workings!$M$5:$M$7</c:f>
              <c:numCache>
                <c:formatCode>General</c:formatCode>
                <c:ptCount val="3"/>
                <c:pt idx="0">
                  <c:v>5393.93</c:v>
                </c:pt>
                <c:pt idx="1">
                  <c:v>19836.32</c:v>
                </c:pt>
                <c:pt idx="2">
                  <c:v>77725.209999999992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D7-458F-820C-A338C9C61C93}"/>
            </c:ext>
          </c:extLst>
        </c:ser>
        <c:ser>
          <c:idx val="7"/>
          <c:order val="7"/>
          <c:tx>
            <c:strRef>
              <c:f>Workings!$N$3:$N$4</c:f>
              <c:strCache>
                <c:ptCount val="1"/>
                <c:pt idx="0">
                  <c:v>Luscious Locks Shampoo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Workings!$N$5:$N$7</c:f>
              <c:numCache>
                <c:formatCode>General</c:formatCode>
                <c:ptCount val="3"/>
                <c:pt idx="0">
                  <c:v>15860.86</c:v>
                </c:pt>
                <c:pt idx="1">
                  <c:v>37527.699999999997</c:v>
                </c:pt>
                <c:pt idx="2">
                  <c:v>164365.40000000002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D7-458F-820C-A338C9C61C93}"/>
            </c:ext>
          </c:extLst>
        </c:ser>
        <c:ser>
          <c:idx val="8"/>
          <c:order val="8"/>
          <c:tx>
            <c:strRef>
              <c:f>Workings!$O$3:$O$4</c:f>
              <c:strCache>
                <c:ptCount val="1"/>
                <c:pt idx="0">
                  <c:v>Puppachino powder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Workings!$O$5:$O$7</c:f>
              <c:numCache>
                <c:formatCode>General</c:formatCode>
                <c:ptCount val="3"/>
                <c:pt idx="0">
                  <c:v>48669.229999999996</c:v>
                </c:pt>
                <c:pt idx="1">
                  <c:v>13702.34</c:v>
                </c:pt>
                <c:pt idx="2">
                  <c:v>66673.48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D7-458F-820C-A338C9C61C93}"/>
            </c:ext>
          </c:extLst>
        </c:ser>
        <c:ser>
          <c:idx val="9"/>
          <c:order val="9"/>
          <c:tx>
            <c:strRef>
              <c:f>Workings!$P$3:$P$4</c:f>
              <c:strCache>
                <c:ptCount val="1"/>
                <c:pt idx="0">
                  <c:v>Summer Vibes Bandana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Workings!$F$5:$F$7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Workings!$P$5:$P$7</c:f>
              <c:numCache>
                <c:formatCode>General</c:formatCode>
                <c:ptCount val="3"/>
                <c:pt idx="1">
                  <c:v>19655.11</c:v>
                </c:pt>
                <c:pt idx="2">
                  <c:v>146521.48000000001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D7-458F-820C-A338C9C6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493631"/>
        <c:axId val="2014494591"/>
      </c:barChart>
      <c:catAx>
        <c:axId val="20144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94591"/>
        <c:crosses val="autoZero"/>
        <c:auto val="1"/>
        <c:lblAlgn val="ctr"/>
        <c:lblOffset val="100"/>
        <c:noMultiLvlLbl val="0"/>
      </c:catAx>
      <c:valAx>
        <c:axId val="20144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171450</xdr:rowOff>
    </xdr:from>
    <xdr:to>
      <xdr:col>6</xdr:col>
      <xdr:colOff>361950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C2BE8-8864-42E7-AA63-C0919B4A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0</xdr:row>
      <xdr:rowOff>161925</xdr:rowOff>
    </xdr:from>
    <xdr:to>
      <xdr:col>17</xdr:col>
      <xdr:colOff>514349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73D37-AAB9-403F-8C6A-2E2C1B50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" refreshedDate="45032.727670486114" createdVersion="8" refreshedVersion="8" minRefreshableVersion="3" recordCount="500" xr:uid="{5208F814-9FC8-48C9-80AE-AA72ECE9D401}">
  <cacheSource type="worksheet">
    <worksheetSource ref="A1:G501" sheet="Mission #1"/>
  </cacheSource>
  <cacheFields count="9">
    <cacheField name="Month" numFmtId="17">
      <sharedItems containsSemiMixedTypes="0" containsNonDate="0" containsDate="1" containsString="0" minDate="2021-01-31T00:00:00" maxDate="2022-01-01T00:00:00" count="12">
        <d v="2021-09-30T00:00:00"/>
        <d v="2021-08-31T00:00:00"/>
        <d v="2021-06-30T00:00:00"/>
        <d v="2021-11-30T00:00:00"/>
        <d v="2021-05-31T00:00:00"/>
        <d v="2021-10-31T00:00:00"/>
        <d v="2021-02-28T00:00:00"/>
        <d v="2021-07-31T00:00:00"/>
        <d v="2021-03-31T00:00:00"/>
        <d v="2021-12-31T00:00:00"/>
        <d v="2021-01-31T00:00:00"/>
        <d v="2021-04-30T00:00:00"/>
      </sharedItems>
      <fieldGroup par="7" base="0">
        <rangePr groupBy="days" startDate="2021-01-31T00:00:00" endDate="2022-01-01T00:00:00"/>
        <groupItems count="368">
          <s v="&lt;1/3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Store Name" numFmtId="0">
      <sharedItems count="17">
        <s v="PetSmart"/>
        <s v="Bay Vet"/>
        <s v="Dr. Louis the Vet"/>
        <s v="Puppy Park"/>
        <s v="PetShop"/>
        <s v="Concord Vet"/>
        <s v="Petstagram"/>
        <s v="Wolfpack"/>
        <s v="Happy Pups"/>
        <s v="Bill's Pet Goods"/>
        <s v="Dogs of Sydney"/>
        <s v="Sydney Vets"/>
        <s v="Waggy Tails"/>
        <s v="Dr. Paws"/>
        <s v="Doggo"/>
        <s v="Pet Star"/>
        <s v="Concord Park Puppies"/>
      </sharedItems>
    </cacheField>
    <cacheField name="Type of Store" numFmtId="0">
      <sharedItems/>
    </cacheField>
    <cacheField name="Product" numFmtId="0">
      <sharedItems count="10">
        <s v="Cuddly penguin toy"/>
        <s v="Puppachino powder"/>
        <s v="Summer Vibes Bandana"/>
        <s v="Doggie Bath-time Bathrobe"/>
        <s v="Luscious Locks Shampoo"/>
        <s v="Good Boy Training Treats"/>
        <s v="Hungry Hound Gourmet Meal Kit"/>
        <s v="Chicken-flavoured toothpaste"/>
        <s v="Fleas &amp; Ticks Be Gone Parasite Prevention"/>
        <s v="Dog's Best Friend Pyjamas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  <cacheField name="Months" numFmtId="0" databaseField="0">
      <fieldGroup base="0">
        <rangePr groupBy="months" startDate="2021-01-31T00:00:00" endDate="2022-01-01T00:00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Profit" numFmtId="0" formula="Revenue-'Cost of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Physical pet shop"/>
    <x v="0"/>
    <n v="725"/>
    <n v="15210.87"/>
    <n v="2227.41"/>
  </r>
  <r>
    <x v="1"/>
    <x v="1"/>
    <s v="Vet"/>
    <x v="1"/>
    <n v="345"/>
    <n v="8271.42"/>
    <n v="3272.05"/>
  </r>
  <r>
    <x v="2"/>
    <x v="2"/>
    <s v="Vet"/>
    <x v="1"/>
    <n v="709"/>
    <n v="17015.87"/>
    <n v="4395.38"/>
  </r>
  <r>
    <x v="3"/>
    <x v="3"/>
    <s v="Community club"/>
    <x v="2"/>
    <n v="656"/>
    <n v="19655.11"/>
    <n v="3475.16"/>
  </r>
  <r>
    <x v="4"/>
    <x v="0"/>
    <s v="Physical pet shop"/>
    <x v="3"/>
    <n v="549"/>
    <n v="16447.84"/>
    <n v="1580.02"/>
  </r>
  <r>
    <x v="2"/>
    <x v="4"/>
    <s v="Physical pet shop"/>
    <x v="4"/>
    <n v="976"/>
    <n v="19506.830000000002"/>
    <n v="2036.38"/>
  </r>
  <r>
    <x v="5"/>
    <x v="5"/>
    <s v="Vet"/>
    <x v="5"/>
    <n v="514"/>
    <n v="12332.64"/>
    <n v="2136.4299999999998"/>
  </r>
  <r>
    <x v="4"/>
    <x v="6"/>
    <s v="Online pet shop"/>
    <x v="5"/>
    <n v="740"/>
    <n v="10354.370000000001"/>
    <n v="1107.47"/>
  </r>
  <r>
    <x v="2"/>
    <x v="7"/>
    <s v="Online pet shop"/>
    <x v="2"/>
    <n v="256"/>
    <n v="7654.91"/>
    <n v="4041.69"/>
  </r>
  <r>
    <x v="6"/>
    <x v="8"/>
    <s v="Physical pet shop"/>
    <x v="6"/>
    <n v="216"/>
    <n v="7531.09"/>
    <n v="3330.5"/>
  </r>
  <r>
    <x v="7"/>
    <x v="4"/>
    <s v="Physical pet shop"/>
    <x v="7"/>
    <n v="1139"/>
    <n v="13663.48"/>
    <n v="2721.53"/>
  </r>
  <r>
    <x v="4"/>
    <x v="1"/>
    <s v="Vet"/>
    <x v="6"/>
    <n v="251"/>
    <n v="10033.44"/>
    <n v="4475.1400000000003"/>
  </r>
  <r>
    <x v="0"/>
    <x v="4"/>
    <s v="Physical pet shop"/>
    <x v="2"/>
    <n v="648"/>
    <n v="19426"/>
    <n v="4479.3900000000003"/>
  </r>
  <r>
    <x v="8"/>
    <x v="9"/>
    <s v="Individual reseller"/>
    <x v="3"/>
    <n v="316"/>
    <n v="8844.9"/>
    <n v="4869.3900000000003"/>
  </r>
  <r>
    <x v="2"/>
    <x v="5"/>
    <s v="Vet"/>
    <x v="0"/>
    <n v="781"/>
    <n v="16393.84"/>
    <n v="2260.1999999999998"/>
  </r>
  <r>
    <x v="1"/>
    <x v="10"/>
    <s v="Community club"/>
    <x v="3"/>
    <n v="703"/>
    <n v="16848.72"/>
    <n v="4932.26"/>
  </r>
  <r>
    <x v="9"/>
    <x v="11"/>
    <s v="Vet"/>
    <x v="5"/>
    <n v="781"/>
    <n v="18722.21"/>
    <n v="2581.6999999999998"/>
  </r>
  <r>
    <x v="8"/>
    <x v="7"/>
    <s v="Online pet shop"/>
    <x v="8"/>
    <n v="166"/>
    <n v="7798.57"/>
    <n v="3806.86"/>
  </r>
  <r>
    <x v="6"/>
    <x v="12"/>
    <s v="Physical pet shop"/>
    <x v="5"/>
    <n v="605"/>
    <n v="9675.94"/>
    <n v="2583.58"/>
  </r>
  <r>
    <x v="4"/>
    <x v="4"/>
    <s v="Physical pet shop"/>
    <x v="1"/>
    <n v="804"/>
    <n v="19281.669999999998"/>
    <n v="1602.54"/>
  </r>
  <r>
    <x v="3"/>
    <x v="13"/>
    <s v="Vet"/>
    <x v="6"/>
    <n v="370"/>
    <n v="14770.92"/>
    <n v="2161.71"/>
  </r>
  <r>
    <x v="9"/>
    <x v="13"/>
    <s v="Vet"/>
    <x v="8"/>
    <n v="156"/>
    <n v="10599.01"/>
    <n v="4054.72"/>
  </r>
  <r>
    <x v="2"/>
    <x v="8"/>
    <s v="Physical pet shop"/>
    <x v="8"/>
    <n v="219"/>
    <n v="11360.58"/>
    <n v="2179.66"/>
  </r>
  <r>
    <x v="1"/>
    <x v="7"/>
    <s v="Online pet shop"/>
    <x v="3"/>
    <n v="600"/>
    <n v="16785.59"/>
    <n v="2644.08"/>
  </r>
  <r>
    <x v="2"/>
    <x v="12"/>
    <s v="Physical pet shop"/>
    <x v="8"/>
    <n v="141"/>
    <n v="7307.46"/>
    <n v="2696.73"/>
  </r>
  <r>
    <x v="9"/>
    <x v="11"/>
    <s v="Vet"/>
    <x v="2"/>
    <n v="252"/>
    <n v="7533.96"/>
    <n v="3764.25"/>
  </r>
  <r>
    <x v="0"/>
    <x v="14"/>
    <s v="Individual reseller"/>
    <x v="0"/>
    <n v="887"/>
    <n v="18617.009999999998"/>
    <n v="4701.46"/>
  </r>
  <r>
    <x v="0"/>
    <x v="4"/>
    <s v="Physical pet shop"/>
    <x v="2"/>
    <n v="404"/>
    <n v="12105.2"/>
    <n v="4027.24"/>
  </r>
  <r>
    <x v="9"/>
    <x v="1"/>
    <s v="Vet"/>
    <x v="7"/>
    <n v="528"/>
    <n v="7391.82"/>
    <n v="2818.41"/>
  </r>
  <r>
    <x v="0"/>
    <x v="7"/>
    <s v="Online pet shop"/>
    <x v="1"/>
    <n v="275"/>
    <n v="6579.35"/>
    <n v="3167.32"/>
  </r>
  <r>
    <x v="8"/>
    <x v="12"/>
    <s v="Physical pet shop"/>
    <x v="2"/>
    <n v="329"/>
    <n v="9859.92"/>
    <n v="3394.03"/>
  </r>
  <r>
    <x v="8"/>
    <x v="12"/>
    <s v="Physical pet shop"/>
    <x v="3"/>
    <n v="280"/>
    <n v="8370.89"/>
    <n v="3242.71"/>
  </r>
  <r>
    <x v="0"/>
    <x v="14"/>
    <s v="Individual reseller"/>
    <x v="9"/>
    <n v="162"/>
    <n v="7742.19"/>
    <n v="4705.67"/>
  </r>
  <r>
    <x v="2"/>
    <x v="15"/>
    <s v="Physical pet shop"/>
    <x v="6"/>
    <n v="159"/>
    <n v="5550.54"/>
    <n v="3276.62"/>
  </r>
  <r>
    <x v="4"/>
    <x v="3"/>
    <s v="Community club"/>
    <x v="1"/>
    <n v="418"/>
    <n v="10028.15"/>
    <n v="2706.85"/>
  </r>
  <r>
    <x v="2"/>
    <x v="6"/>
    <s v="Online pet shop"/>
    <x v="1"/>
    <n v="687"/>
    <n v="16479.57"/>
    <n v="2591.44"/>
  </r>
  <r>
    <x v="9"/>
    <x v="15"/>
    <s v="Physical pet shop"/>
    <x v="8"/>
    <n v="330"/>
    <n v="17134.150000000001"/>
    <n v="4594.92"/>
  </r>
  <r>
    <x v="9"/>
    <x v="4"/>
    <s v="Physical pet shop"/>
    <x v="8"/>
    <n v="375"/>
    <n v="19448.57"/>
    <n v="2565.2199999999998"/>
  </r>
  <r>
    <x v="9"/>
    <x v="0"/>
    <s v="Physical pet shop"/>
    <x v="1"/>
    <n v="503"/>
    <n v="12068.91"/>
    <n v="3198.72"/>
  </r>
  <r>
    <x v="3"/>
    <x v="7"/>
    <s v="Online pet shop"/>
    <x v="0"/>
    <n v="489"/>
    <n v="10266.959999999999"/>
    <n v="4153.6400000000003"/>
  </r>
  <r>
    <x v="4"/>
    <x v="15"/>
    <s v="Physical pet shop"/>
    <x v="5"/>
    <n v="536"/>
    <n v="8568.0300000000007"/>
    <n v="1920.94"/>
  </r>
  <r>
    <x v="5"/>
    <x v="7"/>
    <s v="Online pet shop"/>
    <x v="9"/>
    <n v="138"/>
    <n v="5775.83"/>
    <n v="2639.55"/>
  </r>
  <r>
    <x v="1"/>
    <x v="6"/>
    <s v="Online pet shop"/>
    <x v="3"/>
    <n v="592"/>
    <n v="16549.22"/>
    <n v="3749.09"/>
  </r>
  <r>
    <x v="9"/>
    <x v="0"/>
    <s v="Physical pet shop"/>
    <x v="4"/>
    <n v="708"/>
    <n v="14146.06"/>
    <n v="1902.17"/>
  </r>
  <r>
    <x v="0"/>
    <x v="16"/>
    <s v="Community club"/>
    <x v="4"/>
    <n v="767"/>
    <n v="13801.13"/>
    <n v="1091.9100000000001"/>
  </r>
  <r>
    <x v="0"/>
    <x v="6"/>
    <s v="Online pet shop"/>
    <x v="0"/>
    <n v="715"/>
    <n v="14997.36"/>
    <n v="3486.95"/>
  </r>
  <r>
    <x v="0"/>
    <x v="7"/>
    <s v="Online pet shop"/>
    <x v="8"/>
    <n v="337"/>
    <n v="15827.67"/>
    <n v="3575.98"/>
  </r>
  <r>
    <x v="0"/>
    <x v="13"/>
    <s v="Vet"/>
    <x v="6"/>
    <n v="214"/>
    <n v="8541.09"/>
    <n v="4382.3900000000003"/>
  </r>
  <r>
    <x v="9"/>
    <x v="7"/>
    <s v="Online pet shop"/>
    <x v="1"/>
    <n v="240"/>
    <n v="5743.71"/>
    <n v="3655.45"/>
  </r>
  <r>
    <x v="6"/>
    <x v="7"/>
    <s v="Online pet shop"/>
    <x v="8"/>
    <n v="205"/>
    <n v="9608.15"/>
    <n v="3163.68"/>
  </r>
  <r>
    <x v="0"/>
    <x v="7"/>
    <s v="Online pet shop"/>
    <x v="7"/>
    <n v="1353"/>
    <n v="12176.04"/>
    <n v="2239.6999999999998"/>
  </r>
  <r>
    <x v="7"/>
    <x v="8"/>
    <s v="Physical pet shop"/>
    <x v="9"/>
    <n v="166"/>
    <n v="8616.2199999999993"/>
    <n v="1864.48"/>
  </r>
  <r>
    <x v="1"/>
    <x v="13"/>
    <s v="Vet"/>
    <x v="2"/>
    <n v="194"/>
    <n v="5793.23"/>
    <n v="3310.1"/>
  </r>
  <r>
    <x v="9"/>
    <x v="0"/>
    <s v="Physical pet shop"/>
    <x v="9"/>
    <n v="255"/>
    <n v="13254.64"/>
    <n v="4552.08"/>
  </r>
  <r>
    <x v="3"/>
    <x v="1"/>
    <s v="Vet"/>
    <x v="3"/>
    <n v="196"/>
    <n v="8588.9500000000007"/>
    <n v="2463.67"/>
  </r>
  <r>
    <x v="6"/>
    <x v="0"/>
    <s v="Physical pet shop"/>
    <x v="1"/>
    <n v="220"/>
    <n v="5265.74"/>
    <n v="2942.31"/>
  </r>
  <r>
    <x v="0"/>
    <x v="13"/>
    <s v="Vet"/>
    <x v="6"/>
    <n v="440"/>
    <n v="17579"/>
    <n v="2875.72"/>
  </r>
  <r>
    <x v="8"/>
    <x v="5"/>
    <s v="Vet"/>
    <x v="8"/>
    <n v="139"/>
    <n v="9442.65"/>
    <n v="1249.51"/>
  </r>
  <r>
    <x v="1"/>
    <x v="7"/>
    <s v="Online pet shop"/>
    <x v="0"/>
    <n v="835"/>
    <n v="17534.830000000002"/>
    <n v="1796.09"/>
  </r>
  <r>
    <x v="0"/>
    <x v="8"/>
    <s v="Physical pet shop"/>
    <x v="6"/>
    <n v="286"/>
    <n v="9990.6"/>
    <n v="4775.8999999999996"/>
  </r>
  <r>
    <x v="10"/>
    <x v="16"/>
    <s v="Community club"/>
    <x v="0"/>
    <n v="919"/>
    <n v="19296.669999999998"/>
    <n v="4636.4799999999996"/>
  </r>
  <r>
    <x v="6"/>
    <x v="7"/>
    <s v="Online pet shop"/>
    <x v="7"/>
    <n v="2178"/>
    <n v="19597.77"/>
    <n v="3588.36"/>
  </r>
  <r>
    <x v="9"/>
    <x v="7"/>
    <s v="Online pet shop"/>
    <x v="8"/>
    <n v="239"/>
    <n v="11200.16"/>
    <n v="3632.98"/>
  </r>
  <r>
    <x v="2"/>
    <x v="12"/>
    <s v="Physical pet shop"/>
    <x v="9"/>
    <n v="324"/>
    <n v="16818.71"/>
    <n v="3366.44"/>
  </r>
  <r>
    <x v="9"/>
    <x v="7"/>
    <s v="Online pet shop"/>
    <x v="4"/>
    <n v="414"/>
    <n v="7450.88"/>
    <n v="3081.86"/>
  </r>
  <r>
    <x v="9"/>
    <x v="5"/>
    <s v="Vet"/>
    <x v="0"/>
    <n v="336"/>
    <n v="7039.78"/>
    <n v="4905.62"/>
  </r>
  <r>
    <x v="1"/>
    <x v="7"/>
    <s v="Online pet shop"/>
    <x v="2"/>
    <n v="167"/>
    <n v="5009.1499999999996"/>
    <n v="2060.79"/>
  </r>
  <r>
    <x v="8"/>
    <x v="12"/>
    <s v="Physical pet shop"/>
    <x v="2"/>
    <n v="479"/>
    <n v="14364.96"/>
    <n v="4914.5200000000004"/>
  </r>
  <r>
    <x v="4"/>
    <x v="12"/>
    <s v="Physical pet shop"/>
    <x v="9"/>
    <n v="255"/>
    <n v="13243.43"/>
    <n v="1400.23"/>
  </r>
  <r>
    <x v="8"/>
    <x v="6"/>
    <s v="Online pet shop"/>
    <x v="2"/>
    <n v="282"/>
    <n v="8438.3700000000008"/>
    <n v="4133.28"/>
  </r>
  <r>
    <x v="5"/>
    <x v="5"/>
    <s v="Vet"/>
    <x v="7"/>
    <n v="832"/>
    <n v="11646.12"/>
    <n v="4423.38"/>
  </r>
  <r>
    <x v="8"/>
    <x v="0"/>
    <s v="Physical pet shop"/>
    <x v="1"/>
    <n v="407"/>
    <n v="9759.2199999999993"/>
    <n v="1489.4"/>
  </r>
  <r>
    <x v="0"/>
    <x v="5"/>
    <s v="Vet"/>
    <x v="4"/>
    <n v="644"/>
    <n v="16095.11"/>
    <n v="3485.82"/>
  </r>
  <r>
    <x v="8"/>
    <x v="8"/>
    <s v="Physical pet shop"/>
    <x v="5"/>
    <n v="819"/>
    <n v="13099.18"/>
    <n v="1461.24"/>
  </r>
  <r>
    <x v="4"/>
    <x v="12"/>
    <s v="Physical pet shop"/>
    <x v="5"/>
    <n v="1237"/>
    <n v="19778.46"/>
    <n v="2116.64"/>
  </r>
  <r>
    <x v="10"/>
    <x v="3"/>
    <s v="Community club"/>
    <x v="0"/>
    <n v="780"/>
    <n v="16361.59"/>
    <n v="1153.6300000000001"/>
  </r>
  <r>
    <x v="7"/>
    <x v="11"/>
    <s v="Vet"/>
    <x v="2"/>
    <n v="388"/>
    <n v="11632.71"/>
    <n v="2686.32"/>
  </r>
  <r>
    <x v="8"/>
    <x v="6"/>
    <s v="Online pet shop"/>
    <x v="9"/>
    <n v="435"/>
    <n v="18263.900000000001"/>
    <n v="3688.46"/>
  </r>
  <r>
    <x v="0"/>
    <x v="12"/>
    <s v="Physical pet shop"/>
    <x v="8"/>
    <n v="144"/>
    <n v="7477.22"/>
    <n v="4259.1499999999996"/>
  </r>
  <r>
    <x v="6"/>
    <x v="7"/>
    <s v="Online pet shop"/>
    <x v="6"/>
    <n v="437"/>
    <n v="13083.28"/>
    <n v="4613.4399999999996"/>
  </r>
  <r>
    <x v="10"/>
    <x v="6"/>
    <s v="Online pet shop"/>
    <x v="6"/>
    <n v="217"/>
    <n v="6484.99"/>
    <n v="4687.1499999999996"/>
  </r>
  <r>
    <x v="8"/>
    <x v="2"/>
    <s v="Vet"/>
    <x v="0"/>
    <n v="520"/>
    <n v="10915.92"/>
    <n v="4882.07"/>
  </r>
  <r>
    <x v="0"/>
    <x v="8"/>
    <s v="Physical pet shop"/>
    <x v="3"/>
    <n v="572"/>
    <n v="17137.580000000002"/>
    <n v="4260.22"/>
  </r>
  <r>
    <x v="6"/>
    <x v="6"/>
    <s v="Online pet shop"/>
    <x v="4"/>
    <n v="1095"/>
    <n v="19708.36"/>
    <n v="4405.3900000000003"/>
  </r>
  <r>
    <x v="0"/>
    <x v="12"/>
    <s v="Physical pet shop"/>
    <x v="1"/>
    <n v="542"/>
    <n v="13003.46"/>
    <n v="1822.65"/>
  </r>
  <r>
    <x v="0"/>
    <x v="14"/>
    <s v="Individual reseller"/>
    <x v="7"/>
    <n v="1252"/>
    <n v="13771.92"/>
    <n v="2813.11"/>
  </r>
  <r>
    <x v="4"/>
    <x v="8"/>
    <s v="Physical pet shop"/>
    <x v="8"/>
    <n v="268"/>
    <n v="13930.06"/>
    <n v="2659.93"/>
  </r>
  <r>
    <x v="10"/>
    <x v="6"/>
    <s v="Online pet shop"/>
    <x v="9"/>
    <n v="304"/>
    <n v="12737.73"/>
    <n v="4909.79"/>
  </r>
  <r>
    <x v="11"/>
    <x v="7"/>
    <s v="Online pet shop"/>
    <x v="7"/>
    <n v="1542"/>
    <n v="13872.58"/>
    <n v="4626.13"/>
  </r>
  <r>
    <x v="8"/>
    <x v="2"/>
    <s v="Vet"/>
    <x v="3"/>
    <n v="255"/>
    <n v="11194.25"/>
    <n v="1319.29"/>
  </r>
  <r>
    <x v="5"/>
    <x v="7"/>
    <s v="Online pet shop"/>
    <x v="5"/>
    <n v="1395"/>
    <n v="19523.400000000001"/>
    <n v="3771.57"/>
  </r>
  <r>
    <x v="3"/>
    <x v="1"/>
    <s v="Vet"/>
    <x v="3"/>
    <n v="239"/>
    <n v="10490.74"/>
    <n v="2400.8200000000002"/>
  </r>
  <r>
    <x v="2"/>
    <x v="4"/>
    <s v="Physical pet shop"/>
    <x v="3"/>
    <n v="473"/>
    <n v="14183.27"/>
    <n v="2476.7199999999998"/>
  </r>
  <r>
    <x v="8"/>
    <x v="11"/>
    <s v="Vet"/>
    <x v="1"/>
    <n v="585"/>
    <n v="14021.42"/>
    <n v="2580.62"/>
  </r>
  <r>
    <x v="11"/>
    <x v="15"/>
    <s v="Physical pet shop"/>
    <x v="2"/>
    <n v="180"/>
    <n v="5396.75"/>
    <n v="2010.92"/>
  </r>
  <r>
    <x v="11"/>
    <x v="0"/>
    <s v="Physical pet shop"/>
    <x v="7"/>
    <n v="1156"/>
    <n v="13861.71"/>
    <n v="4516.71"/>
  </r>
  <r>
    <x v="0"/>
    <x v="4"/>
    <s v="Physical pet shop"/>
    <x v="1"/>
    <n v="235"/>
    <n v="5628.26"/>
    <n v="4248.8"/>
  </r>
  <r>
    <x v="10"/>
    <x v="6"/>
    <s v="Online pet shop"/>
    <x v="9"/>
    <n v="471"/>
    <n v="19776.7"/>
    <n v="1244.49"/>
  </r>
  <r>
    <x v="2"/>
    <x v="7"/>
    <s v="Online pet shop"/>
    <x v="7"/>
    <n v="675"/>
    <n v="6066.54"/>
    <n v="1753.22"/>
  </r>
  <r>
    <x v="2"/>
    <x v="7"/>
    <s v="Online pet shop"/>
    <x v="5"/>
    <n v="1092"/>
    <n v="15280.94"/>
    <n v="2197.3000000000002"/>
  </r>
  <r>
    <x v="2"/>
    <x v="15"/>
    <s v="Physical pet shop"/>
    <x v="4"/>
    <n v="522"/>
    <n v="10436.18"/>
    <n v="1150.1199999999999"/>
  </r>
  <r>
    <x v="6"/>
    <x v="12"/>
    <s v="Physical pet shop"/>
    <x v="2"/>
    <n v="584"/>
    <n v="17511.310000000001"/>
    <n v="2211.3000000000002"/>
  </r>
  <r>
    <x v="5"/>
    <x v="6"/>
    <s v="Online pet shop"/>
    <x v="7"/>
    <n v="1889"/>
    <n v="17000.900000000001"/>
    <n v="2660.98"/>
  </r>
  <r>
    <x v="3"/>
    <x v="8"/>
    <s v="Physical pet shop"/>
    <x v="8"/>
    <n v="379"/>
    <n v="19671.84"/>
    <n v="4475.59"/>
  </r>
  <r>
    <x v="8"/>
    <x v="0"/>
    <s v="Physical pet shop"/>
    <x v="0"/>
    <n v="432"/>
    <n v="9053.5"/>
    <n v="2320.67"/>
  </r>
  <r>
    <x v="10"/>
    <x v="0"/>
    <s v="Physical pet shop"/>
    <x v="9"/>
    <n v="134"/>
    <n v="6949.52"/>
    <n v="3145.68"/>
  </r>
  <r>
    <x v="2"/>
    <x v="14"/>
    <s v="Individual reseller"/>
    <x v="9"/>
    <n v="143"/>
    <n v="6833.46"/>
    <n v="1856.54"/>
  </r>
  <r>
    <x v="9"/>
    <x v="3"/>
    <s v="Community club"/>
    <x v="4"/>
    <n v="821"/>
    <n v="14772.89"/>
    <n v="3653.92"/>
  </r>
  <r>
    <x v="9"/>
    <x v="0"/>
    <s v="Physical pet shop"/>
    <x v="3"/>
    <n v="373"/>
    <n v="11184.98"/>
    <n v="2960.43"/>
  </r>
  <r>
    <x v="2"/>
    <x v="13"/>
    <s v="Vet"/>
    <x v="7"/>
    <n v="434"/>
    <n v="6062.36"/>
    <n v="1541.77"/>
  </r>
  <r>
    <x v="8"/>
    <x v="7"/>
    <s v="Online pet shop"/>
    <x v="4"/>
    <n v="469"/>
    <n v="8436.7000000000007"/>
    <n v="4563.37"/>
  </r>
  <r>
    <x v="2"/>
    <x v="12"/>
    <s v="Physical pet shop"/>
    <x v="3"/>
    <n v="504"/>
    <n v="15095.76"/>
    <n v="1884.1"/>
  </r>
  <r>
    <x v="8"/>
    <x v="8"/>
    <s v="Physical pet shop"/>
    <x v="2"/>
    <n v="299"/>
    <n v="8952.64"/>
    <n v="1164.21"/>
  </r>
  <r>
    <x v="4"/>
    <x v="4"/>
    <s v="Physical pet shop"/>
    <x v="9"/>
    <n v="248"/>
    <n v="12883.12"/>
    <n v="1749.65"/>
  </r>
  <r>
    <x v="9"/>
    <x v="1"/>
    <s v="Vet"/>
    <x v="0"/>
    <n v="780"/>
    <n v="16369.14"/>
    <n v="3713.55"/>
  </r>
  <r>
    <x v="8"/>
    <x v="9"/>
    <s v="Individual reseller"/>
    <x v="7"/>
    <n v="792"/>
    <n v="8705.2199999999993"/>
    <n v="3762.32"/>
  </r>
  <r>
    <x v="11"/>
    <x v="1"/>
    <s v="Vet"/>
    <x v="7"/>
    <n v="428"/>
    <n v="5990.75"/>
    <n v="3255.41"/>
  </r>
  <r>
    <x v="6"/>
    <x v="12"/>
    <s v="Physical pet shop"/>
    <x v="3"/>
    <n v="327"/>
    <n v="9783.5400000000009"/>
    <n v="1973.35"/>
  </r>
  <r>
    <x v="1"/>
    <x v="9"/>
    <s v="Individual reseller"/>
    <x v="2"/>
    <n v="292"/>
    <n v="8734.17"/>
    <n v="1075.04"/>
  </r>
  <r>
    <x v="2"/>
    <x v="6"/>
    <s v="Online pet shop"/>
    <x v="6"/>
    <n v="390"/>
    <n v="11670.73"/>
    <n v="1825.24"/>
  </r>
  <r>
    <x v="9"/>
    <x v="5"/>
    <s v="Vet"/>
    <x v="0"/>
    <n v="947"/>
    <n v="19876.669999999998"/>
    <n v="4934.79"/>
  </r>
  <r>
    <x v="2"/>
    <x v="12"/>
    <s v="Physical pet shop"/>
    <x v="4"/>
    <n v="721"/>
    <n v="14407.04"/>
    <n v="4127.25"/>
  </r>
  <r>
    <x v="5"/>
    <x v="0"/>
    <s v="Physical pet shop"/>
    <x v="3"/>
    <n v="494"/>
    <n v="14801.13"/>
    <n v="4674.37"/>
  </r>
  <r>
    <x v="0"/>
    <x v="10"/>
    <s v="Community club"/>
    <x v="5"/>
    <n v="970"/>
    <n v="14549.92"/>
    <n v="4146.75"/>
  </r>
  <r>
    <x v="7"/>
    <x v="14"/>
    <s v="Individual reseller"/>
    <x v="4"/>
    <n v="736"/>
    <n v="13237.78"/>
    <n v="4688.9799999999996"/>
  </r>
  <r>
    <x v="9"/>
    <x v="5"/>
    <s v="Vet"/>
    <x v="6"/>
    <n v="470"/>
    <n v="18773.86"/>
    <n v="2673.64"/>
  </r>
  <r>
    <x v="5"/>
    <x v="1"/>
    <s v="Vet"/>
    <x v="9"/>
    <n v="239"/>
    <n v="15488.07"/>
    <n v="4006.41"/>
  </r>
  <r>
    <x v="0"/>
    <x v="7"/>
    <s v="Online pet shop"/>
    <x v="9"/>
    <n v="303"/>
    <n v="12713.56"/>
    <n v="1232.8"/>
  </r>
  <r>
    <x v="9"/>
    <x v="9"/>
    <s v="Individual reseller"/>
    <x v="8"/>
    <n v="291"/>
    <n v="13080.57"/>
    <n v="3900.84"/>
  </r>
  <r>
    <x v="2"/>
    <x v="8"/>
    <s v="Physical pet shop"/>
    <x v="6"/>
    <n v="232"/>
    <n v="8114.37"/>
    <n v="1648.68"/>
  </r>
  <r>
    <x v="8"/>
    <x v="14"/>
    <s v="Individual reseller"/>
    <x v="1"/>
    <n v="623"/>
    <n v="14946.92"/>
    <n v="3682.4"/>
  </r>
  <r>
    <x v="9"/>
    <x v="6"/>
    <s v="Online pet shop"/>
    <x v="6"/>
    <n v="248"/>
    <n v="7425.75"/>
    <n v="3621.18"/>
  </r>
  <r>
    <x v="11"/>
    <x v="6"/>
    <s v="Online pet shop"/>
    <x v="5"/>
    <n v="412"/>
    <n v="5756.41"/>
    <n v="2484.5"/>
  </r>
  <r>
    <x v="9"/>
    <x v="13"/>
    <s v="Vet"/>
    <x v="0"/>
    <n v="658"/>
    <n v="13817.3"/>
    <n v="1959.42"/>
  </r>
  <r>
    <x v="2"/>
    <x v="0"/>
    <s v="Physical pet shop"/>
    <x v="9"/>
    <n v="359"/>
    <n v="18650.560000000001"/>
    <n v="2429.63"/>
  </r>
  <r>
    <x v="8"/>
    <x v="15"/>
    <s v="Physical pet shop"/>
    <x v="0"/>
    <n v="442"/>
    <n v="9262.49"/>
    <n v="2237.79"/>
  </r>
  <r>
    <x v="8"/>
    <x v="12"/>
    <s v="Physical pet shop"/>
    <x v="2"/>
    <n v="623"/>
    <n v="18687.400000000001"/>
    <n v="1783.74"/>
  </r>
  <r>
    <x v="0"/>
    <x v="6"/>
    <s v="Online pet shop"/>
    <x v="4"/>
    <n v="538"/>
    <n v="9668.41"/>
    <n v="1550.25"/>
  </r>
  <r>
    <x v="11"/>
    <x v="16"/>
    <s v="Community club"/>
    <x v="1"/>
    <n v="787"/>
    <n v="18882.27"/>
    <n v="4618.05"/>
  </r>
  <r>
    <x v="8"/>
    <x v="6"/>
    <s v="Online pet shop"/>
    <x v="2"/>
    <n v="290"/>
    <n v="8685.32"/>
    <n v="3857.15"/>
  </r>
  <r>
    <x v="3"/>
    <x v="7"/>
    <s v="Online pet shop"/>
    <x v="4"/>
    <n v="728"/>
    <n v="13087.46"/>
    <n v="2452.31"/>
  </r>
  <r>
    <x v="6"/>
    <x v="4"/>
    <s v="Physical pet shop"/>
    <x v="9"/>
    <n v="294"/>
    <n v="15253.89"/>
    <n v="4201.79"/>
  </r>
  <r>
    <x v="2"/>
    <x v="12"/>
    <s v="Physical pet shop"/>
    <x v="6"/>
    <n v="549"/>
    <n v="19200.05"/>
    <n v="1413.45"/>
  </r>
  <r>
    <x v="9"/>
    <x v="12"/>
    <s v="Physical pet shop"/>
    <x v="1"/>
    <n v="676"/>
    <n v="16211.31"/>
    <n v="2292.46"/>
  </r>
  <r>
    <x v="1"/>
    <x v="7"/>
    <s v="Online pet shop"/>
    <x v="2"/>
    <n v="537"/>
    <n v="16103.79"/>
    <n v="2736.57"/>
  </r>
  <r>
    <x v="8"/>
    <x v="3"/>
    <s v="Community club"/>
    <x v="1"/>
    <n v="825"/>
    <n v="19794.580000000002"/>
    <n v="1071.93"/>
  </r>
  <r>
    <x v="2"/>
    <x v="14"/>
    <s v="Individual reseller"/>
    <x v="6"/>
    <n v="357"/>
    <n v="11418.33"/>
    <n v="2791.41"/>
  </r>
  <r>
    <x v="1"/>
    <x v="7"/>
    <s v="Online pet shop"/>
    <x v="0"/>
    <n v="723"/>
    <n v="15164.45"/>
    <n v="4950.29"/>
  </r>
  <r>
    <x v="11"/>
    <x v="7"/>
    <s v="Online pet shop"/>
    <x v="9"/>
    <n v="248"/>
    <n v="10405.24"/>
    <n v="3754.44"/>
  </r>
  <r>
    <x v="7"/>
    <x v="7"/>
    <s v="Online pet shop"/>
    <x v="2"/>
    <n v="650"/>
    <n v="19482.400000000001"/>
    <n v="3873.71"/>
  </r>
  <r>
    <x v="4"/>
    <x v="7"/>
    <s v="Online pet shop"/>
    <x v="0"/>
    <n v="794"/>
    <n v="16671.78"/>
    <n v="1161.51"/>
  </r>
  <r>
    <x v="9"/>
    <x v="14"/>
    <s v="Individual reseller"/>
    <x v="5"/>
    <n v="415"/>
    <n v="6212.64"/>
    <n v="4065.38"/>
  </r>
  <r>
    <x v="8"/>
    <x v="11"/>
    <s v="Vet"/>
    <x v="0"/>
    <n v="333"/>
    <n v="6973.2"/>
    <n v="3595.14"/>
  </r>
  <r>
    <x v="9"/>
    <x v="7"/>
    <s v="Online pet shop"/>
    <x v="2"/>
    <n v="493"/>
    <n v="14761.02"/>
    <n v="2909.48"/>
  </r>
  <r>
    <x v="11"/>
    <x v="6"/>
    <s v="Online pet shop"/>
    <x v="9"/>
    <n v="155"/>
    <n v="6505.89"/>
    <n v="3846.59"/>
  </r>
  <r>
    <x v="4"/>
    <x v="6"/>
    <s v="Online pet shop"/>
    <x v="7"/>
    <n v="2137"/>
    <n v="19225.86"/>
    <n v="3606.36"/>
  </r>
  <r>
    <x v="2"/>
    <x v="16"/>
    <s v="Community club"/>
    <x v="6"/>
    <n v="176"/>
    <n v="5610.56"/>
    <n v="1758.11"/>
  </r>
  <r>
    <x v="7"/>
    <x v="15"/>
    <s v="Physical pet shop"/>
    <x v="8"/>
    <n v="255"/>
    <n v="13259.82"/>
    <n v="4201.92"/>
  </r>
  <r>
    <x v="10"/>
    <x v="7"/>
    <s v="Online pet shop"/>
    <x v="3"/>
    <n v="591"/>
    <n v="16533.330000000002"/>
    <n v="3033.43"/>
  </r>
  <r>
    <x v="1"/>
    <x v="1"/>
    <s v="Vet"/>
    <x v="0"/>
    <n v="516"/>
    <n v="10834.13"/>
    <n v="3915.44"/>
  </r>
  <r>
    <x v="4"/>
    <x v="7"/>
    <s v="Online pet shop"/>
    <x v="6"/>
    <n v="226"/>
    <n v="6775.75"/>
    <n v="4374.43"/>
  </r>
  <r>
    <x v="9"/>
    <x v="6"/>
    <s v="Online pet shop"/>
    <x v="8"/>
    <n v="366"/>
    <n v="17182.22"/>
    <n v="4354.07"/>
  </r>
  <r>
    <x v="0"/>
    <x v="7"/>
    <s v="Online pet shop"/>
    <x v="5"/>
    <n v="766"/>
    <n v="10711.11"/>
    <n v="2874.27"/>
  </r>
  <r>
    <x v="7"/>
    <x v="6"/>
    <s v="Online pet shop"/>
    <x v="5"/>
    <n v="1003"/>
    <n v="14036.11"/>
    <n v="4284.8"/>
  </r>
  <r>
    <x v="0"/>
    <x v="4"/>
    <s v="Physical pet shop"/>
    <x v="6"/>
    <n v="160"/>
    <n v="5596.08"/>
    <n v="4610.26"/>
  </r>
  <r>
    <x v="9"/>
    <x v="1"/>
    <s v="Vet"/>
    <x v="3"/>
    <n v="281"/>
    <n v="12338.23"/>
    <n v="3051.71"/>
  </r>
  <r>
    <x v="2"/>
    <x v="13"/>
    <s v="Vet"/>
    <x v="9"/>
    <n v="168"/>
    <n v="10915.97"/>
    <n v="3233.55"/>
  </r>
  <r>
    <x v="8"/>
    <x v="1"/>
    <s v="Vet"/>
    <x v="5"/>
    <n v="346"/>
    <n v="8286.73"/>
    <n v="2338.38"/>
  </r>
  <r>
    <x v="8"/>
    <x v="6"/>
    <s v="Online pet shop"/>
    <x v="9"/>
    <n v="240"/>
    <n v="10043.77"/>
    <n v="4230.3500000000004"/>
  </r>
  <r>
    <x v="8"/>
    <x v="5"/>
    <s v="Vet"/>
    <x v="4"/>
    <n v="797"/>
    <n v="19901.62"/>
    <n v="3819.83"/>
  </r>
  <r>
    <x v="0"/>
    <x v="6"/>
    <s v="Online pet shop"/>
    <x v="6"/>
    <n v="291"/>
    <n v="8712.32"/>
    <n v="2522.0500000000002"/>
  </r>
  <r>
    <x v="10"/>
    <x v="7"/>
    <s v="Online pet shop"/>
    <x v="7"/>
    <n v="2208"/>
    <n v="19869.03"/>
    <n v="2413.9699999999998"/>
  </r>
  <r>
    <x v="0"/>
    <x v="7"/>
    <s v="Online pet shop"/>
    <x v="2"/>
    <n v="257"/>
    <n v="7690.1"/>
    <n v="1349.41"/>
  </r>
  <r>
    <x v="8"/>
    <x v="10"/>
    <s v="Community club"/>
    <x v="4"/>
    <n v="1091"/>
    <n v="19630.560000000001"/>
    <n v="2036.11"/>
  </r>
  <r>
    <x v="3"/>
    <x v="12"/>
    <s v="Physical pet shop"/>
    <x v="3"/>
    <n v="267"/>
    <n v="7981.97"/>
    <n v="1973.28"/>
  </r>
  <r>
    <x v="11"/>
    <x v="7"/>
    <s v="Online pet shop"/>
    <x v="0"/>
    <n v="861"/>
    <n v="18074.18"/>
    <n v="4022.85"/>
  </r>
  <r>
    <x v="2"/>
    <x v="5"/>
    <s v="Vet"/>
    <x v="0"/>
    <n v="700"/>
    <n v="14696.65"/>
    <n v="3259.3"/>
  </r>
  <r>
    <x v="9"/>
    <x v="7"/>
    <s v="Online pet shop"/>
    <x v="4"/>
    <n v="950"/>
    <n v="17088.849999999999"/>
    <n v="3965.35"/>
  </r>
  <r>
    <x v="9"/>
    <x v="6"/>
    <s v="Online pet shop"/>
    <x v="4"/>
    <n v="313"/>
    <n v="5626.28"/>
    <n v="1332.35"/>
  </r>
  <r>
    <x v="5"/>
    <x v="16"/>
    <s v="Community club"/>
    <x v="4"/>
    <n v="882"/>
    <n v="15860.86"/>
    <n v="1730.65"/>
  </r>
  <r>
    <x v="0"/>
    <x v="0"/>
    <s v="Physical pet shop"/>
    <x v="2"/>
    <n v="348"/>
    <n v="10414.299999999999"/>
    <n v="1960.96"/>
  </r>
  <r>
    <x v="8"/>
    <x v="7"/>
    <s v="Online pet shop"/>
    <x v="3"/>
    <n v="246"/>
    <n v="6881.94"/>
    <n v="2187.0500000000002"/>
  </r>
  <r>
    <x v="8"/>
    <x v="6"/>
    <s v="Online pet shop"/>
    <x v="4"/>
    <n v="837"/>
    <n v="15056.5"/>
    <n v="3098.82"/>
  </r>
  <r>
    <x v="11"/>
    <x v="15"/>
    <s v="Physical pet shop"/>
    <x v="2"/>
    <n v="244"/>
    <n v="7296.11"/>
    <n v="3813"/>
  </r>
  <r>
    <x v="9"/>
    <x v="1"/>
    <s v="Vet"/>
    <x v="0"/>
    <n v="666"/>
    <n v="13977.89"/>
    <n v="3976.5"/>
  </r>
  <r>
    <x v="10"/>
    <x v="4"/>
    <s v="Physical pet shop"/>
    <x v="5"/>
    <n v="416"/>
    <n v="6642.07"/>
    <n v="2734.56"/>
  </r>
  <r>
    <x v="2"/>
    <x v="12"/>
    <s v="Physical pet shop"/>
    <x v="6"/>
    <n v="261"/>
    <n v="9100.17"/>
    <n v="4114.5600000000004"/>
  </r>
  <r>
    <x v="0"/>
    <x v="12"/>
    <s v="Physical pet shop"/>
    <x v="6"/>
    <n v="376"/>
    <n v="13133.67"/>
    <n v="3990.25"/>
  </r>
  <r>
    <x v="9"/>
    <x v="1"/>
    <s v="Vet"/>
    <x v="2"/>
    <n v="468"/>
    <n v="14010.28"/>
    <n v="2869.13"/>
  </r>
  <r>
    <x v="1"/>
    <x v="14"/>
    <s v="Individual reseller"/>
    <x v="2"/>
    <n v="199"/>
    <n v="5955.31"/>
    <n v="3621.88"/>
  </r>
  <r>
    <x v="0"/>
    <x v="12"/>
    <s v="Physical pet shop"/>
    <x v="6"/>
    <n v="483"/>
    <n v="16894"/>
    <n v="2472.5100000000002"/>
  </r>
  <r>
    <x v="4"/>
    <x v="0"/>
    <s v="Physical pet shop"/>
    <x v="4"/>
    <n v="266"/>
    <n v="5305.21"/>
    <n v="3462.02"/>
  </r>
  <r>
    <x v="2"/>
    <x v="6"/>
    <s v="Online pet shop"/>
    <x v="5"/>
    <n v="1318"/>
    <n v="18441.48"/>
    <n v="2183.17"/>
  </r>
  <r>
    <x v="9"/>
    <x v="0"/>
    <s v="Physical pet shop"/>
    <x v="6"/>
    <n v="335"/>
    <n v="11721.65"/>
    <n v="2559.25"/>
  </r>
  <r>
    <x v="0"/>
    <x v="1"/>
    <s v="Vet"/>
    <x v="9"/>
    <n v="232"/>
    <n v="15033.62"/>
    <n v="1847"/>
  </r>
  <r>
    <x v="10"/>
    <x v="8"/>
    <s v="Physical pet shop"/>
    <x v="1"/>
    <n v="448"/>
    <n v="10751.21"/>
    <n v="4645.09"/>
  </r>
  <r>
    <x v="8"/>
    <x v="11"/>
    <s v="Vet"/>
    <x v="7"/>
    <n v="884"/>
    <n v="12364.42"/>
    <n v="1932.61"/>
  </r>
  <r>
    <x v="0"/>
    <x v="0"/>
    <s v="Physical pet shop"/>
    <x v="5"/>
    <n v="468"/>
    <n v="7479.34"/>
    <n v="1899.49"/>
  </r>
  <r>
    <x v="2"/>
    <x v="11"/>
    <s v="Vet"/>
    <x v="8"/>
    <n v="293"/>
    <n v="19888.560000000001"/>
    <n v="1212.6199999999999"/>
  </r>
  <r>
    <x v="3"/>
    <x v="12"/>
    <s v="Physical pet shop"/>
    <x v="7"/>
    <n v="511"/>
    <n v="6129.86"/>
    <n v="4984.8900000000003"/>
  </r>
  <r>
    <x v="5"/>
    <x v="11"/>
    <s v="Vet"/>
    <x v="5"/>
    <n v="224"/>
    <n v="5362.31"/>
    <n v="4467.18"/>
  </r>
  <r>
    <x v="2"/>
    <x v="2"/>
    <s v="Vet"/>
    <x v="2"/>
    <n v="456"/>
    <n v="13664.83"/>
    <n v="3115.2"/>
  </r>
  <r>
    <x v="8"/>
    <x v="8"/>
    <s v="Physical pet shop"/>
    <x v="3"/>
    <n v="641"/>
    <n v="19224.25"/>
    <n v="1843.07"/>
  </r>
  <r>
    <x v="0"/>
    <x v="0"/>
    <s v="Physical pet shop"/>
    <x v="5"/>
    <n v="1165"/>
    <n v="18638.23"/>
    <n v="3053.18"/>
  </r>
  <r>
    <x v="5"/>
    <x v="7"/>
    <s v="Online pet shop"/>
    <x v="3"/>
    <n v="422"/>
    <n v="11793.89"/>
    <n v="4862.67"/>
  </r>
  <r>
    <x v="9"/>
    <x v="6"/>
    <s v="Online pet shop"/>
    <x v="3"/>
    <n v="583"/>
    <n v="16316.26"/>
    <n v="4641.78"/>
  </r>
  <r>
    <x v="0"/>
    <x v="3"/>
    <s v="Community club"/>
    <x v="8"/>
    <n v="416"/>
    <n v="16210.57"/>
    <n v="4928.67"/>
  </r>
  <r>
    <x v="7"/>
    <x v="11"/>
    <s v="Vet"/>
    <x v="4"/>
    <n v="408"/>
    <n v="10175.93"/>
    <n v="4174.29"/>
  </r>
  <r>
    <x v="9"/>
    <x v="7"/>
    <s v="Online pet shop"/>
    <x v="3"/>
    <n v="653"/>
    <n v="18274.45"/>
    <n v="1955.97"/>
  </r>
  <r>
    <x v="9"/>
    <x v="15"/>
    <s v="Physical pet shop"/>
    <x v="7"/>
    <n v="951"/>
    <n v="11408.16"/>
    <n v="2044.85"/>
  </r>
  <r>
    <x v="5"/>
    <x v="6"/>
    <s v="Online pet shop"/>
    <x v="1"/>
    <n v="444"/>
    <n v="10649.13"/>
    <n v="2650.84"/>
  </r>
  <r>
    <x v="9"/>
    <x v="12"/>
    <s v="Physical pet shop"/>
    <x v="2"/>
    <n v="430"/>
    <n v="12877.23"/>
    <n v="2855.71"/>
  </r>
  <r>
    <x v="10"/>
    <x v="7"/>
    <s v="Online pet shop"/>
    <x v="5"/>
    <n v="1184"/>
    <n v="16574.669999999998"/>
    <n v="4233.01"/>
  </r>
  <r>
    <x v="5"/>
    <x v="7"/>
    <s v="Online pet shop"/>
    <x v="9"/>
    <n v="298"/>
    <n v="12509.2"/>
    <n v="3615.01"/>
  </r>
  <r>
    <x v="2"/>
    <x v="8"/>
    <s v="Physical pet shop"/>
    <x v="3"/>
    <n v="651"/>
    <n v="19514.48"/>
    <n v="1420.16"/>
  </r>
  <r>
    <x v="9"/>
    <x v="2"/>
    <s v="Vet"/>
    <x v="2"/>
    <n v="652"/>
    <n v="19533.07"/>
    <n v="2859.99"/>
  </r>
  <r>
    <x v="1"/>
    <x v="7"/>
    <s v="Online pet shop"/>
    <x v="1"/>
    <n v="311"/>
    <n v="7451.84"/>
    <n v="4281.97"/>
  </r>
  <r>
    <x v="2"/>
    <x v="6"/>
    <s v="Online pet shop"/>
    <x v="7"/>
    <n v="841"/>
    <n v="7567.26"/>
    <n v="4111.34"/>
  </r>
  <r>
    <x v="9"/>
    <x v="12"/>
    <s v="Physical pet shop"/>
    <x v="4"/>
    <n v="839"/>
    <n v="16779.59"/>
    <n v="1976.44"/>
  </r>
  <r>
    <x v="10"/>
    <x v="4"/>
    <s v="Physical pet shop"/>
    <x v="8"/>
    <n v="294"/>
    <n v="15238.47"/>
    <n v="3662.63"/>
  </r>
  <r>
    <x v="2"/>
    <x v="7"/>
    <s v="Online pet shop"/>
    <x v="9"/>
    <n v="399"/>
    <n v="16740.13"/>
    <n v="2486.1"/>
  </r>
  <r>
    <x v="9"/>
    <x v="4"/>
    <s v="Physical pet shop"/>
    <x v="1"/>
    <n v="290"/>
    <n v="6944.83"/>
    <n v="3297.42"/>
  </r>
  <r>
    <x v="9"/>
    <x v="4"/>
    <s v="Physical pet shop"/>
    <x v="5"/>
    <n v="1206"/>
    <n v="19294.54"/>
    <n v="1432.03"/>
  </r>
  <r>
    <x v="8"/>
    <x v="10"/>
    <s v="Community club"/>
    <x v="8"/>
    <n v="315"/>
    <n v="12284.36"/>
    <n v="1800.1"/>
  </r>
  <r>
    <x v="11"/>
    <x v="11"/>
    <s v="Vet"/>
    <x v="7"/>
    <n v="500"/>
    <n v="6995.36"/>
    <n v="2179.62"/>
  </r>
  <r>
    <x v="5"/>
    <x v="11"/>
    <s v="Vet"/>
    <x v="7"/>
    <n v="912"/>
    <n v="12757.19"/>
    <n v="3193.42"/>
  </r>
  <r>
    <x v="9"/>
    <x v="0"/>
    <s v="Physical pet shop"/>
    <x v="0"/>
    <n v="623"/>
    <n v="13079.57"/>
    <n v="2913.51"/>
  </r>
  <r>
    <x v="6"/>
    <x v="4"/>
    <s v="Physical pet shop"/>
    <x v="3"/>
    <n v="331"/>
    <n v="9900.41"/>
    <n v="2687.03"/>
  </r>
  <r>
    <x v="2"/>
    <x v="7"/>
    <s v="Online pet shop"/>
    <x v="4"/>
    <n v="363"/>
    <n v="6530.47"/>
    <n v="1791.73"/>
  </r>
  <r>
    <x v="0"/>
    <x v="7"/>
    <s v="Online pet shop"/>
    <x v="3"/>
    <n v="282"/>
    <n v="7877.49"/>
    <n v="1503.65"/>
  </r>
  <r>
    <x v="9"/>
    <x v="7"/>
    <s v="Online pet shop"/>
    <x v="2"/>
    <n v="267"/>
    <n v="8002.82"/>
    <n v="1362.45"/>
  </r>
  <r>
    <x v="0"/>
    <x v="8"/>
    <s v="Physical pet shop"/>
    <x v="0"/>
    <n v="465"/>
    <n v="9754.1"/>
    <n v="2950.78"/>
  </r>
  <r>
    <x v="2"/>
    <x v="13"/>
    <s v="Vet"/>
    <x v="3"/>
    <n v="423"/>
    <n v="18588.14"/>
    <n v="1681.63"/>
  </r>
  <r>
    <x v="0"/>
    <x v="1"/>
    <s v="Vet"/>
    <x v="3"/>
    <n v="246"/>
    <n v="10798.49"/>
    <n v="2285.1799999999998"/>
  </r>
  <r>
    <x v="11"/>
    <x v="4"/>
    <s v="Physical pet shop"/>
    <x v="4"/>
    <n v="904"/>
    <n v="18079.72"/>
    <n v="4889.29"/>
  </r>
  <r>
    <x v="4"/>
    <x v="8"/>
    <s v="Physical pet shop"/>
    <x v="0"/>
    <n v="270"/>
    <n v="5664.31"/>
    <n v="3864.72"/>
  </r>
  <r>
    <x v="8"/>
    <x v="4"/>
    <s v="Physical pet shop"/>
    <x v="0"/>
    <n v="361"/>
    <n v="7564.16"/>
    <n v="3842.02"/>
  </r>
  <r>
    <x v="9"/>
    <x v="6"/>
    <s v="Online pet shop"/>
    <x v="9"/>
    <n v="164"/>
    <n v="6854.32"/>
    <n v="4765.3100000000004"/>
  </r>
  <r>
    <x v="10"/>
    <x v="8"/>
    <s v="Physical pet shop"/>
    <x v="3"/>
    <n v="253"/>
    <n v="7582.63"/>
    <n v="3602.8"/>
  </r>
  <r>
    <x v="8"/>
    <x v="12"/>
    <s v="Physical pet shop"/>
    <x v="8"/>
    <n v="106"/>
    <n v="5472.91"/>
    <n v="3378.43"/>
  </r>
  <r>
    <x v="2"/>
    <x v="14"/>
    <s v="Individual reseller"/>
    <x v="6"/>
    <n v="313"/>
    <n v="9992.48"/>
    <n v="2438.48"/>
  </r>
  <r>
    <x v="8"/>
    <x v="1"/>
    <s v="Vet"/>
    <x v="4"/>
    <n v="573"/>
    <n v="14307"/>
    <n v="4645.16"/>
  </r>
  <r>
    <x v="5"/>
    <x v="15"/>
    <s v="Physical pet shop"/>
    <x v="7"/>
    <n v="1138"/>
    <n v="13647.35"/>
    <n v="1674.67"/>
  </r>
  <r>
    <x v="9"/>
    <x v="6"/>
    <s v="Online pet shop"/>
    <x v="0"/>
    <n v="904"/>
    <n v="18981.38"/>
    <n v="3983.04"/>
  </r>
  <r>
    <x v="5"/>
    <x v="13"/>
    <s v="Vet"/>
    <x v="8"/>
    <n v="266"/>
    <n v="18052.34"/>
    <n v="4645.84"/>
  </r>
  <r>
    <x v="1"/>
    <x v="4"/>
    <s v="Physical pet shop"/>
    <x v="7"/>
    <n v="782"/>
    <n v="9375.84"/>
    <n v="3897.32"/>
  </r>
  <r>
    <x v="8"/>
    <x v="6"/>
    <s v="Online pet shop"/>
    <x v="9"/>
    <n v="280"/>
    <n v="11758.48"/>
    <n v="1735.2"/>
  </r>
  <r>
    <x v="0"/>
    <x v="0"/>
    <s v="Physical pet shop"/>
    <x v="4"/>
    <n v="706"/>
    <n v="14117.91"/>
    <n v="3652.21"/>
  </r>
  <r>
    <x v="9"/>
    <x v="14"/>
    <s v="Individual reseller"/>
    <x v="0"/>
    <n v="434"/>
    <n v="9110.39"/>
    <n v="2663.76"/>
  </r>
  <r>
    <x v="7"/>
    <x v="9"/>
    <s v="Individual reseller"/>
    <x v="4"/>
    <n v="405"/>
    <n v="7276.67"/>
    <n v="3775.12"/>
  </r>
  <r>
    <x v="5"/>
    <x v="0"/>
    <s v="Physical pet shop"/>
    <x v="7"/>
    <n v="935"/>
    <n v="11213.65"/>
    <n v="1257.46"/>
  </r>
  <r>
    <x v="0"/>
    <x v="14"/>
    <s v="Individual reseller"/>
    <x v="7"/>
    <n v="492"/>
    <n v="5406.55"/>
    <n v="3748.1"/>
  </r>
  <r>
    <x v="0"/>
    <x v="12"/>
    <s v="Physical pet shop"/>
    <x v="7"/>
    <n v="1595"/>
    <n v="19136.14"/>
    <n v="2656.29"/>
  </r>
  <r>
    <x v="10"/>
    <x v="0"/>
    <s v="Physical pet shop"/>
    <x v="8"/>
    <n v="272"/>
    <n v="14126.77"/>
    <n v="1512.01"/>
  </r>
  <r>
    <x v="10"/>
    <x v="8"/>
    <s v="Physical pet shop"/>
    <x v="4"/>
    <n v="921"/>
    <n v="18402.580000000002"/>
    <n v="4836.32"/>
  </r>
  <r>
    <x v="0"/>
    <x v="7"/>
    <s v="Online pet shop"/>
    <x v="4"/>
    <n v="801"/>
    <n v="14416.34"/>
    <n v="1560.93"/>
  </r>
  <r>
    <x v="9"/>
    <x v="12"/>
    <s v="Physical pet shop"/>
    <x v="7"/>
    <n v="1036"/>
    <n v="12420.01"/>
    <n v="3590.93"/>
  </r>
  <r>
    <x v="9"/>
    <x v="7"/>
    <s v="Online pet shop"/>
    <x v="3"/>
    <n v="610"/>
    <n v="17056.72"/>
    <n v="4111.1099999999997"/>
  </r>
  <r>
    <x v="6"/>
    <x v="0"/>
    <s v="Physical pet shop"/>
    <x v="6"/>
    <n v="471"/>
    <n v="16465.09"/>
    <n v="2058.59"/>
  </r>
  <r>
    <x v="3"/>
    <x v="13"/>
    <s v="Vet"/>
    <x v="3"/>
    <n v="397"/>
    <n v="17461.490000000002"/>
    <n v="1292.21"/>
  </r>
  <r>
    <x v="8"/>
    <x v="7"/>
    <s v="Online pet shop"/>
    <x v="1"/>
    <n v="547"/>
    <n v="13105.6"/>
    <n v="2491.75"/>
  </r>
  <r>
    <x v="8"/>
    <x v="14"/>
    <s v="Individual reseller"/>
    <x v="8"/>
    <n v="132"/>
    <n v="5904.71"/>
    <n v="1032"/>
  </r>
  <r>
    <x v="9"/>
    <x v="6"/>
    <s v="Online pet shop"/>
    <x v="7"/>
    <n v="2147"/>
    <n v="19315.62"/>
    <n v="1994.94"/>
  </r>
  <r>
    <x v="6"/>
    <x v="6"/>
    <s v="Online pet shop"/>
    <x v="2"/>
    <n v="246"/>
    <n v="7375.13"/>
    <n v="4467.28"/>
  </r>
  <r>
    <x v="5"/>
    <x v="0"/>
    <s v="Physical pet shop"/>
    <x v="7"/>
    <n v="1252"/>
    <n v="15023.51"/>
    <n v="3943.1"/>
  </r>
  <r>
    <x v="1"/>
    <x v="6"/>
    <s v="Online pet shop"/>
    <x v="4"/>
    <n v="434"/>
    <n v="7794.98"/>
    <n v="2546.34"/>
  </r>
  <r>
    <x v="9"/>
    <x v="10"/>
    <s v="Community club"/>
    <x v="2"/>
    <n v="354"/>
    <n v="10607.92"/>
    <n v="3657.98"/>
  </r>
  <r>
    <x v="9"/>
    <x v="5"/>
    <s v="Vet"/>
    <x v="4"/>
    <n v="597"/>
    <n v="14917.38"/>
    <n v="2045.11"/>
  </r>
  <r>
    <x v="9"/>
    <x v="12"/>
    <s v="Physical pet shop"/>
    <x v="1"/>
    <n v="504"/>
    <n v="12087.07"/>
    <n v="3197.67"/>
  </r>
  <r>
    <x v="11"/>
    <x v="13"/>
    <s v="Vet"/>
    <x v="9"/>
    <n v="282"/>
    <n v="18309.84"/>
    <n v="1059.27"/>
  </r>
  <r>
    <x v="6"/>
    <x v="13"/>
    <s v="Vet"/>
    <x v="3"/>
    <n v="429"/>
    <n v="18832.689999999999"/>
    <n v="4829.0200000000004"/>
  </r>
  <r>
    <x v="9"/>
    <x v="9"/>
    <s v="Individual reseller"/>
    <x v="4"/>
    <n v="506"/>
    <n v="9106.35"/>
    <n v="3337.57"/>
  </r>
  <r>
    <x v="2"/>
    <x v="7"/>
    <s v="Online pet shop"/>
    <x v="6"/>
    <n v="461"/>
    <n v="13823.55"/>
    <n v="1538.78"/>
  </r>
  <r>
    <x v="1"/>
    <x v="4"/>
    <s v="Physical pet shop"/>
    <x v="0"/>
    <n v="320"/>
    <n v="6717.42"/>
    <n v="2759.07"/>
  </r>
  <r>
    <x v="8"/>
    <x v="14"/>
    <s v="Individual reseller"/>
    <x v="0"/>
    <n v="613"/>
    <n v="12863.49"/>
    <n v="1445.94"/>
  </r>
  <r>
    <x v="5"/>
    <x v="3"/>
    <s v="Community club"/>
    <x v="6"/>
    <n v="169"/>
    <n v="5393.93"/>
    <n v="2643.35"/>
  </r>
  <r>
    <x v="11"/>
    <x v="7"/>
    <s v="Online pet shop"/>
    <x v="4"/>
    <n v="906"/>
    <n v="16299.9"/>
    <n v="2043.9"/>
  </r>
  <r>
    <x v="10"/>
    <x v="0"/>
    <s v="Physical pet shop"/>
    <x v="3"/>
    <n v="623"/>
    <n v="18685.04"/>
    <n v="4388.7299999999996"/>
  </r>
  <r>
    <x v="4"/>
    <x v="8"/>
    <s v="Physical pet shop"/>
    <x v="0"/>
    <n v="516"/>
    <n v="10833.07"/>
    <n v="4815.04"/>
  </r>
  <r>
    <x v="10"/>
    <x v="7"/>
    <s v="Online pet shop"/>
    <x v="1"/>
    <n v="804"/>
    <n v="19278.36"/>
    <n v="4224.6000000000004"/>
  </r>
  <r>
    <x v="9"/>
    <x v="14"/>
    <s v="Individual reseller"/>
    <x v="7"/>
    <n v="565"/>
    <n v="6205.42"/>
    <n v="3132.3"/>
  </r>
  <r>
    <x v="9"/>
    <x v="7"/>
    <s v="Online pet shop"/>
    <x v="1"/>
    <n v="568"/>
    <n v="13617.65"/>
    <n v="1993.12"/>
  </r>
  <r>
    <x v="2"/>
    <x v="15"/>
    <s v="Physical pet shop"/>
    <x v="9"/>
    <n v="138"/>
    <n v="7163.4"/>
    <n v="1261.94"/>
  </r>
  <r>
    <x v="2"/>
    <x v="12"/>
    <s v="Physical pet shop"/>
    <x v="0"/>
    <n v="279"/>
    <n v="5858.66"/>
    <n v="2175.75"/>
  </r>
  <r>
    <x v="1"/>
    <x v="12"/>
    <s v="Physical pet shop"/>
    <x v="8"/>
    <n v="346"/>
    <n v="17983.48"/>
    <n v="1387.81"/>
  </r>
  <r>
    <x v="9"/>
    <x v="0"/>
    <s v="Physical pet shop"/>
    <x v="3"/>
    <n v="353"/>
    <n v="10573.64"/>
    <n v="3550.63"/>
  </r>
  <r>
    <x v="8"/>
    <x v="7"/>
    <s v="Online pet shop"/>
    <x v="8"/>
    <n v="253"/>
    <n v="11881.85"/>
    <n v="2311.46"/>
  </r>
  <r>
    <x v="0"/>
    <x v="4"/>
    <s v="Physical pet shop"/>
    <x v="7"/>
    <n v="1119"/>
    <n v="13421.84"/>
    <n v="2310.1799999999998"/>
  </r>
  <r>
    <x v="8"/>
    <x v="4"/>
    <s v="Physical pet shop"/>
    <x v="5"/>
    <n v="1137"/>
    <n v="18191.32"/>
    <n v="4170.05"/>
  </r>
  <r>
    <x v="6"/>
    <x v="11"/>
    <s v="Vet"/>
    <x v="8"/>
    <n v="274"/>
    <n v="18617.12"/>
    <n v="2630.3"/>
  </r>
  <r>
    <x v="8"/>
    <x v="8"/>
    <s v="Physical pet shop"/>
    <x v="6"/>
    <n v="242"/>
    <n v="8463.1200000000008"/>
    <n v="2261.71"/>
  </r>
  <r>
    <x v="10"/>
    <x v="13"/>
    <s v="Vet"/>
    <x v="8"/>
    <n v="226"/>
    <n v="15344.49"/>
    <n v="3683.45"/>
  </r>
  <r>
    <x v="2"/>
    <x v="6"/>
    <s v="Online pet shop"/>
    <x v="6"/>
    <n v="224"/>
    <n v="6718.87"/>
    <n v="4974.38"/>
  </r>
  <r>
    <x v="1"/>
    <x v="1"/>
    <s v="Vet"/>
    <x v="0"/>
    <n v="923"/>
    <n v="19375.46"/>
    <n v="1074.57"/>
  </r>
  <r>
    <x v="8"/>
    <x v="11"/>
    <s v="Vet"/>
    <x v="6"/>
    <n v="353"/>
    <n v="14092.59"/>
    <n v="4756.18"/>
  </r>
  <r>
    <x v="3"/>
    <x v="4"/>
    <s v="Physical pet shop"/>
    <x v="6"/>
    <n v="145"/>
    <n v="5065.3999999999996"/>
    <n v="4584.1099999999997"/>
  </r>
  <r>
    <x v="2"/>
    <x v="9"/>
    <s v="Individual reseller"/>
    <x v="3"/>
    <n v="356"/>
    <n v="9956.26"/>
    <n v="1005.07"/>
  </r>
  <r>
    <x v="5"/>
    <x v="7"/>
    <s v="Online pet shop"/>
    <x v="5"/>
    <n v="1118"/>
    <n v="15644.03"/>
    <n v="4462.7299999999996"/>
  </r>
  <r>
    <x v="2"/>
    <x v="12"/>
    <s v="Physical pet shop"/>
    <x v="5"/>
    <n v="767"/>
    <n v="12265.36"/>
    <n v="1880.64"/>
  </r>
  <r>
    <x v="5"/>
    <x v="14"/>
    <s v="Individual reseller"/>
    <x v="3"/>
    <n v="245"/>
    <n v="6836.49"/>
    <n v="2014.47"/>
  </r>
  <r>
    <x v="2"/>
    <x v="9"/>
    <s v="Individual reseller"/>
    <x v="9"/>
    <n v="137"/>
    <n v="6565.39"/>
    <n v="2423.37"/>
  </r>
  <r>
    <x v="2"/>
    <x v="12"/>
    <s v="Physical pet shop"/>
    <x v="5"/>
    <n v="405"/>
    <n v="6466.37"/>
    <n v="2323.46"/>
  </r>
  <r>
    <x v="9"/>
    <x v="15"/>
    <s v="Physical pet shop"/>
    <x v="4"/>
    <n v="494"/>
    <n v="9877.7900000000009"/>
    <n v="1086.48"/>
  </r>
  <r>
    <x v="9"/>
    <x v="7"/>
    <s v="Online pet shop"/>
    <x v="4"/>
    <n v="1086"/>
    <n v="19542.57"/>
    <n v="3662.76"/>
  </r>
  <r>
    <x v="9"/>
    <x v="0"/>
    <s v="Physical pet shop"/>
    <x v="2"/>
    <n v="609"/>
    <n v="18243.45"/>
    <n v="1651.37"/>
  </r>
  <r>
    <x v="0"/>
    <x v="3"/>
    <s v="Community club"/>
    <x v="1"/>
    <n v="584"/>
    <n v="14005.31"/>
    <n v="4670.1899999999996"/>
  </r>
  <r>
    <x v="8"/>
    <x v="9"/>
    <s v="Individual reseller"/>
    <x v="7"/>
    <n v="1109"/>
    <n v="12190.9"/>
    <n v="3008.18"/>
  </r>
  <r>
    <x v="4"/>
    <x v="5"/>
    <s v="Vet"/>
    <x v="5"/>
    <n v="538"/>
    <n v="12902.79"/>
    <n v="3297.41"/>
  </r>
  <r>
    <x v="0"/>
    <x v="15"/>
    <s v="Physical pet shop"/>
    <x v="1"/>
    <n v="801"/>
    <n v="19200.84"/>
    <n v="1666.65"/>
  </r>
  <r>
    <x v="2"/>
    <x v="4"/>
    <s v="Physical pet shop"/>
    <x v="7"/>
    <n v="1137"/>
    <n v="13642.27"/>
    <n v="2839.55"/>
  </r>
  <r>
    <x v="0"/>
    <x v="0"/>
    <s v="Physical pet shop"/>
    <x v="5"/>
    <n v="457"/>
    <n v="7300.06"/>
    <n v="3927.8"/>
  </r>
  <r>
    <x v="8"/>
    <x v="5"/>
    <s v="Vet"/>
    <x v="1"/>
    <n v="407"/>
    <n v="9750.2800000000007"/>
    <n v="3121.72"/>
  </r>
  <r>
    <x v="9"/>
    <x v="8"/>
    <s v="Physical pet shop"/>
    <x v="4"/>
    <n v="281"/>
    <n v="5601.84"/>
    <n v="2189.5100000000002"/>
  </r>
  <r>
    <x v="5"/>
    <x v="14"/>
    <s v="Individual reseller"/>
    <x v="5"/>
    <n v="573"/>
    <n v="8592.99"/>
    <n v="1271.71"/>
  </r>
  <r>
    <x v="2"/>
    <x v="10"/>
    <s v="Community club"/>
    <x v="3"/>
    <n v="815"/>
    <n v="19552.55"/>
    <n v="1016.35"/>
  </r>
  <r>
    <x v="10"/>
    <x v="14"/>
    <s v="Individual reseller"/>
    <x v="0"/>
    <n v="855"/>
    <n v="17952.45"/>
    <n v="1998.43"/>
  </r>
  <r>
    <x v="1"/>
    <x v="7"/>
    <s v="Online pet shop"/>
    <x v="1"/>
    <n v="260"/>
    <n v="6234.46"/>
    <n v="3785.69"/>
  </r>
  <r>
    <x v="7"/>
    <x v="4"/>
    <s v="Physical pet shop"/>
    <x v="8"/>
    <n v="305"/>
    <n v="15856.96"/>
    <n v="3118.76"/>
  </r>
  <r>
    <x v="4"/>
    <x v="13"/>
    <s v="Vet"/>
    <x v="2"/>
    <n v="624"/>
    <n v="18710.439999999999"/>
    <n v="1119.3399999999999"/>
  </r>
  <r>
    <x v="0"/>
    <x v="14"/>
    <s v="Individual reseller"/>
    <x v="0"/>
    <n v="505"/>
    <n v="10588.03"/>
    <n v="1070.5899999999999"/>
  </r>
  <r>
    <x v="2"/>
    <x v="0"/>
    <s v="Physical pet shop"/>
    <x v="4"/>
    <n v="425"/>
    <n v="8490.31"/>
    <n v="3648.23"/>
  </r>
  <r>
    <x v="8"/>
    <x v="0"/>
    <s v="Physical pet shop"/>
    <x v="1"/>
    <n v="654"/>
    <n v="15680.56"/>
    <n v="2457.37"/>
  </r>
  <r>
    <x v="9"/>
    <x v="6"/>
    <s v="Online pet shop"/>
    <x v="3"/>
    <n v="500"/>
    <n v="13986.02"/>
    <n v="3224.1"/>
  </r>
  <r>
    <x v="0"/>
    <x v="10"/>
    <s v="Community club"/>
    <x v="1"/>
    <n v="479"/>
    <n v="11490.1"/>
    <n v="3500.88"/>
  </r>
  <r>
    <x v="0"/>
    <x v="7"/>
    <s v="Online pet shop"/>
    <x v="8"/>
    <n v="238"/>
    <n v="11171.66"/>
    <n v="4868.33"/>
  </r>
  <r>
    <x v="4"/>
    <x v="0"/>
    <s v="Physical pet shop"/>
    <x v="0"/>
    <n v="348"/>
    <n v="7295.67"/>
    <n v="1042.53"/>
  </r>
  <r>
    <x v="4"/>
    <x v="15"/>
    <s v="Physical pet shop"/>
    <x v="9"/>
    <n v="367"/>
    <n v="19051.810000000001"/>
    <n v="4538.7"/>
  </r>
  <r>
    <x v="8"/>
    <x v="0"/>
    <s v="Physical pet shop"/>
    <x v="7"/>
    <n v="1636"/>
    <n v="19624.46"/>
    <n v="2516.09"/>
  </r>
  <r>
    <x v="10"/>
    <x v="0"/>
    <s v="Physical pet shop"/>
    <x v="3"/>
    <n v="185"/>
    <n v="5548.21"/>
    <n v="2024.77"/>
  </r>
  <r>
    <x v="8"/>
    <x v="4"/>
    <s v="Physical pet shop"/>
    <x v="7"/>
    <n v="1240"/>
    <n v="14876.7"/>
    <n v="2449.13"/>
  </r>
  <r>
    <x v="2"/>
    <x v="6"/>
    <s v="Online pet shop"/>
    <x v="8"/>
    <n v="110"/>
    <n v="5148.28"/>
    <n v="3663.09"/>
  </r>
  <r>
    <x v="0"/>
    <x v="8"/>
    <s v="Physical pet shop"/>
    <x v="5"/>
    <n v="748"/>
    <n v="11963.25"/>
    <n v="2217.9699999999998"/>
  </r>
  <r>
    <x v="4"/>
    <x v="6"/>
    <s v="Online pet shop"/>
    <x v="4"/>
    <n v="455"/>
    <n v="8187.31"/>
    <n v="4486.33"/>
  </r>
  <r>
    <x v="9"/>
    <x v="7"/>
    <s v="Online pet shop"/>
    <x v="7"/>
    <n v="1395"/>
    <n v="12550.72"/>
    <n v="4375.3900000000003"/>
  </r>
  <r>
    <x v="0"/>
    <x v="15"/>
    <s v="Physical pet shop"/>
    <x v="7"/>
    <n v="1209"/>
    <n v="14505.63"/>
    <n v="1074.92"/>
  </r>
  <r>
    <x v="2"/>
    <x v="0"/>
    <s v="Physical pet shop"/>
    <x v="0"/>
    <n v="540"/>
    <n v="11327.39"/>
    <n v="4454.3500000000004"/>
  </r>
  <r>
    <x v="5"/>
    <x v="0"/>
    <s v="Physical pet shop"/>
    <x v="1"/>
    <n v="377"/>
    <n v="9040.8700000000008"/>
    <n v="4470.26"/>
  </r>
  <r>
    <x v="9"/>
    <x v="11"/>
    <s v="Vet"/>
    <x v="7"/>
    <n v="380"/>
    <n v="5314.7"/>
    <n v="1783.86"/>
  </r>
  <r>
    <x v="8"/>
    <x v="4"/>
    <s v="Physical pet shop"/>
    <x v="4"/>
    <n v="918"/>
    <n v="18354.900000000001"/>
    <n v="2661.74"/>
  </r>
  <r>
    <x v="2"/>
    <x v="4"/>
    <s v="Physical pet shop"/>
    <x v="1"/>
    <n v="592"/>
    <n v="14184.1"/>
    <n v="4351.79"/>
  </r>
  <r>
    <x v="7"/>
    <x v="14"/>
    <s v="Individual reseller"/>
    <x v="7"/>
    <n v="1272"/>
    <n v="13985.01"/>
    <n v="1845.1"/>
  </r>
  <r>
    <x v="0"/>
    <x v="0"/>
    <s v="Physical pet shop"/>
    <x v="8"/>
    <n v="320"/>
    <n v="16633.37"/>
    <n v="3156.4"/>
  </r>
  <r>
    <x v="9"/>
    <x v="8"/>
    <s v="Physical pet shop"/>
    <x v="3"/>
    <n v="607"/>
    <n v="18200.73"/>
    <n v="1276.01"/>
  </r>
  <r>
    <x v="2"/>
    <x v="8"/>
    <s v="Physical pet shop"/>
    <x v="3"/>
    <n v="205"/>
    <n v="6129.47"/>
    <n v="4168.71"/>
  </r>
  <r>
    <x v="9"/>
    <x v="5"/>
    <s v="Vet"/>
    <x v="3"/>
    <n v="149"/>
    <n v="6519.5"/>
    <n v="4583.2700000000004"/>
  </r>
  <r>
    <x v="5"/>
    <x v="4"/>
    <s v="Physical pet shop"/>
    <x v="1"/>
    <n v="231"/>
    <n v="5524.62"/>
    <n v="2769.3"/>
  </r>
  <r>
    <x v="8"/>
    <x v="14"/>
    <s v="Individual reseller"/>
    <x v="8"/>
    <n v="196"/>
    <n v="8807.5400000000009"/>
    <n v="4963.8999999999996"/>
  </r>
  <r>
    <x v="0"/>
    <x v="0"/>
    <s v="Physical pet shop"/>
    <x v="6"/>
    <n v="567"/>
    <n v="19833.25"/>
    <n v="1689.9"/>
  </r>
  <r>
    <x v="5"/>
    <x v="0"/>
    <s v="Physical pet shop"/>
    <x v="5"/>
    <n v="922"/>
    <n v="14744.9"/>
    <n v="1415.31"/>
  </r>
  <r>
    <x v="9"/>
    <x v="0"/>
    <s v="Physical pet shop"/>
    <x v="8"/>
    <n v="133"/>
    <n v="6884.61"/>
    <n v="2530.38"/>
  </r>
  <r>
    <x v="3"/>
    <x v="0"/>
    <s v="Physical pet shop"/>
    <x v="9"/>
    <n v="322"/>
    <n v="16725.25"/>
    <n v="2793.28"/>
  </r>
  <r>
    <x v="0"/>
    <x v="9"/>
    <s v="Individual reseller"/>
    <x v="9"/>
    <n v="214"/>
    <n v="10229.67"/>
    <n v="4956.46"/>
  </r>
  <r>
    <x v="10"/>
    <x v="7"/>
    <s v="Online pet shop"/>
    <x v="1"/>
    <n v="444"/>
    <n v="10638.76"/>
    <n v="2599.8200000000002"/>
  </r>
  <r>
    <x v="9"/>
    <x v="7"/>
    <s v="Online pet shop"/>
    <x v="5"/>
    <n v="951"/>
    <n v="13304.48"/>
    <n v="1061.99"/>
  </r>
  <r>
    <x v="7"/>
    <x v="7"/>
    <s v="Online pet shop"/>
    <x v="4"/>
    <n v="498"/>
    <n v="8957.67"/>
    <n v="2781.25"/>
  </r>
  <r>
    <x v="11"/>
    <x v="7"/>
    <s v="Online pet shop"/>
    <x v="2"/>
    <n v="467"/>
    <n v="13999.75"/>
    <n v="4425.93"/>
  </r>
  <r>
    <x v="8"/>
    <x v="1"/>
    <s v="Vet"/>
    <x v="9"/>
    <n v="281"/>
    <n v="18227.150000000001"/>
    <n v="3749.02"/>
  </r>
  <r>
    <x v="0"/>
    <x v="6"/>
    <s v="Online pet shop"/>
    <x v="7"/>
    <n v="1724"/>
    <n v="15511.22"/>
    <n v="4524.78"/>
  </r>
  <r>
    <x v="5"/>
    <x v="6"/>
    <s v="Online pet shop"/>
    <x v="1"/>
    <n v="654"/>
    <n v="15689.41"/>
    <n v="1151.3"/>
  </r>
  <r>
    <x v="8"/>
    <x v="8"/>
    <s v="Physical pet shop"/>
    <x v="3"/>
    <n v="594"/>
    <n v="17800.46"/>
    <n v="4272.7"/>
  </r>
  <r>
    <x v="10"/>
    <x v="4"/>
    <s v="Physical pet shop"/>
    <x v="7"/>
    <n v="1598"/>
    <n v="19171.89"/>
    <n v="1988.75"/>
  </r>
  <r>
    <x v="10"/>
    <x v="0"/>
    <s v="Physical pet shop"/>
    <x v="5"/>
    <n v="1095"/>
    <n v="17507.78"/>
    <n v="2841.09"/>
  </r>
  <r>
    <x v="4"/>
    <x v="12"/>
    <s v="Physical pet shop"/>
    <x v="9"/>
    <n v="105"/>
    <n v="5436.8"/>
    <n v="3428.02"/>
  </r>
  <r>
    <x v="2"/>
    <x v="9"/>
    <s v="Individual reseller"/>
    <x v="8"/>
    <n v="397"/>
    <n v="17857.900000000001"/>
    <n v="4239.63"/>
  </r>
  <r>
    <x v="3"/>
    <x v="12"/>
    <s v="Physical pet shop"/>
    <x v="5"/>
    <n v="625"/>
    <n v="9986.56"/>
    <n v="4644.1899999999996"/>
  </r>
  <r>
    <x v="9"/>
    <x v="4"/>
    <s v="Physical pet shop"/>
    <x v="3"/>
    <n v="255"/>
    <n v="7629.21"/>
    <n v="4246.47"/>
  </r>
  <r>
    <x v="3"/>
    <x v="6"/>
    <s v="Online pet shop"/>
    <x v="8"/>
    <n v="250"/>
    <n v="11711.83"/>
    <n v="3106.33"/>
  </r>
  <r>
    <x v="8"/>
    <x v="0"/>
    <s v="Physical pet shop"/>
    <x v="1"/>
    <n v="810"/>
    <n v="19419.02"/>
    <n v="1250.56"/>
  </r>
  <r>
    <x v="9"/>
    <x v="7"/>
    <s v="Online pet shop"/>
    <x v="2"/>
    <n v="493"/>
    <n v="14789.24"/>
    <n v="3276.29"/>
  </r>
  <r>
    <x v="0"/>
    <x v="3"/>
    <s v="Community club"/>
    <x v="8"/>
    <n v="196"/>
    <n v="7612.68"/>
    <n v="2990.26"/>
  </r>
  <r>
    <x v="9"/>
    <x v="15"/>
    <s v="Physical pet shop"/>
    <x v="6"/>
    <n v="429"/>
    <n v="15012.61"/>
    <n v="3138.53"/>
  </r>
  <r>
    <x v="2"/>
    <x v="8"/>
    <s v="Physical pet shop"/>
    <x v="2"/>
    <n v="560"/>
    <n v="16794.27"/>
    <n v="1382.06"/>
  </r>
  <r>
    <x v="0"/>
    <x v="2"/>
    <s v="Vet"/>
    <x v="0"/>
    <n v="938"/>
    <n v="19697.400000000001"/>
    <n v="3256.34"/>
  </r>
  <r>
    <x v="0"/>
    <x v="9"/>
    <s v="Individual reseller"/>
    <x v="3"/>
    <n v="456"/>
    <n v="12743.86"/>
    <n v="4867.17"/>
  </r>
  <r>
    <x v="2"/>
    <x v="5"/>
    <s v="Vet"/>
    <x v="2"/>
    <n v="375"/>
    <n v="11248.04"/>
    <n v="3976.4"/>
  </r>
  <r>
    <x v="0"/>
    <x v="1"/>
    <s v="Vet"/>
    <x v="6"/>
    <n v="194"/>
    <n v="7733.4"/>
    <n v="4119.3900000000003"/>
  </r>
  <r>
    <x v="4"/>
    <x v="12"/>
    <s v="Physical pet shop"/>
    <x v="3"/>
    <n v="577"/>
    <n v="17287.95"/>
    <n v="4354.17"/>
  </r>
  <r>
    <x v="11"/>
    <x v="4"/>
    <s v="Physical pet shop"/>
    <x v="8"/>
    <n v="103"/>
    <n v="5318.35"/>
    <n v="1562.13"/>
  </r>
  <r>
    <x v="3"/>
    <x v="6"/>
    <s v="Online pet shop"/>
    <x v="3"/>
    <n v="201"/>
    <n v="5611.8"/>
    <n v="2014.21"/>
  </r>
  <r>
    <x v="1"/>
    <x v="4"/>
    <s v="Physical pet shop"/>
    <x v="5"/>
    <n v="879"/>
    <n v="14063.47"/>
    <n v="4504.57"/>
  </r>
  <r>
    <x v="0"/>
    <x v="6"/>
    <s v="Online pet shop"/>
    <x v="4"/>
    <n v="887"/>
    <n v="15960.21"/>
    <n v="2108.41"/>
  </r>
  <r>
    <x v="4"/>
    <x v="1"/>
    <s v="Vet"/>
    <x v="7"/>
    <n v="964"/>
    <n v="13484.21"/>
    <n v="1742.97"/>
  </r>
  <r>
    <x v="0"/>
    <x v="7"/>
    <s v="Online pet shop"/>
    <x v="6"/>
    <n v="572"/>
    <n v="17156.8"/>
    <n v="2380.35"/>
  </r>
  <r>
    <x v="2"/>
    <x v="8"/>
    <s v="Physical pet shop"/>
    <x v="4"/>
    <n v="256"/>
    <n v="5113.6899999999996"/>
    <n v="2996.6"/>
  </r>
  <r>
    <x v="6"/>
    <x v="15"/>
    <s v="Physical pet shop"/>
    <x v="7"/>
    <n v="1111"/>
    <n v="13324.77"/>
    <n v="1707.34"/>
  </r>
  <r>
    <x v="9"/>
    <x v="1"/>
    <s v="Vet"/>
    <x v="9"/>
    <n v="284"/>
    <n v="18421.61"/>
    <n v="4349.59"/>
  </r>
  <r>
    <x v="0"/>
    <x v="3"/>
    <s v="Community club"/>
    <x v="3"/>
    <n v="709"/>
    <n v="16996.79"/>
    <n v="1511.75"/>
  </r>
  <r>
    <x v="7"/>
    <x v="14"/>
    <s v="Individual reseller"/>
    <x v="6"/>
    <n v="436"/>
    <n v="13941.64"/>
    <n v="3869.89"/>
  </r>
  <r>
    <x v="9"/>
    <x v="0"/>
    <s v="Physical pet shop"/>
    <x v="2"/>
    <n v="536"/>
    <n v="16068.96"/>
    <n v="1887.96"/>
  </r>
  <r>
    <x v="11"/>
    <x v="12"/>
    <s v="Physical pet shop"/>
    <x v="0"/>
    <n v="609"/>
    <n v="12770.27"/>
    <n v="4568"/>
  </r>
  <r>
    <x v="8"/>
    <x v="12"/>
    <s v="Physical pet shop"/>
    <x v="8"/>
    <n v="179"/>
    <n v="9300.59"/>
    <n v="3682.31"/>
  </r>
  <r>
    <x v="8"/>
    <x v="12"/>
    <s v="Physical pet shop"/>
    <x v="0"/>
    <n v="391"/>
    <n v="8204.61"/>
    <n v="4420.57"/>
  </r>
  <r>
    <x v="10"/>
    <x v="5"/>
    <s v="Vet"/>
    <x v="0"/>
    <n v="506"/>
    <n v="10608.2"/>
    <n v="3111"/>
  </r>
  <r>
    <x v="5"/>
    <x v="6"/>
    <s v="Online pet shop"/>
    <x v="5"/>
    <n v="586"/>
    <n v="8196.4"/>
    <n v="1369.44"/>
  </r>
  <r>
    <x v="5"/>
    <x v="1"/>
    <s v="Vet"/>
    <x v="1"/>
    <n v="324"/>
    <n v="7765.2"/>
    <n v="2533.09"/>
  </r>
  <r>
    <x v="3"/>
    <x v="7"/>
    <s v="Online pet shop"/>
    <x v="1"/>
    <n v="571"/>
    <n v="13702.34"/>
    <n v="3187.02"/>
  </r>
  <r>
    <x v="10"/>
    <x v="9"/>
    <s v="Individual reseller"/>
    <x v="2"/>
    <n v="472"/>
    <n v="14141.42"/>
    <n v="4107.8599999999997"/>
  </r>
  <r>
    <x v="4"/>
    <x v="4"/>
    <s v="Physical pet shop"/>
    <x v="0"/>
    <n v="398"/>
    <n v="8347.44"/>
    <n v="3938.29"/>
  </r>
  <r>
    <x v="3"/>
    <x v="12"/>
    <s v="Physical pet shop"/>
    <x v="7"/>
    <n v="621"/>
    <n v="7449.99"/>
    <n v="2499.3000000000002"/>
  </r>
  <r>
    <x v="9"/>
    <x v="2"/>
    <s v="Vet"/>
    <x v="2"/>
    <n v="337"/>
    <n v="10093.530000000001"/>
    <n v="1496.35"/>
  </r>
  <r>
    <x v="8"/>
    <x v="16"/>
    <s v="Community club"/>
    <x v="8"/>
    <n v="193"/>
    <n v="7516.08"/>
    <n v="4745.5"/>
  </r>
  <r>
    <x v="11"/>
    <x v="7"/>
    <s v="Online pet shop"/>
    <x v="1"/>
    <n v="367"/>
    <n v="8796.4699999999993"/>
    <n v="4763.18"/>
  </r>
  <r>
    <x v="9"/>
    <x v="11"/>
    <s v="Vet"/>
    <x v="7"/>
    <n v="1035"/>
    <n v="14482.74"/>
    <n v="2255.94"/>
  </r>
  <r>
    <x v="8"/>
    <x v="16"/>
    <s v="Community club"/>
    <x v="0"/>
    <n v="269"/>
    <n v="5632.55"/>
    <n v="3247.29"/>
  </r>
  <r>
    <x v="8"/>
    <x v="7"/>
    <s v="Online pet shop"/>
    <x v="2"/>
    <n v="232"/>
    <n v="6930.16"/>
    <n v="3266.91"/>
  </r>
  <r>
    <x v="5"/>
    <x v="6"/>
    <s v="Online pet shop"/>
    <x v="5"/>
    <n v="1380"/>
    <n v="19316.22"/>
    <n v="2828.23"/>
  </r>
  <r>
    <x v="1"/>
    <x v="6"/>
    <s v="Online pet shop"/>
    <x v="7"/>
    <n v="1232"/>
    <n v="11086.67"/>
    <n v="3062.53"/>
  </r>
  <r>
    <x v="4"/>
    <x v="0"/>
    <s v="Physical pet shop"/>
    <x v="6"/>
    <n v="287"/>
    <n v="10024.209999999999"/>
    <n v="4859.55"/>
  </r>
  <r>
    <x v="8"/>
    <x v="3"/>
    <s v="Community club"/>
    <x v="5"/>
    <n v="1301"/>
    <n v="19506.5"/>
    <n v="2738.62"/>
  </r>
  <r>
    <x v="9"/>
    <x v="7"/>
    <s v="Online pet shop"/>
    <x v="4"/>
    <n v="535"/>
    <n v="9622.33"/>
    <n v="1474.71"/>
  </r>
  <r>
    <x v="7"/>
    <x v="0"/>
    <s v="Physical pet shop"/>
    <x v="6"/>
    <n v="356"/>
    <n v="12446.17"/>
    <n v="1503.65"/>
  </r>
  <r>
    <x v="11"/>
    <x v="0"/>
    <s v="Physical pet shop"/>
    <x v="5"/>
    <n v="1063"/>
    <n v="16999.7"/>
    <n v="2170.09"/>
  </r>
  <r>
    <x v="9"/>
    <x v="14"/>
    <s v="Individual reseller"/>
    <x v="3"/>
    <n v="521"/>
    <n v="14572.05"/>
    <n v="3839.27"/>
  </r>
  <r>
    <x v="6"/>
    <x v="5"/>
    <s v="Vet"/>
    <x v="1"/>
    <n v="504"/>
    <n v="12077.73"/>
    <n v="4901.32"/>
  </r>
  <r>
    <x v="2"/>
    <x v="4"/>
    <s v="Physical pet shop"/>
    <x v="4"/>
    <n v="731"/>
    <n v="14609.42"/>
    <n v="4913.0600000000004"/>
  </r>
  <r>
    <x v="2"/>
    <x v="12"/>
    <s v="Physical pet shop"/>
    <x v="2"/>
    <n v="188"/>
    <n v="5620.3"/>
    <n v="2969.11"/>
  </r>
  <r>
    <x v="6"/>
    <x v="6"/>
    <s v="Online pet shop"/>
    <x v="0"/>
    <n v="628"/>
    <n v="13182.17"/>
    <n v="2807.65"/>
  </r>
  <r>
    <x v="8"/>
    <x v="0"/>
    <s v="Physical pet shop"/>
    <x v="3"/>
    <n v="258"/>
    <n v="7723.14"/>
    <n v="3578.56"/>
  </r>
  <r>
    <x v="2"/>
    <x v="14"/>
    <s v="Individual reseller"/>
    <x v="6"/>
    <n v="278"/>
    <n v="8895.92"/>
    <n v="1432.03"/>
  </r>
  <r>
    <x v="0"/>
    <x v="10"/>
    <s v="Community club"/>
    <x v="1"/>
    <n v="404"/>
    <n v="9694.86"/>
    <n v="3197.78"/>
  </r>
  <r>
    <x v="1"/>
    <x v="11"/>
    <s v="Vet"/>
    <x v="4"/>
    <n v="323"/>
    <n v="8062.87"/>
    <n v="2578.6"/>
  </r>
  <r>
    <x v="2"/>
    <x v="12"/>
    <s v="Physical pet shop"/>
    <x v="6"/>
    <n v="232"/>
    <n v="8094.81"/>
    <n v="2882.3"/>
  </r>
  <r>
    <x v="9"/>
    <x v="7"/>
    <s v="Online pet shop"/>
    <x v="9"/>
    <n v="126"/>
    <n v="5278.75"/>
    <n v="1387.86"/>
  </r>
  <r>
    <x v="3"/>
    <x v="10"/>
    <s v="Community club"/>
    <x v="4"/>
    <n v="1028"/>
    <n v="18502.53"/>
    <n v="4606.2"/>
  </r>
  <r>
    <x v="2"/>
    <x v="15"/>
    <s v="Physical pet shop"/>
    <x v="9"/>
    <n v="216"/>
    <n v="11206.42"/>
    <n v="4508.75"/>
  </r>
  <r>
    <x v="8"/>
    <x v="12"/>
    <s v="Physical pet shop"/>
    <x v="6"/>
    <n v="202"/>
    <n v="7041.35"/>
    <n v="1280.5899999999999"/>
  </r>
  <r>
    <x v="5"/>
    <x v="7"/>
    <s v="Online pet shop"/>
    <x v="9"/>
    <n v="284"/>
    <n v="11920.38"/>
    <n v="1701.18"/>
  </r>
  <r>
    <x v="9"/>
    <x v="3"/>
    <s v="Community club"/>
    <x v="6"/>
    <n v="590"/>
    <n v="18872.34"/>
    <n v="2005.27"/>
  </r>
  <r>
    <x v="3"/>
    <x v="0"/>
    <s v="Physical pet shop"/>
    <x v="4"/>
    <n v="297"/>
    <n v="5937.71"/>
    <n v="3663.12"/>
  </r>
  <r>
    <x v="2"/>
    <x v="15"/>
    <s v="Physical pet shop"/>
    <x v="2"/>
    <n v="622"/>
    <n v="18648.240000000002"/>
    <n v="3492.03"/>
  </r>
  <r>
    <x v="7"/>
    <x v="9"/>
    <s v="Individual reseller"/>
    <x v="2"/>
    <n v="642"/>
    <n v="19245.259999999998"/>
    <n v="1331.56"/>
  </r>
  <r>
    <x v="9"/>
    <x v="7"/>
    <s v="Online pet shop"/>
    <x v="0"/>
    <n v="640"/>
    <n v="13425.16"/>
    <n v="3931.05"/>
  </r>
  <r>
    <x v="2"/>
    <x v="0"/>
    <s v="Physical pet shop"/>
    <x v="5"/>
    <n v="415"/>
    <n v="6628.27"/>
    <n v="3212.47"/>
  </r>
  <r>
    <x v="11"/>
    <x v="7"/>
    <s v="Online pet shop"/>
    <x v="7"/>
    <n v="1970"/>
    <n v="17726.38"/>
    <n v="1236.3499999999999"/>
  </r>
  <r>
    <x v="2"/>
    <x v="8"/>
    <s v="Physical pet shop"/>
    <x v="4"/>
    <n v="590"/>
    <n v="11791.79"/>
    <n v="2468.6799999999998"/>
  </r>
  <r>
    <x v="9"/>
    <x v="4"/>
    <s v="Physical pet shop"/>
    <x v="7"/>
    <n v="691"/>
    <n v="8283.4599999999991"/>
    <n v="4427.72"/>
  </r>
  <r>
    <x v="8"/>
    <x v="7"/>
    <s v="Online pet shop"/>
    <x v="5"/>
    <n v="846"/>
    <n v="11842.32"/>
    <n v="1619.01"/>
  </r>
  <r>
    <x v="0"/>
    <x v="1"/>
    <s v="Vet"/>
    <x v="3"/>
    <n v="191"/>
    <n v="8373.08"/>
    <n v="1155.77"/>
  </r>
  <r>
    <x v="11"/>
    <x v="4"/>
    <s v="Physical pet shop"/>
    <x v="1"/>
    <n v="766"/>
    <n v="18362.09"/>
    <n v="3343.24"/>
  </r>
  <r>
    <x v="9"/>
    <x v="8"/>
    <s v="Physical pet shop"/>
    <x v="0"/>
    <n v="714"/>
    <n v="14979.44"/>
    <n v="1530.49"/>
  </r>
  <r>
    <x v="11"/>
    <x v="8"/>
    <s v="Physical pet shop"/>
    <x v="6"/>
    <n v="265"/>
    <n v="9268.36"/>
    <n v="1911.03"/>
  </r>
  <r>
    <x v="2"/>
    <x v="7"/>
    <s v="Online pet shop"/>
    <x v="0"/>
    <n v="276"/>
    <n v="5788.13"/>
    <n v="2122.6"/>
  </r>
  <r>
    <x v="8"/>
    <x v="12"/>
    <s v="Physical pet shop"/>
    <x v="8"/>
    <n v="261"/>
    <n v="13531.73"/>
    <n v="1269.8"/>
  </r>
  <r>
    <x v="10"/>
    <x v="6"/>
    <s v="Online pet shop"/>
    <x v="4"/>
    <n v="330"/>
    <n v="5931.08"/>
    <n v="1839.84"/>
  </r>
  <r>
    <x v="3"/>
    <x v="11"/>
    <s v="Vet"/>
    <x v="0"/>
    <n v="571"/>
    <n v="11972.69"/>
    <n v="1359.15"/>
  </r>
  <r>
    <x v="2"/>
    <x v="12"/>
    <s v="Physical pet shop"/>
    <x v="2"/>
    <n v="375"/>
    <n v="11236.16"/>
    <n v="4529.58"/>
  </r>
  <r>
    <x v="0"/>
    <x v="5"/>
    <s v="Vet"/>
    <x v="2"/>
    <n v="608"/>
    <n v="18221.580000000002"/>
    <n v="1506.53"/>
  </r>
  <r>
    <x v="1"/>
    <x v="7"/>
    <s v="Online pet shop"/>
    <x v="8"/>
    <n v="374"/>
    <n v="17577.11"/>
    <n v="3680.64"/>
  </r>
  <r>
    <x v="9"/>
    <x v="6"/>
    <s v="Online pet shop"/>
    <x v="8"/>
    <n v="424"/>
    <n v="19921.2"/>
    <n v="4542.3100000000004"/>
  </r>
  <r>
    <x v="8"/>
    <x v="0"/>
    <s v="Physical pet shop"/>
    <x v="3"/>
    <n v="654"/>
    <n v="19594.32"/>
    <n v="1214.03"/>
  </r>
  <r>
    <x v="0"/>
    <x v="6"/>
    <s v="Online pet shop"/>
    <x v="2"/>
    <n v="540"/>
    <n v="16178.2"/>
    <n v="1955.05"/>
  </r>
  <r>
    <x v="0"/>
    <x v="13"/>
    <s v="Vet"/>
    <x v="1"/>
    <n v="320"/>
    <n v="7677.83"/>
    <n v="2699.54"/>
  </r>
  <r>
    <x v="8"/>
    <x v="8"/>
    <s v="Physical pet shop"/>
    <x v="2"/>
    <n v="377"/>
    <n v="11296.07"/>
    <n v="3690.1"/>
  </r>
  <r>
    <x v="8"/>
    <x v="13"/>
    <s v="Vet"/>
    <x v="6"/>
    <n v="188"/>
    <n v="7508.94"/>
    <n v="4148.3500000000004"/>
  </r>
  <r>
    <x v="2"/>
    <x v="15"/>
    <s v="Physical pet shop"/>
    <x v="1"/>
    <n v="268"/>
    <n v="6416.45"/>
    <n v="4164.6099999999997"/>
  </r>
  <r>
    <x v="0"/>
    <x v="11"/>
    <s v="Vet"/>
    <x v="4"/>
    <n v="570"/>
    <n v="14237.23"/>
    <n v="1485.55"/>
  </r>
  <r>
    <x v="6"/>
    <x v="8"/>
    <s v="Physical pet shop"/>
    <x v="3"/>
    <n v="537"/>
    <n v="16083.79"/>
    <n v="3118.7"/>
  </r>
  <r>
    <x v="2"/>
    <x v="15"/>
    <s v="Physical pet shop"/>
    <x v="3"/>
    <n v="641"/>
    <n v="19228.43"/>
    <n v="4587.43"/>
  </r>
  <r>
    <x v="11"/>
    <x v="0"/>
    <s v="Physical pet shop"/>
    <x v="2"/>
    <n v="343"/>
    <n v="10283.42"/>
    <n v="3332.21"/>
  </r>
  <r>
    <x v="9"/>
    <x v="4"/>
    <s v="Physical pet shop"/>
    <x v="0"/>
    <n v="945"/>
    <n v="19835.740000000002"/>
    <n v="1016.6"/>
  </r>
  <r>
    <x v="7"/>
    <x v="11"/>
    <s v="Vet"/>
    <x v="9"/>
    <n v="214"/>
    <n v="13853.79"/>
    <n v="3492.32"/>
  </r>
  <r>
    <x v="8"/>
    <x v="14"/>
    <s v="Individual reseller"/>
    <x v="2"/>
    <n v="659"/>
    <n v="19757.990000000002"/>
    <n v="3190.76"/>
  </r>
  <r>
    <x v="8"/>
    <x v="14"/>
    <s v="Individual reseller"/>
    <x v="4"/>
    <n v="860"/>
    <n v="15479.21"/>
    <n v="2828.41"/>
  </r>
  <r>
    <x v="2"/>
    <x v="5"/>
    <s v="Vet"/>
    <x v="3"/>
    <n v="161"/>
    <n v="7053.56"/>
    <n v="4325.88"/>
  </r>
  <r>
    <x v="9"/>
    <x v="6"/>
    <s v="Online pet shop"/>
    <x v="6"/>
    <n v="198"/>
    <n v="5919"/>
    <n v="2257.09"/>
  </r>
  <r>
    <x v="2"/>
    <x v="0"/>
    <s v="Physical pet shop"/>
    <x v="2"/>
    <n v="311"/>
    <n v="9303.2099999999991"/>
    <n v="2203.7800000000002"/>
  </r>
  <r>
    <x v="4"/>
    <x v="7"/>
    <s v="Online pet shop"/>
    <x v="4"/>
    <n v="922"/>
    <n v="16580.669999999998"/>
    <n v="2103.42"/>
  </r>
  <r>
    <x v="7"/>
    <x v="7"/>
    <s v="Online pet shop"/>
    <x v="1"/>
    <n v="807"/>
    <n v="19351.400000000001"/>
    <n v="1481.29"/>
  </r>
  <r>
    <x v="7"/>
    <x v="1"/>
    <s v="Vet"/>
    <x v="5"/>
    <n v="603"/>
    <n v="14461.51"/>
    <n v="2140.6"/>
  </r>
  <r>
    <x v="0"/>
    <x v="12"/>
    <s v="Physical pet shop"/>
    <x v="9"/>
    <n v="297"/>
    <n v="15438.17"/>
    <n v="1235.2"/>
  </r>
  <r>
    <x v="9"/>
    <x v="7"/>
    <s v="Online pet shop"/>
    <x v="0"/>
    <n v="555"/>
    <n v="11640.04"/>
    <n v="1070.25"/>
  </r>
  <r>
    <x v="2"/>
    <x v="4"/>
    <s v="Physical pet shop"/>
    <x v="0"/>
    <n v="541"/>
    <n v="11341.04"/>
    <n v="2112.7199999999998"/>
  </r>
  <r>
    <x v="7"/>
    <x v="12"/>
    <s v="Physical pet shop"/>
    <x v="0"/>
    <n v="589"/>
    <n v="12353.97"/>
    <n v="4517.43"/>
  </r>
  <r>
    <x v="8"/>
    <x v="5"/>
    <s v="Vet"/>
    <x v="0"/>
    <n v="785"/>
    <n v="16476.02"/>
    <n v="4877.16"/>
  </r>
  <r>
    <x v="0"/>
    <x v="10"/>
    <s v="Community club"/>
    <x v="5"/>
    <n v="718"/>
    <n v="10769.99"/>
    <n v="4230.95"/>
  </r>
  <r>
    <x v="4"/>
    <x v="10"/>
    <s v="Community club"/>
    <x v="0"/>
    <n v="284"/>
    <n v="5953.27"/>
    <n v="3192.53"/>
  </r>
  <r>
    <x v="1"/>
    <x v="13"/>
    <s v="Vet"/>
    <x v="2"/>
    <n v="566"/>
    <n v="16955.22"/>
    <n v="1716.41"/>
  </r>
  <r>
    <x v="9"/>
    <x v="11"/>
    <s v="Vet"/>
    <x v="3"/>
    <n v="374"/>
    <n v="16441.46"/>
    <n v="1393.8"/>
  </r>
  <r>
    <x v="2"/>
    <x v="8"/>
    <s v="Physical pet shop"/>
    <x v="7"/>
    <n v="1624"/>
    <n v="19477.46"/>
    <n v="2923.45"/>
  </r>
  <r>
    <x v="2"/>
    <x v="6"/>
    <s v="Online pet shop"/>
    <x v="4"/>
    <n v="1049"/>
    <n v="18878.169999999998"/>
    <n v="4866.74"/>
  </r>
  <r>
    <x v="0"/>
    <x v="10"/>
    <s v="Community club"/>
    <x v="8"/>
    <n v="151"/>
    <n v="5871.03"/>
    <n v="1449.56"/>
  </r>
  <r>
    <x v="0"/>
    <x v="14"/>
    <s v="Individual reseller"/>
    <x v="3"/>
    <n v="706"/>
    <n v="19747.13"/>
    <n v="4625.18"/>
  </r>
  <r>
    <x v="9"/>
    <x v="4"/>
    <s v="Physical pet shop"/>
    <x v="8"/>
    <n v="125"/>
    <n v="6467.83"/>
    <n v="2385.1999999999998"/>
  </r>
  <r>
    <x v="5"/>
    <x v="8"/>
    <s v="Physical pet shop"/>
    <x v="0"/>
    <n v="821"/>
    <n v="17226.72"/>
    <n v="4684.3599999999997"/>
  </r>
  <r>
    <x v="6"/>
    <x v="12"/>
    <s v="Physical pet shop"/>
    <x v="0"/>
    <n v="848"/>
    <n v="17793.78"/>
    <n v="4967.8999999999996"/>
  </r>
  <r>
    <x v="8"/>
    <x v="15"/>
    <s v="Physical pet shop"/>
    <x v="3"/>
    <n v="366"/>
    <n v="10973.85"/>
    <n v="4809.76"/>
  </r>
  <r>
    <x v="9"/>
    <x v="16"/>
    <s v="Community club"/>
    <x v="4"/>
    <n v="1102"/>
    <n v="19832.59"/>
    <n v="1743.53"/>
  </r>
  <r>
    <x v="3"/>
    <x v="7"/>
    <s v="Online pet shop"/>
    <x v="5"/>
    <n v="1132"/>
    <n v="15843.69"/>
    <n v="2825.02"/>
  </r>
  <r>
    <x v="7"/>
    <x v="12"/>
    <s v="Physical pet shop"/>
    <x v="6"/>
    <n v="505"/>
    <n v="17667.22"/>
    <n v="4061.99"/>
  </r>
  <r>
    <x v="11"/>
    <x v="7"/>
    <s v="Online pet shop"/>
    <x v="4"/>
    <n v="813"/>
    <n v="14633.82"/>
    <n v="4383.4399999999996"/>
  </r>
  <r>
    <x v="10"/>
    <x v="5"/>
    <s v="Vet"/>
    <x v="3"/>
    <n v="148"/>
    <n v="6481.02"/>
    <n v="3119.72"/>
  </r>
  <r>
    <x v="7"/>
    <x v="7"/>
    <s v="Online pet shop"/>
    <x v="3"/>
    <n v="339"/>
    <n v="9464.76"/>
    <n v="1292.9100000000001"/>
  </r>
  <r>
    <x v="10"/>
    <x v="11"/>
    <s v="Vet"/>
    <x v="5"/>
    <n v="349"/>
    <n v="8354.2900000000009"/>
    <n v="1535.51"/>
  </r>
  <r>
    <x v="2"/>
    <x v="13"/>
    <s v="Vet"/>
    <x v="3"/>
    <n v="164"/>
    <n v="7206.24"/>
    <n v="3795.43"/>
  </r>
  <r>
    <x v="4"/>
    <x v="8"/>
    <s v="Physical pet shop"/>
    <x v="0"/>
    <n v="760"/>
    <n v="15941.17"/>
    <n v="3718.11"/>
  </r>
  <r>
    <x v="4"/>
    <x v="11"/>
    <s v="Vet"/>
    <x v="8"/>
    <n v="212"/>
    <n v="14363.12"/>
    <n v="4354.17"/>
  </r>
  <r>
    <x v="9"/>
    <x v="16"/>
    <s v="Community club"/>
    <x v="8"/>
    <n v="190"/>
    <n v="7405.52"/>
    <n v="2754.78"/>
  </r>
  <r>
    <x v="7"/>
    <x v="10"/>
    <s v="Community club"/>
    <x v="6"/>
    <n v="594"/>
    <n v="18994.98"/>
    <n v="2980.47"/>
  </r>
  <r>
    <x v="10"/>
    <x v="7"/>
    <s v="Online pet shop"/>
    <x v="2"/>
    <n v="553"/>
    <n v="16565.77"/>
    <n v="2191.1999999999998"/>
  </r>
  <r>
    <x v="9"/>
    <x v="8"/>
    <s v="Physical pet shop"/>
    <x v="3"/>
    <n v="571"/>
    <n v="17126.46"/>
    <n v="4572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3D8BB-2B35-406D-B153-59898281A37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28" firstHeaderRow="1" firstDataRow="1" firstDataCol="1"/>
  <pivotFields count="9">
    <pivotField numFmtId="17" showAll="0"/>
    <pivotField axis="axisRow" showAll="0" sortType="descending">
      <items count="18">
        <item x="1"/>
        <item x="9"/>
        <item x="16"/>
        <item x="5"/>
        <item x="14"/>
        <item x="10"/>
        <item x="2"/>
        <item x="13"/>
        <item x="8"/>
        <item x="15"/>
        <item x="4"/>
        <item x="0"/>
        <item x="6"/>
        <item x="3"/>
        <item x="11"/>
        <item x="1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8" showAll="0"/>
    <pivotField numFmtId="8" showAll="0"/>
    <pivotField showAll="0" defaultSubtotal="0"/>
    <pivotField dragToRow="0" dragToCol="0" dragToPage="0" showAll="0" defaultSubtotal="0"/>
  </pivotFields>
  <rowFields count="1">
    <field x="1"/>
  </rowFields>
  <rowItems count="18">
    <i>
      <x v="16"/>
    </i>
    <i>
      <x v="11"/>
    </i>
    <i>
      <x v="12"/>
    </i>
    <i>
      <x v="15"/>
    </i>
    <i>
      <x v="10"/>
    </i>
    <i>
      <x v="8"/>
    </i>
    <i>
      <x v="4"/>
    </i>
    <i>
      <x/>
    </i>
    <i>
      <x v="3"/>
    </i>
    <i>
      <x v="9"/>
    </i>
    <i>
      <x v="14"/>
    </i>
    <i>
      <x v="7"/>
    </i>
    <i>
      <x v="13"/>
    </i>
    <i>
      <x v="5"/>
    </i>
    <i>
      <x v="1"/>
    </i>
    <i>
      <x v="2"/>
    </i>
    <i>
      <x v="6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51A04-EA88-4B26-9A6F-8847E513506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3">
  <location ref="F3:P7" firstHeaderRow="1" firstDataRow="2" firstDataCol="1"/>
  <pivotFields count="9">
    <pivotField compact="0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/>
    <pivotField axis="axisCol" compact="0"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compact="0" showAll="0"/>
    <pivotField dataField="1" compact="0" numFmtId="8" showAll="0"/>
    <pivotField compact="0" numFmtId="8" showAll="0"/>
    <pivotField axis="axisRow" compact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h="1" sd="0" x="13"/>
      </items>
    </pivotField>
    <pivotField compact="0" dragToRow="0" dragToCol="0" dragToPage="0" showAll="0" defaultSubtotal="0"/>
  </pivotFields>
  <rowFields count="1">
    <field x="7"/>
  </rowFields>
  <rowItems count="3">
    <i>
      <x v="10"/>
    </i>
    <i>
      <x v="11"/>
    </i>
    <i>
      <x v="12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Revenue 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Col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8FDC0-834A-499F-85D7-28A4A0AD713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D15" firstHeaderRow="0" firstDataRow="1" firstDataCol="1"/>
  <pivotFields count="9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8" showAll="0"/>
    <pivotField dataField="1"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 " fld="5" baseField="0" baseItem="0" numFmtId="164"/>
    <dataField name="Cost of Sales " fld="6" baseField="0" baseItem="0" numFmtId="164"/>
    <dataField name="Profit " fld="8" baseField="0" baseItem="0" numFmtId="8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0825-CB5C-4866-AFA8-62E365E3EB75}">
  <dimension ref="A18"/>
  <sheetViews>
    <sheetView showGridLines="0" workbookViewId="0">
      <selection activeCell="F19" sqref="F19"/>
    </sheetView>
  </sheetViews>
  <sheetFormatPr defaultRowHeight="15.75" x14ac:dyDescent="0.25"/>
  <sheetData>
    <row r="18" spans="1:1" x14ac:dyDescent="0.25">
      <c r="A18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D55B-5520-44EA-8057-F84BB748DA9B}">
  <dimension ref="A1:P246"/>
  <sheetViews>
    <sheetView workbookViewId="0">
      <selection activeCell="H14" sqref="H14"/>
    </sheetView>
  </sheetViews>
  <sheetFormatPr defaultRowHeight="15.75" x14ac:dyDescent="0.25"/>
  <cols>
    <col min="1" max="1" width="14.375" bestFit="1" customWidth="1"/>
    <col min="2" max="2" width="12.375" bestFit="1" customWidth="1"/>
    <col min="3" max="3" width="12" bestFit="1" customWidth="1"/>
    <col min="4" max="4" width="11.5" bestFit="1" customWidth="1"/>
    <col min="6" max="6" width="18.625" style="9" bestFit="1" customWidth="1"/>
    <col min="7" max="7" width="14.875" style="9" bestFit="1" customWidth="1"/>
    <col min="8" max="8" width="17.875" bestFit="1" customWidth="1"/>
    <col min="9" max="9" width="24.625" bestFit="1" customWidth="1"/>
    <col min="10" max="10" width="23.375" bestFit="1" customWidth="1"/>
    <col min="11" max="11" width="37.25" bestFit="1" customWidth="1"/>
    <col min="12" max="12" width="22.875" bestFit="1" customWidth="1"/>
    <col min="13" max="13" width="29.75" bestFit="1" customWidth="1"/>
    <col min="14" max="14" width="22.125" bestFit="1" customWidth="1"/>
    <col min="15" max="15" width="18.5" bestFit="1" customWidth="1"/>
    <col min="16" max="16" width="21.375" bestFit="1" customWidth="1"/>
  </cols>
  <sheetData>
    <row r="1" spans="1:16" x14ac:dyDescent="0.25">
      <c r="F1"/>
      <c r="G1"/>
    </row>
    <row r="3" spans="1:16" x14ac:dyDescent="0.25">
      <c r="A3" s="11" t="s">
        <v>45</v>
      </c>
      <c r="B3" s="8" t="s">
        <v>59</v>
      </c>
      <c r="C3" s="8" t="s">
        <v>60</v>
      </c>
      <c r="D3" s="8" t="s">
        <v>61</v>
      </c>
      <c r="F3" s="10" t="s">
        <v>59</v>
      </c>
      <c r="G3" s="10" t="s">
        <v>3</v>
      </c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8" t="s">
        <v>47</v>
      </c>
      <c r="B4" s="12">
        <v>393536.72000000009</v>
      </c>
      <c r="C4" s="12">
        <v>90105.81</v>
      </c>
      <c r="D4" s="13">
        <v>303430.91000000009</v>
      </c>
      <c r="F4" s="10" t="s">
        <v>62</v>
      </c>
      <c r="G4" s="9" t="s">
        <v>27</v>
      </c>
      <c r="H4" s="9" t="s">
        <v>9</v>
      </c>
      <c r="I4" s="9" t="s">
        <v>17</v>
      </c>
      <c r="J4" s="9" t="s">
        <v>36</v>
      </c>
      <c r="K4" s="9" t="s">
        <v>32</v>
      </c>
      <c r="L4" s="9" t="s">
        <v>21</v>
      </c>
      <c r="M4" s="9" t="s">
        <v>26</v>
      </c>
      <c r="N4" s="9" t="s">
        <v>19</v>
      </c>
      <c r="O4" s="9" t="s">
        <v>12</v>
      </c>
      <c r="P4" s="9" t="s">
        <v>16</v>
      </c>
    </row>
    <row r="5" spans="1:16" x14ac:dyDescent="0.25">
      <c r="A5" s="8" t="s">
        <v>48</v>
      </c>
      <c r="B5" s="12">
        <v>270671.75</v>
      </c>
      <c r="C5" s="12">
        <v>67188.829999999987</v>
      </c>
      <c r="D5" s="13">
        <v>203482.92</v>
      </c>
      <c r="F5" s="9" t="s">
        <v>56</v>
      </c>
      <c r="G5" s="9">
        <v>81288.72</v>
      </c>
      <c r="H5" s="9">
        <v>17226.72</v>
      </c>
      <c r="I5" s="9">
        <v>33431.509999999995</v>
      </c>
      <c r="J5" s="9">
        <v>45693.479999999996</v>
      </c>
      <c r="K5" s="9">
        <v>18052.34</v>
      </c>
      <c r="L5" s="9">
        <v>103712.89000000001</v>
      </c>
      <c r="M5" s="9">
        <v>5393.93</v>
      </c>
      <c r="N5" s="9">
        <v>15860.86</v>
      </c>
      <c r="O5" s="9">
        <v>48669.229999999996</v>
      </c>
      <c r="P5" s="9"/>
    </row>
    <row r="6" spans="1:16" x14ac:dyDescent="0.25">
      <c r="A6" s="8" t="s">
        <v>49</v>
      </c>
      <c r="B6" s="12">
        <v>858198.89999999967</v>
      </c>
      <c r="C6" s="12">
        <v>209484.46000000008</v>
      </c>
      <c r="D6" s="13">
        <v>648714.43999999959</v>
      </c>
      <c r="F6" s="9" t="s">
        <v>57</v>
      </c>
      <c r="G6" s="9">
        <v>13579.849999999999</v>
      </c>
      <c r="H6" s="9">
        <v>22239.65</v>
      </c>
      <c r="I6" s="9">
        <v>50134.950000000004</v>
      </c>
      <c r="J6" s="9">
        <v>16725.25</v>
      </c>
      <c r="K6" s="9">
        <v>31383.67</v>
      </c>
      <c r="L6" s="9">
        <v>25830.25</v>
      </c>
      <c r="M6" s="9">
        <v>19836.32</v>
      </c>
      <c r="N6" s="9">
        <v>37527.699999999997</v>
      </c>
      <c r="O6" s="9">
        <v>13702.34</v>
      </c>
      <c r="P6" s="9">
        <v>19655.11</v>
      </c>
    </row>
    <row r="7" spans="1:16" x14ac:dyDescent="0.25">
      <c r="A7" s="8" t="s">
        <v>50</v>
      </c>
      <c r="B7" s="12">
        <v>293885.32</v>
      </c>
      <c r="C7" s="12">
        <v>78816.280000000013</v>
      </c>
      <c r="D7" s="13">
        <v>215069.03999999998</v>
      </c>
      <c r="F7" s="9" t="s">
        <v>58</v>
      </c>
      <c r="G7" s="9">
        <v>97372.65</v>
      </c>
      <c r="H7" s="9">
        <v>172132.5</v>
      </c>
      <c r="I7" s="9">
        <v>180219.71000000005</v>
      </c>
      <c r="J7" s="9">
        <v>43809.32</v>
      </c>
      <c r="K7" s="9">
        <v>129323.84</v>
      </c>
      <c r="L7" s="9">
        <v>57533.869999999995</v>
      </c>
      <c r="M7" s="9">
        <v>77725.209999999992</v>
      </c>
      <c r="N7" s="9">
        <v>164365.40000000002</v>
      </c>
      <c r="O7" s="9">
        <v>66673.48</v>
      </c>
      <c r="P7" s="9">
        <v>146521.48000000001</v>
      </c>
    </row>
    <row r="8" spans="1:16" x14ac:dyDescent="0.25">
      <c r="A8" s="8" t="s">
        <v>51</v>
      </c>
      <c r="B8" s="12">
        <v>372591.41000000003</v>
      </c>
      <c r="C8" s="12">
        <v>88779.029999999984</v>
      </c>
      <c r="D8" s="13">
        <v>283812.38000000006</v>
      </c>
      <c r="F8"/>
      <c r="G8"/>
    </row>
    <row r="9" spans="1:16" x14ac:dyDescent="0.25">
      <c r="A9" s="8" t="s">
        <v>52</v>
      </c>
      <c r="B9" s="12">
        <v>846489.23000000045</v>
      </c>
      <c r="C9" s="12">
        <v>202576.71999999994</v>
      </c>
      <c r="D9" s="13">
        <v>643912.51000000047</v>
      </c>
      <c r="F9"/>
      <c r="G9"/>
    </row>
    <row r="10" spans="1:16" x14ac:dyDescent="0.25">
      <c r="A10" s="8" t="s">
        <v>53</v>
      </c>
      <c r="B10" s="12">
        <v>301961.46000000008</v>
      </c>
      <c r="C10" s="12">
        <v>66688.37</v>
      </c>
      <c r="D10" s="13">
        <v>235273.09000000008</v>
      </c>
      <c r="F10" s="7" t="s">
        <v>45</v>
      </c>
      <c r="G10" t="s">
        <v>44</v>
      </c>
    </row>
    <row r="11" spans="1:16" x14ac:dyDescent="0.25">
      <c r="A11" s="8" t="s">
        <v>54</v>
      </c>
      <c r="B11" s="12">
        <v>286262.82999999996</v>
      </c>
      <c r="C11" s="12">
        <v>73339.199999999997</v>
      </c>
      <c r="D11" s="13">
        <v>212923.62999999995</v>
      </c>
      <c r="F11" s="4" t="s">
        <v>24</v>
      </c>
      <c r="G11">
        <v>1053201.7499999998</v>
      </c>
    </row>
    <row r="12" spans="1:16" x14ac:dyDescent="0.25">
      <c r="A12" s="8" t="s">
        <v>55</v>
      </c>
      <c r="B12" s="12">
        <v>894623.78000000014</v>
      </c>
      <c r="C12" s="12">
        <v>207831.61</v>
      </c>
      <c r="D12" s="13">
        <v>686792.17000000016</v>
      </c>
      <c r="F12" s="4" t="s">
        <v>7</v>
      </c>
      <c r="G12">
        <v>656806.86</v>
      </c>
    </row>
    <row r="13" spans="1:16" x14ac:dyDescent="0.25">
      <c r="A13" s="8" t="s">
        <v>56</v>
      </c>
      <c r="B13" s="12">
        <v>369329.68000000005</v>
      </c>
      <c r="C13" s="12">
        <v>89668.26</v>
      </c>
      <c r="D13" s="13">
        <v>279661.42000000004</v>
      </c>
      <c r="F13" s="4" t="s">
        <v>22</v>
      </c>
      <c r="G13">
        <v>642575.14</v>
      </c>
      <c r="H13">
        <f>COUNTIF(G11:G27,"&gt;=500000")</f>
        <v>5</v>
      </c>
    </row>
    <row r="14" spans="1:16" x14ac:dyDescent="0.25">
      <c r="A14" s="8" t="s">
        <v>57</v>
      </c>
      <c r="B14" s="12">
        <v>250615.08999999997</v>
      </c>
      <c r="C14" s="12">
        <v>65115.21</v>
      </c>
      <c r="D14" s="13">
        <v>185499.87999999998</v>
      </c>
      <c r="F14" s="4" t="s">
        <v>33</v>
      </c>
      <c r="G14">
        <v>584597.60999999987</v>
      </c>
    </row>
    <row r="15" spans="1:16" x14ac:dyDescent="0.25">
      <c r="A15" s="8" t="s">
        <v>58</v>
      </c>
      <c r="B15" s="12">
        <v>1135677.4599999997</v>
      </c>
      <c r="C15" s="12">
        <v>259873.39</v>
      </c>
      <c r="D15" s="13">
        <v>875804.06999999972</v>
      </c>
      <c r="F15" s="4" t="s">
        <v>18</v>
      </c>
      <c r="G15">
        <v>509281.88000000006</v>
      </c>
    </row>
    <row r="16" spans="1:16" x14ac:dyDescent="0.25">
      <c r="F16" s="4" t="s">
        <v>25</v>
      </c>
      <c r="G16">
        <v>443388.88</v>
      </c>
    </row>
    <row r="17" spans="6:7" x14ac:dyDescent="0.25">
      <c r="F17" s="4" t="s">
        <v>35</v>
      </c>
      <c r="G17">
        <v>307375.05000000005</v>
      </c>
    </row>
    <row r="18" spans="6:7" x14ac:dyDescent="0.25">
      <c r="F18" s="4" t="s">
        <v>10</v>
      </c>
      <c r="G18">
        <v>290052.32</v>
      </c>
    </row>
    <row r="19" spans="6:7" x14ac:dyDescent="0.25">
      <c r="F19" s="4" t="s">
        <v>20</v>
      </c>
      <c r="G19">
        <v>272455.0400000001</v>
      </c>
    </row>
    <row r="20" spans="6:7" x14ac:dyDescent="0.25">
      <c r="F20" s="4" t="s">
        <v>37</v>
      </c>
      <c r="G20">
        <v>266569.81999999995</v>
      </c>
    </row>
    <row r="21" spans="6:7" x14ac:dyDescent="0.25">
      <c r="F21" s="4" t="s">
        <v>31</v>
      </c>
      <c r="G21">
        <v>266219.87000000005</v>
      </c>
    </row>
    <row r="22" spans="6:7" x14ac:dyDescent="0.25">
      <c r="F22" s="4" t="s">
        <v>34</v>
      </c>
      <c r="G22">
        <v>252726.53999999998</v>
      </c>
    </row>
    <row r="23" spans="6:7" x14ac:dyDescent="0.25">
      <c r="F23" s="4" t="s">
        <v>14</v>
      </c>
      <c r="G23">
        <v>179210.44</v>
      </c>
    </row>
    <row r="24" spans="6:7" x14ac:dyDescent="0.25">
      <c r="F24" s="4" t="s">
        <v>30</v>
      </c>
      <c r="G24">
        <v>174750.79</v>
      </c>
    </row>
    <row r="25" spans="6:7" x14ac:dyDescent="0.25">
      <c r="F25" s="4" t="s">
        <v>28</v>
      </c>
      <c r="G25">
        <v>158678.54</v>
      </c>
    </row>
    <row r="26" spans="6:7" x14ac:dyDescent="0.25">
      <c r="F26" s="4" t="s">
        <v>38</v>
      </c>
      <c r="G26">
        <v>113838.23</v>
      </c>
    </row>
    <row r="27" spans="6:7" x14ac:dyDescent="0.25">
      <c r="F27" s="4" t="s">
        <v>13</v>
      </c>
      <c r="G27">
        <v>102114.87</v>
      </c>
    </row>
    <row r="28" spans="6:7" x14ac:dyDescent="0.25">
      <c r="F28" s="4" t="s">
        <v>46</v>
      </c>
      <c r="G28">
        <v>6273843.6300000008</v>
      </c>
    </row>
    <row r="29" spans="6:7" x14ac:dyDescent="0.25">
      <c r="F29"/>
      <c r="G29"/>
    </row>
    <row r="30" spans="6:7" x14ac:dyDescent="0.25">
      <c r="F30"/>
      <c r="G30"/>
    </row>
    <row r="31" spans="6:7" x14ac:dyDescent="0.25">
      <c r="F31"/>
      <c r="G31"/>
    </row>
    <row r="32" spans="6:7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  <row r="46" spans="6:7" x14ac:dyDescent="0.25">
      <c r="F46"/>
      <c r="G46"/>
    </row>
    <row r="47" spans="6:7" x14ac:dyDescent="0.25">
      <c r="F47"/>
      <c r="G47"/>
    </row>
    <row r="48" spans="6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FEEC-B59B-394D-AD47-9674D84AC2FD}">
  <dimension ref="A1:K501"/>
  <sheetViews>
    <sheetView workbookViewId="0">
      <selection activeCell="B1" sqref="B1:C1048576"/>
    </sheetView>
  </sheetViews>
  <sheetFormatPr defaultColWidth="11" defaultRowHeight="15.75" x14ac:dyDescent="0.25"/>
  <cols>
    <col min="1" max="7" width="15" customWidth="1"/>
    <col min="11" max="11" width="13.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11" x14ac:dyDescent="0.25">
      <c r="A2" s="2">
        <v>44469</v>
      </c>
      <c r="B2" t="s">
        <v>7</v>
      </c>
      <c r="C2" t="s">
        <v>8</v>
      </c>
      <c r="D2" t="s">
        <v>9</v>
      </c>
      <c r="E2">
        <v>725</v>
      </c>
      <c r="F2" s="3">
        <v>15210.87</v>
      </c>
      <c r="G2" s="3">
        <v>2227.41</v>
      </c>
      <c r="H2">
        <v>1</v>
      </c>
      <c r="I2" t="s">
        <v>41</v>
      </c>
      <c r="K2" s="3">
        <f>SUM(F2:F501)</f>
        <v>6273843.6300000008</v>
      </c>
    </row>
    <row r="3" spans="1:11" x14ac:dyDescent="0.25">
      <c r="A3" s="2">
        <v>44439</v>
      </c>
      <c r="B3" t="s">
        <v>10</v>
      </c>
      <c r="C3" t="s">
        <v>11</v>
      </c>
      <c r="D3" t="s">
        <v>12</v>
      </c>
      <c r="E3">
        <v>345</v>
      </c>
      <c r="F3" s="3">
        <v>8271.42</v>
      </c>
      <c r="G3" s="3">
        <v>3272.05</v>
      </c>
      <c r="I3" t="s">
        <v>42</v>
      </c>
      <c r="K3" s="3">
        <f>SUM(G2:G501)</f>
        <v>1499467.1700000011</v>
      </c>
    </row>
    <row r="4" spans="1:11" x14ac:dyDescent="0.25">
      <c r="A4" s="2">
        <v>44377</v>
      </c>
      <c r="B4" t="s">
        <v>13</v>
      </c>
      <c r="C4" t="s">
        <v>11</v>
      </c>
      <c r="D4" t="s">
        <v>12</v>
      </c>
      <c r="E4">
        <v>709</v>
      </c>
      <c r="F4" s="3">
        <v>17015.87</v>
      </c>
      <c r="G4" s="3">
        <v>4395.38</v>
      </c>
      <c r="I4" t="s">
        <v>43</v>
      </c>
      <c r="K4" s="3">
        <f>K2-K3</f>
        <v>4774376.46</v>
      </c>
    </row>
    <row r="5" spans="1:11" x14ac:dyDescent="0.25">
      <c r="A5" s="2">
        <v>44530</v>
      </c>
      <c r="B5" t="s">
        <v>14</v>
      </c>
      <c r="C5" t="s">
        <v>15</v>
      </c>
      <c r="D5" t="s">
        <v>16</v>
      </c>
      <c r="E5">
        <v>656</v>
      </c>
      <c r="F5" s="3">
        <v>19655.11</v>
      </c>
      <c r="G5" s="3">
        <v>3475.16</v>
      </c>
    </row>
    <row r="6" spans="1:11" x14ac:dyDescent="0.25">
      <c r="A6" s="2">
        <v>44347</v>
      </c>
      <c r="B6" t="s">
        <v>7</v>
      </c>
      <c r="C6" t="s">
        <v>8</v>
      </c>
      <c r="D6" s="4" t="s">
        <v>17</v>
      </c>
      <c r="E6">
        <v>549</v>
      </c>
      <c r="F6" s="3">
        <v>16447.84</v>
      </c>
      <c r="G6" s="3">
        <v>1580.02</v>
      </c>
      <c r="H6">
        <v>3</v>
      </c>
      <c r="I6" t="s">
        <v>17</v>
      </c>
    </row>
    <row r="7" spans="1:11" x14ac:dyDescent="0.25">
      <c r="A7" s="2">
        <v>44377</v>
      </c>
      <c r="B7" t="s">
        <v>18</v>
      </c>
      <c r="C7" t="s">
        <v>8</v>
      </c>
      <c r="D7" t="s">
        <v>19</v>
      </c>
      <c r="E7">
        <v>976</v>
      </c>
      <c r="F7" s="3">
        <v>19506.830000000002</v>
      </c>
      <c r="G7" s="3">
        <v>2036.38</v>
      </c>
      <c r="I7" t="s">
        <v>9</v>
      </c>
    </row>
    <row r="8" spans="1:11" x14ac:dyDescent="0.25">
      <c r="A8" s="2">
        <v>44500</v>
      </c>
      <c r="B8" t="s">
        <v>20</v>
      </c>
      <c r="C8" t="s">
        <v>11</v>
      </c>
      <c r="D8" t="s">
        <v>21</v>
      </c>
      <c r="E8">
        <v>514</v>
      </c>
      <c r="F8" s="3">
        <v>12332.64</v>
      </c>
      <c r="G8" s="3">
        <v>2136.4299999999998</v>
      </c>
      <c r="I8" t="s">
        <v>19</v>
      </c>
    </row>
    <row r="9" spans="1:11" x14ac:dyDescent="0.25">
      <c r="A9" s="2">
        <v>44347</v>
      </c>
      <c r="B9" t="s">
        <v>22</v>
      </c>
      <c r="C9" t="s">
        <v>23</v>
      </c>
      <c r="D9" t="s">
        <v>21</v>
      </c>
      <c r="E9">
        <v>740</v>
      </c>
      <c r="F9" s="3">
        <v>10354.370000000001</v>
      </c>
      <c r="G9" s="3">
        <v>1107.47</v>
      </c>
      <c r="H9">
        <v>4</v>
      </c>
      <c r="I9" t="s">
        <v>24</v>
      </c>
    </row>
    <row r="10" spans="1:11" x14ac:dyDescent="0.25">
      <c r="A10" s="2">
        <v>44377</v>
      </c>
      <c r="B10" t="s">
        <v>24</v>
      </c>
      <c r="C10" t="s">
        <v>23</v>
      </c>
      <c r="D10" t="s">
        <v>16</v>
      </c>
      <c r="E10">
        <v>256</v>
      </c>
      <c r="F10" s="3">
        <v>7654.91</v>
      </c>
      <c r="G10" s="3">
        <v>4041.69</v>
      </c>
      <c r="I10" t="s">
        <v>7</v>
      </c>
    </row>
    <row r="11" spans="1:11" x14ac:dyDescent="0.25">
      <c r="A11" s="2">
        <v>44255</v>
      </c>
      <c r="B11" t="s">
        <v>25</v>
      </c>
      <c r="C11" t="s">
        <v>8</v>
      </c>
      <c r="D11" t="s">
        <v>26</v>
      </c>
      <c r="E11">
        <v>216</v>
      </c>
      <c r="F11" s="3">
        <v>7531.09</v>
      </c>
      <c r="G11" s="3">
        <v>3330.5</v>
      </c>
      <c r="I11" t="s">
        <v>22</v>
      </c>
    </row>
    <row r="12" spans="1:11" x14ac:dyDescent="0.25">
      <c r="A12" s="2">
        <v>44408</v>
      </c>
      <c r="B12" t="s">
        <v>18</v>
      </c>
      <c r="C12" t="s">
        <v>8</v>
      </c>
      <c r="D12" t="s">
        <v>27</v>
      </c>
      <c r="E12">
        <v>1139</v>
      </c>
      <c r="F12" s="3">
        <v>13663.48</v>
      </c>
      <c r="G12" s="3">
        <v>2721.53</v>
      </c>
      <c r="H12" s="3"/>
      <c r="I12" s="5"/>
    </row>
    <row r="13" spans="1:11" x14ac:dyDescent="0.25">
      <c r="A13" s="2">
        <v>44347</v>
      </c>
      <c r="B13" t="s">
        <v>10</v>
      </c>
      <c r="C13" t="s">
        <v>11</v>
      </c>
      <c r="D13" t="s">
        <v>26</v>
      </c>
      <c r="E13">
        <v>251</v>
      </c>
      <c r="F13" s="3">
        <v>10033.44</v>
      </c>
      <c r="G13" s="3">
        <v>4475.1400000000003</v>
      </c>
      <c r="H13">
        <v>5</v>
      </c>
      <c r="I13">
        <f>COUNTIF(B2:B501,"Dr. Paws")</f>
        <v>19</v>
      </c>
    </row>
    <row r="14" spans="1:11" x14ac:dyDescent="0.25">
      <c r="A14" s="2">
        <v>44469</v>
      </c>
      <c r="B14" t="s">
        <v>18</v>
      </c>
      <c r="C14" t="s">
        <v>8</v>
      </c>
      <c r="D14" t="s">
        <v>16</v>
      </c>
      <c r="E14">
        <v>648</v>
      </c>
      <c r="F14" s="3">
        <v>19426</v>
      </c>
      <c r="G14" s="3">
        <v>4479.3900000000003</v>
      </c>
      <c r="I14" t="s">
        <v>63</v>
      </c>
    </row>
    <row r="15" spans="1:11" x14ac:dyDescent="0.25">
      <c r="A15" s="2">
        <v>44286</v>
      </c>
      <c r="B15" t="s">
        <v>28</v>
      </c>
      <c r="C15" t="s">
        <v>29</v>
      </c>
      <c r="D15" s="4" t="s">
        <v>17</v>
      </c>
      <c r="E15">
        <v>316</v>
      </c>
      <c r="F15" s="3">
        <v>8844.9</v>
      </c>
      <c r="G15" s="3">
        <v>4869.3900000000003</v>
      </c>
    </row>
    <row r="16" spans="1:11" x14ac:dyDescent="0.25">
      <c r="A16" s="2">
        <v>44377</v>
      </c>
      <c r="B16" t="s">
        <v>20</v>
      </c>
      <c r="C16" t="s">
        <v>11</v>
      </c>
      <c r="D16" t="s">
        <v>9</v>
      </c>
      <c r="E16">
        <v>781</v>
      </c>
      <c r="F16" s="3">
        <v>16393.84</v>
      </c>
      <c r="G16" s="3">
        <v>2260.1999999999998</v>
      </c>
    </row>
    <row r="17" spans="1:9" x14ac:dyDescent="0.25">
      <c r="A17" s="2">
        <v>44439</v>
      </c>
      <c r="B17" t="s">
        <v>30</v>
      </c>
      <c r="C17" t="s">
        <v>15</v>
      </c>
      <c r="D17" s="4" t="s">
        <v>17</v>
      </c>
      <c r="E17">
        <v>703</v>
      </c>
      <c r="F17" s="3">
        <v>16848.72</v>
      </c>
      <c r="G17" s="3">
        <v>4932.26</v>
      </c>
    </row>
    <row r="18" spans="1:9" x14ac:dyDescent="0.25">
      <c r="A18" s="2">
        <v>44561</v>
      </c>
      <c r="B18" t="s">
        <v>31</v>
      </c>
      <c r="C18" t="s">
        <v>11</v>
      </c>
      <c r="D18" t="s">
        <v>21</v>
      </c>
      <c r="E18">
        <v>781</v>
      </c>
      <c r="F18" s="3">
        <v>18722.21</v>
      </c>
      <c r="G18" s="3">
        <v>2581.6999999999998</v>
      </c>
    </row>
    <row r="19" spans="1:9" x14ac:dyDescent="0.25">
      <c r="A19" s="2">
        <v>44286</v>
      </c>
      <c r="B19" t="s">
        <v>24</v>
      </c>
      <c r="C19" t="s">
        <v>23</v>
      </c>
      <c r="D19" s="4" t="s">
        <v>32</v>
      </c>
      <c r="E19">
        <v>166</v>
      </c>
      <c r="F19" s="3">
        <v>7798.57</v>
      </c>
      <c r="G19" s="3">
        <v>3806.86</v>
      </c>
    </row>
    <row r="20" spans="1:9" x14ac:dyDescent="0.25">
      <c r="A20" s="2">
        <v>44255</v>
      </c>
      <c r="B20" t="s">
        <v>33</v>
      </c>
      <c r="C20" t="s">
        <v>8</v>
      </c>
      <c r="D20" t="s">
        <v>21</v>
      </c>
      <c r="E20">
        <v>605</v>
      </c>
      <c r="F20" s="3">
        <v>9675.94</v>
      </c>
      <c r="G20" s="3">
        <v>2583.58</v>
      </c>
    </row>
    <row r="21" spans="1:9" x14ac:dyDescent="0.25">
      <c r="A21" s="2">
        <v>44347</v>
      </c>
      <c r="B21" t="s">
        <v>18</v>
      </c>
      <c r="C21" t="s">
        <v>8</v>
      </c>
      <c r="D21" t="s">
        <v>12</v>
      </c>
      <c r="E21">
        <v>804</v>
      </c>
      <c r="F21" s="3">
        <v>19281.669999999998</v>
      </c>
      <c r="G21" s="3">
        <v>1602.54</v>
      </c>
    </row>
    <row r="22" spans="1:9" x14ac:dyDescent="0.25">
      <c r="A22" s="2">
        <v>44530</v>
      </c>
      <c r="B22" t="s">
        <v>34</v>
      </c>
      <c r="C22" t="s">
        <v>11</v>
      </c>
      <c r="D22" t="s">
        <v>26</v>
      </c>
      <c r="E22">
        <v>370</v>
      </c>
      <c r="F22" s="3">
        <v>14770.92</v>
      </c>
      <c r="G22" s="3">
        <v>2161.71</v>
      </c>
    </row>
    <row r="23" spans="1:9" x14ac:dyDescent="0.25">
      <c r="A23" s="2">
        <v>44561</v>
      </c>
      <c r="B23" t="s">
        <v>34</v>
      </c>
      <c r="C23" t="s">
        <v>11</v>
      </c>
      <c r="D23" s="4" t="s">
        <v>32</v>
      </c>
      <c r="E23">
        <v>156</v>
      </c>
      <c r="F23" s="3">
        <v>10599.01</v>
      </c>
      <c r="G23" s="3">
        <v>4054.72</v>
      </c>
    </row>
    <row r="24" spans="1:9" x14ac:dyDescent="0.25">
      <c r="A24" s="2">
        <v>44377</v>
      </c>
      <c r="B24" t="s">
        <v>25</v>
      </c>
      <c r="C24" t="s">
        <v>8</v>
      </c>
      <c r="D24" s="4" t="s">
        <v>32</v>
      </c>
      <c r="E24">
        <v>219</v>
      </c>
      <c r="F24" s="3">
        <v>11360.58</v>
      </c>
      <c r="G24" s="3">
        <v>2179.66</v>
      </c>
    </row>
    <row r="25" spans="1:9" x14ac:dyDescent="0.25">
      <c r="A25" s="2">
        <v>44439</v>
      </c>
      <c r="B25" t="s">
        <v>24</v>
      </c>
      <c r="C25" t="s">
        <v>23</v>
      </c>
      <c r="D25" s="4" t="s">
        <v>17</v>
      </c>
      <c r="E25">
        <v>600</v>
      </c>
      <c r="F25" s="3">
        <v>16785.59</v>
      </c>
      <c r="G25" s="3">
        <v>2644.08</v>
      </c>
    </row>
    <row r="26" spans="1:9" x14ac:dyDescent="0.25">
      <c r="A26" s="2">
        <v>44377</v>
      </c>
      <c r="B26" t="s">
        <v>33</v>
      </c>
      <c r="C26" t="s">
        <v>8</v>
      </c>
      <c r="D26" s="4" t="s">
        <v>32</v>
      </c>
      <c r="E26">
        <v>141</v>
      </c>
      <c r="F26" s="3">
        <v>7307.46</v>
      </c>
      <c r="G26" s="3">
        <v>2696.73</v>
      </c>
    </row>
    <row r="27" spans="1:9" x14ac:dyDescent="0.25">
      <c r="A27" s="2">
        <v>44561</v>
      </c>
      <c r="B27" t="s">
        <v>31</v>
      </c>
      <c r="C27" t="s">
        <v>11</v>
      </c>
      <c r="D27" t="s">
        <v>16</v>
      </c>
      <c r="E27">
        <v>252</v>
      </c>
      <c r="F27" s="3">
        <v>7533.96</v>
      </c>
      <c r="G27" s="3">
        <v>3764.25</v>
      </c>
    </row>
    <row r="28" spans="1:9" x14ac:dyDescent="0.25">
      <c r="A28" s="2">
        <v>44469</v>
      </c>
      <c r="B28" t="s">
        <v>35</v>
      </c>
      <c r="C28" t="s">
        <v>29</v>
      </c>
      <c r="D28" t="s">
        <v>9</v>
      </c>
      <c r="E28">
        <v>887</v>
      </c>
      <c r="F28" s="3">
        <v>18617.009999999998</v>
      </c>
      <c r="G28" s="3">
        <v>4701.46</v>
      </c>
    </row>
    <row r="29" spans="1:9" x14ac:dyDescent="0.25">
      <c r="A29" s="2">
        <v>44469</v>
      </c>
      <c r="B29" t="s">
        <v>18</v>
      </c>
      <c r="C29" t="s">
        <v>8</v>
      </c>
      <c r="D29" t="s">
        <v>16</v>
      </c>
      <c r="E29">
        <v>404</v>
      </c>
      <c r="F29" s="3">
        <v>12105.2</v>
      </c>
      <c r="G29" s="3">
        <v>4027.24</v>
      </c>
    </row>
    <row r="30" spans="1:9" x14ac:dyDescent="0.25">
      <c r="A30" s="2">
        <v>44561</v>
      </c>
      <c r="B30" t="s">
        <v>10</v>
      </c>
      <c r="C30" t="s">
        <v>11</v>
      </c>
      <c r="D30" t="s">
        <v>27</v>
      </c>
      <c r="E30">
        <v>528</v>
      </c>
      <c r="F30" s="3">
        <v>7391.82</v>
      </c>
      <c r="G30" s="3">
        <v>2818.41</v>
      </c>
      <c r="H30" s="3"/>
      <c r="I30" s="6"/>
    </row>
    <row r="31" spans="1:9" x14ac:dyDescent="0.25">
      <c r="A31" s="2">
        <v>44469</v>
      </c>
      <c r="B31" t="s">
        <v>24</v>
      </c>
      <c r="C31" t="s">
        <v>23</v>
      </c>
      <c r="D31" t="s">
        <v>12</v>
      </c>
      <c r="E31">
        <v>275</v>
      </c>
      <c r="F31" s="3">
        <v>6579.35</v>
      </c>
      <c r="G31" s="3">
        <v>3167.32</v>
      </c>
    </row>
    <row r="32" spans="1:9" x14ac:dyDescent="0.25">
      <c r="A32" s="2">
        <v>44286</v>
      </c>
      <c r="B32" t="s">
        <v>33</v>
      </c>
      <c r="C32" t="s">
        <v>8</v>
      </c>
      <c r="D32" t="s">
        <v>16</v>
      </c>
      <c r="E32">
        <v>329</v>
      </c>
      <c r="F32" s="3">
        <v>9859.92</v>
      </c>
      <c r="G32" s="3">
        <v>3394.03</v>
      </c>
    </row>
    <row r="33" spans="1:7" x14ac:dyDescent="0.25">
      <c r="A33" s="2">
        <v>44286</v>
      </c>
      <c r="B33" t="s">
        <v>33</v>
      </c>
      <c r="C33" t="s">
        <v>8</v>
      </c>
      <c r="D33" s="4" t="s">
        <v>17</v>
      </c>
      <c r="E33">
        <v>280</v>
      </c>
      <c r="F33" s="3">
        <v>8370.89</v>
      </c>
      <c r="G33" s="3">
        <v>3242.71</v>
      </c>
    </row>
    <row r="34" spans="1:7" x14ac:dyDescent="0.25">
      <c r="A34" s="2">
        <v>44469</v>
      </c>
      <c r="B34" t="s">
        <v>35</v>
      </c>
      <c r="C34" t="s">
        <v>29</v>
      </c>
      <c r="D34" t="s">
        <v>36</v>
      </c>
      <c r="E34">
        <v>162</v>
      </c>
      <c r="F34" s="3">
        <v>7742.19</v>
      </c>
      <c r="G34" s="3">
        <v>4705.67</v>
      </c>
    </row>
    <row r="35" spans="1:7" x14ac:dyDescent="0.25">
      <c r="A35" s="2">
        <v>44377</v>
      </c>
      <c r="B35" t="s">
        <v>37</v>
      </c>
      <c r="C35" t="s">
        <v>8</v>
      </c>
      <c r="D35" t="s">
        <v>26</v>
      </c>
      <c r="E35">
        <v>159</v>
      </c>
      <c r="F35" s="3">
        <v>5550.54</v>
      </c>
      <c r="G35" s="3">
        <v>3276.62</v>
      </c>
    </row>
    <row r="36" spans="1:7" x14ac:dyDescent="0.25">
      <c r="A36" s="2">
        <v>44347</v>
      </c>
      <c r="B36" t="s">
        <v>14</v>
      </c>
      <c r="C36" t="s">
        <v>15</v>
      </c>
      <c r="D36" t="s">
        <v>12</v>
      </c>
      <c r="E36">
        <v>418</v>
      </c>
      <c r="F36" s="3">
        <v>10028.15</v>
      </c>
      <c r="G36" s="3">
        <v>2706.85</v>
      </c>
    </row>
    <row r="37" spans="1:7" x14ac:dyDescent="0.25">
      <c r="A37" s="2">
        <v>44377</v>
      </c>
      <c r="B37" t="s">
        <v>22</v>
      </c>
      <c r="C37" t="s">
        <v>23</v>
      </c>
      <c r="D37" t="s">
        <v>12</v>
      </c>
      <c r="E37">
        <v>687</v>
      </c>
      <c r="F37" s="3">
        <v>16479.57</v>
      </c>
      <c r="G37" s="3">
        <v>2591.44</v>
      </c>
    </row>
    <row r="38" spans="1:7" x14ac:dyDescent="0.25">
      <c r="A38" s="2">
        <v>44561</v>
      </c>
      <c r="B38" t="s">
        <v>37</v>
      </c>
      <c r="C38" t="s">
        <v>8</v>
      </c>
      <c r="D38" s="4" t="s">
        <v>32</v>
      </c>
      <c r="E38">
        <v>330</v>
      </c>
      <c r="F38" s="3">
        <v>17134.150000000001</v>
      </c>
      <c r="G38" s="3">
        <v>4594.92</v>
      </c>
    </row>
    <row r="39" spans="1:7" x14ac:dyDescent="0.25">
      <c r="A39" s="2">
        <v>44561</v>
      </c>
      <c r="B39" t="s">
        <v>18</v>
      </c>
      <c r="C39" t="s">
        <v>8</v>
      </c>
      <c r="D39" s="4" t="s">
        <v>32</v>
      </c>
      <c r="E39">
        <v>375</v>
      </c>
      <c r="F39" s="3">
        <v>19448.57</v>
      </c>
      <c r="G39" s="3">
        <v>2565.2199999999998</v>
      </c>
    </row>
    <row r="40" spans="1:7" x14ac:dyDescent="0.25">
      <c r="A40" s="2">
        <v>44561</v>
      </c>
      <c r="B40" t="s">
        <v>7</v>
      </c>
      <c r="C40" t="s">
        <v>8</v>
      </c>
      <c r="D40" t="s">
        <v>12</v>
      </c>
      <c r="E40">
        <v>503</v>
      </c>
      <c r="F40" s="3">
        <v>12068.91</v>
      </c>
      <c r="G40" s="3">
        <v>3198.72</v>
      </c>
    </row>
    <row r="41" spans="1:7" x14ac:dyDescent="0.25">
      <c r="A41" s="2">
        <v>44530</v>
      </c>
      <c r="B41" t="s">
        <v>24</v>
      </c>
      <c r="C41" t="s">
        <v>23</v>
      </c>
      <c r="D41" t="s">
        <v>9</v>
      </c>
      <c r="E41">
        <v>489</v>
      </c>
      <c r="F41" s="3">
        <v>10266.959999999999</v>
      </c>
      <c r="G41" s="3">
        <v>4153.6400000000003</v>
      </c>
    </row>
    <row r="42" spans="1:7" x14ac:dyDescent="0.25">
      <c r="A42" s="2">
        <v>44347</v>
      </c>
      <c r="B42" t="s">
        <v>37</v>
      </c>
      <c r="C42" t="s">
        <v>8</v>
      </c>
      <c r="D42" t="s">
        <v>21</v>
      </c>
      <c r="E42">
        <v>536</v>
      </c>
      <c r="F42" s="3">
        <v>8568.0300000000007</v>
      </c>
      <c r="G42" s="3">
        <v>1920.94</v>
      </c>
    </row>
    <row r="43" spans="1:7" x14ac:dyDescent="0.25">
      <c r="A43" s="2">
        <v>44500</v>
      </c>
      <c r="B43" t="s">
        <v>24</v>
      </c>
      <c r="C43" t="s">
        <v>23</v>
      </c>
      <c r="D43" t="s">
        <v>36</v>
      </c>
      <c r="E43">
        <v>138</v>
      </c>
      <c r="F43" s="3">
        <v>5775.83</v>
      </c>
      <c r="G43" s="3">
        <v>2639.55</v>
      </c>
    </row>
    <row r="44" spans="1:7" x14ac:dyDescent="0.25">
      <c r="A44" s="2">
        <v>44439</v>
      </c>
      <c r="B44" t="s">
        <v>22</v>
      </c>
      <c r="C44" t="s">
        <v>23</v>
      </c>
      <c r="D44" s="4" t="s">
        <v>17</v>
      </c>
      <c r="E44">
        <v>592</v>
      </c>
      <c r="F44" s="3">
        <v>16549.22</v>
      </c>
      <c r="G44" s="3">
        <v>3749.09</v>
      </c>
    </row>
    <row r="45" spans="1:7" x14ac:dyDescent="0.25">
      <c r="A45" s="2">
        <v>44561</v>
      </c>
      <c r="B45" t="s">
        <v>7</v>
      </c>
      <c r="C45" t="s">
        <v>8</v>
      </c>
      <c r="D45" t="s">
        <v>19</v>
      </c>
      <c r="E45">
        <v>708</v>
      </c>
      <c r="F45" s="3">
        <v>14146.06</v>
      </c>
      <c r="G45" s="3">
        <v>1902.17</v>
      </c>
    </row>
    <row r="46" spans="1:7" x14ac:dyDescent="0.25">
      <c r="A46" s="2">
        <v>44469</v>
      </c>
      <c r="B46" t="s">
        <v>38</v>
      </c>
      <c r="C46" t="s">
        <v>15</v>
      </c>
      <c r="D46" t="s">
        <v>19</v>
      </c>
      <c r="E46">
        <v>767</v>
      </c>
      <c r="F46" s="3">
        <v>13801.13</v>
      </c>
      <c r="G46" s="3">
        <v>1091.9100000000001</v>
      </c>
    </row>
    <row r="47" spans="1:7" x14ac:dyDescent="0.25">
      <c r="A47" s="2">
        <v>44469</v>
      </c>
      <c r="B47" t="s">
        <v>22</v>
      </c>
      <c r="C47" t="s">
        <v>23</v>
      </c>
      <c r="D47" t="s">
        <v>9</v>
      </c>
      <c r="E47">
        <v>715</v>
      </c>
      <c r="F47" s="3">
        <v>14997.36</v>
      </c>
      <c r="G47" s="3">
        <v>3486.95</v>
      </c>
    </row>
    <row r="48" spans="1:7" x14ac:dyDescent="0.25">
      <c r="A48" s="2">
        <v>44469</v>
      </c>
      <c r="B48" t="s">
        <v>24</v>
      </c>
      <c r="C48" t="s">
        <v>23</v>
      </c>
      <c r="D48" s="4" t="s">
        <v>32</v>
      </c>
      <c r="E48">
        <v>337</v>
      </c>
      <c r="F48" s="3">
        <v>15827.67</v>
      </c>
      <c r="G48" s="3">
        <v>3575.98</v>
      </c>
    </row>
    <row r="49" spans="1:9" x14ac:dyDescent="0.25">
      <c r="A49" s="2">
        <v>44469</v>
      </c>
      <c r="B49" t="s">
        <v>34</v>
      </c>
      <c r="C49" t="s">
        <v>11</v>
      </c>
      <c r="D49" t="s">
        <v>26</v>
      </c>
      <c r="E49">
        <v>214</v>
      </c>
      <c r="F49" s="3">
        <v>8541.09</v>
      </c>
      <c r="G49" s="3">
        <v>4382.3900000000003</v>
      </c>
    </row>
    <row r="50" spans="1:9" x14ac:dyDescent="0.25">
      <c r="A50" s="2">
        <v>44561</v>
      </c>
      <c r="B50" t="s">
        <v>24</v>
      </c>
      <c r="C50" t="s">
        <v>23</v>
      </c>
      <c r="D50" t="s">
        <v>12</v>
      </c>
      <c r="E50">
        <v>240</v>
      </c>
      <c r="F50" s="3">
        <v>5743.71</v>
      </c>
      <c r="G50" s="3">
        <v>3655.45</v>
      </c>
    </row>
    <row r="51" spans="1:9" x14ac:dyDescent="0.25">
      <c r="A51" s="2">
        <v>44255</v>
      </c>
      <c r="B51" t="s">
        <v>24</v>
      </c>
      <c r="C51" t="s">
        <v>23</v>
      </c>
      <c r="D51" s="4" t="s">
        <v>32</v>
      </c>
      <c r="E51">
        <v>205</v>
      </c>
      <c r="F51" s="3">
        <v>9608.15</v>
      </c>
      <c r="G51" s="3">
        <v>3163.68</v>
      </c>
    </row>
    <row r="52" spans="1:9" x14ac:dyDescent="0.25">
      <c r="A52" s="2">
        <v>44469</v>
      </c>
      <c r="B52" t="s">
        <v>24</v>
      </c>
      <c r="C52" t="s">
        <v>23</v>
      </c>
      <c r="D52" t="s">
        <v>27</v>
      </c>
      <c r="E52">
        <v>1353</v>
      </c>
      <c r="F52" s="3">
        <v>12176.04</v>
      </c>
      <c r="G52" s="3">
        <v>2239.6999999999998</v>
      </c>
      <c r="H52" s="3"/>
      <c r="I52" s="6"/>
    </row>
    <row r="53" spans="1:9" x14ac:dyDescent="0.25">
      <c r="A53" s="2">
        <v>44408</v>
      </c>
      <c r="B53" t="s">
        <v>25</v>
      </c>
      <c r="C53" t="s">
        <v>8</v>
      </c>
      <c r="D53" t="s">
        <v>36</v>
      </c>
      <c r="E53">
        <v>166</v>
      </c>
      <c r="F53" s="3">
        <v>8616.2199999999993</v>
      </c>
      <c r="G53" s="3">
        <v>1864.48</v>
      </c>
    </row>
    <row r="54" spans="1:9" x14ac:dyDescent="0.25">
      <c r="A54" s="2">
        <v>44439</v>
      </c>
      <c r="B54" t="s">
        <v>34</v>
      </c>
      <c r="C54" t="s">
        <v>11</v>
      </c>
      <c r="D54" t="s">
        <v>16</v>
      </c>
      <c r="E54">
        <v>194</v>
      </c>
      <c r="F54" s="3">
        <v>5793.23</v>
      </c>
      <c r="G54" s="3">
        <v>3310.1</v>
      </c>
    </row>
    <row r="55" spans="1:9" x14ac:dyDescent="0.25">
      <c r="A55" s="2">
        <v>44561</v>
      </c>
      <c r="B55" t="s">
        <v>7</v>
      </c>
      <c r="C55" t="s">
        <v>8</v>
      </c>
      <c r="D55" t="s">
        <v>36</v>
      </c>
      <c r="E55">
        <v>255</v>
      </c>
      <c r="F55" s="3">
        <v>13254.64</v>
      </c>
      <c r="G55" s="3">
        <v>4552.08</v>
      </c>
    </row>
    <row r="56" spans="1:9" x14ac:dyDescent="0.25">
      <c r="A56" s="2">
        <v>44530</v>
      </c>
      <c r="B56" t="s">
        <v>10</v>
      </c>
      <c r="C56" t="s">
        <v>11</v>
      </c>
      <c r="D56" s="4" t="s">
        <v>17</v>
      </c>
      <c r="E56">
        <v>196</v>
      </c>
      <c r="F56" s="3">
        <v>8588.9500000000007</v>
      </c>
      <c r="G56" s="3">
        <v>2463.67</v>
      </c>
    </row>
    <row r="57" spans="1:9" x14ac:dyDescent="0.25">
      <c r="A57" s="2">
        <v>44255</v>
      </c>
      <c r="B57" t="s">
        <v>7</v>
      </c>
      <c r="C57" t="s">
        <v>8</v>
      </c>
      <c r="D57" t="s">
        <v>12</v>
      </c>
      <c r="E57">
        <v>220</v>
      </c>
      <c r="F57" s="3">
        <v>5265.74</v>
      </c>
      <c r="G57" s="3">
        <v>2942.31</v>
      </c>
    </row>
    <row r="58" spans="1:9" x14ac:dyDescent="0.25">
      <c r="A58" s="2">
        <v>44469</v>
      </c>
      <c r="B58" t="s">
        <v>34</v>
      </c>
      <c r="C58" t="s">
        <v>11</v>
      </c>
      <c r="D58" t="s">
        <v>26</v>
      </c>
      <c r="E58">
        <v>440</v>
      </c>
      <c r="F58" s="3">
        <v>17579</v>
      </c>
      <c r="G58" s="3">
        <v>2875.72</v>
      </c>
    </row>
    <row r="59" spans="1:9" x14ac:dyDescent="0.25">
      <c r="A59" s="2">
        <v>44286</v>
      </c>
      <c r="B59" t="s">
        <v>20</v>
      </c>
      <c r="C59" t="s">
        <v>11</v>
      </c>
      <c r="D59" s="4" t="s">
        <v>32</v>
      </c>
      <c r="E59">
        <v>139</v>
      </c>
      <c r="F59" s="3">
        <v>9442.65</v>
      </c>
      <c r="G59" s="3">
        <v>1249.51</v>
      </c>
    </row>
    <row r="60" spans="1:9" x14ac:dyDescent="0.25">
      <c r="A60" s="2">
        <v>44439</v>
      </c>
      <c r="B60" t="s">
        <v>24</v>
      </c>
      <c r="C60" t="s">
        <v>23</v>
      </c>
      <c r="D60" t="s">
        <v>9</v>
      </c>
      <c r="E60">
        <v>835</v>
      </c>
      <c r="F60" s="3">
        <v>17534.830000000002</v>
      </c>
      <c r="G60" s="3">
        <v>1796.09</v>
      </c>
    </row>
    <row r="61" spans="1:9" x14ac:dyDescent="0.25">
      <c r="A61" s="2">
        <v>44469</v>
      </c>
      <c r="B61" t="s">
        <v>25</v>
      </c>
      <c r="C61" t="s">
        <v>8</v>
      </c>
      <c r="D61" t="s">
        <v>26</v>
      </c>
      <c r="E61">
        <v>286</v>
      </c>
      <c r="F61" s="3">
        <v>9990.6</v>
      </c>
      <c r="G61" s="3">
        <v>4775.8999999999996</v>
      </c>
    </row>
    <row r="62" spans="1:9" x14ac:dyDescent="0.25">
      <c r="A62" s="2">
        <v>44227</v>
      </c>
      <c r="B62" t="s">
        <v>38</v>
      </c>
      <c r="C62" t="s">
        <v>15</v>
      </c>
      <c r="D62" t="s">
        <v>9</v>
      </c>
      <c r="E62">
        <v>919</v>
      </c>
      <c r="F62" s="3">
        <v>19296.669999999998</v>
      </c>
      <c r="G62" s="3">
        <v>4636.4799999999996</v>
      </c>
    </row>
    <row r="63" spans="1:9" x14ac:dyDescent="0.25">
      <c r="A63" s="2">
        <v>44255</v>
      </c>
      <c r="B63" t="s">
        <v>24</v>
      </c>
      <c r="C63" t="s">
        <v>23</v>
      </c>
      <c r="D63" t="s">
        <v>27</v>
      </c>
      <c r="E63">
        <v>2178</v>
      </c>
      <c r="F63" s="3">
        <v>19597.77</v>
      </c>
      <c r="G63" s="3">
        <v>3588.36</v>
      </c>
      <c r="H63" s="3"/>
      <c r="I63" s="6"/>
    </row>
    <row r="64" spans="1:9" x14ac:dyDescent="0.25">
      <c r="A64" s="2">
        <v>44561</v>
      </c>
      <c r="B64" t="s">
        <v>24</v>
      </c>
      <c r="C64" t="s">
        <v>23</v>
      </c>
      <c r="D64" s="4" t="s">
        <v>32</v>
      </c>
      <c r="E64">
        <v>239</v>
      </c>
      <c r="F64" s="3">
        <v>11200.16</v>
      </c>
      <c r="G64" s="3">
        <v>3632.98</v>
      </c>
    </row>
    <row r="65" spans="1:9" x14ac:dyDescent="0.25">
      <c r="A65" s="2">
        <v>44377</v>
      </c>
      <c r="B65" t="s">
        <v>33</v>
      </c>
      <c r="C65" t="s">
        <v>8</v>
      </c>
      <c r="D65" t="s">
        <v>36</v>
      </c>
      <c r="E65">
        <v>324</v>
      </c>
      <c r="F65" s="3">
        <v>16818.71</v>
      </c>
      <c r="G65" s="3">
        <v>3366.44</v>
      </c>
    </row>
    <row r="66" spans="1:9" x14ac:dyDescent="0.25">
      <c r="A66" s="2">
        <v>44561</v>
      </c>
      <c r="B66" t="s">
        <v>24</v>
      </c>
      <c r="C66" t="s">
        <v>23</v>
      </c>
      <c r="D66" t="s">
        <v>19</v>
      </c>
      <c r="E66">
        <v>414</v>
      </c>
      <c r="F66" s="3">
        <v>7450.88</v>
      </c>
      <c r="G66" s="3">
        <v>3081.86</v>
      </c>
    </row>
    <row r="67" spans="1:9" x14ac:dyDescent="0.25">
      <c r="A67" s="2">
        <v>44561</v>
      </c>
      <c r="B67" t="s">
        <v>20</v>
      </c>
      <c r="C67" t="s">
        <v>11</v>
      </c>
      <c r="D67" t="s">
        <v>9</v>
      </c>
      <c r="E67">
        <v>336</v>
      </c>
      <c r="F67" s="3">
        <v>7039.78</v>
      </c>
      <c r="G67" s="3">
        <v>4905.62</v>
      </c>
    </row>
    <row r="68" spans="1:9" x14ac:dyDescent="0.25">
      <c r="A68" s="2">
        <v>44439</v>
      </c>
      <c r="B68" t="s">
        <v>24</v>
      </c>
      <c r="C68" t="s">
        <v>23</v>
      </c>
      <c r="D68" t="s">
        <v>16</v>
      </c>
      <c r="E68">
        <v>167</v>
      </c>
      <c r="F68" s="3">
        <v>5009.1499999999996</v>
      </c>
      <c r="G68" s="3">
        <v>2060.79</v>
      </c>
    </row>
    <row r="69" spans="1:9" x14ac:dyDescent="0.25">
      <c r="A69" s="2">
        <v>44286</v>
      </c>
      <c r="B69" t="s">
        <v>33</v>
      </c>
      <c r="C69" t="s">
        <v>8</v>
      </c>
      <c r="D69" t="s">
        <v>16</v>
      </c>
      <c r="E69">
        <v>479</v>
      </c>
      <c r="F69" s="3">
        <v>14364.96</v>
      </c>
      <c r="G69" s="3">
        <v>4914.5200000000004</v>
      </c>
    </row>
    <row r="70" spans="1:9" x14ac:dyDescent="0.25">
      <c r="A70" s="2">
        <v>44347</v>
      </c>
      <c r="B70" t="s">
        <v>33</v>
      </c>
      <c r="C70" t="s">
        <v>8</v>
      </c>
      <c r="D70" t="s">
        <v>36</v>
      </c>
      <c r="E70">
        <v>255</v>
      </c>
      <c r="F70" s="3">
        <v>13243.43</v>
      </c>
      <c r="G70" s="3">
        <v>1400.23</v>
      </c>
    </row>
    <row r="71" spans="1:9" x14ac:dyDescent="0.25">
      <c r="A71" s="2">
        <v>44286</v>
      </c>
      <c r="B71" t="s">
        <v>22</v>
      </c>
      <c r="C71" t="s">
        <v>23</v>
      </c>
      <c r="D71" t="s">
        <v>16</v>
      </c>
      <c r="E71">
        <v>282</v>
      </c>
      <c r="F71" s="3">
        <v>8438.3700000000008</v>
      </c>
      <c r="G71" s="3">
        <v>4133.28</v>
      </c>
    </row>
    <row r="72" spans="1:9" x14ac:dyDescent="0.25">
      <c r="A72" s="2">
        <v>44500</v>
      </c>
      <c r="B72" t="s">
        <v>20</v>
      </c>
      <c r="C72" t="s">
        <v>11</v>
      </c>
      <c r="D72" t="s">
        <v>27</v>
      </c>
      <c r="E72">
        <v>832</v>
      </c>
      <c r="F72" s="3">
        <v>11646.12</v>
      </c>
      <c r="G72" s="3">
        <v>4423.38</v>
      </c>
      <c r="H72" s="3"/>
      <c r="I72" s="6"/>
    </row>
    <row r="73" spans="1:9" x14ac:dyDescent="0.25">
      <c r="A73" s="2">
        <v>44286</v>
      </c>
      <c r="B73" t="s">
        <v>7</v>
      </c>
      <c r="C73" t="s">
        <v>8</v>
      </c>
      <c r="D73" t="s">
        <v>12</v>
      </c>
      <c r="E73">
        <v>407</v>
      </c>
      <c r="F73" s="3">
        <v>9759.2199999999993</v>
      </c>
      <c r="G73" s="3">
        <v>1489.4</v>
      </c>
    </row>
    <row r="74" spans="1:9" x14ac:dyDescent="0.25">
      <c r="A74" s="2">
        <v>44469</v>
      </c>
      <c r="B74" t="s">
        <v>20</v>
      </c>
      <c r="C74" t="s">
        <v>11</v>
      </c>
      <c r="D74" t="s">
        <v>19</v>
      </c>
      <c r="E74">
        <v>644</v>
      </c>
      <c r="F74" s="3">
        <v>16095.11</v>
      </c>
      <c r="G74" s="3">
        <v>3485.82</v>
      </c>
    </row>
    <row r="75" spans="1:9" x14ac:dyDescent="0.25">
      <c r="A75" s="2">
        <v>44286</v>
      </c>
      <c r="B75" t="s">
        <v>25</v>
      </c>
      <c r="C75" t="s">
        <v>8</v>
      </c>
      <c r="D75" t="s">
        <v>21</v>
      </c>
      <c r="E75">
        <v>819</v>
      </c>
      <c r="F75" s="3">
        <v>13099.18</v>
      </c>
      <c r="G75" s="3">
        <v>1461.24</v>
      </c>
    </row>
    <row r="76" spans="1:9" x14ac:dyDescent="0.25">
      <c r="A76" s="2">
        <v>44347</v>
      </c>
      <c r="B76" t="s">
        <v>33</v>
      </c>
      <c r="C76" t="s">
        <v>8</v>
      </c>
      <c r="D76" t="s">
        <v>21</v>
      </c>
      <c r="E76">
        <v>1237</v>
      </c>
      <c r="F76" s="3">
        <v>19778.46</v>
      </c>
      <c r="G76" s="3">
        <v>2116.64</v>
      </c>
    </row>
    <row r="77" spans="1:9" x14ac:dyDescent="0.25">
      <c r="A77" s="2">
        <v>44227</v>
      </c>
      <c r="B77" t="s">
        <v>14</v>
      </c>
      <c r="C77" t="s">
        <v>15</v>
      </c>
      <c r="D77" t="s">
        <v>9</v>
      </c>
      <c r="E77">
        <v>780</v>
      </c>
      <c r="F77" s="3">
        <v>16361.59</v>
      </c>
      <c r="G77" s="3">
        <v>1153.6300000000001</v>
      </c>
    </row>
    <row r="78" spans="1:9" x14ac:dyDescent="0.25">
      <c r="A78" s="2">
        <v>44408</v>
      </c>
      <c r="B78" t="s">
        <v>31</v>
      </c>
      <c r="C78" t="s">
        <v>11</v>
      </c>
      <c r="D78" t="s">
        <v>16</v>
      </c>
      <c r="E78">
        <v>388</v>
      </c>
      <c r="F78" s="3">
        <v>11632.71</v>
      </c>
      <c r="G78" s="3">
        <v>2686.32</v>
      </c>
    </row>
    <row r="79" spans="1:9" x14ac:dyDescent="0.25">
      <c r="A79" s="2">
        <v>44286</v>
      </c>
      <c r="B79" t="s">
        <v>22</v>
      </c>
      <c r="C79" t="s">
        <v>23</v>
      </c>
      <c r="D79" t="s">
        <v>36</v>
      </c>
      <c r="E79">
        <v>435</v>
      </c>
      <c r="F79" s="3">
        <v>18263.900000000001</v>
      </c>
      <c r="G79" s="3">
        <v>3688.46</v>
      </c>
    </row>
    <row r="80" spans="1:9" x14ac:dyDescent="0.25">
      <c r="A80" s="2">
        <v>44469</v>
      </c>
      <c r="B80" t="s">
        <v>33</v>
      </c>
      <c r="C80" t="s">
        <v>8</v>
      </c>
      <c r="D80" s="4" t="s">
        <v>32</v>
      </c>
      <c r="E80">
        <v>144</v>
      </c>
      <c r="F80" s="3">
        <v>7477.22</v>
      </c>
      <c r="G80" s="3">
        <v>4259.1499999999996</v>
      </c>
    </row>
    <row r="81" spans="1:9" x14ac:dyDescent="0.25">
      <c r="A81" s="2">
        <v>44255</v>
      </c>
      <c r="B81" t="s">
        <v>24</v>
      </c>
      <c r="C81" t="s">
        <v>23</v>
      </c>
      <c r="D81" t="s">
        <v>26</v>
      </c>
      <c r="E81">
        <v>437</v>
      </c>
      <c r="F81" s="3">
        <v>13083.28</v>
      </c>
      <c r="G81" s="3">
        <v>4613.4399999999996</v>
      </c>
    </row>
    <row r="82" spans="1:9" x14ac:dyDescent="0.25">
      <c r="A82" s="2">
        <v>44227</v>
      </c>
      <c r="B82" t="s">
        <v>22</v>
      </c>
      <c r="C82" t="s">
        <v>23</v>
      </c>
      <c r="D82" t="s">
        <v>26</v>
      </c>
      <c r="E82">
        <v>217</v>
      </c>
      <c r="F82" s="3">
        <v>6484.99</v>
      </c>
      <c r="G82" s="3">
        <v>4687.1499999999996</v>
      </c>
    </row>
    <row r="83" spans="1:9" x14ac:dyDescent="0.25">
      <c r="A83" s="2">
        <v>44286</v>
      </c>
      <c r="B83" t="s">
        <v>13</v>
      </c>
      <c r="C83" t="s">
        <v>11</v>
      </c>
      <c r="D83" t="s">
        <v>9</v>
      </c>
      <c r="E83">
        <v>520</v>
      </c>
      <c r="F83" s="3">
        <v>10915.92</v>
      </c>
      <c r="G83" s="3">
        <v>4882.07</v>
      </c>
    </row>
    <row r="84" spans="1:9" x14ac:dyDescent="0.25">
      <c r="A84" s="2">
        <v>44469</v>
      </c>
      <c r="B84" t="s">
        <v>25</v>
      </c>
      <c r="C84" t="s">
        <v>8</v>
      </c>
      <c r="D84" s="4" t="s">
        <v>17</v>
      </c>
      <c r="E84">
        <v>572</v>
      </c>
      <c r="F84" s="3">
        <v>17137.580000000002</v>
      </c>
      <c r="G84" s="3">
        <v>4260.22</v>
      </c>
    </row>
    <row r="85" spans="1:9" x14ac:dyDescent="0.25">
      <c r="A85" s="2">
        <v>44255</v>
      </c>
      <c r="B85" t="s">
        <v>22</v>
      </c>
      <c r="C85" t="s">
        <v>23</v>
      </c>
      <c r="D85" t="s">
        <v>19</v>
      </c>
      <c r="E85">
        <v>1095</v>
      </c>
      <c r="F85" s="3">
        <v>19708.36</v>
      </c>
      <c r="G85" s="3">
        <v>4405.3900000000003</v>
      </c>
    </row>
    <row r="86" spans="1:9" x14ac:dyDescent="0.25">
      <c r="A86" s="2">
        <v>44469</v>
      </c>
      <c r="B86" t="s">
        <v>33</v>
      </c>
      <c r="C86" t="s">
        <v>8</v>
      </c>
      <c r="D86" t="s">
        <v>12</v>
      </c>
      <c r="E86">
        <v>542</v>
      </c>
      <c r="F86" s="3">
        <v>13003.46</v>
      </c>
      <c r="G86" s="3">
        <v>1822.65</v>
      </c>
    </row>
    <row r="87" spans="1:9" x14ac:dyDescent="0.25">
      <c r="A87" s="2">
        <v>44469</v>
      </c>
      <c r="B87" t="s">
        <v>35</v>
      </c>
      <c r="C87" t="s">
        <v>29</v>
      </c>
      <c r="D87" t="s">
        <v>27</v>
      </c>
      <c r="E87">
        <v>1252</v>
      </c>
      <c r="F87" s="3">
        <v>13771.92</v>
      </c>
      <c r="G87" s="3">
        <v>2813.11</v>
      </c>
      <c r="H87" s="3"/>
      <c r="I87" s="6"/>
    </row>
    <row r="88" spans="1:9" x14ac:dyDescent="0.25">
      <c r="A88" s="2">
        <v>44347</v>
      </c>
      <c r="B88" t="s">
        <v>25</v>
      </c>
      <c r="C88" t="s">
        <v>8</v>
      </c>
      <c r="D88" s="4" t="s">
        <v>32</v>
      </c>
      <c r="E88">
        <v>268</v>
      </c>
      <c r="F88" s="3">
        <v>13930.06</v>
      </c>
      <c r="G88" s="3">
        <v>2659.93</v>
      </c>
    </row>
    <row r="89" spans="1:9" x14ac:dyDescent="0.25">
      <c r="A89" s="2">
        <v>44227</v>
      </c>
      <c r="B89" t="s">
        <v>22</v>
      </c>
      <c r="C89" t="s">
        <v>23</v>
      </c>
      <c r="D89" t="s">
        <v>36</v>
      </c>
      <c r="E89">
        <v>304</v>
      </c>
      <c r="F89" s="3">
        <v>12737.73</v>
      </c>
      <c r="G89" s="3">
        <v>4909.79</v>
      </c>
    </row>
    <row r="90" spans="1:9" x14ac:dyDescent="0.25">
      <c r="A90" s="2">
        <v>44316</v>
      </c>
      <c r="B90" t="s">
        <v>24</v>
      </c>
      <c r="C90" t="s">
        <v>23</v>
      </c>
      <c r="D90" t="s">
        <v>27</v>
      </c>
      <c r="E90">
        <v>1542</v>
      </c>
      <c r="F90" s="3">
        <v>13872.58</v>
      </c>
      <c r="G90" s="3">
        <v>4626.13</v>
      </c>
      <c r="H90" s="3"/>
      <c r="I90" s="6"/>
    </row>
    <row r="91" spans="1:9" x14ac:dyDescent="0.25">
      <c r="A91" s="2">
        <v>44286</v>
      </c>
      <c r="B91" t="s">
        <v>13</v>
      </c>
      <c r="C91" t="s">
        <v>11</v>
      </c>
      <c r="D91" s="4" t="s">
        <v>17</v>
      </c>
      <c r="E91">
        <v>255</v>
      </c>
      <c r="F91" s="3">
        <v>11194.25</v>
      </c>
      <c r="G91" s="3">
        <v>1319.29</v>
      </c>
    </row>
    <row r="92" spans="1:9" x14ac:dyDescent="0.25">
      <c r="A92" s="2">
        <v>44500</v>
      </c>
      <c r="B92" t="s">
        <v>24</v>
      </c>
      <c r="C92" t="s">
        <v>23</v>
      </c>
      <c r="D92" t="s">
        <v>21</v>
      </c>
      <c r="E92">
        <v>1395</v>
      </c>
      <c r="F92" s="3">
        <v>19523.400000000001</v>
      </c>
      <c r="G92" s="3">
        <v>3771.57</v>
      </c>
    </row>
    <row r="93" spans="1:9" x14ac:dyDescent="0.25">
      <c r="A93" s="2">
        <v>44530</v>
      </c>
      <c r="B93" t="s">
        <v>10</v>
      </c>
      <c r="C93" t="s">
        <v>11</v>
      </c>
      <c r="D93" s="4" t="s">
        <v>17</v>
      </c>
      <c r="E93">
        <v>239</v>
      </c>
      <c r="F93" s="3">
        <v>10490.74</v>
      </c>
      <c r="G93" s="3">
        <v>2400.8200000000002</v>
      </c>
    </row>
    <row r="94" spans="1:9" x14ac:dyDescent="0.25">
      <c r="A94" s="2">
        <v>44377</v>
      </c>
      <c r="B94" t="s">
        <v>18</v>
      </c>
      <c r="C94" t="s">
        <v>8</v>
      </c>
      <c r="D94" s="4" t="s">
        <v>17</v>
      </c>
      <c r="E94">
        <v>473</v>
      </c>
      <c r="F94" s="3">
        <v>14183.27</v>
      </c>
      <c r="G94" s="3">
        <v>2476.7199999999998</v>
      </c>
    </row>
    <row r="95" spans="1:9" x14ac:dyDescent="0.25">
      <c r="A95" s="2">
        <v>44286</v>
      </c>
      <c r="B95" t="s">
        <v>31</v>
      </c>
      <c r="C95" t="s">
        <v>11</v>
      </c>
      <c r="D95" t="s">
        <v>12</v>
      </c>
      <c r="E95">
        <v>585</v>
      </c>
      <c r="F95" s="3">
        <v>14021.42</v>
      </c>
      <c r="G95" s="3">
        <v>2580.62</v>
      </c>
    </row>
    <row r="96" spans="1:9" x14ac:dyDescent="0.25">
      <c r="A96" s="2">
        <v>44316</v>
      </c>
      <c r="B96" t="s">
        <v>37</v>
      </c>
      <c r="C96" t="s">
        <v>8</v>
      </c>
      <c r="D96" t="s">
        <v>16</v>
      </c>
      <c r="E96">
        <v>180</v>
      </c>
      <c r="F96" s="3">
        <v>5396.75</v>
      </c>
      <c r="G96" s="3">
        <v>2010.92</v>
      </c>
    </row>
    <row r="97" spans="1:9" x14ac:dyDescent="0.25">
      <c r="A97" s="2">
        <v>44316</v>
      </c>
      <c r="B97" t="s">
        <v>7</v>
      </c>
      <c r="C97" t="s">
        <v>8</v>
      </c>
      <c r="D97" t="s">
        <v>27</v>
      </c>
      <c r="E97">
        <v>1156</v>
      </c>
      <c r="F97" s="3">
        <v>13861.71</v>
      </c>
      <c r="G97" s="3">
        <v>4516.71</v>
      </c>
      <c r="H97" s="3"/>
      <c r="I97" s="6"/>
    </row>
    <row r="98" spans="1:9" x14ac:dyDescent="0.25">
      <c r="A98" s="2">
        <v>44469</v>
      </c>
      <c r="B98" t="s">
        <v>18</v>
      </c>
      <c r="C98" t="s">
        <v>8</v>
      </c>
      <c r="D98" t="s">
        <v>12</v>
      </c>
      <c r="E98">
        <v>235</v>
      </c>
      <c r="F98" s="3">
        <v>5628.26</v>
      </c>
      <c r="G98" s="3">
        <v>4248.8</v>
      </c>
    </row>
    <row r="99" spans="1:9" x14ac:dyDescent="0.25">
      <c r="A99" s="2">
        <v>44227</v>
      </c>
      <c r="B99" t="s">
        <v>22</v>
      </c>
      <c r="C99" t="s">
        <v>23</v>
      </c>
      <c r="D99" t="s">
        <v>36</v>
      </c>
      <c r="E99">
        <v>471</v>
      </c>
      <c r="F99" s="3">
        <v>19776.7</v>
      </c>
      <c r="G99" s="3">
        <v>1244.49</v>
      </c>
    </row>
    <row r="100" spans="1:9" x14ac:dyDescent="0.25">
      <c r="A100" s="2">
        <v>44377</v>
      </c>
      <c r="B100" t="s">
        <v>24</v>
      </c>
      <c r="C100" t="s">
        <v>23</v>
      </c>
      <c r="D100" t="s">
        <v>27</v>
      </c>
      <c r="E100">
        <v>675</v>
      </c>
      <c r="F100" s="3">
        <v>6066.54</v>
      </c>
      <c r="G100" s="3">
        <v>1753.22</v>
      </c>
      <c r="H100" s="3"/>
      <c r="I100" s="6"/>
    </row>
    <row r="101" spans="1:9" x14ac:dyDescent="0.25">
      <c r="A101" s="2">
        <v>44377</v>
      </c>
      <c r="B101" t="s">
        <v>24</v>
      </c>
      <c r="C101" t="s">
        <v>23</v>
      </c>
      <c r="D101" t="s">
        <v>21</v>
      </c>
      <c r="E101">
        <v>1092</v>
      </c>
      <c r="F101" s="3">
        <v>15280.94</v>
      </c>
      <c r="G101" s="3">
        <v>2197.3000000000002</v>
      </c>
    </row>
    <row r="102" spans="1:9" x14ac:dyDescent="0.25">
      <c r="A102" s="2">
        <v>44377</v>
      </c>
      <c r="B102" t="s">
        <v>37</v>
      </c>
      <c r="C102" t="s">
        <v>8</v>
      </c>
      <c r="D102" t="s">
        <v>19</v>
      </c>
      <c r="E102">
        <v>522</v>
      </c>
      <c r="F102" s="3">
        <v>10436.18</v>
      </c>
      <c r="G102" s="3">
        <v>1150.1199999999999</v>
      </c>
    </row>
    <row r="103" spans="1:9" x14ac:dyDescent="0.25">
      <c r="A103" s="2">
        <v>44255</v>
      </c>
      <c r="B103" t="s">
        <v>33</v>
      </c>
      <c r="C103" t="s">
        <v>8</v>
      </c>
      <c r="D103" t="s">
        <v>16</v>
      </c>
      <c r="E103">
        <v>584</v>
      </c>
      <c r="F103" s="3">
        <v>17511.310000000001</v>
      </c>
      <c r="G103" s="3">
        <v>2211.3000000000002</v>
      </c>
    </row>
    <row r="104" spans="1:9" x14ac:dyDescent="0.25">
      <c r="A104" s="2">
        <v>44500</v>
      </c>
      <c r="B104" t="s">
        <v>22</v>
      </c>
      <c r="C104" t="s">
        <v>23</v>
      </c>
      <c r="D104" t="s">
        <v>27</v>
      </c>
      <c r="E104">
        <v>1889</v>
      </c>
      <c r="F104" s="3">
        <v>17000.900000000001</v>
      </c>
      <c r="G104" s="3">
        <v>2660.98</v>
      </c>
      <c r="H104" s="3"/>
      <c r="I104" s="6"/>
    </row>
    <row r="105" spans="1:9" x14ac:dyDescent="0.25">
      <c r="A105" s="2">
        <v>44530</v>
      </c>
      <c r="B105" t="s">
        <v>25</v>
      </c>
      <c r="C105" t="s">
        <v>8</v>
      </c>
      <c r="D105" s="4" t="s">
        <v>32</v>
      </c>
      <c r="E105">
        <v>379</v>
      </c>
      <c r="F105" s="3">
        <v>19671.84</v>
      </c>
      <c r="G105" s="3">
        <v>4475.59</v>
      </c>
    </row>
    <row r="106" spans="1:9" x14ac:dyDescent="0.25">
      <c r="A106" s="2">
        <v>44286</v>
      </c>
      <c r="B106" t="s">
        <v>7</v>
      </c>
      <c r="C106" t="s">
        <v>8</v>
      </c>
      <c r="D106" t="s">
        <v>9</v>
      </c>
      <c r="E106">
        <v>432</v>
      </c>
      <c r="F106" s="3">
        <v>9053.5</v>
      </c>
      <c r="G106" s="3">
        <v>2320.67</v>
      </c>
    </row>
    <row r="107" spans="1:9" x14ac:dyDescent="0.25">
      <c r="A107" s="2">
        <v>44227</v>
      </c>
      <c r="B107" t="s">
        <v>7</v>
      </c>
      <c r="C107" t="s">
        <v>8</v>
      </c>
      <c r="D107" t="s">
        <v>36</v>
      </c>
      <c r="E107">
        <v>134</v>
      </c>
      <c r="F107" s="3">
        <v>6949.52</v>
      </c>
      <c r="G107" s="3">
        <v>3145.68</v>
      </c>
    </row>
    <row r="108" spans="1:9" x14ac:dyDescent="0.25">
      <c r="A108" s="2">
        <v>44377</v>
      </c>
      <c r="B108" t="s">
        <v>35</v>
      </c>
      <c r="C108" t="s">
        <v>29</v>
      </c>
      <c r="D108" t="s">
        <v>36</v>
      </c>
      <c r="E108">
        <v>143</v>
      </c>
      <c r="F108" s="3">
        <v>6833.46</v>
      </c>
      <c r="G108" s="3">
        <v>1856.54</v>
      </c>
    </row>
    <row r="109" spans="1:9" x14ac:dyDescent="0.25">
      <c r="A109" s="2">
        <v>44561</v>
      </c>
      <c r="B109" t="s">
        <v>14</v>
      </c>
      <c r="C109" t="s">
        <v>15</v>
      </c>
      <c r="D109" t="s">
        <v>19</v>
      </c>
      <c r="E109">
        <v>821</v>
      </c>
      <c r="F109" s="3">
        <v>14772.89</v>
      </c>
      <c r="G109" s="3">
        <v>3653.92</v>
      </c>
    </row>
    <row r="110" spans="1:9" x14ac:dyDescent="0.25">
      <c r="A110" s="2">
        <v>44561</v>
      </c>
      <c r="B110" t="s">
        <v>7</v>
      </c>
      <c r="C110" t="s">
        <v>8</v>
      </c>
      <c r="D110" s="4" t="s">
        <v>17</v>
      </c>
      <c r="E110">
        <v>373</v>
      </c>
      <c r="F110" s="3">
        <v>11184.98</v>
      </c>
      <c r="G110" s="3">
        <v>2960.43</v>
      </c>
    </row>
    <row r="111" spans="1:9" x14ac:dyDescent="0.25">
      <c r="A111" s="2">
        <v>44377</v>
      </c>
      <c r="B111" t="s">
        <v>34</v>
      </c>
      <c r="C111" t="s">
        <v>11</v>
      </c>
      <c r="D111" t="s">
        <v>27</v>
      </c>
      <c r="E111">
        <v>434</v>
      </c>
      <c r="F111" s="3">
        <v>6062.36</v>
      </c>
      <c r="G111" s="3">
        <v>1541.77</v>
      </c>
      <c r="H111" s="3"/>
      <c r="I111" s="6"/>
    </row>
    <row r="112" spans="1:9" x14ac:dyDescent="0.25">
      <c r="A112" s="2">
        <v>44286</v>
      </c>
      <c r="B112" t="s">
        <v>24</v>
      </c>
      <c r="C112" t="s">
        <v>23</v>
      </c>
      <c r="D112" t="s">
        <v>19</v>
      </c>
      <c r="E112">
        <v>469</v>
      </c>
      <c r="F112" s="3">
        <v>8436.7000000000007</v>
      </c>
      <c r="G112" s="3">
        <v>4563.37</v>
      </c>
    </row>
    <row r="113" spans="1:9" x14ac:dyDescent="0.25">
      <c r="A113" s="2">
        <v>44377</v>
      </c>
      <c r="B113" t="s">
        <v>33</v>
      </c>
      <c r="C113" t="s">
        <v>8</v>
      </c>
      <c r="D113" s="4" t="s">
        <v>17</v>
      </c>
      <c r="E113">
        <v>504</v>
      </c>
      <c r="F113" s="3">
        <v>15095.76</v>
      </c>
      <c r="G113" s="3">
        <v>1884.1</v>
      </c>
    </row>
    <row r="114" spans="1:9" x14ac:dyDescent="0.25">
      <c r="A114" s="2">
        <v>44286</v>
      </c>
      <c r="B114" t="s">
        <v>25</v>
      </c>
      <c r="C114" t="s">
        <v>8</v>
      </c>
      <c r="D114" t="s">
        <v>16</v>
      </c>
      <c r="E114">
        <v>299</v>
      </c>
      <c r="F114" s="3">
        <v>8952.64</v>
      </c>
      <c r="G114" s="3">
        <v>1164.21</v>
      </c>
    </row>
    <row r="115" spans="1:9" x14ac:dyDescent="0.25">
      <c r="A115" s="2">
        <v>44347</v>
      </c>
      <c r="B115" t="s">
        <v>18</v>
      </c>
      <c r="C115" t="s">
        <v>8</v>
      </c>
      <c r="D115" t="s">
        <v>36</v>
      </c>
      <c r="E115">
        <v>248</v>
      </c>
      <c r="F115" s="3">
        <v>12883.12</v>
      </c>
      <c r="G115" s="3">
        <v>1749.65</v>
      </c>
    </row>
    <row r="116" spans="1:9" x14ac:dyDescent="0.25">
      <c r="A116" s="2">
        <v>44561</v>
      </c>
      <c r="B116" t="s">
        <v>10</v>
      </c>
      <c r="C116" t="s">
        <v>11</v>
      </c>
      <c r="D116" t="s">
        <v>9</v>
      </c>
      <c r="E116">
        <v>780</v>
      </c>
      <c r="F116" s="3">
        <v>16369.14</v>
      </c>
      <c r="G116" s="3">
        <v>3713.55</v>
      </c>
    </row>
    <row r="117" spans="1:9" x14ac:dyDescent="0.25">
      <c r="A117" s="2">
        <v>44286</v>
      </c>
      <c r="B117" t="s">
        <v>28</v>
      </c>
      <c r="C117" t="s">
        <v>29</v>
      </c>
      <c r="D117" t="s">
        <v>27</v>
      </c>
      <c r="E117">
        <v>792</v>
      </c>
      <c r="F117" s="3">
        <v>8705.2199999999993</v>
      </c>
      <c r="G117" s="3">
        <v>3762.32</v>
      </c>
      <c r="H117" s="3"/>
      <c r="I117" s="6"/>
    </row>
    <row r="118" spans="1:9" x14ac:dyDescent="0.25">
      <c r="A118" s="2">
        <v>44316</v>
      </c>
      <c r="B118" t="s">
        <v>10</v>
      </c>
      <c r="C118" t="s">
        <v>11</v>
      </c>
      <c r="D118" t="s">
        <v>27</v>
      </c>
      <c r="E118">
        <v>428</v>
      </c>
      <c r="F118" s="3">
        <v>5990.75</v>
      </c>
      <c r="G118" s="3">
        <v>3255.41</v>
      </c>
      <c r="H118" s="3"/>
      <c r="I118" s="6"/>
    </row>
    <row r="119" spans="1:9" x14ac:dyDescent="0.25">
      <c r="A119" s="2">
        <v>44255</v>
      </c>
      <c r="B119" t="s">
        <v>33</v>
      </c>
      <c r="C119" t="s">
        <v>8</v>
      </c>
      <c r="D119" s="4" t="s">
        <v>17</v>
      </c>
      <c r="E119">
        <v>327</v>
      </c>
      <c r="F119" s="3">
        <v>9783.5400000000009</v>
      </c>
      <c r="G119" s="3">
        <v>1973.35</v>
      </c>
    </row>
    <row r="120" spans="1:9" x14ac:dyDescent="0.25">
      <c r="A120" s="2">
        <v>44439</v>
      </c>
      <c r="B120" t="s">
        <v>28</v>
      </c>
      <c r="C120" t="s">
        <v>29</v>
      </c>
      <c r="D120" t="s">
        <v>16</v>
      </c>
      <c r="E120">
        <v>292</v>
      </c>
      <c r="F120" s="3">
        <v>8734.17</v>
      </c>
      <c r="G120" s="3">
        <v>1075.04</v>
      </c>
    </row>
    <row r="121" spans="1:9" x14ac:dyDescent="0.25">
      <c r="A121" s="2">
        <v>44377</v>
      </c>
      <c r="B121" t="s">
        <v>22</v>
      </c>
      <c r="C121" t="s">
        <v>23</v>
      </c>
      <c r="D121" t="s">
        <v>26</v>
      </c>
      <c r="E121">
        <v>390</v>
      </c>
      <c r="F121" s="3">
        <v>11670.73</v>
      </c>
      <c r="G121" s="3">
        <v>1825.24</v>
      </c>
    </row>
    <row r="122" spans="1:9" x14ac:dyDescent="0.25">
      <c r="A122" s="2">
        <v>44561</v>
      </c>
      <c r="B122" t="s">
        <v>20</v>
      </c>
      <c r="C122" t="s">
        <v>11</v>
      </c>
      <c r="D122" t="s">
        <v>9</v>
      </c>
      <c r="E122">
        <v>947</v>
      </c>
      <c r="F122" s="3">
        <v>19876.669999999998</v>
      </c>
      <c r="G122" s="3">
        <v>4934.79</v>
      </c>
    </row>
    <row r="123" spans="1:9" x14ac:dyDescent="0.25">
      <c r="A123" s="2">
        <v>44377</v>
      </c>
      <c r="B123" t="s">
        <v>33</v>
      </c>
      <c r="C123" t="s">
        <v>8</v>
      </c>
      <c r="D123" t="s">
        <v>19</v>
      </c>
      <c r="E123">
        <v>721</v>
      </c>
      <c r="F123" s="3">
        <v>14407.04</v>
      </c>
      <c r="G123" s="3">
        <v>4127.25</v>
      </c>
    </row>
    <row r="124" spans="1:9" x14ac:dyDescent="0.25">
      <c r="A124" s="2">
        <v>44500</v>
      </c>
      <c r="B124" t="s">
        <v>7</v>
      </c>
      <c r="C124" t="s">
        <v>8</v>
      </c>
      <c r="D124" s="4" t="s">
        <v>17</v>
      </c>
      <c r="E124">
        <v>494</v>
      </c>
      <c r="F124" s="3">
        <v>14801.13</v>
      </c>
      <c r="G124" s="3">
        <v>4674.37</v>
      </c>
    </row>
    <row r="125" spans="1:9" x14ac:dyDescent="0.25">
      <c r="A125" s="2">
        <v>44469</v>
      </c>
      <c r="B125" t="s">
        <v>30</v>
      </c>
      <c r="C125" t="s">
        <v>15</v>
      </c>
      <c r="D125" t="s">
        <v>21</v>
      </c>
      <c r="E125">
        <v>970</v>
      </c>
      <c r="F125" s="3">
        <v>14549.92</v>
      </c>
      <c r="G125" s="3">
        <v>4146.75</v>
      </c>
    </row>
    <row r="126" spans="1:9" x14ac:dyDescent="0.25">
      <c r="A126" s="2">
        <v>44408</v>
      </c>
      <c r="B126" t="s">
        <v>35</v>
      </c>
      <c r="C126" t="s">
        <v>29</v>
      </c>
      <c r="D126" t="s">
        <v>19</v>
      </c>
      <c r="E126">
        <v>736</v>
      </c>
      <c r="F126" s="3">
        <v>13237.78</v>
      </c>
      <c r="G126" s="3">
        <v>4688.9799999999996</v>
      </c>
    </row>
    <row r="127" spans="1:9" x14ac:dyDescent="0.25">
      <c r="A127" s="2">
        <v>44561</v>
      </c>
      <c r="B127" t="s">
        <v>20</v>
      </c>
      <c r="C127" t="s">
        <v>11</v>
      </c>
      <c r="D127" t="s">
        <v>26</v>
      </c>
      <c r="E127">
        <v>470</v>
      </c>
      <c r="F127" s="3">
        <v>18773.86</v>
      </c>
      <c r="G127" s="3">
        <v>2673.64</v>
      </c>
    </row>
    <row r="128" spans="1:9" x14ac:dyDescent="0.25">
      <c r="A128" s="2">
        <v>44500</v>
      </c>
      <c r="B128" t="s">
        <v>10</v>
      </c>
      <c r="C128" t="s">
        <v>11</v>
      </c>
      <c r="D128" t="s">
        <v>36</v>
      </c>
      <c r="E128">
        <v>239</v>
      </c>
      <c r="F128" s="3">
        <v>15488.07</v>
      </c>
      <c r="G128" s="3">
        <v>4006.41</v>
      </c>
    </row>
    <row r="129" spans="1:7" x14ac:dyDescent="0.25">
      <c r="A129" s="2">
        <v>44469</v>
      </c>
      <c r="B129" t="s">
        <v>24</v>
      </c>
      <c r="C129" t="s">
        <v>23</v>
      </c>
      <c r="D129" t="s">
        <v>36</v>
      </c>
      <c r="E129">
        <v>303</v>
      </c>
      <c r="F129" s="3">
        <v>12713.56</v>
      </c>
      <c r="G129" s="3">
        <v>1232.8</v>
      </c>
    </row>
    <row r="130" spans="1:7" x14ac:dyDescent="0.25">
      <c r="A130" s="2">
        <v>44561</v>
      </c>
      <c r="B130" t="s">
        <v>28</v>
      </c>
      <c r="C130" t="s">
        <v>29</v>
      </c>
      <c r="D130" s="4" t="s">
        <v>32</v>
      </c>
      <c r="E130">
        <v>291</v>
      </c>
      <c r="F130" s="3">
        <v>13080.57</v>
      </c>
      <c r="G130" s="3">
        <v>3900.84</v>
      </c>
    </row>
    <row r="131" spans="1:7" x14ac:dyDescent="0.25">
      <c r="A131" s="2">
        <v>44377</v>
      </c>
      <c r="B131" t="s">
        <v>25</v>
      </c>
      <c r="C131" t="s">
        <v>8</v>
      </c>
      <c r="D131" t="s">
        <v>26</v>
      </c>
      <c r="E131">
        <v>232</v>
      </c>
      <c r="F131" s="3">
        <v>8114.37</v>
      </c>
      <c r="G131" s="3">
        <v>1648.68</v>
      </c>
    </row>
    <row r="132" spans="1:7" x14ac:dyDescent="0.25">
      <c r="A132" s="2">
        <v>44286</v>
      </c>
      <c r="B132" t="s">
        <v>35</v>
      </c>
      <c r="C132" t="s">
        <v>29</v>
      </c>
      <c r="D132" t="s">
        <v>12</v>
      </c>
      <c r="E132">
        <v>623</v>
      </c>
      <c r="F132" s="3">
        <v>14946.92</v>
      </c>
      <c r="G132" s="3">
        <v>3682.4</v>
      </c>
    </row>
    <row r="133" spans="1:7" x14ac:dyDescent="0.25">
      <c r="A133" s="2">
        <v>44561</v>
      </c>
      <c r="B133" t="s">
        <v>22</v>
      </c>
      <c r="C133" t="s">
        <v>23</v>
      </c>
      <c r="D133" t="s">
        <v>26</v>
      </c>
      <c r="E133">
        <v>248</v>
      </c>
      <c r="F133" s="3">
        <v>7425.75</v>
      </c>
      <c r="G133" s="3">
        <v>3621.18</v>
      </c>
    </row>
    <row r="134" spans="1:7" x14ac:dyDescent="0.25">
      <c r="A134" s="2">
        <v>44316</v>
      </c>
      <c r="B134" t="s">
        <v>22</v>
      </c>
      <c r="C134" t="s">
        <v>23</v>
      </c>
      <c r="D134" t="s">
        <v>21</v>
      </c>
      <c r="E134">
        <v>412</v>
      </c>
      <c r="F134" s="3">
        <v>5756.41</v>
      </c>
      <c r="G134" s="3">
        <v>2484.5</v>
      </c>
    </row>
    <row r="135" spans="1:7" x14ac:dyDescent="0.25">
      <c r="A135" s="2">
        <v>44561</v>
      </c>
      <c r="B135" t="s">
        <v>34</v>
      </c>
      <c r="C135" t="s">
        <v>11</v>
      </c>
      <c r="D135" t="s">
        <v>9</v>
      </c>
      <c r="E135">
        <v>658</v>
      </c>
      <c r="F135" s="3">
        <v>13817.3</v>
      </c>
      <c r="G135" s="3">
        <v>1959.42</v>
      </c>
    </row>
    <row r="136" spans="1:7" x14ac:dyDescent="0.25">
      <c r="A136" s="2">
        <v>44377</v>
      </c>
      <c r="B136" t="s">
        <v>7</v>
      </c>
      <c r="C136" t="s">
        <v>8</v>
      </c>
      <c r="D136" t="s">
        <v>36</v>
      </c>
      <c r="E136">
        <v>359</v>
      </c>
      <c r="F136" s="3">
        <v>18650.560000000001</v>
      </c>
      <c r="G136" s="3">
        <v>2429.63</v>
      </c>
    </row>
    <row r="137" spans="1:7" x14ac:dyDescent="0.25">
      <c r="A137" s="2">
        <v>44286</v>
      </c>
      <c r="B137" t="s">
        <v>37</v>
      </c>
      <c r="C137" t="s">
        <v>8</v>
      </c>
      <c r="D137" t="s">
        <v>9</v>
      </c>
      <c r="E137">
        <v>442</v>
      </c>
      <c r="F137" s="3">
        <v>9262.49</v>
      </c>
      <c r="G137" s="3">
        <v>2237.79</v>
      </c>
    </row>
    <row r="138" spans="1:7" x14ac:dyDescent="0.25">
      <c r="A138" s="2">
        <v>44286</v>
      </c>
      <c r="B138" t="s">
        <v>33</v>
      </c>
      <c r="C138" t="s">
        <v>8</v>
      </c>
      <c r="D138" t="s">
        <v>16</v>
      </c>
      <c r="E138">
        <v>623</v>
      </c>
      <c r="F138" s="3">
        <v>18687.400000000001</v>
      </c>
      <c r="G138" s="3">
        <v>1783.74</v>
      </c>
    </row>
    <row r="139" spans="1:7" x14ac:dyDescent="0.25">
      <c r="A139" s="2">
        <v>44469</v>
      </c>
      <c r="B139" t="s">
        <v>22</v>
      </c>
      <c r="C139" t="s">
        <v>23</v>
      </c>
      <c r="D139" t="s">
        <v>19</v>
      </c>
      <c r="E139">
        <v>538</v>
      </c>
      <c r="F139" s="3">
        <v>9668.41</v>
      </c>
      <c r="G139" s="3">
        <v>1550.25</v>
      </c>
    </row>
    <row r="140" spans="1:7" x14ac:dyDescent="0.25">
      <c r="A140" s="2">
        <v>44316</v>
      </c>
      <c r="B140" t="s">
        <v>38</v>
      </c>
      <c r="C140" t="s">
        <v>15</v>
      </c>
      <c r="D140" t="s">
        <v>12</v>
      </c>
      <c r="E140">
        <v>787</v>
      </c>
      <c r="F140" s="3">
        <v>18882.27</v>
      </c>
      <c r="G140" s="3">
        <v>4618.05</v>
      </c>
    </row>
    <row r="141" spans="1:7" x14ac:dyDescent="0.25">
      <c r="A141" s="2">
        <v>44286</v>
      </c>
      <c r="B141" t="s">
        <v>22</v>
      </c>
      <c r="C141" t="s">
        <v>23</v>
      </c>
      <c r="D141" t="s">
        <v>16</v>
      </c>
      <c r="E141">
        <v>290</v>
      </c>
      <c r="F141" s="3">
        <v>8685.32</v>
      </c>
      <c r="G141" s="3">
        <v>3857.15</v>
      </c>
    </row>
    <row r="142" spans="1:7" x14ac:dyDescent="0.25">
      <c r="A142" s="2">
        <v>44530</v>
      </c>
      <c r="B142" t="s">
        <v>24</v>
      </c>
      <c r="C142" t="s">
        <v>23</v>
      </c>
      <c r="D142" t="s">
        <v>19</v>
      </c>
      <c r="E142">
        <v>728</v>
      </c>
      <c r="F142" s="3">
        <v>13087.46</v>
      </c>
      <c r="G142" s="3">
        <v>2452.31</v>
      </c>
    </row>
    <row r="143" spans="1:7" x14ac:dyDescent="0.25">
      <c r="A143" s="2">
        <v>44255</v>
      </c>
      <c r="B143" t="s">
        <v>18</v>
      </c>
      <c r="C143" t="s">
        <v>8</v>
      </c>
      <c r="D143" t="s">
        <v>36</v>
      </c>
      <c r="E143">
        <v>294</v>
      </c>
      <c r="F143" s="3">
        <v>15253.89</v>
      </c>
      <c r="G143" s="3">
        <v>4201.79</v>
      </c>
    </row>
    <row r="144" spans="1:7" x14ac:dyDescent="0.25">
      <c r="A144" s="2">
        <v>44377</v>
      </c>
      <c r="B144" t="s">
        <v>33</v>
      </c>
      <c r="C144" t="s">
        <v>8</v>
      </c>
      <c r="D144" t="s">
        <v>26</v>
      </c>
      <c r="E144">
        <v>549</v>
      </c>
      <c r="F144" s="3">
        <v>19200.05</v>
      </c>
      <c r="G144" s="3">
        <v>1413.45</v>
      </c>
    </row>
    <row r="145" spans="1:9" x14ac:dyDescent="0.25">
      <c r="A145" s="2">
        <v>44561</v>
      </c>
      <c r="B145" t="s">
        <v>33</v>
      </c>
      <c r="C145" t="s">
        <v>8</v>
      </c>
      <c r="D145" t="s">
        <v>12</v>
      </c>
      <c r="E145">
        <v>676</v>
      </c>
      <c r="F145" s="3">
        <v>16211.31</v>
      </c>
      <c r="G145" s="3">
        <v>2292.46</v>
      </c>
    </row>
    <row r="146" spans="1:9" x14ac:dyDescent="0.25">
      <c r="A146" s="2">
        <v>44439</v>
      </c>
      <c r="B146" t="s">
        <v>24</v>
      </c>
      <c r="C146" t="s">
        <v>23</v>
      </c>
      <c r="D146" t="s">
        <v>16</v>
      </c>
      <c r="E146">
        <v>537</v>
      </c>
      <c r="F146" s="3">
        <v>16103.79</v>
      </c>
      <c r="G146" s="3">
        <v>2736.57</v>
      </c>
    </row>
    <row r="147" spans="1:9" x14ac:dyDescent="0.25">
      <c r="A147" s="2">
        <v>44286</v>
      </c>
      <c r="B147" t="s">
        <v>14</v>
      </c>
      <c r="C147" t="s">
        <v>15</v>
      </c>
      <c r="D147" t="s">
        <v>12</v>
      </c>
      <c r="E147">
        <v>825</v>
      </c>
      <c r="F147" s="3">
        <v>19794.580000000002</v>
      </c>
      <c r="G147" s="3">
        <v>1071.93</v>
      </c>
    </row>
    <row r="148" spans="1:9" x14ac:dyDescent="0.25">
      <c r="A148" s="2">
        <v>44377</v>
      </c>
      <c r="B148" t="s">
        <v>35</v>
      </c>
      <c r="C148" t="s">
        <v>29</v>
      </c>
      <c r="D148" t="s">
        <v>26</v>
      </c>
      <c r="E148">
        <v>357</v>
      </c>
      <c r="F148" s="3">
        <v>11418.33</v>
      </c>
      <c r="G148" s="3">
        <v>2791.41</v>
      </c>
    </row>
    <row r="149" spans="1:9" x14ac:dyDescent="0.25">
      <c r="A149" s="2">
        <v>44439</v>
      </c>
      <c r="B149" t="s">
        <v>24</v>
      </c>
      <c r="C149" t="s">
        <v>23</v>
      </c>
      <c r="D149" t="s">
        <v>9</v>
      </c>
      <c r="E149">
        <v>723</v>
      </c>
      <c r="F149" s="3">
        <v>15164.45</v>
      </c>
      <c r="G149" s="3">
        <v>4950.29</v>
      </c>
    </row>
    <row r="150" spans="1:9" x14ac:dyDescent="0.25">
      <c r="A150" s="2">
        <v>44316</v>
      </c>
      <c r="B150" t="s">
        <v>24</v>
      </c>
      <c r="C150" t="s">
        <v>23</v>
      </c>
      <c r="D150" t="s">
        <v>36</v>
      </c>
      <c r="E150">
        <v>248</v>
      </c>
      <c r="F150" s="3">
        <v>10405.24</v>
      </c>
      <c r="G150" s="3">
        <v>3754.44</v>
      </c>
    </row>
    <row r="151" spans="1:9" x14ac:dyDescent="0.25">
      <c r="A151" s="2">
        <v>44408</v>
      </c>
      <c r="B151" t="s">
        <v>24</v>
      </c>
      <c r="C151" t="s">
        <v>23</v>
      </c>
      <c r="D151" t="s">
        <v>16</v>
      </c>
      <c r="E151">
        <v>650</v>
      </c>
      <c r="F151" s="3">
        <v>19482.400000000001</v>
      </c>
      <c r="G151" s="3">
        <v>3873.71</v>
      </c>
    </row>
    <row r="152" spans="1:9" x14ac:dyDescent="0.25">
      <c r="A152" s="2">
        <v>44347</v>
      </c>
      <c r="B152" t="s">
        <v>24</v>
      </c>
      <c r="C152" t="s">
        <v>23</v>
      </c>
      <c r="D152" t="s">
        <v>9</v>
      </c>
      <c r="E152">
        <v>794</v>
      </c>
      <c r="F152" s="3">
        <v>16671.78</v>
      </c>
      <c r="G152" s="3">
        <v>1161.51</v>
      </c>
    </row>
    <row r="153" spans="1:9" x14ac:dyDescent="0.25">
      <c r="A153" s="2">
        <v>44561</v>
      </c>
      <c r="B153" t="s">
        <v>35</v>
      </c>
      <c r="C153" t="s">
        <v>29</v>
      </c>
      <c r="D153" t="s">
        <v>21</v>
      </c>
      <c r="E153">
        <v>415</v>
      </c>
      <c r="F153" s="3">
        <v>6212.64</v>
      </c>
      <c r="G153" s="3">
        <v>4065.38</v>
      </c>
    </row>
    <row r="154" spans="1:9" x14ac:dyDescent="0.25">
      <c r="A154" s="2">
        <v>44286</v>
      </c>
      <c r="B154" t="s">
        <v>31</v>
      </c>
      <c r="C154" t="s">
        <v>11</v>
      </c>
      <c r="D154" t="s">
        <v>9</v>
      </c>
      <c r="E154">
        <v>333</v>
      </c>
      <c r="F154" s="3">
        <v>6973.2</v>
      </c>
      <c r="G154" s="3">
        <v>3595.14</v>
      </c>
    </row>
    <row r="155" spans="1:9" x14ac:dyDescent="0.25">
      <c r="A155" s="2">
        <v>44561</v>
      </c>
      <c r="B155" t="s">
        <v>24</v>
      </c>
      <c r="C155" t="s">
        <v>23</v>
      </c>
      <c r="D155" t="s">
        <v>16</v>
      </c>
      <c r="E155">
        <v>493</v>
      </c>
      <c r="F155" s="3">
        <v>14761.02</v>
      </c>
      <c r="G155" s="3">
        <v>2909.48</v>
      </c>
    </row>
    <row r="156" spans="1:9" x14ac:dyDescent="0.25">
      <c r="A156" s="2">
        <v>44316</v>
      </c>
      <c r="B156" t="s">
        <v>22</v>
      </c>
      <c r="C156" t="s">
        <v>23</v>
      </c>
      <c r="D156" t="s">
        <v>36</v>
      </c>
      <c r="E156">
        <v>155</v>
      </c>
      <c r="F156" s="3">
        <v>6505.89</v>
      </c>
      <c r="G156" s="3">
        <v>3846.59</v>
      </c>
    </row>
    <row r="157" spans="1:9" x14ac:dyDescent="0.25">
      <c r="A157" s="2">
        <v>44347</v>
      </c>
      <c r="B157" t="s">
        <v>22</v>
      </c>
      <c r="C157" t="s">
        <v>23</v>
      </c>
      <c r="D157" t="s">
        <v>27</v>
      </c>
      <c r="E157">
        <v>2137</v>
      </c>
      <c r="F157" s="3">
        <v>19225.86</v>
      </c>
      <c r="G157" s="3">
        <v>3606.36</v>
      </c>
      <c r="H157" s="3"/>
      <c r="I157" s="6"/>
    </row>
    <row r="158" spans="1:9" x14ac:dyDescent="0.25">
      <c r="A158" s="2">
        <v>44377</v>
      </c>
      <c r="B158" t="s">
        <v>38</v>
      </c>
      <c r="C158" t="s">
        <v>15</v>
      </c>
      <c r="D158" t="s">
        <v>26</v>
      </c>
      <c r="E158">
        <v>176</v>
      </c>
      <c r="F158" s="3">
        <v>5610.56</v>
      </c>
      <c r="G158" s="3">
        <v>1758.11</v>
      </c>
    </row>
    <row r="159" spans="1:9" x14ac:dyDescent="0.25">
      <c r="A159" s="2">
        <v>44408</v>
      </c>
      <c r="B159" t="s">
        <v>37</v>
      </c>
      <c r="C159" t="s">
        <v>8</v>
      </c>
      <c r="D159" s="4" t="s">
        <v>32</v>
      </c>
      <c r="E159">
        <v>255</v>
      </c>
      <c r="F159" s="3">
        <v>13259.82</v>
      </c>
      <c r="G159" s="3">
        <v>4201.92</v>
      </c>
    </row>
    <row r="160" spans="1:9" x14ac:dyDescent="0.25">
      <c r="A160" s="2">
        <v>44227</v>
      </c>
      <c r="B160" t="s">
        <v>24</v>
      </c>
      <c r="C160" t="s">
        <v>23</v>
      </c>
      <c r="D160" s="4" t="s">
        <v>17</v>
      </c>
      <c r="E160">
        <v>591</v>
      </c>
      <c r="F160" s="3">
        <v>16533.330000000002</v>
      </c>
      <c r="G160" s="3">
        <v>3033.43</v>
      </c>
    </row>
    <row r="161" spans="1:9" x14ac:dyDescent="0.25">
      <c r="A161" s="2">
        <v>44439</v>
      </c>
      <c r="B161" t="s">
        <v>10</v>
      </c>
      <c r="C161" t="s">
        <v>11</v>
      </c>
      <c r="D161" t="s">
        <v>9</v>
      </c>
      <c r="E161">
        <v>516</v>
      </c>
      <c r="F161" s="3">
        <v>10834.13</v>
      </c>
      <c r="G161" s="3">
        <v>3915.44</v>
      </c>
    </row>
    <row r="162" spans="1:9" x14ac:dyDescent="0.25">
      <c r="A162" s="2">
        <v>44347</v>
      </c>
      <c r="B162" t="s">
        <v>24</v>
      </c>
      <c r="C162" t="s">
        <v>23</v>
      </c>
      <c r="D162" t="s">
        <v>26</v>
      </c>
      <c r="E162">
        <v>226</v>
      </c>
      <c r="F162" s="3">
        <v>6775.75</v>
      </c>
      <c r="G162" s="3">
        <v>4374.43</v>
      </c>
    </row>
    <row r="163" spans="1:9" x14ac:dyDescent="0.25">
      <c r="A163" s="2">
        <v>44561</v>
      </c>
      <c r="B163" t="s">
        <v>22</v>
      </c>
      <c r="C163" t="s">
        <v>23</v>
      </c>
      <c r="D163" s="4" t="s">
        <v>32</v>
      </c>
      <c r="E163">
        <v>366</v>
      </c>
      <c r="F163" s="3">
        <v>17182.22</v>
      </c>
      <c r="G163" s="3">
        <v>4354.07</v>
      </c>
    </row>
    <row r="164" spans="1:9" x14ac:dyDescent="0.25">
      <c r="A164" s="2">
        <v>44469</v>
      </c>
      <c r="B164" t="s">
        <v>24</v>
      </c>
      <c r="C164" t="s">
        <v>23</v>
      </c>
      <c r="D164" t="s">
        <v>21</v>
      </c>
      <c r="E164">
        <v>766</v>
      </c>
      <c r="F164" s="3">
        <v>10711.11</v>
      </c>
      <c r="G164" s="3">
        <v>2874.27</v>
      </c>
    </row>
    <row r="165" spans="1:9" x14ac:dyDescent="0.25">
      <c r="A165" s="2">
        <v>44408</v>
      </c>
      <c r="B165" t="s">
        <v>22</v>
      </c>
      <c r="C165" t="s">
        <v>23</v>
      </c>
      <c r="D165" t="s">
        <v>21</v>
      </c>
      <c r="E165">
        <v>1003</v>
      </c>
      <c r="F165" s="3">
        <v>14036.11</v>
      </c>
      <c r="G165" s="3">
        <v>4284.8</v>
      </c>
    </row>
    <row r="166" spans="1:9" x14ac:dyDescent="0.25">
      <c r="A166" s="2">
        <v>44469</v>
      </c>
      <c r="B166" t="s">
        <v>18</v>
      </c>
      <c r="C166" t="s">
        <v>8</v>
      </c>
      <c r="D166" t="s">
        <v>26</v>
      </c>
      <c r="E166">
        <v>160</v>
      </c>
      <c r="F166" s="3">
        <v>5596.08</v>
      </c>
      <c r="G166" s="3">
        <v>4610.26</v>
      </c>
    </row>
    <row r="167" spans="1:9" x14ac:dyDescent="0.25">
      <c r="A167" s="2">
        <v>44561</v>
      </c>
      <c r="B167" t="s">
        <v>10</v>
      </c>
      <c r="C167" t="s">
        <v>11</v>
      </c>
      <c r="D167" s="4" t="s">
        <v>17</v>
      </c>
      <c r="E167">
        <v>281</v>
      </c>
      <c r="F167" s="3">
        <v>12338.23</v>
      </c>
      <c r="G167" s="3">
        <v>3051.71</v>
      </c>
    </row>
    <row r="168" spans="1:9" x14ac:dyDescent="0.25">
      <c r="A168" s="2">
        <v>44377</v>
      </c>
      <c r="B168" t="s">
        <v>34</v>
      </c>
      <c r="C168" t="s">
        <v>11</v>
      </c>
      <c r="D168" t="s">
        <v>36</v>
      </c>
      <c r="E168">
        <v>168</v>
      </c>
      <c r="F168" s="3">
        <v>10915.97</v>
      </c>
      <c r="G168" s="3">
        <v>3233.55</v>
      </c>
    </row>
    <row r="169" spans="1:9" x14ac:dyDescent="0.25">
      <c r="A169" s="2">
        <v>44286</v>
      </c>
      <c r="B169" t="s">
        <v>10</v>
      </c>
      <c r="C169" t="s">
        <v>11</v>
      </c>
      <c r="D169" t="s">
        <v>21</v>
      </c>
      <c r="E169">
        <v>346</v>
      </c>
      <c r="F169" s="3">
        <v>8286.73</v>
      </c>
      <c r="G169" s="3">
        <v>2338.38</v>
      </c>
    </row>
    <row r="170" spans="1:9" x14ac:dyDescent="0.25">
      <c r="A170" s="2">
        <v>44286</v>
      </c>
      <c r="B170" t="s">
        <v>22</v>
      </c>
      <c r="C170" t="s">
        <v>23</v>
      </c>
      <c r="D170" t="s">
        <v>36</v>
      </c>
      <c r="E170">
        <v>240</v>
      </c>
      <c r="F170" s="3">
        <v>10043.77</v>
      </c>
      <c r="G170" s="3">
        <v>4230.3500000000004</v>
      </c>
    </row>
    <row r="171" spans="1:9" x14ac:dyDescent="0.25">
      <c r="A171" s="2">
        <v>44286</v>
      </c>
      <c r="B171" t="s">
        <v>20</v>
      </c>
      <c r="C171" t="s">
        <v>11</v>
      </c>
      <c r="D171" t="s">
        <v>19</v>
      </c>
      <c r="E171">
        <v>797</v>
      </c>
      <c r="F171" s="3">
        <v>19901.62</v>
      </c>
      <c r="G171" s="3">
        <v>3819.83</v>
      </c>
    </row>
    <row r="172" spans="1:9" x14ac:dyDescent="0.25">
      <c r="A172" s="2">
        <v>44469</v>
      </c>
      <c r="B172" t="s">
        <v>22</v>
      </c>
      <c r="C172" t="s">
        <v>23</v>
      </c>
      <c r="D172" t="s">
        <v>26</v>
      </c>
      <c r="E172">
        <v>291</v>
      </c>
      <c r="F172" s="3">
        <v>8712.32</v>
      </c>
      <c r="G172" s="3">
        <v>2522.0500000000002</v>
      </c>
    </row>
    <row r="173" spans="1:9" x14ac:dyDescent="0.25">
      <c r="A173" s="2">
        <v>44227</v>
      </c>
      <c r="B173" t="s">
        <v>24</v>
      </c>
      <c r="C173" t="s">
        <v>23</v>
      </c>
      <c r="D173" t="s">
        <v>27</v>
      </c>
      <c r="E173">
        <v>2208</v>
      </c>
      <c r="F173" s="3">
        <v>19869.03</v>
      </c>
      <c r="G173" s="3">
        <v>2413.9699999999998</v>
      </c>
      <c r="H173" s="3"/>
      <c r="I173" s="6"/>
    </row>
    <row r="174" spans="1:9" x14ac:dyDescent="0.25">
      <c r="A174" s="2">
        <v>44469</v>
      </c>
      <c r="B174" t="s">
        <v>24</v>
      </c>
      <c r="C174" t="s">
        <v>23</v>
      </c>
      <c r="D174" t="s">
        <v>16</v>
      </c>
      <c r="E174">
        <v>257</v>
      </c>
      <c r="F174" s="3">
        <v>7690.1</v>
      </c>
      <c r="G174" s="3">
        <v>1349.41</v>
      </c>
    </row>
    <row r="175" spans="1:9" x14ac:dyDescent="0.25">
      <c r="A175" s="2">
        <v>44286</v>
      </c>
      <c r="B175" t="s">
        <v>30</v>
      </c>
      <c r="C175" t="s">
        <v>15</v>
      </c>
      <c r="D175" t="s">
        <v>19</v>
      </c>
      <c r="E175">
        <v>1091</v>
      </c>
      <c r="F175" s="3">
        <v>19630.560000000001</v>
      </c>
      <c r="G175" s="3">
        <v>2036.11</v>
      </c>
    </row>
    <row r="176" spans="1:9" x14ac:dyDescent="0.25">
      <c r="A176" s="2">
        <v>44530</v>
      </c>
      <c r="B176" t="s">
        <v>33</v>
      </c>
      <c r="C176" t="s">
        <v>8</v>
      </c>
      <c r="D176" s="4" t="s">
        <v>17</v>
      </c>
      <c r="E176">
        <v>267</v>
      </c>
      <c r="F176" s="3">
        <v>7981.97</v>
      </c>
      <c r="G176" s="3">
        <v>1973.28</v>
      </c>
    </row>
    <row r="177" spans="1:7" x14ac:dyDescent="0.25">
      <c r="A177" s="2">
        <v>44316</v>
      </c>
      <c r="B177" t="s">
        <v>24</v>
      </c>
      <c r="C177" t="s">
        <v>23</v>
      </c>
      <c r="D177" t="s">
        <v>9</v>
      </c>
      <c r="E177">
        <v>861</v>
      </c>
      <c r="F177" s="3">
        <v>18074.18</v>
      </c>
      <c r="G177" s="3">
        <v>4022.85</v>
      </c>
    </row>
    <row r="178" spans="1:7" x14ac:dyDescent="0.25">
      <c r="A178" s="2">
        <v>44377</v>
      </c>
      <c r="B178" t="s">
        <v>20</v>
      </c>
      <c r="C178" t="s">
        <v>11</v>
      </c>
      <c r="D178" t="s">
        <v>9</v>
      </c>
      <c r="E178">
        <v>700</v>
      </c>
      <c r="F178" s="3">
        <v>14696.65</v>
      </c>
      <c r="G178" s="3">
        <v>3259.3</v>
      </c>
    </row>
    <row r="179" spans="1:7" x14ac:dyDescent="0.25">
      <c r="A179" s="2">
        <v>44561</v>
      </c>
      <c r="B179" t="s">
        <v>24</v>
      </c>
      <c r="C179" t="s">
        <v>23</v>
      </c>
      <c r="D179" t="s">
        <v>19</v>
      </c>
      <c r="E179">
        <v>950</v>
      </c>
      <c r="F179" s="3">
        <v>17088.849999999999</v>
      </c>
      <c r="G179" s="3">
        <v>3965.35</v>
      </c>
    </row>
    <row r="180" spans="1:7" x14ac:dyDescent="0.25">
      <c r="A180" s="2">
        <v>44561</v>
      </c>
      <c r="B180" t="s">
        <v>22</v>
      </c>
      <c r="C180" t="s">
        <v>23</v>
      </c>
      <c r="D180" t="s">
        <v>19</v>
      </c>
      <c r="E180">
        <v>313</v>
      </c>
      <c r="F180" s="3">
        <v>5626.28</v>
      </c>
      <c r="G180" s="3">
        <v>1332.35</v>
      </c>
    </row>
    <row r="181" spans="1:7" x14ac:dyDescent="0.25">
      <c r="A181" s="2">
        <v>44500</v>
      </c>
      <c r="B181" t="s">
        <v>38</v>
      </c>
      <c r="C181" t="s">
        <v>15</v>
      </c>
      <c r="D181" t="s">
        <v>19</v>
      </c>
      <c r="E181">
        <v>882</v>
      </c>
      <c r="F181" s="3">
        <v>15860.86</v>
      </c>
      <c r="G181" s="3">
        <v>1730.65</v>
      </c>
    </row>
    <row r="182" spans="1:7" x14ac:dyDescent="0.25">
      <c r="A182" s="2">
        <v>44469</v>
      </c>
      <c r="B182" t="s">
        <v>7</v>
      </c>
      <c r="C182" t="s">
        <v>8</v>
      </c>
      <c r="D182" t="s">
        <v>16</v>
      </c>
      <c r="E182">
        <v>348</v>
      </c>
      <c r="F182" s="3">
        <v>10414.299999999999</v>
      </c>
      <c r="G182" s="3">
        <v>1960.96</v>
      </c>
    </row>
    <row r="183" spans="1:7" x14ac:dyDescent="0.25">
      <c r="A183" s="2">
        <v>44286</v>
      </c>
      <c r="B183" t="s">
        <v>24</v>
      </c>
      <c r="C183" t="s">
        <v>23</v>
      </c>
      <c r="D183" s="4" t="s">
        <v>17</v>
      </c>
      <c r="E183">
        <v>246</v>
      </c>
      <c r="F183" s="3">
        <v>6881.94</v>
      </c>
      <c r="G183" s="3">
        <v>2187.0500000000002</v>
      </c>
    </row>
    <row r="184" spans="1:7" x14ac:dyDescent="0.25">
      <c r="A184" s="2">
        <v>44286</v>
      </c>
      <c r="B184" t="s">
        <v>22</v>
      </c>
      <c r="C184" t="s">
        <v>23</v>
      </c>
      <c r="D184" t="s">
        <v>19</v>
      </c>
      <c r="E184">
        <v>837</v>
      </c>
      <c r="F184" s="3">
        <v>15056.5</v>
      </c>
      <c r="G184" s="3">
        <v>3098.82</v>
      </c>
    </row>
    <row r="185" spans="1:7" x14ac:dyDescent="0.25">
      <c r="A185" s="2">
        <v>44316</v>
      </c>
      <c r="B185" t="s">
        <v>37</v>
      </c>
      <c r="C185" t="s">
        <v>8</v>
      </c>
      <c r="D185" t="s">
        <v>16</v>
      </c>
      <c r="E185">
        <v>244</v>
      </c>
      <c r="F185" s="3">
        <v>7296.11</v>
      </c>
      <c r="G185" s="3">
        <v>3813</v>
      </c>
    </row>
    <row r="186" spans="1:7" x14ac:dyDescent="0.25">
      <c r="A186" s="2">
        <v>44561</v>
      </c>
      <c r="B186" t="s">
        <v>10</v>
      </c>
      <c r="C186" t="s">
        <v>11</v>
      </c>
      <c r="D186" t="s">
        <v>9</v>
      </c>
      <c r="E186">
        <v>666</v>
      </c>
      <c r="F186" s="3">
        <v>13977.89</v>
      </c>
      <c r="G186" s="3">
        <v>3976.5</v>
      </c>
    </row>
    <row r="187" spans="1:7" x14ac:dyDescent="0.25">
      <c r="A187" s="2">
        <v>44227</v>
      </c>
      <c r="B187" t="s">
        <v>18</v>
      </c>
      <c r="C187" t="s">
        <v>8</v>
      </c>
      <c r="D187" t="s">
        <v>21</v>
      </c>
      <c r="E187">
        <v>416</v>
      </c>
      <c r="F187" s="3">
        <v>6642.07</v>
      </c>
      <c r="G187" s="3">
        <v>2734.56</v>
      </c>
    </row>
    <row r="188" spans="1:7" x14ac:dyDescent="0.25">
      <c r="A188" s="2">
        <v>44377</v>
      </c>
      <c r="B188" t="s">
        <v>33</v>
      </c>
      <c r="C188" t="s">
        <v>8</v>
      </c>
      <c r="D188" t="s">
        <v>26</v>
      </c>
      <c r="E188">
        <v>261</v>
      </c>
      <c r="F188" s="3">
        <v>9100.17</v>
      </c>
      <c r="G188" s="3">
        <v>4114.5600000000004</v>
      </c>
    </row>
    <row r="189" spans="1:7" x14ac:dyDescent="0.25">
      <c r="A189" s="2">
        <v>44469</v>
      </c>
      <c r="B189" t="s">
        <v>33</v>
      </c>
      <c r="C189" t="s">
        <v>8</v>
      </c>
      <c r="D189" t="s">
        <v>26</v>
      </c>
      <c r="E189">
        <v>376</v>
      </c>
      <c r="F189" s="3">
        <v>13133.67</v>
      </c>
      <c r="G189" s="3">
        <v>3990.25</v>
      </c>
    </row>
    <row r="190" spans="1:7" x14ac:dyDescent="0.25">
      <c r="A190" s="2">
        <v>44561</v>
      </c>
      <c r="B190" t="s">
        <v>10</v>
      </c>
      <c r="C190" t="s">
        <v>11</v>
      </c>
      <c r="D190" t="s">
        <v>16</v>
      </c>
      <c r="E190">
        <v>468</v>
      </c>
      <c r="F190" s="3">
        <v>14010.28</v>
      </c>
      <c r="G190" s="3">
        <v>2869.13</v>
      </c>
    </row>
    <row r="191" spans="1:7" x14ac:dyDescent="0.25">
      <c r="A191" s="2">
        <v>44439</v>
      </c>
      <c r="B191" t="s">
        <v>35</v>
      </c>
      <c r="C191" t="s">
        <v>29</v>
      </c>
      <c r="D191" t="s">
        <v>16</v>
      </c>
      <c r="E191">
        <v>199</v>
      </c>
      <c r="F191" s="3">
        <v>5955.31</v>
      </c>
      <c r="G191" s="3">
        <v>3621.88</v>
      </c>
    </row>
    <row r="192" spans="1:7" x14ac:dyDescent="0.25">
      <c r="A192" s="2">
        <v>44469</v>
      </c>
      <c r="B192" t="s">
        <v>33</v>
      </c>
      <c r="C192" t="s">
        <v>8</v>
      </c>
      <c r="D192" t="s">
        <v>26</v>
      </c>
      <c r="E192">
        <v>483</v>
      </c>
      <c r="F192" s="3">
        <v>16894</v>
      </c>
      <c r="G192" s="3">
        <v>2472.5100000000002</v>
      </c>
    </row>
    <row r="193" spans="1:9" x14ac:dyDescent="0.25">
      <c r="A193" s="2">
        <v>44347</v>
      </c>
      <c r="B193" t="s">
        <v>7</v>
      </c>
      <c r="C193" t="s">
        <v>8</v>
      </c>
      <c r="D193" t="s">
        <v>19</v>
      </c>
      <c r="E193">
        <v>266</v>
      </c>
      <c r="F193" s="3">
        <v>5305.21</v>
      </c>
      <c r="G193" s="3">
        <v>3462.02</v>
      </c>
    </row>
    <row r="194" spans="1:9" x14ac:dyDescent="0.25">
      <c r="A194" s="2">
        <v>44377</v>
      </c>
      <c r="B194" t="s">
        <v>22</v>
      </c>
      <c r="C194" t="s">
        <v>23</v>
      </c>
      <c r="D194" t="s">
        <v>21</v>
      </c>
      <c r="E194">
        <v>1318</v>
      </c>
      <c r="F194" s="3">
        <v>18441.48</v>
      </c>
      <c r="G194" s="3">
        <v>2183.17</v>
      </c>
    </row>
    <row r="195" spans="1:9" x14ac:dyDescent="0.25">
      <c r="A195" s="2">
        <v>44561</v>
      </c>
      <c r="B195" t="s">
        <v>7</v>
      </c>
      <c r="C195" t="s">
        <v>8</v>
      </c>
      <c r="D195" t="s">
        <v>26</v>
      </c>
      <c r="E195">
        <v>335</v>
      </c>
      <c r="F195" s="3">
        <v>11721.65</v>
      </c>
      <c r="G195" s="3">
        <v>2559.25</v>
      </c>
    </row>
    <row r="196" spans="1:9" x14ac:dyDescent="0.25">
      <c r="A196" s="2">
        <v>44469</v>
      </c>
      <c r="B196" t="s">
        <v>10</v>
      </c>
      <c r="C196" t="s">
        <v>11</v>
      </c>
      <c r="D196" t="s">
        <v>36</v>
      </c>
      <c r="E196">
        <v>232</v>
      </c>
      <c r="F196" s="3">
        <v>15033.62</v>
      </c>
      <c r="G196" s="3">
        <v>1847</v>
      </c>
    </row>
    <row r="197" spans="1:9" x14ac:dyDescent="0.25">
      <c r="A197" s="2">
        <v>44227</v>
      </c>
      <c r="B197" t="s">
        <v>25</v>
      </c>
      <c r="C197" t="s">
        <v>8</v>
      </c>
      <c r="D197" t="s">
        <v>12</v>
      </c>
      <c r="E197">
        <v>448</v>
      </c>
      <c r="F197" s="3">
        <v>10751.21</v>
      </c>
      <c r="G197" s="3">
        <v>4645.09</v>
      </c>
    </row>
    <row r="198" spans="1:9" x14ac:dyDescent="0.25">
      <c r="A198" s="2">
        <v>44286</v>
      </c>
      <c r="B198" t="s">
        <v>31</v>
      </c>
      <c r="C198" t="s">
        <v>11</v>
      </c>
      <c r="D198" t="s">
        <v>27</v>
      </c>
      <c r="E198">
        <v>884</v>
      </c>
      <c r="F198" s="3">
        <v>12364.42</v>
      </c>
      <c r="G198" s="3">
        <v>1932.61</v>
      </c>
      <c r="H198" s="3"/>
      <c r="I198" s="6"/>
    </row>
    <row r="199" spans="1:9" x14ac:dyDescent="0.25">
      <c r="A199" s="2">
        <v>44469</v>
      </c>
      <c r="B199" t="s">
        <v>7</v>
      </c>
      <c r="C199" t="s">
        <v>8</v>
      </c>
      <c r="D199" t="s">
        <v>21</v>
      </c>
      <c r="E199">
        <v>468</v>
      </c>
      <c r="F199" s="3">
        <v>7479.34</v>
      </c>
      <c r="G199" s="3">
        <v>1899.49</v>
      </c>
    </row>
    <row r="200" spans="1:9" x14ac:dyDescent="0.25">
      <c r="A200" s="2">
        <v>44377</v>
      </c>
      <c r="B200" t="s">
        <v>31</v>
      </c>
      <c r="C200" t="s">
        <v>11</v>
      </c>
      <c r="D200" s="4" t="s">
        <v>32</v>
      </c>
      <c r="E200">
        <v>293</v>
      </c>
      <c r="F200" s="3">
        <v>19888.560000000001</v>
      </c>
      <c r="G200" s="3">
        <v>1212.6199999999999</v>
      </c>
    </row>
    <row r="201" spans="1:9" x14ac:dyDescent="0.25">
      <c r="A201" s="2">
        <v>44530</v>
      </c>
      <c r="B201" t="s">
        <v>33</v>
      </c>
      <c r="C201" t="s">
        <v>8</v>
      </c>
      <c r="D201" t="s">
        <v>27</v>
      </c>
      <c r="E201">
        <v>511</v>
      </c>
      <c r="F201" s="3">
        <v>6129.86</v>
      </c>
      <c r="G201" s="3">
        <v>4984.8900000000003</v>
      </c>
      <c r="H201" s="3"/>
      <c r="I201" s="6"/>
    </row>
    <row r="202" spans="1:9" x14ac:dyDescent="0.25">
      <c r="A202" s="2">
        <v>44500</v>
      </c>
      <c r="B202" t="s">
        <v>31</v>
      </c>
      <c r="C202" t="s">
        <v>11</v>
      </c>
      <c r="D202" t="s">
        <v>21</v>
      </c>
      <c r="E202">
        <v>224</v>
      </c>
      <c r="F202" s="3">
        <v>5362.31</v>
      </c>
      <c r="G202" s="3">
        <v>4467.18</v>
      </c>
    </row>
    <row r="203" spans="1:9" x14ac:dyDescent="0.25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</row>
    <row r="204" spans="1:9" x14ac:dyDescent="0.25">
      <c r="A204" s="2">
        <v>44286</v>
      </c>
      <c r="B204" t="s">
        <v>25</v>
      </c>
      <c r="C204" t="s">
        <v>8</v>
      </c>
      <c r="D204" s="4" t="s">
        <v>17</v>
      </c>
      <c r="E204">
        <v>641</v>
      </c>
      <c r="F204" s="3">
        <v>19224.25</v>
      </c>
      <c r="G204" s="3">
        <v>1843.07</v>
      </c>
    </row>
    <row r="205" spans="1:9" x14ac:dyDescent="0.25">
      <c r="A205" s="2">
        <v>44469</v>
      </c>
      <c r="B205" t="s">
        <v>7</v>
      </c>
      <c r="C205" t="s">
        <v>8</v>
      </c>
      <c r="D205" t="s">
        <v>21</v>
      </c>
      <c r="E205">
        <v>1165</v>
      </c>
      <c r="F205" s="3">
        <v>18638.23</v>
      </c>
      <c r="G205" s="3">
        <v>3053.18</v>
      </c>
    </row>
    <row r="206" spans="1:9" x14ac:dyDescent="0.25">
      <c r="A206" s="2">
        <v>44500</v>
      </c>
      <c r="B206" t="s">
        <v>24</v>
      </c>
      <c r="C206" t="s">
        <v>23</v>
      </c>
      <c r="D206" s="4" t="s">
        <v>17</v>
      </c>
      <c r="E206">
        <v>422</v>
      </c>
      <c r="F206" s="3">
        <v>11793.89</v>
      </c>
      <c r="G206" s="3">
        <v>4862.67</v>
      </c>
    </row>
    <row r="207" spans="1:9" x14ac:dyDescent="0.25">
      <c r="A207" s="2">
        <v>44561</v>
      </c>
      <c r="B207" t="s">
        <v>22</v>
      </c>
      <c r="C207" t="s">
        <v>23</v>
      </c>
      <c r="D207" s="4" t="s">
        <v>17</v>
      </c>
      <c r="E207">
        <v>583</v>
      </c>
      <c r="F207" s="3">
        <v>16316.26</v>
      </c>
      <c r="G207" s="3">
        <v>4641.78</v>
      </c>
    </row>
    <row r="208" spans="1:9" x14ac:dyDescent="0.25">
      <c r="A208" s="2">
        <v>44469</v>
      </c>
      <c r="B208" t="s">
        <v>14</v>
      </c>
      <c r="C208" t="s">
        <v>15</v>
      </c>
      <c r="D208" s="4" t="s">
        <v>32</v>
      </c>
      <c r="E208">
        <v>416</v>
      </c>
      <c r="F208" s="3">
        <v>16210.57</v>
      </c>
      <c r="G208" s="3">
        <v>4928.67</v>
      </c>
    </row>
    <row r="209" spans="1:9" x14ac:dyDescent="0.25">
      <c r="A209" s="2">
        <v>44408</v>
      </c>
      <c r="B209" t="s">
        <v>31</v>
      </c>
      <c r="C209" t="s">
        <v>11</v>
      </c>
      <c r="D209" t="s">
        <v>19</v>
      </c>
      <c r="E209">
        <v>408</v>
      </c>
      <c r="F209" s="3">
        <v>10175.93</v>
      </c>
      <c r="G209" s="3">
        <v>4174.29</v>
      </c>
    </row>
    <row r="210" spans="1:9" x14ac:dyDescent="0.25">
      <c r="A210" s="2">
        <v>44561</v>
      </c>
      <c r="B210" t="s">
        <v>24</v>
      </c>
      <c r="C210" t="s">
        <v>23</v>
      </c>
      <c r="D210" s="4" t="s">
        <v>17</v>
      </c>
      <c r="E210">
        <v>653</v>
      </c>
      <c r="F210" s="3">
        <v>18274.45</v>
      </c>
      <c r="G210" s="3">
        <v>1955.97</v>
      </c>
    </row>
    <row r="211" spans="1:9" x14ac:dyDescent="0.25">
      <c r="A211" s="2">
        <v>44561</v>
      </c>
      <c r="B211" t="s">
        <v>37</v>
      </c>
      <c r="C211" t="s">
        <v>8</v>
      </c>
      <c r="D211" t="s">
        <v>27</v>
      </c>
      <c r="E211">
        <v>951</v>
      </c>
      <c r="F211" s="3">
        <v>11408.16</v>
      </c>
      <c r="G211" s="3">
        <v>2044.85</v>
      </c>
      <c r="H211" s="3"/>
      <c r="I211" s="6"/>
    </row>
    <row r="212" spans="1:9" x14ac:dyDescent="0.25">
      <c r="A212" s="2">
        <v>44500</v>
      </c>
      <c r="B212" t="s">
        <v>22</v>
      </c>
      <c r="C212" t="s">
        <v>23</v>
      </c>
      <c r="D212" t="s">
        <v>12</v>
      </c>
      <c r="E212">
        <v>444</v>
      </c>
      <c r="F212" s="3">
        <v>10649.13</v>
      </c>
      <c r="G212" s="3">
        <v>2650.84</v>
      </c>
    </row>
    <row r="213" spans="1:9" x14ac:dyDescent="0.25">
      <c r="A213" s="2">
        <v>44561</v>
      </c>
      <c r="B213" t="s">
        <v>33</v>
      </c>
      <c r="C213" t="s">
        <v>8</v>
      </c>
      <c r="D213" t="s">
        <v>16</v>
      </c>
      <c r="E213">
        <v>430</v>
      </c>
      <c r="F213" s="3">
        <v>12877.23</v>
      </c>
      <c r="G213" s="3">
        <v>2855.71</v>
      </c>
    </row>
    <row r="214" spans="1:9" x14ac:dyDescent="0.25">
      <c r="A214" s="2">
        <v>44227</v>
      </c>
      <c r="B214" t="s">
        <v>24</v>
      </c>
      <c r="C214" t="s">
        <v>23</v>
      </c>
      <c r="D214" t="s">
        <v>21</v>
      </c>
      <c r="E214">
        <v>1184</v>
      </c>
      <c r="F214" s="3">
        <v>16574.669999999998</v>
      </c>
      <c r="G214" s="3">
        <v>4233.01</v>
      </c>
    </row>
    <row r="215" spans="1:9" x14ac:dyDescent="0.25">
      <c r="A215" s="2">
        <v>44500</v>
      </c>
      <c r="B215" t="s">
        <v>24</v>
      </c>
      <c r="C215" t="s">
        <v>23</v>
      </c>
      <c r="D215" t="s">
        <v>36</v>
      </c>
      <c r="E215">
        <v>298</v>
      </c>
      <c r="F215" s="3">
        <v>12509.2</v>
      </c>
      <c r="G215" s="3">
        <v>3615.01</v>
      </c>
    </row>
    <row r="216" spans="1:9" x14ac:dyDescent="0.25">
      <c r="A216" s="2">
        <v>44377</v>
      </c>
      <c r="B216" t="s">
        <v>25</v>
      </c>
      <c r="C216" t="s">
        <v>8</v>
      </c>
      <c r="D216" s="4" t="s">
        <v>17</v>
      </c>
      <c r="E216">
        <v>651</v>
      </c>
      <c r="F216" s="3">
        <v>19514.48</v>
      </c>
      <c r="G216" s="3">
        <v>1420.16</v>
      </c>
    </row>
    <row r="217" spans="1:9" x14ac:dyDescent="0.25">
      <c r="A217" s="2">
        <v>44561</v>
      </c>
      <c r="B217" t="s">
        <v>13</v>
      </c>
      <c r="C217" t="s">
        <v>11</v>
      </c>
      <c r="D217" t="s">
        <v>16</v>
      </c>
      <c r="E217">
        <v>652</v>
      </c>
      <c r="F217" s="3">
        <v>19533.07</v>
      </c>
      <c r="G217" s="3">
        <v>2859.99</v>
      </c>
    </row>
    <row r="218" spans="1:9" x14ac:dyDescent="0.25">
      <c r="A218" s="2">
        <v>44439</v>
      </c>
      <c r="B218" t="s">
        <v>24</v>
      </c>
      <c r="C218" t="s">
        <v>23</v>
      </c>
      <c r="D218" t="s">
        <v>12</v>
      </c>
      <c r="E218">
        <v>311</v>
      </c>
      <c r="F218" s="3">
        <v>7451.84</v>
      </c>
      <c r="G218" s="3">
        <v>4281.97</v>
      </c>
    </row>
    <row r="219" spans="1:9" x14ac:dyDescent="0.25">
      <c r="A219" s="2">
        <v>44377</v>
      </c>
      <c r="B219" t="s">
        <v>22</v>
      </c>
      <c r="C219" t="s">
        <v>23</v>
      </c>
      <c r="D219" t="s">
        <v>27</v>
      </c>
      <c r="E219">
        <v>841</v>
      </c>
      <c r="F219" s="3">
        <v>7567.26</v>
      </c>
      <c r="G219" s="3">
        <v>4111.34</v>
      </c>
      <c r="H219" s="3"/>
      <c r="I219" s="6"/>
    </row>
    <row r="220" spans="1:9" x14ac:dyDescent="0.25">
      <c r="A220" s="2">
        <v>44561</v>
      </c>
      <c r="B220" t="s">
        <v>33</v>
      </c>
      <c r="C220" t="s">
        <v>8</v>
      </c>
      <c r="D220" t="s">
        <v>19</v>
      </c>
      <c r="E220">
        <v>839</v>
      </c>
      <c r="F220" s="3">
        <v>16779.59</v>
      </c>
      <c r="G220" s="3">
        <v>1976.44</v>
      </c>
    </row>
    <row r="221" spans="1:9" x14ac:dyDescent="0.25">
      <c r="A221" s="2">
        <v>44227</v>
      </c>
      <c r="B221" t="s">
        <v>18</v>
      </c>
      <c r="C221" t="s">
        <v>8</v>
      </c>
      <c r="D221" s="4" t="s">
        <v>32</v>
      </c>
      <c r="E221">
        <v>294</v>
      </c>
      <c r="F221" s="3">
        <v>15238.47</v>
      </c>
      <c r="G221" s="3">
        <v>3662.63</v>
      </c>
    </row>
    <row r="222" spans="1:9" x14ac:dyDescent="0.25">
      <c r="A222" s="2">
        <v>44377</v>
      </c>
      <c r="B222" t="s">
        <v>24</v>
      </c>
      <c r="C222" t="s">
        <v>23</v>
      </c>
      <c r="D222" t="s">
        <v>36</v>
      </c>
      <c r="E222">
        <v>399</v>
      </c>
      <c r="F222" s="3">
        <v>16740.13</v>
      </c>
      <c r="G222" s="3">
        <v>2486.1</v>
      </c>
    </row>
    <row r="223" spans="1:9" x14ac:dyDescent="0.25">
      <c r="A223" s="2">
        <v>44561</v>
      </c>
      <c r="B223" t="s">
        <v>18</v>
      </c>
      <c r="C223" t="s">
        <v>8</v>
      </c>
      <c r="D223" t="s">
        <v>12</v>
      </c>
      <c r="E223">
        <v>290</v>
      </c>
      <c r="F223" s="3">
        <v>6944.83</v>
      </c>
      <c r="G223" s="3">
        <v>3297.42</v>
      </c>
    </row>
    <row r="224" spans="1:9" x14ac:dyDescent="0.25">
      <c r="A224" s="2">
        <v>44561</v>
      </c>
      <c r="B224" t="s">
        <v>18</v>
      </c>
      <c r="C224" t="s">
        <v>8</v>
      </c>
      <c r="D224" t="s">
        <v>21</v>
      </c>
      <c r="E224">
        <v>1206</v>
      </c>
      <c r="F224" s="3">
        <v>19294.54</v>
      </c>
      <c r="G224" s="3">
        <v>1432.03</v>
      </c>
    </row>
    <row r="225" spans="1:9" x14ac:dyDescent="0.25">
      <c r="A225" s="2">
        <v>44286</v>
      </c>
      <c r="B225" t="s">
        <v>30</v>
      </c>
      <c r="C225" t="s">
        <v>15</v>
      </c>
      <c r="D225" s="4" t="s">
        <v>32</v>
      </c>
      <c r="E225">
        <v>315</v>
      </c>
      <c r="F225" s="3">
        <v>12284.36</v>
      </c>
      <c r="G225" s="3">
        <v>1800.1</v>
      </c>
    </row>
    <row r="226" spans="1:9" x14ac:dyDescent="0.25">
      <c r="A226" s="2">
        <v>44316</v>
      </c>
      <c r="B226" t="s">
        <v>31</v>
      </c>
      <c r="C226" t="s">
        <v>11</v>
      </c>
      <c r="D226" t="s">
        <v>27</v>
      </c>
      <c r="E226">
        <v>500</v>
      </c>
      <c r="F226" s="3">
        <v>6995.36</v>
      </c>
      <c r="G226" s="3">
        <v>2179.62</v>
      </c>
      <c r="H226" s="3"/>
      <c r="I226" s="6"/>
    </row>
    <row r="227" spans="1:9" x14ac:dyDescent="0.25">
      <c r="A227" s="2">
        <v>44500</v>
      </c>
      <c r="B227" t="s">
        <v>31</v>
      </c>
      <c r="C227" t="s">
        <v>11</v>
      </c>
      <c r="D227" t="s">
        <v>27</v>
      </c>
      <c r="E227">
        <v>912</v>
      </c>
      <c r="F227" s="3">
        <v>12757.19</v>
      </c>
      <c r="G227" s="3">
        <v>3193.42</v>
      </c>
      <c r="H227" s="3"/>
      <c r="I227" s="6"/>
    </row>
    <row r="228" spans="1:9" x14ac:dyDescent="0.25">
      <c r="A228" s="2">
        <v>44561</v>
      </c>
      <c r="B228" t="s">
        <v>7</v>
      </c>
      <c r="C228" t="s">
        <v>8</v>
      </c>
      <c r="D228" t="s">
        <v>9</v>
      </c>
      <c r="E228">
        <v>623</v>
      </c>
      <c r="F228" s="3">
        <v>13079.57</v>
      </c>
      <c r="G228" s="3">
        <v>2913.51</v>
      </c>
    </row>
    <row r="229" spans="1:9" x14ac:dyDescent="0.25">
      <c r="A229" s="2">
        <v>44255</v>
      </c>
      <c r="B229" t="s">
        <v>18</v>
      </c>
      <c r="C229" t="s">
        <v>8</v>
      </c>
      <c r="D229" s="4" t="s">
        <v>17</v>
      </c>
      <c r="E229">
        <v>331</v>
      </c>
      <c r="F229" s="3">
        <v>9900.41</v>
      </c>
      <c r="G229" s="3">
        <v>2687.03</v>
      </c>
    </row>
    <row r="230" spans="1:9" x14ac:dyDescent="0.25">
      <c r="A230" s="2">
        <v>44377</v>
      </c>
      <c r="B230" t="s">
        <v>24</v>
      </c>
      <c r="C230" t="s">
        <v>23</v>
      </c>
      <c r="D230" t="s">
        <v>19</v>
      </c>
      <c r="E230">
        <v>363</v>
      </c>
      <c r="F230" s="3">
        <v>6530.47</v>
      </c>
      <c r="G230" s="3">
        <v>1791.73</v>
      </c>
    </row>
    <row r="231" spans="1:9" x14ac:dyDescent="0.25">
      <c r="A231" s="2">
        <v>44469</v>
      </c>
      <c r="B231" t="s">
        <v>24</v>
      </c>
      <c r="C231" t="s">
        <v>23</v>
      </c>
      <c r="D231" s="4" t="s">
        <v>17</v>
      </c>
      <c r="E231">
        <v>282</v>
      </c>
      <c r="F231" s="3">
        <v>7877.49</v>
      </c>
      <c r="G231" s="3">
        <v>1503.65</v>
      </c>
    </row>
    <row r="232" spans="1:9" x14ac:dyDescent="0.25">
      <c r="A232" s="2">
        <v>44561</v>
      </c>
      <c r="B232" t="s">
        <v>24</v>
      </c>
      <c r="C232" t="s">
        <v>23</v>
      </c>
      <c r="D232" t="s">
        <v>16</v>
      </c>
      <c r="E232">
        <v>267</v>
      </c>
      <c r="F232" s="3">
        <v>8002.82</v>
      </c>
      <c r="G232" s="3">
        <v>1362.45</v>
      </c>
    </row>
    <row r="233" spans="1:9" x14ac:dyDescent="0.25">
      <c r="A233" s="2">
        <v>44469</v>
      </c>
      <c r="B233" t="s">
        <v>25</v>
      </c>
      <c r="C233" t="s">
        <v>8</v>
      </c>
      <c r="D233" t="s">
        <v>9</v>
      </c>
      <c r="E233">
        <v>465</v>
      </c>
      <c r="F233" s="3">
        <v>9754.1</v>
      </c>
      <c r="G233" s="3">
        <v>2950.78</v>
      </c>
    </row>
    <row r="234" spans="1:9" x14ac:dyDescent="0.25">
      <c r="A234" s="2">
        <v>44377</v>
      </c>
      <c r="B234" t="s">
        <v>34</v>
      </c>
      <c r="C234" t="s">
        <v>11</v>
      </c>
      <c r="D234" s="4" t="s">
        <v>17</v>
      </c>
      <c r="E234">
        <v>423</v>
      </c>
      <c r="F234" s="3">
        <v>18588.14</v>
      </c>
      <c r="G234" s="3">
        <v>1681.63</v>
      </c>
    </row>
    <row r="235" spans="1:9" x14ac:dyDescent="0.25">
      <c r="A235" s="2">
        <v>44469</v>
      </c>
      <c r="B235" t="s">
        <v>10</v>
      </c>
      <c r="C235" t="s">
        <v>11</v>
      </c>
      <c r="D235" s="4" t="s">
        <v>17</v>
      </c>
      <c r="E235">
        <v>246</v>
      </c>
      <c r="F235" s="3">
        <v>10798.49</v>
      </c>
      <c r="G235" s="3">
        <v>2285.1799999999998</v>
      </c>
    </row>
    <row r="236" spans="1:9" x14ac:dyDescent="0.25">
      <c r="A236" s="2">
        <v>44316</v>
      </c>
      <c r="B236" t="s">
        <v>18</v>
      </c>
      <c r="C236" t="s">
        <v>8</v>
      </c>
      <c r="D236" t="s">
        <v>19</v>
      </c>
      <c r="E236">
        <v>904</v>
      </c>
      <c r="F236" s="3">
        <v>18079.72</v>
      </c>
      <c r="G236" s="3">
        <v>4889.29</v>
      </c>
    </row>
    <row r="237" spans="1:9" x14ac:dyDescent="0.25">
      <c r="A237" s="2">
        <v>44347</v>
      </c>
      <c r="B237" t="s">
        <v>25</v>
      </c>
      <c r="C237" t="s">
        <v>8</v>
      </c>
      <c r="D237" t="s">
        <v>9</v>
      </c>
      <c r="E237">
        <v>270</v>
      </c>
      <c r="F237" s="3">
        <v>5664.31</v>
      </c>
      <c r="G237" s="3">
        <v>3864.72</v>
      </c>
    </row>
    <row r="238" spans="1:9" x14ac:dyDescent="0.25">
      <c r="A238" s="2">
        <v>44286</v>
      </c>
      <c r="B238" t="s">
        <v>18</v>
      </c>
      <c r="C238" t="s">
        <v>8</v>
      </c>
      <c r="D238" t="s">
        <v>9</v>
      </c>
      <c r="E238">
        <v>361</v>
      </c>
      <c r="F238" s="3">
        <v>7564.16</v>
      </c>
      <c r="G238" s="3">
        <v>3842.02</v>
      </c>
    </row>
    <row r="239" spans="1:9" x14ac:dyDescent="0.25">
      <c r="A239" s="2">
        <v>44561</v>
      </c>
      <c r="B239" t="s">
        <v>22</v>
      </c>
      <c r="C239" t="s">
        <v>23</v>
      </c>
      <c r="D239" t="s">
        <v>36</v>
      </c>
      <c r="E239">
        <v>164</v>
      </c>
      <c r="F239" s="3">
        <v>6854.32</v>
      </c>
      <c r="G239" s="3">
        <v>4765.3100000000004</v>
      </c>
    </row>
    <row r="240" spans="1:9" x14ac:dyDescent="0.25">
      <c r="A240" s="2">
        <v>44227</v>
      </c>
      <c r="B240" t="s">
        <v>25</v>
      </c>
      <c r="C240" t="s">
        <v>8</v>
      </c>
      <c r="D240" s="4" t="s">
        <v>17</v>
      </c>
      <c r="E240">
        <v>253</v>
      </c>
      <c r="F240" s="3">
        <v>7582.63</v>
      </c>
      <c r="G240" s="3">
        <v>3602.8</v>
      </c>
    </row>
    <row r="241" spans="1:9" x14ac:dyDescent="0.25">
      <c r="A241" s="2">
        <v>44286</v>
      </c>
      <c r="B241" t="s">
        <v>33</v>
      </c>
      <c r="C241" t="s">
        <v>8</v>
      </c>
      <c r="D241" s="4" t="s">
        <v>32</v>
      </c>
      <c r="E241">
        <v>106</v>
      </c>
      <c r="F241" s="3">
        <v>5472.91</v>
      </c>
      <c r="G241" s="3">
        <v>3378.43</v>
      </c>
    </row>
    <row r="242" spans="1:9" x14ac:dyDescent="0.25">
      <c r="A242" s="2">
        <v>44377</v>
      </c>
      <c r="B242" t="s">
        <v>35</v>
      </c>
      <c r="C242" t="s">
        <v>29</v>
      </c>
      <c r="D242" t="s">
        <v>26</v>
      </c>
      <c r="E242">
        <v>313</v>
      </c>
      <c r="F242" s="3">
        <v>9992.48</v>
      </c>
      <c r="G242" s="3">
        <v>2438.48</v>
      </c>
    </row>
    <row r="243" spans="1:9" x14ac:dyDescent="0.25">
      <c r="A243" s="2">
        <v>44286</v>
      </c>
      <c r="B243" t="s">
        <v>10</v>
      </c>
      <c r="C243" t="s">
        <v>11</v>
      </c>
      <c r="D243" t="s">
        <v>19</v>
      </c>
      <c r="E243">
        <v>573</v>
      </c>
      <c r="F243" s="3">
        <v>14307</v>
      </c>
      <c r="G243" s="3">
        <v>4645.16</v>
      </c>
    </row>
    <row r="244" spans="1:9" x14ac:dyDescent="0.25">
      <c r="A244" s="2">
        <v>44500</v>
      </c>
      <c r="B244" t="s">
        <v>37</v>
      </c>
      <c r="C244" t="s">
        <v>8</v>
      </c>
      <c r="D244" t="s">
        <v>27</v>
      </c>
      <c r="E244">
        <v>1138</v>
      </c>
      <c r="F244" s="3">
        <v>13647.35</v>
      </c>
      <c r="G244" s="3">
        <v>1674.67</v>
      </c>
      <c r="H244" s="3"/>
      <c r="I244" s="6"/>
    </row>
    <row r="245" spans="1:9" x14ac:dyDescent="0.25">
      <c r="A245" s="2">
        <v>44561</v>
      </c>
      <c r="B245" t="s">
        <v>22</v>
      </c>
      <c r="C245" t="s">
        <v>23</v>
      </c>
      <c r="D245" t="s">
        <v>9</v>
      </c>
      <c r="E245">
        <v>904</v>
      </c>
      <c r="F245" s="3">
        <v>18981.38</v>
      </c>
      <c r="G245" s="3">
        <v>3983.04</v>
      </c>
    </row>
    <row r="246" spans="1:9" x14ac:dyDescent="0.25">
      <c r="A246" s="2">
        <v>44500</v>
      </c>
      <c r="B246" t="s">
        <v>34</v>
      </c>
      <c r="C246" t="s">
        <v>11</v>
      </c>
      <c r="D246" s="4" t="s">
        <v>32</v>
      </c>
      <c r="E246">
        <v>266</v>
      </c>
      <c r="F246" s="3">
        <v>18052.34</v>
      </c>
      <c r="G246" s="3">
        <v>4645.84</v>
      </c>
    </row>
    <row r="247" spans="1:9" x14ac:dyDescent="0.25">
      <c r="A247" s="2">
        <v>44439</v>
      </c>
      <c r="B247" t="s">
        <v>18</v>
      </c>
      <c r="C247" t="s">
        <v>8</v>
      </c>
      <c r="D247" t="s">
        <v>27</v>
      </c>
      <c r="E247">
        <v>782</v>
      </c>
      <c r="F247" s="3">
        <v>9375.84</v>
      </c>
      <c r="G247" s="3">
        <v>3897.32</v>
      </c>
      <c r="H247" s="3"/>
      <c r="I247" s="6"/>
    </row>
    <row r="248" spans="1:9" x14ac:dyDescent="0.25">
      <c r="A248" s="2">
        <v>44286</v>
      </c>
      <c r="B248" t="s">
        <v>22</v>
      </c>
      <c r="C248" t="s">
        <v>23</v>
      </c>
      <c r="D248" t="s">
        <v>36</v>
      </c>
      <c r="E248">
        <v>280</v>
      </c>
      <c r="F248" s="3">
        <v>11758.48</v>
      </c>
      <c r="G248" s="3">
        <v>1735.2</v>
      </c>
    </row>
    <row r="249" spans="1:9" x14ac:dyDescent="0.25">
      <c r="A249" s="2">
        <v>44469</v>
      </c>
      <c r="B249" t="s">
        <v>7</v>
      </c>
      <c r="C249" t="s">
        <v>8</v>
      </c>
      <c r="D249" t="s">
        <v>19</v>
      </c>
      <c r="E249">
        <v>706</v>
      </c>
      <c r="F249" s="3">
        <v>14117.91</v>
      </c>
      <c r="G249" s="3">
        <v>3652.21</v>
      </c>
    </row>
    <row r="250" spans="1:9" x14ac:dyDescent="0.25">
      <c r="A250" s="2">
        <v>44561</v>
      </c>
      <c r="B250" t="s">
        <v>35</v>
      </c>
      <c r="C250" t="s">
        <v>29</v>
      </c>
      <c r="D250" t="s">
        <v>9</v>
      </c>
      <c r="E250">
        <v>434</v>
      </c>
      <c r="F250" s="3">
        <v>9110.39</v>
      </c>
      <c r="G250" s="3">
        <v>2663.76</v>
      </c>
    </row>
    <row r="251" spans="1:9" x14ac:dyDescent="0.25">
      <c r="A251" s="2">
        <v>44408</v>
      </c>
      <c r="B251" t="s">
        <v>28</v>
      </c>
      <c r="C251" t="s">
        <v>29</v>
      </c>
      <c r="D251" t="s">
        <v>19</v>
      </c>
      <c r="E251">
        <v>405</v>
      </c>
      <c r="F251" s="3">
        <v>7276.67</v>
      </c>
      <c r="G251" s="3">
        <v>3775.12</v>
      </c>
    </row>
    <row r="252" spans="1:9" x14ac:dyDescent="0.25">
      <c r="A252" s="2">
        <v>44500</v>
      </c>
      <c r="B252" t="s">
        <v>7</v>
      </c>
      <c r="C252" t="s">
        <v>8</v>
      </c>
      <c r="D252" t="s">
        <v>27</v>
      </c>
      <c r="E252">
        <v>935</v>
      </c>
      <c r="F252" s="3">
        <v>11213.65</v>
      </c>
      <c r="G252" s="3">
        <v>1257.46</v>
      </c>
      <c r="H252" s="3"/>
      <c r="I252" s="6"/>
    </row>
    <row r="253" spans="1:9" x14ac:dyDescent="0.25">
      <c r="A253" s="2">
        <v>44469</v>
      </c>
      <c r="B253" t="s">
        <v>35</v>
      </c>
      <c r="C253" t="s">
        <v>29</v>
      </c>
      <c r="D253" t="s">
        <v>27</v>
      </c>
      <c r="E253">
        <v>492</v>
      </c>
      <c r="F253" s="3">
        <v>5406.55</v>
      </c>
      <c r="G253" s="3">
        <v>3748.1</v>
      </c>
      <c r="H253" s="3"/>
      <c r="I253" s="6"/>
    </row>
    <row r="254" spans="1:9" x14ac:dyDescent="0.25">
      <c r="A254" s="2">
        <v>44469</v>
      </c>
      <c r="B254" t="s">
        <v>33</v>
      </c>
      <c r="C254" t="s">
        <v>8</v>
      </c>
      <c r="D254" t="s">
        <v>27</v>
      </c>
      <c r="E254">
        <v>1595</v>
      </c>
      <c r="F254" s="3">
        <v>19136.14</v>
      </c>
      <c r="G254" s="3">
        <v>2656.29</v>
      </c>
      <c r="H254" s="3"/>
      <c r="I254" s="6"/>
    </row>
    <row r="255" spans="1:9" x14ac:dyDescent="0.25">
      <c r="A255" s="2">
        <v>44227</v>
      </c>
      <c r="B255" t="s">
        <v>7</v>
      </c>
      <c r="C255" t="s">
        <v>8</v>
      </c>
      <c r="D255" s="4" t="s">
        <v>32</v>
      </c>
      <c r="E255">
        <v>272</v>
      </c>
      <c r="F255" s="3">
        <v>14126.77</v>
      </c>
      <c r="G255" s="3">
        <v>1512.01</v>
      </c>
    </row>
    <row r="256" spans="1:9" x14ac:dyDescent="0.25">
      <c r="A256" s="2">
        <v>44227</v>
      </c>
      <c r="B256" t="s">
        <v>25</v>
      </c>
      <c r="C256" t="s">
        <v>8</v>
      </c>
      <c r="D256" t="s">
        <v>19</v>
      </c>
      <c r="E256">
        <v>921</v>
      </c>
      <c r="F256" s="3">
        <v>18402.580000000002</v>
      </c>
      <c r="G256" s="3">
        <v>4836.32</v>
      </c>
    </row>
    <row r="257" spans="1:9" x14ac:dyDescent="0.25">
      <c r="A257" s="2">
        <v>44469</v>
      </c>
      <c r="B257" t="s">
        <v>24</v>
      </c>
      <c r="C257" t="s">
        <v>23</v>
      </c>
      <c r="D257" t="s">
        <v>19</v>
      </c>
      <c r="E257">
        <v>801</v>
      </c>
      <c r="F257" s="3">
        <v>14416.34</v>
      </c>
      <c r="G257" s="3">
        <v>1560.93</v>
      </c>
    </row>
    <row r="258" spans="1:9" x14ac:dyDescent="0.25">
      <c r="A258" s="2">
        <v>44561</v>
      </c>
      <c r="B258" t="s">
        <v>33</v>
      </c>
      <c r="C258" t="s">
        <v>8</v>
      </c>
      <c r="D258" t="s">
        <v>27</v>
      </c>
      <c r="E258">
        <v>1036</v>
      </c>
      <c r="F258" s="3">
        <v>12420.01</v>
      </c>
      <c r="G258" s="3">
        <v>3590.93</v>
      </c>
      <c r="H258" s="3"/>
      <c r="I258" s="6"/>
    </row>
    <row r="259" spans="1:9" x14ac:dyDescent="0.25">
      <c r="A259" s="2">
        <v>44561</v>
      </c>
      <c r="B259" t="s">
        <v>24</v>
      </c>
      <c r="C259" t="s">
        <v>23</v>
      </c>
      <c r="D259" s="4" t="s">
        <v>17</v>
      </c>
      <c r="E259">
        <v>610</v>
      </c>
      <c r="F259" s="3">
        <v>17056.72</v>
      </c>
      <c r="G259" s="3">
        <v>4111.1099999999997</v>
      </c>
    </row>
    <row r="260" spans="1:9" x14ac:dyDescent="0.25">
      <c r="A260" s="2">
        <v>44255</v>
      </c>
      <c r="B260" t="s">
        <v>7</v>
      </c>
      <c r="C260" t="s">
        <v>8</v>
      </c>
      <c r="D260" t="s">
        <v>26</v>
      </c>
      <c r="E260">
        <v>471</v>
      </c>
      <c r="F260" s="3">
        <v>16465.09</v>
      </c>
      <c r="G260" s="3">
        <v>2058.59</v>
      </c>
    </row>
    <row r="261" spans="1:9" x14ac:dyDescent="0.25">
      <c r="A261" s="2">
        <v>44530</v>
      </c>
      <c r="B261" t="s">
        <v>34</v>
      </c>
      <c r="C261" t="s">
        <v>11</v>
      </c>
      <c r="D261" s="4" t="s">
        <v>17</v>
      </c>
      <c r="E261">
        <v>397</v>
      </c>
      <c r="F261" s="3">
        <v>17461.490000000002</v>
      </c>
      <c r="G261" s="3">
        <v>1292.21</v>
      </c>
    </row>
    <row r="262" spans="1:9" x14ac:dyDescent="0.25">
      <c r="A262" s="2">
        <v>44286</v>
      </c>
      <c r="B262" t="s">
        <v>24</v>
      </c>
      <c r="C262" t="s">
        <v>23</v>
      </c>
      <c r="D262" t="s">
        <v>12</v>
      </c>
      <c r="E262">
        <v>547</v>
      </c>
      <c r="F262" s="3">
        <v>13105.6</v>
      </c>
      <c r="G262" s="3">
        <v>2491.75</v>
      </c>
    </row>
    <row r="263" spans="1:9" x14ac:dyDescent="0.25">
      <c r="A263" s="2">
        <v>44286</v>
      </c>
      <c r="B263" t="s">
        <v>35</v>
      </c>
      <c r="C263" t="s">
        <v>29</v>
      </c>
      <c r="D263" s="4" t="s">
        <v>32</v>
      </c>
      <c r="E263">
        <v>132</v>
      </c>
      <c r="F263" s="3">
        <v>5904.71</v>
      </c>
      <c r="G263" s="3">
        <v>1032</v>
      </c>
    </row>
    <row r="264" spans="1:9" x14ac:dyDescent="0.25">
      <c r="A264" s="2">
        <v>44561</v>
      </c>
      <c r="B264" t="s">
        <v>22</v>
      </c>
      <c r="C264" t="s">
        <v>23</v>
      </c>
      <c r="D264" t="s">
        <v>27</v>
      </c>
      <c r="E264">
        <v>2147</v>
      </c>
      <c r="F264" s="3">
        <v>19315.62</v>
      </c>
      <c r="G264" s="3">
        <v>1994.94</v>
      </c>
      <c r="H264" s="3"/>
      <c r="I264" s="6"/>
    </row>
    <row r="265" spans="1:9" x14ac:dyDescent="0.25">
      <c r="A265" s="2">
        <v>44255</v>
      </c>
      <c r="B265" t="s">
        <v>22</v>
      </c>
      <c r="C265" t="s">
        <v>23</v>
      </c>
      <c r="D265" t="s">
        <v>16</v>
      </c>
      <c r="E265">
        <v>246</v>
      </c>
      <c r="F265" s="3">
        <v>7375.13</v>
      </c>
      <c r="G265" s="3">
        <v>4467.28</v>
      </c>
    </row>
    <row r="266" spans="1:9" x14ac:dyDescent="0.25">
      <c r="A266" s="2">
        <v>44500</v>
      </c>
      <c r="B266" t="s">
        <v>7</v>
      </c>
      <c r="C266" t="s">
        <v>8</v>
      </c>
      <c r="D266" t="s">
        <v>27</v>
      </c>
      <c r="E266">
        <v>1252</v>
      </c>
      <c r="F266" s="3">
        <v>15023.51</v>
      </c>
      <c r="G266" s="3">
        <v>3943.1</v>
      </c>
      <c r="H266" s="3"/>
      <c r="I266" s="6"/>
    </row>
    <row r="267" spans="1:9" x14ac:dyDescent="0.25">
      <c r="A267" s="2">
        <v>44439</v>
      </c>
      <c r="B267" t="s">
        <v>22</v>
      </c>
      <c r="C267" t="s">
        <v>23</v>
      </c>
      <c r="D267" t="s">
        <v>19</v>
      </c>
      <c r="E267">
        <v>434</v>
      </c>
      <c r="F267" s="3">
        <v>7794.98</v>
      </c>
      <c r="G267" s="3">
        <v>2546.34</v>
      </c>
    </row>
    <row r="268" spans="1:9" x14ac:dyDescent="0.25">
      <c r="A268" s="2">
        <v>44561</v>
      </c>
      <c r="B268" t="s">
        <v>30</v>
      </c>
      <c r="C268" t="s">
        <v>15</v>
      </c>
      <c r="D268" t="s">
        <v>16</v>
      </c>
      <c r="E268">
        <v>354</v>
      </c>
      <c r="F268" s="3">
        <v>10607.92</v>
      </c>
      <c r="G268" s="3">
        <v>3657.98</v>
      </c>
    </row>
    <row r="269" spans="1:9" x14ac:dyDescent="0.25">
      <c r="A269" s="2">
        <v>44561</v>
      </c>
      <c r="B269" t="s">
        <v>20</v>
      </c>
      <c r="C269" t="s">
        <v>11</v>
      </c>
      <c r="D269" t="s">
        <v>19</v>
      </c>
      <c r="E269">
        <v>597</v>
      </c>
      <c r="F269" s="3">
        <v>14917.38</v>
      </c>
      <c r="G269" s="3">
        <v>2045.11</v>
      </c>
    </row>
    <row r="270" spans="1:9" x14ac:dyDescent="0.25">
      <c r="A270" s="2">
        <v>44561</v>
      </c>
      <c r="B270" t="s">
        <v>33</v>
      </c>
      <c r="C270" t="s">
        <v>8</v>
      </c>
      <c r="D270" t="s">
        <v>12</v>
      </c>
      <c r="E270">
        <v>504</v>
      </c>
      <c r="F270" s="3">
        <v>12087.07</v>
      </c>
      <c r="G270" s="3">
        <v>3197.67</v>
      </c>
    </row>
    <row r="271" spans="1:9" x14ac:dyDescent="0.25">
      <c r="A271" s="2">
        <v>44316</v>
      </c>
      <c r="B271" t="s">
        <v>34</v>
      </c>
      <c r="C271" t="s">
        <v>11</v>
      </c>
      <c r="D271" t="s">
        <v>36</v>
      </c>
      <c r="E271">
        <v>282</v>
      </c>
      <c r="F271" s="3">
        <v>18309.84</v>
      </c>
      <c r="G271" s="3">
        <v>1059.27</v>
      </c>
    </row>
    <row r="272" spans="1:9" x14ac:dyDescent="0.25">
      <c r="A272" s="2">
        <v>44255</v>
      </c>
      <c r="B272" t="s">
        <v>34</v>
      </c>
      <c r="C272" t="s">
        <v>11</v>
      </c>
      <c r="D272" s="4" t="s">
        <v>17</v>
      </c>
      <c r="E272">
        <v>429</v>
      </c>
      <c r="F272" s="3">
        <v>18832.689999999999</v>
      </c>
      <c r="G272" s="3">
        <v>4829.0200000000004</v>
      </c>
    </row>
    <row r="273" spans="1:9" x14ac:dyDescent="0.25">
      <c r="A273" s="2">
        <v>44561</v>
      </c>
      <c r="B273" t="s">
        <v>28</v>
      </c>
      <c r="C273" t="s">
        <v>29</v>
      </c>
      <c r="D273" t="s">
        <v>19</v>
      </c>
      <c r="E273">
        <v>506</v>
      </c>
      <c r="F273" s="3">
        <v>9106.35</v>
      </c>
      <c r="G273" s="3">
        <v>3337.57</v>
      </c>
    </row>
    <row r="274" spans="1:9" x14ac:dyDescent="0.25">
      <c r="A274" s="2">
        <v>44377</v>
      </c>
      <c r="B274" t="s">
        <v>24</v>
      </c>
      <c r="C274" t="s">
        <v>23</v>
      </c>
      <c r="D274" t="s">
        <v>26</v>
      </c>
      <c r="E274">
        <v>461</v>
      </c>
      <c r="F274" s="3">
        <v>13823.55</v>
      </c>
      <c r="G274" s="3">
        <v>1538.78</v>
      </c>
    </row>
    <row r="275" spans="1:9" x14ac:dyDescent="0.25">
      <c r="A275" s="2">
        <v>44439</v>
      </c>
      <c r="B275" t="s">
        <v>18</v>
      </c>
      <c r="C275" t="s">
        <v>8</v>
      </c>
      <c r="D275" t="s">
        <v>9</v>
      </c>
      <c r="E275">
        <v>320</v>
      </c>
      <c r="F275" s="3">
        <v>6717.42</v>
      </c>
      <c r="G275" s="3">
        <v>2759.07</v>
      </c>
    </row>
    <row r="276" spans="1:9" x14ac:dyDescent="0.25">
      <c r="A276" s="2">
        <v>44286</v>
      </c>
      <c r="B276" t="s">
        <v>35</v>
      </c>
      <c r="C276" t="s">
        <v>29</v>
      </c>
      <c r="D276" t="s">
        <v>9</v>
      </c>
      <c r="E276">
        <v>613</v>
      </c>
      <c r="F276" s="3">
        <v>12863.49</v>
      </c>
      <c r="G276" s="3">
        <v>1445.94</v>
      </c>
    </row>
    <row r="277" spans="1:9" x14ac:dyDescent="0.25">
      <c r="A277" s="2">
        <v>44500</v>
      </c>
      <c r="B277" t="s">
        <v>14</v>
      </c>
      <c r="C277" t="s">
        <v>15</v>
      </c>
      <c r="D277" t="s">
        <v>26</v>
      </c>
      <c r="E277">
        <v>169</v>
      </c>
      <c r="F277" s="3">
        <v>5393.93</v>
      </c>
      <c r="G277" s="3">
        <v>2643.35</v>
      </c>
    </row>
    <row r="278" spans="1:9" x14ac:dyDescent="0.25">
      <c r="A278" s="2">
        <v>44316</v>
      </c>
      <c r="B278" t="s">
        <v>24</v>
      </c>
      <c r="C278" t="s">
        <v>23</v>
      </c>
      <c r="D278" t="s">
        <v>19</v>
      </c>
      <c r="E278">
        <v>906</v>
      </c>
      <c r="F278" s="3">
        <v>16299.9</v>
      </c>
      <c r="G278" s="3">
        <v>2043.9</v>
      </c>
    </row>
    <row r="279" spans="1:9" x14ac:dyDescent="0.25">
      <c r="A279" s="2">
        <v>44227</v>
      </c>
      <c r="B279" t="s">
        <v>7</v>
      </c>
      <c r="C279" t="s">
        <v>8</v>
      </c>
      <c r="D279" s="4" t="s">
        <v>17</v>
      </c>
      <c r="E279">
        <v>623</v>
      </c>
      <c r="F279" s="3">
        <v>18685.04</v>
      </c>
      <c r="G279" s="3">
        <v>4388.7299999999996</v>
      </c>
    </row>
    <row r="280" spans="1:9" x14ac:dyDescent="0.25">
      <c r="A280" s="2">
        <v>44347</v>
      </c>
      <c r="B280" t="s">
        <v>25</v>
      </c>
      <c r="C280" t="s">
        <v>8</v>
      </c>
      <c r="D280" t="s">
        <v>9</v>
      </c>
      <c r="E280">
        <v>516</v>
      </c>
      <c r="F280" s="3">
        <v>10833.07</v>
      </c>
      <c r="G280" s="3">
        <v>4815.04</v>
      </c>
    </row>
    <row r="281" spans="1:9" x14ac:dyDescent="0.25">
      <c r="A281" s="2">
        <v>44227</v>
      </c>
      <c r="B281" t="s">
        <v>24</v>
      </c>
      <c r="C281" t="s">
        <v>23</v>
      </c>
      <c r="D281" t="s">
        <v>12</v>
      </c>
      <c r="E281">
        <v>804</v>
      </c>
      <c r="F281" s="3">
        <v>19278.36</v>
      </c>
      <c r="G281" s="3">
        <v>4224.6000000000004</v>
      </c>
    </row>
    <row r="282" spans="1:9" x14ac:dyDescent="0.25">
      <c r="A282" s="2">
        <v>44561</v>
      </c>
      <c r="B282" t="s">
        <v>35</v>
      </c>
      <c r="C282" t="s">
        <v>29</v>
      </c>
      <c r="D282" t="s">
        <v>27</v>
      </c>
      <c r="E282">
        <v>565</v>
      </c>
      <c r="F282" s="3">
        <v>6205.42</v>
      </c>
      <c r="G282" s="3">
        <v>3132.3</v>
      </c>
      <c r="H282" s="3"/>
      <c r="I282" s="6"/>
    </row>
    <row r="283" spans="1:9" x14ac:dyDescent="0.25">
      <c r="A283" s="2">
        <v>44561</v>
      </c>
      <c r="B283" t="s">
        <v>24</v>
      </c>
      <c r="C283" t="s">
        <v>23</v>
      </c>
      <c r="D283" t="s">
        <v>12</v>
      </c>
      <c r="E283">
        <v>568</v>
      </c>
      <c r="F283" s="3">
        <v>13617.65</v>
      </c>
      <c r="G283" s="3">
        <v>1993.12</v>
      </c>
    </row>
    <row r="284" spans="1:9" x14ac:dyDescent="0.25">
      <c r="A284" s="2">
        <v>44377</v>
      </c>
      <c r="B284" t="s">
        <v>37</v>
      </c>
      <c r="C284" t="s">
        <v>8</v>
      </c>
      <c r="D284" t="s">
        <v>36</v>
      </c>
      <c r="E284">
        <v>138</v>
      </c>
      <c r="F284" s="3">
        <v>7163.4</v>
      </c>
      <c r="G284" s="3">
        <v>1261.94</v>
      </c>
    </row>
    <row r="285" spans="1:9" x14ac:dyDescent="0.25">
      <c r="A285" s="2">
        <v>44377</v>
      </c>
      <c r="B285" t="s">
        <v>33</v>
      </c>
      <c r="C285" t="s">
        <v>8</v>
      </c>
      <c r="D285" t="s">
        <v>9</v>
      </c>
      <c r="E285">
        <v>279</v>
      </c>
      <c r="F285" s="3">
        <v>5858.66</v>
      </c>
      <c r="G285" s="3">
        <v>2175.75</v>
      </c>
    </row>
    <row r="286" spans="1:9" x14ac:dyDescent="0.25">
      <c r="A286" s="2">
        <v>44439</v>
      </c>
      <c r="B286" t="s">
        <v>33</v>
      </c>
      <c r="C286" t="s">
        <v>8</v>
      </c>
      <c r="D286" s="4" t="s">
        <v>32</v>
      </c>
      <c r="E286">
        <v>346</v>
      </c>
      <c r="F286" s="3">
        <v>17983.48</v>
      </c>
      <c r="G286" s="3">
        <v>1387.81</v>
      </c>
    </row>
    <row r="287" spans="1:9" x14ac:dyDescent="0.25">
      <c r="A287" s="2">
        <v>44561</v>
      </c>
      <c r="B287" t="s">
        <v>7</v>
      </c>
      <c r="C287" t="s">
        <v>8</v>
      </c>
      <c r="D287" s="4" t="s">
        <v>17</v>
      </c>
      <c r="E287">
        <v>353</v>
      </c>
      <c r="F287" s="3">
        <v>10573.64</v>
      </c>
      <c r="G287" s="3">
        <v>3550.63</v>
      </c>
    </row>
    <row r="288" spans="1:9" x14ac:dyDescent="0.25">
      <c r="A288" s="2">
        <v>44286</v>
      </c>
      <c r="B288" t="s">
        <v>24</v>
      </c>
      <c r="C288" t="s">
        <v>23</v>
      </c>
      <c r="D288" s="4" t="s">
        <v>32</v>
      </c>
      <c r="E288">
        <v>253</v>
      </c>
      <c r="F288" s="3">
        <v>11881.85</v>
      </c>
      <c r="G288" s="3">
        <v>2311.46</v>
      </c>
    </row>
    <row r="289" spans="1:9" x14ac:dyDescent="0.25">
      <c r="A289" s="2">
        <v>44469</v>
      </c>
      <c r="B289" t="s">
        <v>18</v>
      </c>
      <c r="C289" t="s">
        <v>8</v>
      </c>
      <c r="D289" t="s">
        <v>27</v>
      </c>
      <c r="E289">
        <v>1119</v>
      </c>
      <c r="F289" s="3">
        <v>13421.84</v>
      </c>
      <c r="G289" s="3">
        <v>2310.1799999999998</v>
      </c>
      <c r="H289" s="3"/>
      <c r="I289" s="6"/>
    </row>
    <row r="290" spans="1:9" x14ac:dyDescent="0.25">
      <c r="A290" s="2">
        <v>44286</v>
      </c>
      <c r="B290" t="s">
        <v>18</v>
      </c>
      <c r="C290" t="s">
        <v>8</v>
      </c>
      <c r="D290" t="s">
        <v>21</v>
      </c>
      <c r="E290">
        <v>1137</v>
      </c>
      <c r="F290" s="3">
        <v>18191.32</v>
      </c>
      <c r="G290" s="3">
        <v>4170.05</v>
      </c>
    </row>
    <row r="291" spans="1:9" x14ac:dyDescent="0.25">
      <c r="A291" s="2">
        <v>44255</v>
      </c>
      <c r="B291" t="s">
        <v>31</v>
      </c>
      <c r="C291" t="s">
        <v>11</v>
      </c>
      <c r="D291" s="4" t="s">
        <v>32</v>
      </c>
      <c r="E291">
        <v>274</v>
      </c>
      <c r="F291" s="3">
        <v>18617.12</v>
      </c>
      <c r="G291" s="3">
        <v>2630.3</v>
      </c>
    </row>
    <row r="292" spans="1:9" x14ac:dyDescent="0.25">
      <c r="A292" s="2">
        <v>44286</v>
      </c>
      <c r="B292" t="s">
        <v>25</v>
      </c>
      <c r="C292" t="s">
        <v>8</v>
      </c>
      <c r="D292" t="s">
        <v>26</v>
      </c>
      <c r="E292">
        <v>242</v>
      </c>
      <c r="F292" s="3">
        <v>8463.1200000000008</v>
      </c>
      <c r="G292" s="3">
        <v>2261.71</v>
      </c>
    </row>
    <row r="293" spans="1:9" x14ac:dyDescent="0.25">
      <c r="A293" s="2">
        <v>44227</v>
      </c>
      <c r="B293" t="s">
        <v>34</v>
      </c>
      <c r="C293" t="s">
        <v>11</v>
      </c>
      <c r="D293" s="4" t="s">
        <v>32</v>
      </c>
      <c r="E293">
        <v>226</v>
      </c>
      <c r="F293" s="3">
        <v>15344.49</v>
      </c>
      <c r="G293" s="3">
        <v>3683.45</v>
      </c>
    </row>
    <row r="294" spans="1:9" x14ac:dyDescent="0.25">
      <c r="A294" s="2">
        <v>44377</v>
      </c>
      <c r="B294" t="s">
        <v>22</v>
      </c>
      <c r="C294" t="s">
        <v>23</v>
      </c>
      <c r="D294" t="s">
        <v>26</v>
      </c>
      <c r="E294">
        <v>224</v>
      </c>
      <c r="F294" s="3">
        <v>6718.87</v>
      </c>
      <c r="G294" s="3">
        <v>4974.38</v>
      </c>
    </row>
    <row r="295" spans="1:9" x14ac:dyDescent="0.25">
      <c r="A295" s="2">
        <v>44439</v>
      </c>
      <c r="B295" t="s">
        <v>10</v>
      </c>
      <c r="C295" t="s">
        <v>11</v>
      </c>
      <c r="D295" t="s">
        <v>9</v>
      </c>
      <c r="E295">
        <v>923</v>
      </c>
      <c r="F295" s="3">
        <v>19375.46</v>
      </c>
      <c r="G295" s="3">
        <v>1074.57</v>
      </c>
    </row>
    <row r="296" spans="1:9" x14ac:dyDescent="0.25">
      <c r="A296" s="2">
        <v>44286</v>
      </c>
      <c r="B296" t="s">
        <v>31</v>
      </c>
      <c r="C296" t="s">
        <v>11</v>
      </c>
      <c r="D296" t="s">
        <v>26</v>
      </c>
      <c r="E296">
        <v>353</v>
      </c>
      <c r="F296" s="3">
        <v>14092.59</v>
      </c>
      <c r="G296" s="3">
        <v>4756.18</v>
      </c>
    </row>
    <row r="297" spans="1:9" x14ac:dyDescent="0.25">
      <c r="A297" s="2">
        <v>44530</v>
      </c>
      <c r="B297" t="s">
        <v>18</v>
      </c>
      <c r="C297" t="s">
        <v>8</v>
      </c>
      <c r="D297" t="s">
        <v>26</v>
      </c>
      <c r="E297">
        <v>145</v>
      </c>
      <c r="F297" s="3">
        <v>5065.3999999999996</v>
      </c>
      <c r="G297" s="3">
        <v>4584.1099999999997</v>
      </c>
    </row>
    <row r="298" spans="1:9" x14ac:dyDescent="0.25">
      <c r="A298" s="2">
        <v>44377</v>
      </c>
      <c r="B298" t="s">
        <v>28</v>
      </c>
      <c r="C298" t="s">
        <v>29</v>
      </c>
      <c r="D298" s="4" t="s">
        <v>17</v>
      </c>
      <c r="E298">
        <v>356</v>
      </c>
      <c r="F298" s="3">
        <v>9956.26</v>
      </c>
      <c r="G298" s="3">
        <v>1005.07</v>
      </c>
    </row>
    <row r="299" spans="1:9" x14ac:dyDescent="0.25">
      <c r="A299" s="2">
        <v>44500</v>
      </c>
      <c r="B299" t="s">
        <v>24</v>
      </c>
      <c r="C299" t="s">
        <v>23</v>
      </c>
      <c r="D299" t="s">
        <v>21</v>
      </c>
      <c r="E299">
        <v>1118</v>
      </c>
      <c r="F299" s="3">
        <v>15644.03</v>
      </c>
      <c r="G299" s="3">
        <v>4462.7299999999996</v>
      </c>
    </row>
    <row r="300" spans="1:9" x14ac:dyDescent="0.25">
      <c r="A300" s="2">
        <v>44377</v>
      </c>
      <c r="B300" t="s">
        <v>33</v>
      </c>
      <c r="C300" t="s">
        <v>8</v>
      </c>
      <c r="D300" t="s">
        <v>21</v>
      </c>
      <c r="E300">
        <v>767</v>
      </c>
      <c r="F300" s="3">
        <v>12265.36</v>
      </c>
      <c r="G300" s="3">
        <v>1880.64</v>
      </c>
    </row>
    <row r="301" spans="1:9" x14ac:dyDescent="0.25">
      <c r="A301" s="2">
        <v>44500</v>
      </c>
      <c r="B301" t="s">
        <v>35</v>
      </c>
      <c r="C301" t="s">
        <v>29</v>
      </c>
      <c r="D301" s="4" t="s">
        <v>17</v>
      </c>
      <c r="E301">
        <v>245</v>
      </c>
      <c r="F301" s="3">
        <v>6836.49</v>
      </c>
      <c r="G301" s="3">
        <v>2014.47</v>
      </c>
    </row>
    <row r="302" spans="1:9" x14ac:dyDescent="0.25">
      <c r="A302" s="2">
        <v>44377</v>
      </c>
      <c r="B302" t="s">
        <v>28</v>
      </c>
      <c r="C302" t="s">
        <v>29</v>
      </c>
      <c r="D302" t="s">
        <v>36</v>
      </c>
      <c r="E302">
        <v>137</v>
      </c>
      <c r="F302" s="3">
        <v>6565.39</v>
      </c>
      <c r="G302" s="3">
        <v>2423.37</v>
      </c>
    </row>
    <row r="303" spans="1:9" x14ac:dyDescent="0.25">
      <c r="A303" s="2">
        <v>44377</v>
      </c>
      <c r="B303" t="s">
        <v>33</v>
      </c>
      <c r="C303" t="s">
        <v>8</v>
      </c>
      <c r="D303" t="s">
        <v>21</v>
      </c>
      <c r="E303">
        <v>405</v>
      </c>
      <c r="F303" s="3">
        <v>6466.37</v>
      </c>
      <c r="G303" s="3">
        <v>2323.46</v>
      </c>
    </row>
    <row r="304" spans="1:9" x14ac:dyDescent="0.25">
      <c r="A304" s="2">
        <v>44561</v>
      </c>
      <c r="B304" t="s">
        <v>37</v>
      </c>
      <c r="C304" t="s">
        <v>8</v>
      </c>
      <c r="D304" t="s">
        <v>19</v>
      </c>
      <c r="E304">
        <v>494</v>
      </c>
      <c r="F304" s="3">
        <v>9877.7900000000009</v>
      </c>
      <c r="G304" s="3">
        <v>1086.48</v>
      </c>
    </row>
    <row r="305" spans="1:9" x14ac:dyDescent="0.25">
      <c r="A305" s="2">
        <v>44561</v>
      </c>
      <c r="B305" t="s">
        <v>24</v>
      </c>
      <c r="C305" t="s">
        <v>23</v>
      </c>
      <c r="D305" t="s">
        <v>19</v>
      </c>
      <c r="E305">
        <v>1086</v>
      </c>
      <c r="F305" s="3">
        <v>19542.57</v>
      </c>
      <c r="G305" s="3">
        <v>3662.76</v>
      </c>
    </row>
    <row r="306" spans="1:9" x14ac:dyDescent="0.25">
      <c r="A306" s="2">
        <v>44561</v>
      </c>
      <c r="B306" t="s">
        <v>7</v>
      </c>
      <c r="C306" t="s">
        <v>8</v>
      </c>
      <c r="D306" t="s">
        <v>16</v>
      </c>
      <c r="E306">
        <v>609</v>
      </c>
      <c r="F306" s="3">
        <v>18243.45</v>
      </c>
      <c r="G306" s="3">
        <v>1651.37</v>
      </c>
    </row>
    <row r="307" spans="1:9" x14ac:dyDescent="0.25">
      <c r="A307" s="2">
        <v>44469</v>
      </c>
      <c r="B307" t="s">
        <v>14</v>
      </c>
      <c r="C307" t="s">
        <v>15</v>
      </c>
      <c r="D307" t="s">
        <v>12</v>
      </c>
      <c r="E307">
        <v>584</v>
      </c>
      <c r="F307" s="3">
        <v>14005.31</v>
      </c>
      <c r="G307" s="3">
        <v>4670.1899999999996</v>
      </c>
    </row>
    <row r="308" spans="1:9" x14ac:dyDescent="0.25">
      <c r="A308" s="2">
        <v>44286</v>
      </c>
      <c r="B308" t="s">
        <v>28</v>
      </c>
      <c r="C308" t="s">
        <v>29</v>
      </c>
      <c r="D308" t="s">
        <v>27</v>
      </c>
      <c r="E308">
        <v>1109</v>
      </c>
      <c r="F308" s="3">
        <v>12190.9</v>
      </c>
      <c r="G308" s="3">
        <v>3008.18</v>
      </c>
      <c r="H308" s="3"/>
      <c r="I308" s="6"/>
    </row>
    <row r="309" spans="1:9" x14ac:dyDescent="0.25">
      <c r="A309" s="2">
        <v>44347</v>
      </c>
      <c r="B309" t="s">
        <v>20</v>
      </c>
      <c r="C309" t="s">
        <v>11</v>
      </c>
      <c r="D309" t="s">
        <v>21</v>
      </c>
      <c r="E309">
        <v>538</v>
      </c>
      <c r="F309" s="3">
        <v>12902.79</v>
      </c>
      <c r="G309" s="3">
        <v>3297.41</v>
      </c>
    </row>
    <row r="310" spans="1:9" x14ac:dyDescent="0.25">
      <c r="A310" s="2">
        <v>44469</v>
      </c>
      <c r="B310" t="s">
        <v>37</v>
      </c>
      <c r="C310" t="s">
        <v>8</v>
      </c>
      <c r="D310" t="s">
        <v>12</v>
      </c>
      <c r="E310">
        <v>801</v>
      </c>
      <c r="F310" s="3">
        <v>19200.84</v>
      </c>
      <c r="G310" s="3">
        <v>1666.65</v>
      </c>
    </row>
    <row r="311" spans="1:9" x14ac:dyDescent="0.25">
      <c r="A311" s="2">
        <v>44377</v>
      </c>
      <c r="B311" t="s">
        <v>18</v>
      </c>
      <c r="C311" t="s">
        <v>8</v>
      </c>
      <c r="D311" t="s">
        <v>27</v>
      </c>
      <c r="E311">
        <v>1137</v>
      </c>
      <c r="F311" s="3">
        <v>13642.27</v>
      </c>
      <c r="G311" s="3">
        <v>2839.55</v>
      </c>
      <c r="H311" s="3"/>
      <c r="I311" s="6"/>
    </row>
    <row r="312" spans="1:9" x14ac:dyDescent="0.25">
      <c r="A312" s="2">
        <v>44469</v>
      </c>
      <c r="B312" t="s">
        <v>7</v>
      </c>
      <c r="C312" t="s">
        <v>8</v>
      </c>
      <c r="D312" t="s">
        <v>21</v>
      </c>
      <c r="E312">
        <v>457</v>
      </c>
      <c r="F312" s="3">
        <v>7300.06</v>
      </c>
      <c r="G312" s="3">
        <v>3927.8</v>
      </c>
    </row>
    <row r="313" spans="1:9" x14ac:dyDescent="0.25">
      <c r="A313" s="2">
        <v>44286</v>
      </c>
      <c r="B313" t="s">
        <v>20</v>
      </c>
      <c r="C313" t="s">
        <v>11</v>
      </c>
      <c r="D313" t="s">
        <v>12</v>
      </c>
      <c r="E313">
        <v>407</v>
      </c>
      <c r="F313" s="3">
        <v>9750.2800000000007</v>
      </c>
      <c r="G313" s="3">
        <v>3121.72</v>
      </c>
    </row>
    <row r="314" spans="1:9" x14ac:dyDescent="0.25">
      <c r="A314" s="2">
        <v>44561</v>
      </c>
      <c r="B314" t="s">
        <v>25</v>
      </c>
      <c r="C314" t="s">
        <v>8</v>
      </c>
      <c r="D314" t="s">
        <v>19</v>
      </c>
      <c r="E314">
        <v>281</v>
      </c>
      <c r="F314" s="3">
        <v>5601.84</v>
      </c>
      <c r="G314" s="3">
        <v>2189.5100000000002</v>
      </c>
    </row>
    <row r="315" spans="1:9" x14ac:dyDescent="0.25">
      <c r="A315" s="2">
        <v>44500</v>
      </c>
      <c r="B315" t="s">
        <v>35</v>
      </c>
      <c r="C315" t="s">
        <v>29</v>
      </c>
      <c r="D315" t="s">
        <v>21</v>
      </c>
      <c r="E315">
        <v>573</v>
      </c>
      <c r="F315" s="3">
        <v>8592.99</v>
      </c>
      <c r="G315" s="3">
        <v>1271.71</v>
      </c>
    </row>
    <row r="316" spans="1:9" x14ac:dyDescent="0.25">
      <c r="A316" s="2">
        <v>44377</v>
      </c>
      <c r="B316" t="s">
        <v>30</v>
      </c>
      <c r="C316" t="s">
        <v>15</v>
      </c>
      <c r="D316" s="4" t="s">
        <v>17</v>
      </c>
      <c r="E316">
        <v>815</v>
      </c>
      <c r="F316" s="3">
        <v>19552.55</v>
      </c>
      <c r="G316" s="3">
        <v>1016.35</v>
      </c>
    </row>
    <row r="317" spans="1:9" x14ac:dyDescent="0.25">
      <c r="A317" s="2">
        <v>44227</v>
      </c>
      <c r="B317" t="s">
        <v>35</v>
      </c>
      <c r="C317" t="s">
        <v>29</v>
      </c>
      <c r="D317" t="s">
        <v>9</v>
      </c>
      <c r="E317">
        <v>855</v>
      </c>
      <c r="F317" s="3">
        <v>17952.45</v>
      </c>
      <c r="G317" s="3">
        <v>1998.43</v>
      </c>
    </row>
    <row r="318" spans="1:9" x14ac:dyDescent="0.25">
      <c r="A318" s="2">
        <v>44439</v>
      </c>
      <c r="B318" t="s">
        <v>24</v>
      </c>
      <c r="C318" t="s">
        <v>23</v>
      </c>
      <c r="D318" t="s">
        <v>12</v>
      </c>
      <c r="E318">
        <v>260</v>
      </c>
      <c r="F318" s="3">
        <v>6234.46</v>
      </c>
      <c r="G318" s="3">
        <v>3785.69</v>
      </c>
    </row>
    <row r="319" spans="1:9" x14ac:dyDescent="0.25">
      <c r="A319" s="2">
        <v>44408</v>
      </c>
      <c r="B319" t="s">
        <v>18</v>
      </c>
      <c r="C319" t="s">
        <v>8</v>
      </c>
      <c r="D319" s="4" t="s">
        <v>32</v>
      </c>
      <c r="E319">
        <v>305</v>
      </c>
      <c r="F319" s="3">
        <v>15856.96</v>
      </c>
      <c r="G319" s="3">
        <v>3118.76</v>
      </c>
    </row>
    <row r="320" spans="1:9" x14ac:dyDescent="0.25">
      <c r="A320" s="2">
        <v>44347</v>
      </c>
      <c r="B320" t="s">
        <v>34</v>
      </c>
      <c r="C320" t="s">
        <v>11</v>
      </c>
      <c r="D320" t="s">
        <v>16</v>
      </c>
      <c r="E320">
        <v>624</v>
      </c>
      <c r="F320" s="3">
        <v>18710.439999999999</v>
      </c>
      <c r="G320" s="3">
        <v>1119.3399999999999</v>
      </c>
    </row>
    <row r="321" spans="1:9" x14ac:dyDescent="0.25">
      <c r="A321" s="2">
        <v>44469</v>
      </c>
      <c r="B321" t="s">
        <v>35</v>
      </c>
      <c r="C321" t="s">
        <v>29</v>
      </c>
      <c r="D321" t="s">
        <v>9</v>
      </c>
      <c r="E321">
        <v>505</v>
      </c>
      <c r="F321" s="3">
        <v>10588.03</v>
      </c>
      <c r="G321" s="3">
        <v>1070.5899999999999</v>
      </c>
    </row>
    <row r="322" spans="1:9" x14ac:dyDescent="0.25">
      <c r="A322" s="2">
        <v>44377</v>
      </c>
      <c r="B322" t="s">
        <v>7</v>
      </c>
      <c r="C322" t="s">
        <v>8</v>
      </c>
      <c r="D322" t="s">
        <v>19</v>
      </c>
      <c r="E322">
        <v>425</v>
      </c>
      <c r="F322" s="3">
        <v>8490.31</v>
      </c>
      <c r="G322" s="3">
        <v>3648.23</v>
      </c>
    </row>
    <row r="323" spans="1:9" x14ac:dyDescent="0.25">
      <c r="A323" s="2">
        <v>44286</v>
      </c>
      <c r="B323" t="s">
        <v>7</v>
      </c>
      <c r="C323" t="s">
        <v>8</v>
      </c>
      <c r="D323" t="s">
        <v>12</v>
      </c>
      <c r="E323">
        <v>654</v>
      </c>
      <c r="F323" s="3">
        <v>15680.56</v>
      </c>
      <c r="G323" s="3">
        <v>2457.37</v>
      </c>
    </row>
    <row r="324" spans="1:9" x14ac:dyDescent="0.25">
      <c r="A324" s="2">
        <v>44561</v>
      </c>
      <c r="B324" t="s">
        <v>22</v>
      </c>
      <c r="C324" t="s">
        <v>23</v>
      </c>
      <c r="D324" s="4" t="s">
        <v>17</v>
      </c>
      <c r="E324">
        <v>500</v>
      </c>
      <c r="F324" s="3">
        <v>13986.02</v>
      </c>
      <c r="G324" s="3">
        <v>3224.1</v>
      </c>
    </row>
    <row r="325" spans="1:9" x14ac:dyDescent="0.25">
      <c r="A325" s="2">
        <v>44469</v>
      </c>
      <c r="B325" t="s">
        <v>30</v>
      </c>
      <c r="C325" t="s">
        <v>15</v>
      </c>
      <c r="D325" t="s">
        <v>12</v>
      </c>
      <c r="E325">
        <v>479</v>
      </c>
      <c r="F325" s="3">
        <v>11490.1</v>
      </c>
      <c r="G325" s="3">
        <v>3500.88</v>
      </c>
    </row>
    <row r="326" spans="1:9" x14ac:dyDescent="0.25">
      <c r="A326" s="2">
        <v>44469</v>
      </c>
      <c r="B326" t="s">
        <v>24</v>
      </c>
      <c r="C326" t="s">
        <v>23</v>
      </c>
      <c r="D326" s="4" t="s">
        <v>32</v>
      </c>
      <c r="E326">
        <v>238</v>
      </c>
      <c r="F326" s="3">
        <v>11171.66</v>
      </c>
      <c r="G326" s="3">
        <v>4868.33</v>
      </c>
    </row>
    <row r="327" spans="1:9" x14ac:dyDescent="0.25">
      <c r="A327" s="2">
        <v>44347</v>
      </c>
      <c r="B327" t="s">
        <v>7</v>
      </c>
      <c r="C327" t="s">
        <v>8</v>
      </c>
      <c r="D327" t="s">
        <v>9</v>
      </c>
      <c r="E327">
        <v>348</v>
      </c>
      <c r="F327" s="3">
        <v>7295.67</v>
      </c>
      <c r="G327" s="3">
        <v>1042.53</v>
      </c>
    </row>
    <row r="328" spans="1:9" x14ac:dyDescent="0.25">
      <c r="A328" s="2">
        <v>44347</v>
      </c>
      <c r="B328" t="s">
        <v>37</v>
      </c>
      <c r="C328" t="s">
        <v>8</v>
      </c>
      <c r="D328" t="s">
        <v>36</v>
      </c>
      <c r="E328">
        <v>367</v>
      </c>
      <c r="F328" s="3">
        <v>19051.810000000001</v>
      </c>
      <c r="G328" s="3">
        <v>4538.7</v>
      </c>
    </row>
    <row r="329" spans="1:9" x14ac:dyDescent="0.25">
      <c r="A329" s="2">
        <v>44286</v>
      </c>
      <c r="B329" t="s">
        <v>7</v>
      </c>
      <c r="C329" t="s">
        <v>8</v>
      </c>
      <c r="D329" t="s">
        <v>27</v>
      </c>
      <c r="E329">
        <v>1636</v>
      </c>
      <c r="F329" s="3">
        <v>19624.46</v>
      </c>
      <c r="G329" s="3">
        <v>2516.09</v>
      </c>
      <c r="H329" s="3"/>
      <c r="I329" s="6"/>
    </row>
    <row r="330" spans="1:9" x14ac:dyDescent="0.25">
      <c r="A330" s="2">
        <v>44227</v>
      </c>
      <c r="B330" t="s">
        <v>7</v>
      </c>
      <c r="C330" t="s">
        <v>8</v>
      </c>
      <c r="D330" s="4" t="s">
        <v>17</v>
      </c>
      <c r="E330">
        <v>185</v>
      </c>
      <c r="F330" s="3">
        <v>5548.21</v>
      </c>
      <c r="G330" s="3">
        <v>2024.77</v>
      </c>
    </row>
    <row r="331" spans="1:9" x14ac:dyDescent="0.25">
      <c r="A331" s="2">
        <v>44286</v>
      </c>
      <c r="B331" t="s">
        <v>18</v>
      </c>
      <c r="C331" t="s">
        <v>8</v>
      </c>
      <c r="D331" t="s">
        <v>27</v>
      </c>
      <c r="E331">
        <v>1240</v>
      </c>
      <c r="F331" s="3">
        <v>14876.7</v>
      </c>
      <c r="G331" s="3">
        <v>2449.13</v>
      </c>
      <c r="H331" s="3"/>
      <c r="I331" s="6"/>
    </row>
    <row r="332" spans="1:9" x14ac:dyDescent="0.25">
      <c r="A332" s="2">
        <v>44377</v>
      </c>
      <c r="B332" t="s">
        <v>22</v>
      </c>
      <c r="C332" t="s">
        <v>23</v>
      </c>
      <c r="D332" s="4" t="s">
        <v>32</v>
      </c>
      <c r="E332">
        <v>110</v>
      </c>
      <c r="F332" s="3">
        <v>5148.28</v>
      </c>
      <c r="G332" s="3">
        <v>3663.09</v>
      </c>
    </row>
    <row r="333" spans="1:9" x14ac:dyDescent="0.25">
      <c r="A333" s="2">
        <v>44469</v>
      </c>
      <c r="B333" t="s">
        <v>25</v>
      </c>
      <c r="C333" t="s">
        <v>8</v>
      </c>
      <c r="D333" t="s">
        <v>21</v>
      </c>
      <c r="E333">
        <v>748</v>
      </c>
      <c r="F333" s="3">
        <v>11963.25</v>
      </c>
      <c r="G333" s="3">
        <v>2217.9699999999998</v>
      </c>
    </row>
    <row r="334" spans="1:9" x14ac:dyDescent="0.25">
      <c r="A334" s="2">
        <v>44347</v>
      </c>
      <c r="B334" t="s">
        <v>22</v>
      </c>
      <c r="C334" t="s">
        <v>23</v>
      </c>
      <c r="D334" t="s">
        <v>19</v>
      </c>
      <c r="E334">
        <v>455</v>
      </c>
      <c r="F334" s="3">
        <v>8187.31</v>
      </c>
      <c r="G334" s="3">
        <v>4486.33</v>
      </c>
    </row>
    <row r="335" spans="1:9" x14ac:dyDescent="0.25">
      <c r="A335" s="2">
        <v>44561</v>
      </c>
      <c r="B335" t="s">
        <v>24</v>
      </c>
      <c r="C335" t="s">
        <v>23</v>
      </c>
      <c r="D335" t="s">
        <v>27</v>
      </c>
      <c r="E335">
        <v>1395</v>
      </c>
      <c r="F335" s="3">
        <v>12550.72</v>
      </c>
      <c r="G335" s="3">
        <v>4375.3900000000003</v>
      </c>
      <c r="H335" s="3"/>
      <c r="I335" s="6"/>
    </row>
    <row r="336" spans="1:9" x14ac:dyDescent="0.25">
      <c r="A336" s="2">
        <v>44469</v>
      </c>
      <c r="B336" t="s">
        <v>37</v>
      </c>
      <c r="C336" t="s">
        <v>8</v>
      </c>
      <c r="D336" t="s">
        <v>27</v>
      </c>
      <c r="E336">
        <v>1209</v>
      </c>
      <c r="F336" s="3">
        <v>14505.63</v>
      </c>
      <c r="G336" s="3">
        <v>1074.92</v>
      </c>
      <c r="H336" s="3"/>
      <c r="I336" s="6"/>
    </row>
    <row r="337" spans="1:9" x14ac:dyDescent="0.25">
      <c r="A337" s="2">
        <v>44377</v>
      </c>
      <c r="B337" t="s">
        <v>7</v>
      </c>
      <c r="C337" t="s">
        <v>8</v>
      </c>
      <c r="D337" t="s">
        <v>9</v>
      </c>
      <c r="E337">
        <v>540</v>
      </c>
      <c r="F337" s="3">
        <v>11327.39</v>
      </c>
      <c r="G337" s="3">
        <v>4454.3500000000004</v>
      </c>
    </row>
    <row r="338" spans="1:9" x14ac:dyDescent="0.25">
      <c r="A338" s="2">
        <v>44500</v>
      </c>
      <c r="B338" t="s">
        <v>7</v>
      </c>
      <c r="C338" t="s">
        <v>8</v>
      </c>
      <c r="D338" t="s">
        <v>12</v>
      </c>
      <c r="E338">
        <v>377</v>
      </c>
      <c r="F338" s="3">
        <v>9040.8700000000008</v>
      </c>
      <c r="G338" s="3">
        <v>4470.26</v>
      </c>
    </row>
    <row r="339" spans="1:9" x14ac:dyDescent="0.25">
      <c r="A339" s="2">
        <v>44561</v>
      </c>
      <c r="B339" t="s">
        <v>31</v>
      </c>
      <c r="C339" t="s">
        <v>11</v>
      </c>
      <c r="D339" t="s">
        <v>27</v>
      </c>
      <c r="E339">
        <v>380</v>
      </c>
      <c r="F339" s="3">
        <v>5314.7</v>
      </c>
      <c r="G339" s="3">
        <v>1783.86</v>
      </c>
      <c r="H339" s="3"/>
      <c r="I339" s="6"/>
    </row>
    <row r="340" spans="1:9" x14ac:dyDescent="0.25">
      <c r="A340" s="2">
        <v>44286</v>
      </c>
      <c r="B340" t="s">
        <v>18</v>
      </c>
      <c r="C340" t="s">
        <v>8</v>
      </c>
      <c r="D340" t="s">
        <v>19</v>
      </c>
      <c r="E340">
        <v>918</v>
      </c>
      <c r="F340" s="3">
        <v>18354.900000000001</v>
      </c>
      <c r="G340" s="3">
        <v>2661.74</v>
      </c>
    </row>
    <row r="341" spans="1:9" x14ac:dyDescent="0.25">
      <c r="A341" s="2">
        <v>44377</v>
      </c>
      <c r="B341" t="s">
        <v>18</v>
      </c>
      <c r="C341" t="s">
        <v>8</v>
      </c>
      <c r="D341" t="s">
        <v>12</v>
      </c>
      <c r="E341">
        <v>592</v>
      </c>
      <c r="F341" s="3">
        <v>14184.1</v>
      </c>
      <c r="G341" s="3">
        <v>4351.79</v>
      </c>
    </row>
    <row r="342" spans="1:9" x14ac:dyDescent="0.25">
      <c r="A342" s="2">
        <v>44408</v>
      </c>
      <c r="B342" t="s">
        <v>35</v>
      </c>
      <c r="C342" t="s">
        <v>29</v>
      </c>
      <c r="D342" t="s">
        <v>27</v>
      </c>
      <c r="E342">
        <v>1272</v>
      </c>
      <c r="F342" s="3">
        <v>13985.01</v>
      </c>
      <c r="G342" s="3">
        <v>1845.1</v>
      </c>
      <c r="H342" s="3"/>
      <c r="I342" s="6"/>
    </row>
    <row r="343" spans="1:9" x14ac:dyDescent="0.25">
      <c r="A343" s="2">
        <v>44469</v>
      </c>
      <c r="B343" t="s">
        <v>7</v>
      </c>
      <c r="C343" t="s">
        <v>8</v>
      </c>
      <c r="D343" s="4" t="s">
        <v>32</v>
      </c>
      <c r="E343">
        <v>320</v>
      </c>
      <c r="F343" s="3">
        <v>16633.37</v>
      </c>
      <c r="G343" s="3">
        <v>3156.4</v>
      </c>
    </row>
    <row r="344" spans="1:9" x14ac:dyDescent="0.25">
      <c r="A344" s="2">
        <v>44561</v>
      </c>
      <c r="B344" t="s">
        <v>25</v>
      </c>
      <c r="C344" t="s">
        <v>8</v>
      </c>
      <c r="D344" s="4" t="s">
        <v>17</v>
      </c>
      <c r="E344">
        <v>607</v>
      </c>
      <c r="F344" s="3">
        <v>18200.73</v>
      </c>
      <c r="G344" s="3">
        <v>1276.01</v>
      </c>
    </row>
    <row r="345" spans="1:9" x14ac:dyDescent="0.25">
      <c r="A345" s="2">
        <v>44377</v>
      </c>
      <c r="B345" t="s">
        <v>25</v>
      </c>
      <c r="C345" t="s">
        <v>8</v>
      </c>
      <c r="D345" s="4" t="s">
        <v>17</v>
      </c>
      <c r="E345">
        <v>205</v>
      </c>
      <c r="F345" s="3">
        <v>6129.47</v>
      </c>
      <c r="G345" s="3">
        <v>4168.71</v>
      </c>
    </row>
    <row r="346" spans="1:9" x14ac:dyDescent="0.25">
      <c r="A346" s="2">
        <v>44561</v>
      </c>
      <c r="B346" t="s">
        <v>20</v>
      </c>
      <c r="C346" t="s">
        <v>11</v>
      </c>
      <c r="D346" s="4" t="s">
        <v>17</v>
      </c>
      <c r="E346">
        <v>149</v>
      </c>
      <c r="F346" s="3">
        <v>6519.5</v>
      </c>
      <c r="G346" s="3">
        <v>4583.2700000000004</v>
      </c>
    </row>
    <row r="347" spans="1:9" x14ac:dyDescent="0.25">
      <c r="A347" s="2">
        <v>44500</v>
      </c>
      <c r="B347" t="s">
        <v>18</v>
      </c>
      <c r="C347" t="s">
        <v>8</v>
      </c>
      <c r="D347" t="s">
        <v>12</v>
      </c>
      <c r="E347">
        <v>231</v>
      </c>
      <c r="F347" s="3">
        <v>5524.62</v>
      </c>
      <c r="G347" s="3">
        <v>2769.3</v>
      </c>
    </row>
    <row r="348" spans="1:9" x14ac:dyDescent="0.25">
      <c r="A348" s="2">
        <v>44286</v>
      </c>
      <c r="B348" t="s">
        <v>35</v>
      </c>
      <c r="C348" t="s">
        <v>29</v>
      </c>
      <c r="D348" s="4" t="s">
        <v>32</v>
      </c>
      <c r="E348">
        <v>196</v>
      </c>
      <c r="F348" s="3">
        <v>8807.5400000000009</v>
      </c>
      <c r="G348" s="3">
        <v>4963.8999999999996</v>
      </c>
    </row>
    <row r="349" spans="1:9" x14ac:dyDescent="0.25">
      <c r="A349" s="2">
        <v>44469</v>
      </c>
      <c r="B349" t="s">
        <v>7</v>
      </c>
      <c r="C349" t="s">
        <v>8</v>
      </c>
      <c r="D349" t="s">
        <v>26</v>
      </c>
      <c r="E349">
        <v>567</v>
      </c>
      <c r="F349" s="3">
        <v>19833.25</v>
      </c>
      <c r="G349" s="3">
        <v>1689.9</v>
      </c>
    </row>
    <row r="350" spans="1:9" x14ac:dyDescent="0.25">
      <c r="A350" s="2">
        <v>44500</v>
      </c>
      <c r="B350" t="s">
        <v>7</v>
      </c>
      <c r="C350" t="s">
        <v>8</v>
      </c>
      <c r="D350" t="s">
        <v>21</v>
      </c>
      <c r="E350">
        <v>922</v>
      </c>
      <c r="F350" s="3">
        <v>14744.9</v>
      </c>
      <c r="G350" s="3">
        <v>1415.31</v>
      </c>
    </row>
    <row r="351" spans="1:9" x14ac:dyDescent="0.25">
      <c r="A351" s="2">
        <v>44561</v>
      </c>
      <c r="B351" t="s">
        <v>7</v>
      </c>
      <c r="C351" t="s">
        <v>8</v>
      </c>
      <c r="D351" s="4" t="s">
        <v>32</v>
      </c>
      <c r="E351">
        <v>133</v>
      </c>
      <c r="F351" s="3">
        <v>6884.61</v>
      </c>
      <c r="G351" s="3">
        <v>2530.38</v>
      </c>
    </row>
    <row r="352" spans="1:9" x14ac:dyDescent="0.25">
      <c r="A352" s="2">
        <v>44530</v>
      </c>
      <c r="B352" t="s">
        <v>7</v>
      </c>
      <c r="C352" t="s">
        <v>8</v>
      </c>
      <c r="D352" t="s">
        <v>36</v>
      </c>
      <c r="E352">
        <v>322</v>
      </c>
      <c r="F352" s="3">
        <v>16725.25</v>
      </c>
      <c r="G352" s="3">
        <v>2793.28</v>
      </c>
    </row>
    <row r="353" spans="1:9" x14ac:dyDescent="0.25">
      <c r="A353" s="2">
        <v>44469</v>
      </c>
      <c r="B353" t="s">
        <v>28</v>
      </c>
      <c r="C353" t="s">
        <v>29</v>
      </c>
      <c r="D353" t="s">
        <v>36</v>
      </c>
      <c r="E353">
        <v>214</v>
      </c>
      <c r="F353" s="3">
        <v>10229.67</v>
      </c>
      <c r="G353" s="3">
        <v>4956.46</v>
      </c>
    </row>
    <row r="354" spans="1:9" x14ac:dyDescent="0.25">
      <c r="A354" s="2">
        <v>44227</v>
      </c>
      <c r="B354" t="s">
        <v>24</v>
      </c>
      <c r="C354" t="s">
        <v>23</v>
      </c>
      <c r="D354" t="s">
        <v>12</v>
      </c>
      <c r="E354">
        <v>444</v>
      </c>
      <c r="F354" s="3">
        <v>10638.76</v>
      </c>
      <c r="G354" s="3">
        <v>2599.8200000000002</v>
      </c>
    </row>
    <row r="355" spans="1:9" x14ac:dyDescent="0.25">
      <c r="A355" s="2">
        <v>44561</v>
      </c>
      <c r="B355" t="s">
        <v>24</v>
      </c>
      <c r="C355" t="s">
        <v>23</v>
      </c>
      <c r="D355" t="s">
        <v>21</v>
      </c>
      <c r="E355">
        <v>951</v>
      </c>
      <c r="F355" s="3">
        <v>13304.48</v>
      </c>
      <c r="G355" s="3">
        <v>1061.99</v>
      </c>
    </row>
    <row r="356" spans="1:9" x14ac:dyDescent="0.25">
      <c r="A356" s="2">
        <v>44408</v>
      </c>
      <c r="B356" t="s">
        <v>24</v>
      </c>
      <c r="C356" t="s">
        <v>23</v>
      </c>
      <c r="D356" t="s">
        <v>19</v>
      </c>
      <c r="E356">
        <v>498</v>
      </c>
      <c r="F356" s="3">
        <v>8957.67</v>
      </c>
      <c r="G356" s="3">
        <v>2781.25</v>
      </c>
    </row>
    <row r="357" spans="1:9" x14ac:dyDescent="0.25">
      <c r="A357" s="2">
        <v>44316</v>
      </c>
      <c r="B357" t="s">
        <v>24</v>
      </c>
      <c r="C357" t="s">
        <v>23</v>
      </c>
      <c r="D357" t="s">
        <v>16</v>
      </c>
      <c r="E357">
        <v>467</v>
      </c>
      <c r="F357" s="3">
        <v>13999.75</v>
      </c>
      <c r="G357" s="3">
        <v>4425.93</v>
      </c>
    </row>
    <row r="358" spans="1:9" x14ac:dyDescent="0.25">
      <c r="A358" s="2">
        <v>44286</v>
      </c>
      <c r="B358" t="s">
        <v>10</v>
      </c>
      <c r="C358" t="s">
        <v>11</v>
      </c>
      <c r="D358" t="s">
        <v>36</v>
      </c>
      <c r="E358">
        <v>281</v>
      </c>
      <c r="F358" s="3">
        <v>18227.150000000001</v>
      </c>
      <c r="G358" s="3">
        <v>3749.02</v>
      </c>
    </row>
    <row r="359" spans="1:9" x14ac:dyDescent="0.25">
      <c r="A359" s="2">
        <v>44469</v>
      </c>
      <c r="B359" t="s">
        <v>22</v>
      </c>
      <c r="C359" t="s">
        <v>23</v>
      </c>
      <c r="D359" t="s">
        <v>27</v>
      </c>
      <c r="E359">
        <v>1724</v>
      </c>
      <c r="F359" s="3">
        <v>15511.22</v>
      </c>
      <c r="G359" s="3">
        <v>4524.78</v>
      </c>
      <c r="H359" s="3"/>
      <c r="I359" s="6"/>
    </row>
    <row r="360" spans="1:9" x14ac:dyDescent="0.25">
      <c r="A360" s="2">
        <v>44500</v>
      </c>
      <c r="B360" t="s">
        <v>22</v>
      </c>
      <c r="C360" t="s">
        <v>23</v>
      </c>
      <c r="D360" t="s">
        <v>12</v>
      </c>
      <c r="E360">
        <v>654</v>
      </c>
      <c r="F360" s="3">
        <v>15689.41</v>
      </c>
      <c r="G360" s="3">
        <v>1151.3</v>
      </c>
    </row>
    <row r="361" spans="1:9" x14ac:dyDescent="0.25">
      <c r="A361" s="2">
        <v>44286</v>
      </c>
      <c r="B361" t="s">
        <v>25</v>
      </c>
      <c r="C361" t="s">
        <v>8</v>
      </c>
      <c r="D361" s="4" t="s">
        <v>17</v>
      </c>
      <c r="E361">
        <v>594</v>
      </c>
      <c r="F361" s="3">
        <v>17800.46</v>
      </c>
      <c r="G361" s="3">
        <v>4272.7</v>
      </c>
    </row>
    <row r="362" spans="1:9" x14ac:dyDescent="0.25">
      <c r="A362" s="2">
        <v>44227</v>
      </c>
      <c r="B362" t="s">
        <v>18</v>
      </c>
      <c r="C362" t="s">
        <v>8</v>
      </c>
      <c r="D362" t="s">
        <v>27</v>
      </c>
      <c r="E362">
        <v>1598</v>
      </c>
      <c r="F362" s="3">
        <v>19171.89</v>
      </c>
      <c r="G362" s="3">
        <v>1988.75</v>
      </c>
      <c r="H362" s="3"/>
      <c r="I362" s="6"/>
    </row>
    <row r="363" spans="1:9" x14ac:dyDescent="0.25">
      <c r="A363" s="2">
        <v>44227</v>
      </c>
      <c r="B363" t="s">
        <v>7</v>
      </c>
      <c r="C363" t="s">
        <v>8</v>
      </c>
      <c r="D363" t="s">
        <v>21</v>
      </c>
      <c r="E363">
        <v>1095</v>
      </c>
      <c r="F363" s="3">
        <v>17507.78</v>
      </c>
      <c r="G363" s="3">
        <v>2841.09</v>
      </c>
    </row>
    <row r="364" spans="1:9" x14ac:dyDescent="0.25">
      <c r="A364" s="2">
        <v>44347</v>
      </c>
      <c r="B364" t="s">
        <v>33</v>
      </c>
      <c r="C364" t="s">
        <v>8</v>
      </c>
      <c r="D364" t="s">
        <v>36</v>
      </c>
      <c r="E364">
        <v>105</v>
      </c>
      <c r="F364" s="3">
        <v>5436.8</v>
      </c>
      <c r="G364" s="3">
        <v>3428.02</v>
      </c>
    </row>
    <row r="365" spans="1:9" x14ac:dyDescent="0.25">
      <c r="A365" s="2">
        <v>44377</v>
      </c>
      <c r="B365" t="s">
        <v>28</v>
      </c>
      <c r="C365" t="s">
        <v>29</v>
      </c>
      <c r="D365" s="4" t="s">
        <v>32</v>
      </c>
      <c r="E365">
        <v>397</v>
      </c>
      <c r="F365" s="3">
        <v>17857.900000000001</v>
      </c>
      <c r="G365" s="3">
        <v>4239.63</v>
      </c>
    </row>
    <row r="366" spans="1:9" x14ac:dyDescent="0.25">
      <c r="A366" s="2">
        <v>44530</v>
      </c>
      <c r="B366" t="s">
        <v>33</v>
      </c>
      <c r="C366" t="s">
        <v>8</v>
      </c>
      <c r="D366" t="s">
        <v>21</v>
      </c>
      <c r="E366">
        <v>625</v>
      </c>
      <c r="F366" s="3">
        <v>9986.56</v>
      </c>
      <c r="G366" s="3">
        <v>4644.1899999999996</v>
      </c>
    </row>
    <row r="367" spans="1:9" x14ac:dyDescent="0.25">
      <c r="A367" s="2">
        <v>44561</v>
      </c>
      <c r="B367" t="s">
        <v>18</v>
      </c>
      <c r="C367" t="s">
        <v>8</v>
      </c>
      <c r="D367" s="4" t="s">
        <v>17</v>
      </c>
      <c r="E367">
        <v>255</v>
      </c>
      <c r="F367" s="3">
        <v>7629.21</v>
      </c>
      <c r="G367" s="3">
        <v>4246.47</v>
      </c>
    </row>
    <row r="368" spans="1:9" x14ac:dyDescent="0.25">
      <c r="A368" s="2">
        <v>44530</v>
      </c>
      <c r="B368" t="s">
        <v>22</v>
      </c>
      <c r="C368" t="s">
        <v>23</v>
      </c>
      <c r="D368" s="4" t="s">
        <v>32</v>
      </c>
      <c r="E368">
        <v>250</v>
      </c>
      <c r="F368" s="3">
        <v>11711.83</v>
      </c>
      <c r="G368" s="3">
        <v>3106.33</v>
      </c>
    </row>
    <row r="369" spans="1:9" x14ac:dyDescent="0.25">
      <c r="A369" s="2">
        <v>44286</v>
      </c>
      <c r="B369" t="s">
        <v>7</v>
      </c>
      <c r="C369" t="s">
        <v>8</v>
      </c>
      <c r="D369" t="s">
        <v>12</v>
      </c>
      <c r="E369">
        <v>810</v>
      </c>
      <c r="F369" s="3">
        <v>19419.02</v>
      </c>
      <c r="G369" s="3">
        <v>1250.56</v>
      </c>
    </row>
    <row r="370" spans="1:9" x14ac:dyDescent="0.25">
      <c r="A370" s="2">
        <v>44561</v>
      </c>
      <c r="B370" t="s">
        <v>24</v>
      </c>
      <c r="C370" t="s">
        <v>23</v>
      </c>
      <c r="D370" t="s">
        <v>16</v>
      </c>
      <c r="E370">
        <v>493</v>
      </c>
      <c r="F370" s="3">
        <v>14789.24</v>
      </c>
      <c r="G370" s="3">
        <v>3276.29</v>
      </c>
    </row>
    <row r="371" spans="1:9" x14ac:dyDescent="0.25">
      <c r="A371" s="2">
        <v>44469</v>
      </c>
      <c r="B371" t="s">
        <v>14</v>
      </c>
      <c r="C371" t="s">
        <v>15</v>
      </c>
      <c r="D371" s="4" t="s">
        <v>32</v>
      </c>
      <c r="E371">
        <v>196</v>
      </c>
      <c r="F371" s="3">
        <v>7612.68</v>
      </c>
      <c r="G371" s="3">
        <v>2990.26</v>
      </c>
    </row>
    <row r="372" spans="1:9" x14ac:dyDescent="0.25">
      <c r="A372" s="2">
        <v>44561</v>
      </c>
      <c r="B372" t="s">
        <v>37</v>
      </c>
      <c r="C372" t="s">
        <v>8</v>
      </c>
      <c r="D372" t="s">
        <v>26</v>
      </c>
      <c r="E372">
        <v>429</v>
      </c>
      <c r="F372" s="3">
        <v>15012.61</v>
      </c>
      <c r="G372" s="3">
        <v>3138.53</v>
      </c>
    </row>
    <row r="373" spans="1:9" x14ac:dyDescent="0.25">
      <c r="A373" s="2">
        <v>44377</v>
      </c>
      <c r="B373" t="s">
        <v>25</v>
      </c>
      <c r="C373" t="s">
        <v>8</v>
      </c>
      <c r="D373" t="s">
        <v>16</v>
      </c>
      <c r="E373">
        <v>560</v>
      </c>
      <c r="F373" s="3">
        <v>16794.27</v>
      </c>
      <c r="G373" s="3">
        <v>1382.06</v>
      </c>
    </row>
    <row r="374" spans="1:9" x14ac:dyDescent="0.25">
      <c r="A374" s="2">
        <v>44469</v>
      </c>
      <c r="B374" t="s">
        <v>13</v>
      </c>
      <c r="C374" t="s">
        <v>11</v>
      </c>
      <c r="D374" t="s">
        <v>9</v>
      </c>
      <c r="E374">
        <v>938</v>
      </c>
      <c r="F374" s="3">
        <v>19697.400000000001</v>
      </c>
      <c r="G374" s="3">
        <v>3256.34</v>
      </c>
    </row>
    <row r="375" spans="1:9" x14ac:dyDescent="0.25">
      <c r="A375" s="2">
        <v>44469</v>
      </c>
      <c r="B375" t="s">
        <v>28</v>
      </c>
      <c r="C375" t="s">
        <v>29</v>
      </c>
      <c r="D375" s="4" t="s">
        <v>17</v>
      </c>
      <c r="E375">
        <v>456</v>
      </c>
      <c r="F375" s="3">
        <v>12743.86</v>
      </c>
      <c r="G375" s="3">
        <v>4867.17</v>
      </c>
    </row>
    <row r="376" spans="1:9" x14ac:dyDescent="0.25">
      <c r="A376" s="2">
        <v>44377</v>
      </c>
      <c r="B376" t="s">
        <v>20</v>
      </c>
      <c r="C376" t="s">
        <v>11</v>
      </c>
      <c r="D376" t="s">
        <v>16</v>
      </c>
      <c r="E376">
        <v>375</v>
      </c>
      <c r="F376" s="3">
        <v>11248.04</v>
      </c>
      <c r="G376" s="3">
        <v>3976.4</v>
      </c>
    </row>
    <row r="377" spans="1:9" x14ac:dyDescent="0.25">
      <c r="A377" s="2">
        <v>44469</v>
      </c>
      <c r="B377" t="s">
        <v>10</v>
      </c>
      <c r="C377" t="s">
        <v>11</v>
      </c>
      <c r="D377" t="s">
        <v>26</v>
      </c>
      <c r="E377">
        <v>194</v>
      </c>
      <c r="F377" s="3">
        <v>7733.4</v>
      </c>
      <c r="G377" s="3">
        <v>4119.3900000000003</v>
      </c>
    </row>
    <row r="378" spans="1:9" x14ac:dyDescent="0.25">
      <c r="A378" s="2">
        <v>44347</v>
      </c>
      <c r="B378" t="s">
        <v>33</v>
      </c>
      <c r="C378" t="s">
        <v>8</v>
      </c>
      <c r="D378" s="4" t="s">
        <v>17</v>
      </c>
      <c r="E378">
        <v>577</v>
      </c>
      <c r="F378" s="3">
        <v>17287.95</v>
      </c>
      <c r="G378" s="3">
        <v>4354.17</v>
      </c>
    </row>
    <row r="379" spans="1:9" x14ac:dyDescent="0.25">
      <c r="A379" s="2">
        <v>44316</v>
      </c>
      <c r="B379" t="s">
        <v>18</v>
      </c>
      <c r="C379" t="s">
        <v>8</v>
      </c>
      <c r="D379" s="4" t="s">
        <v>32</v>
      </c>
      <c r="E379">
        <v>103</v>
      </c>
      <c r="F379" s="3">
        <v>5318.35</v>
      </c>
      <c r="G379" s="3">
        <v>1562.13</v>
      </c>
    </row>
    <row r="380" spans="1:9" x14ac:dyDescent="0.25">
      <c r="A380" s="2">
        <v>44530</v>
      </c>
      <c r="B380" t="s">
        <v>22</v>
      </c>
      <c r="C380" t="s">
        <v>23</v>
      </c>
      <c r="D380" s="4" t="s">
        <v>17</v>
      </c>
      <c r="E380">
        <v>201</v>
      </c>
      <c r="F380" s="3">
        <v>5611.8</v>
      </c>
      <c r="G380" s="3">
        <v>2014.21</v>
      </c>
    </row>
    <row r="381" spans="1:9" x14ac:dyDescent="0.25">
      <c r="A381" s="2">
        <v>44439</v>
      </c>
      <c r="B381" t="s">
        <v>18</v>
      </c>
      <c r="C381" t="s">
        <v>8</v>
      </c>
      <c r="D381" t="s">
        <v>21</v>
      </c>
      <c r="E381">
        <v>879</v>
      </c>
      <c r="F381" s="3">
        <v>14063.47</v>
      </c>
      <c r="G381" s="3">
        <v>4504.57</v>
      </c>
    </row>
    <row r="382" spans="1:9" x14ac:dyDescent="0.25">
      <c r="A382" s="2">
        <v>44469</v>
      </c>
      <c r="B382" t="s">
        <v>22</v>
      </c>
      <c r="C382" t="s">
        <v>23</v>
      </c>
      <c r="D382" t="s">
        <v>19</v>
      </c>
      <c r="E382">
        <v>887</v>
      </c>
      <c r="F382" s="3">
        <v>15960.21</v>
      </c>
      <c r="G382" s="3">
        <v>2108.41</v>
      </c>
    </row>
    <row r="383" spans="1:9" x14ac:dyDescent="0.25">
      <c r="A383" s="2">
        <v>44347</v>
      </c>
      <c r="B383" t="s">
        <v>10</v>
      </c>
      <c r="C383" t="s">
        <v>11</v>
      </c>
      <c r="D383" t="s">
        <v>27</v>
      </c>
      <c r="E383">
        <v>964</v>
      </c>
      <c r="F383" s="3">
        <v>13484.21</v>
      </c>
      <c r="G383" s="3">
        <v>1742.97</v>
      </c>
      <c r="H383" s="3"/>
      <c r="I383" s="6"/>
    </row>
    <row r="384" spans="1:9" x14ac:dyDescent="0.25">
      <c r="A384" s="2">
        <v>44469</v>
      </c>
      <c r="B384" t="s">
        <v>24</v>
      </c>
      <c r="C384" t="s">
        <v>23</v>
      </c>
      <c r="D384" t="s">
        <v>26</v>
      </c>
      <c r="E384">
        <v>572</v>
      </c>
      <c r="F384" s="3">
        <v>17156.8</v>
      </c>
      <c r="G384" s="3">
        <v>2380.35</v>
      </c>
    </row>
    <row r="385" spans="1:9" x14ac:dyDescent="0.25">
      <c r="A385" s="2">
        <v>44377</v>
      </c>
      <c r="B385" t="s">
        <v>25</v>
      </c>
      <c r="C385" t="s">
        <v>8</v>
      </c>
      <c r="D385" t="s">
        <v>19</v>
      </c>
      <c r="E385">
        <v>256</v>
      </c>
      <c r="F385" s="3">
        <v>5113.6899999999996</v>
      </c>
      <c r="G385" s="3">
        <v>2996.6</v>
      </c>
    </row>
    <row r="386" spans="1:9" x14ac:dyDescent="0.25">
      <c r="A386" s="2">
        <v>44255</v>
      </c>
      <c r="B386" t="s">
        <v>37</v>
      </c>
      <c r="C386" t="s">
        <v>8</v>
      </c>
      <c r="D386" t="s">
        <v>27</v>
      </c>
      <c r="E386">
        <v>1111</v>
      </c>
      <c r="F386" s="3">
        <v>13324.77</v>
      </c>
      <c r="G386" s="3">
        <v>1707.34</v>
      </c>
      <c r="H386" s="3"/>
      <c r="I386" s="6"/>
    </row>
    <row r="387" spans="1:9" x14ac:dyDescent="0.25">
      <c r="A387" s="2">
        <v>44561</v>
      </c>
      <c r="B387" t="s">
        <v>10</v>
      </c>
      <c r="C387" t="s">
        <v>11</v>
      </c>
      <c r="D387" t="s">
        <v>36</v>
      </c>
      <c r="E387">
        <v>284</v>
      </c>
      <c r="F387" s="3">
        <v>18421.61</v>
      </c>
      <c r="G387" s="3">
        <v>4349.59</v>
      </c>
    </row>
    <row r="388" spans="1:9" x14ac:dyDescent="0.25">
      <c r="A388" s="2">
        <v>44469</v>
      </c>
      <c r="B388" t="s">
        <v>14</v>
      </c>
      <c r="C388" t="s">
        <v>15</v>
      </c>
      <c r="D388" s="4" t="s">
        <v>17</v>
      </c>
      <c r="E388">
        <v>709</v>
      </c>
      <c r="F388" s="3">
        <v>16996.79</v>
      </c>
      <c r="G388" s="3">
        <v>1511.75</v>
      </c>
    </row>
    <row r="389" spans="1:9" x14ac:dyDescent="0.25">
      <c r="A389" s="2">
        <v>44408</v>
      </c>
      <c r="B389" t="s">
        <v>35</v>
      </c>
      <c r="C389" t="s">
        <v>29</v>
      </c>
      <c r="D389" t="s">
        <v>26</v>
      </c>
      <c r="E389">
        <v>436</v>
      </c>
      <c r="F389" s="3">
        <v>13941.64</v>
      </c>
      <c r="G389" s="3">
        <v>3869.89</v>
      </c>
    </row>
    <row r="390" spans="1:9" x14ac:dyDescent="0.25">
      <c r="A390" s="2">
        <v>44561</v>
      </c>
      <c r="B390" t="s">
        <v>7</v>
      </c>
      <c r="C390" t="s">
        <v>8</v>
      </c>
      <c r="D390" t="s">
        <v>16</v>
      </c>
      <c r="E390">
        <v>536</v>
      </c>
      <c r="F390" s="3">
        <v>16068.96</v>
      </c>
      <c r="G390" s="3">
        <v>1887.96</v>
      </c>
    </row>
    <row r="391" spans="1:9" x14ac:dyDescent="0.25">
      <c r="A391" s="2">
        <v>44316</v>
      </c>
      <c r="B391" t="s">
        <v>33</v>
      </c>
      <c r="C391" t="s">
        <v>8</v>
      </c>
      <c r="D391" t="s">
        <v>9</v>
      </c>
      <c r="E391">
        <v>609</v>
      </c>
      <c r="F391" s="3">
        <v>12770.27</v>
      </c>
      <c r="G391" s="3">
        <v>4568</v>
      </c>
    </row>
    <row r="392" spans="1:9" x14ac:dyDescent="0.25">
      <c r="A392" s="2">
        <v>44286</v>
      </c>
      <c r="B392" t="s">
        <v>33</v>
      </c>
      <c r="C392" t="s">
        <v>8</v>
      </c>
      <c r="D392" s="4" t="s">
        <v>32</v>
      </c>
      <c r="E392">
        <v>179</v>
      </c>
      <c r="F392" s="3">
        <v>9300.59</v>
      </c>
      <c r="G392" s="3">
        <v>3682.31</v>
      </c>
    </row>
    <row r="393" spans="1:9" x14ac:dyDescent="0.25">
      <c r="A393" s="2">
        <v>44286</v>
      </c>
      <c r="B393" t="s">
        <v>33</v>
      </c>
      <c r="C393" t="s">
        <v>8</v>
      </c>
      <c r="D393" t="s">
        <v>9</v>
      </c>
      <c r="E393">
        <v>391</v>
      </c>
      <c r="F393" s="3">
        <v>8204.61</v>
      </c>
      <c r="G393" s="3">
        <v>4420.57</v>
      </c>
    </row>
    <row r="394" spans="1:9" x14ac:dyDescent="0.25">
      <c r="A394" s="2">
        <v>44227</v>
      </c>
      <c r="B394" t="s">
        <v>20</v>
      </c>
      <c r="C394" t="s">
        <v>11</v>
      </c>
      <c r="D394" t="s">
        <v>9</v>
      </c>
      <c r="E394">
        <v>506</v>
      </c>
      <c r="F394" s="3">
        <v>10608.2</v>
      </c>
      <c r="G394" s="3">
        <v>3111</v>
      </c>
    </row>
    <row r="395" spans="1:9" x14ac:dyDescent="0.25">
      <c r="A395" s="2">
        <v>44500</v>
      </c>
      <c r="B395" t="s">
        <v>22</v>
      </c>
      <c r="C395" t="s">
        <v>23</v>
      </c>
      <c r="D395" t="s">
        <v>21</v>
      </c>
      <c r="E395">
        <v>586</v>
      </c>
      <c r="F395" s="3">
        <v>8196.4</v>
      </c>
      <c r="G395" s="3">
        <v>1369.44</v>
      </c>
    </row>
    <row r="396" spans="1:9" x14ac:dyDescent="0.25">
      <c r="A396" s="2">
        <v>44500</v>
      </c>
      <c r="B396" t="s">
        <v>10</v>
      </c>
      <c r="C396" t="s">
        <v>11</v>
      </c>
      <c r="D396" t="s">
        <v>12</v>
      </c>
      <c r="E396">
        <v>324</v>
      </c>
      <c r="F396" s="3">
        <v>7765.2</v>
      </c>
      <c r="G396" s="3">
        <v>2533.09</v>
      </c>
    </row>
    <row r="397" spans="1:9" x14ac:dyDescent="0.25">
      <c r="A397" s="2">
        <v>44530</v>
      </c>
      <c r="B397" t="s">
        <v>24</v>
      </c>
      <c r="C397" t="s">
        <v>23</v>
      </c>
      <c r="D397" t="s">
        <v>12</v>
      </c>
      <c r="E397">
        <v>571</v>
      </c>
      <c r="F397" s="3">
        <v>13702.34</v>
      </c>
      <c r="G397" s="3">
        <v>3187.02</v>
      </c>
    </row>
    <row r="398" spans="1:9" x14ac:dyDescent="0.25">
      <c r="A398" s="2">
        <v>44227</v>
      </c>
      <c r="B398" t="s">
        <v>28</v>
      </c>
      <c r="C398" t="s">
        <v>29</v>
      </c>
      <c r="D398" t="s">
        <v>16</v>
      </c>
      <c r="E398">
        <v>472</v>
      </c>
      <c r="F398" s="3">
        <v>14141.42</v>
      </c>
      <c r="G398" s="3">
        <v>4107.8599999999997</v>
      </c>
    </row>
    <row r="399" spans="1:9" x14ac:dyDescent="0.25">
      <c r="A399" s="2">
        <v>44347</v>
      </c>
      <c r="B399" t="s">
        <v>18</v>
      </c>
      <c r="C399" t="s">
        <v>8</v>
      </c>
      <c r="D399" t="s">
        <v>9</v>
      </c>
      <c r="E399">
        <v>398</v>
      </c>
      <c r="F399" s="3">
        <v>8347.44</v>
      </c>
      <c r="G399" s="3">
        <v>3938.29</v>
      </c>
    </row>
    <row r="400" spans="1:9" x14ac:dyDescent="0.25">
      <c r="A400" s="2">
        <v>44530</v>
      </c>
      <c r="B400" t="s">
        <v>33</v>
      </c>
      <c r="C400" t="s">
        <v>8</v>
      </c>
      <c r="D400" t="s">
        <v>27</v>
      </c>
      <c r="E400">
        <v>621</v>
      </c>
      <c r="F400" s="3">
        <v>7449.99</v>
      </c>
      <c r="G400" s="3">
        <v>2499.3000000000002</v>
      </c>
      <c r="H400" s="3"/>
      <c r="I400" s="6"/>
    </row>
    <row r="401" spans="1:9" x14ac:dyDescent="0.25">
      <c r="A401" s="2">
        <v>44561</v>
      </c>
      <c r="B401" t="s">
        <v>13</v>
      </c>
      <c r="C401" t="s">
        <v>11</v>
      </c>
      <c r="D401" t="s">
        <v>16</v>
      </c>
      <c r="E401">
        <v>337</v>
      </c>
      <c r="F401" s="3">
        <v>10093.530000000001</v>
      </c>
      <c r="G401" s="3">
        <v>1496.35</v>
      </c>
    </row>
    <row r="402" spans="1:9" x14ac:dyDescent="0.25">
      <c r="A402" s="2">
        <v>44286</v>
      </c>
      <c r="B402" t="s">
        <v>38</v>
      </c>
      <c r="C402" t="s">
        <v>15</v>
      </c>
      <c r="D402" s="4" t="s">
        <v>32</v>
      </c>
      <c r="E402">
        <v>193</v>
      </c>
      <c r="F402" s="3">
        <v>7516.08</v>
      </c>
      <c r="G402" s="3">
        <v>4745.5</v>
      </c>
    </row>
    <row r="403" spans="1:9" x14ac:dyDescent="0.25">
      <c r="A403" s="2">
        <v>44316</v>
      </c>
      <c r="B403" t="s">
        <v>24</v>
      </c>
      <c r="C403" t="s">
        <v>23</v>
      </c>
      <c r="D403" t="s">
        <v>12</v>
      </c>
      <c r="E403">
        <v>367</v>
      </c>
      <c r="F403" s="3">
        <v>8796.4699999999993</v>
      </c>
      <c r="G403" s="3">
        <v>4763.18</v>
      </c>
    </row>
    <row r="404" spans="1:9" x14ac:dyDescent="0.25">
      <c r="A404" s="2">
        <v>44561</v>
      </c>
      <c r="B404" t="s">
        <v>31</v>
      </c>
      <c r="C404" t="s">
        <v>11</v>
      </c>
      <c r="D404" t="s">
        <v>27</v>
      </c>
      <c r="E404">
        <v>1035</v>
      </c>
      <c r="F404" s="3">
        <v>14482.74</v>
      </c>
      <c r="G404" s="3">
        <v>2255.94</v>
      </c>
      <c r="H404" s="3"/>
      <c r="I404" s="6"/>
    </row>
    <row r="405" spans="1:9" x14ac:dyDescent="0.25">
      <c r="A405" s="2">
        <v>44286</v>
      </c>
      <c r="B405" t="s">
        <v>38</v>
      </c>
      <c r="C405" t="s">
        <v>15</v>
      </c>
      <c r="D405" t="s">
        <v>9</v>
      </c>
      <c r="E405">
        <v>269</v>
      </c>
      <c r="F405" s="3">
        <v>5632.55</v>
      </c>
      <c r="G405" s="3">
        <v>3247.29</v>
      </c>
    </row>
    <row r="406" spans="1:9" x14ac:dyDescent="0.25">
      <c r="A406" s="2">
        <v>44286</v>
      </c>
      <c r="B406" t="s">
        <v>24</v>
      </c>
      <c r="C406" t="s">
        <v>23</v>
      </c>
      <c r="D406" t="s">
        <v>16</v>
      </c>
      <c r="E406">
        <v>232</v>
      </c>
      <c r="F406" s="3">
        <v>6930.16</v>
      </c>
      <c r="G406" s="3">
        <v>3266.91</v>
      </c>
    </row>
    <row r="407" spans="1:9" x14ac:dyDescent="0.25">
      <c r="A407" s="2">
        <v>44500</v>
      </c>
      <c r="B407" t="s">
        <v>22</v>
      </c>
      <c r="C407" t="s">
        <v>23</v>
      </c>
      <c r="D407" t="s">
        <v>21</v>
      </c>
      <c r="E407">
        <v>1380</v>
      </c>
      <c r="F407" s="3">
        <v>19316.22</v>
      </c>
      <c r="G407" s="3">
        <v>2828.23</v>
      </c>
    </row>
    <row r="408" spans="1:9" x14ac:dyDescent="0.25">
      <c r="A408" s="2">
        <v>44439</v>
      </c>
      <c r="B408" t="s">
        <v>22</v>
      </c>
      <c r="C408" t="s">
        <v>23</v>
      </c>
      <c r="D408" t="s">
        <v>27</v>
      </c>
      <c r="E408">
        <v>1232</v>
      </c>
      <c r="F408" s="3">
        <v>11086.67</v>
      </c>
      <c r="G408" s="3">
        <v>3062.53</v>
      </c>
      <c r="H408" s="3"/>
      <c r="I408" s="6"/>
    </row>
    <row r="409" spans="1:9" x14ac:dyDescent="0.25">
      <c r="A409" s="2">
        <v>44347</v>
      </c>
      <c r="B409" t="s">
        <v>7</v>
      </c>
      <c r="C409" t="s">
        <v>8</v>
      </c>
      <c r="D409" t="s">
        <v>26</v>
      </c>
      <c r="E409">
        <v>287</v>
      </c>
      <c r="F409" s="3">
        <v>10024.209999999999</v>
      </c>
      <c r="G409" s="3">
        <v>4859.55</v>
      </c>
    </row>
    <row r="410" spans="1:9" x14ac:dyDescent="0.25">
      <c r="A410" s="2">
        <v>44286</v>
      </c>
      <c r="B410" t="s">
        <v>14</v>
      </c>
      <c r="C410" t="s">
        <v>15</v>
      </c>
      <c r="D410" t="s">
        <v>21</v>
      </c>
      <c r="E410">
        <v>1301</v>
      </c>
      <c r="F410" s="3">
        <v>19506.5</v>
      </c>
      <c r="G410" s="3">
        <v>2738.62</v>
      </c>
    </row>
    <row r="411" spans="1:9" x14ac:dyDescent="0.25">
      <c r="A411" s="2">
        <v>44561</v>
      </c>
      <c r="B411" t="s">
        <v>24</v>
      </c>
      <c r="C411" t="s">
        <v>23</v>
      </c>
      <c r="D411" t="s">
        <v>19</v>
      </c>
      <c r="E411">
        <v>535</v>
      </c>
      <c r="F411" s="3">
        <v>9622.33</v>
      </c>
      <c r="G411" s="3">
        <v>1474.71</v>
      </c>
    </row>
    <row r="412" spans="1:9" x14ac:dyDescent="0.25">
      <c r="A412" s="2">
        <v>44408</v>
      </c>
      <c r="B412" t="s">
        <v>7</v>
      </c>
      <c r="C412" t="s">
        <v>8</v>
      </c>
      <c r="D412" t="s">
        <v>26</v>
      </c>
      <c r="E412">
        <v>356</v>
      </c>
      <c r="F412" s="3">
        <v>12446.17</v>
      </c>
      <c r="G412" s="3">
        <v>1503.65</v>
      </c>
    </row>
    <row r="413" spans="1:9" x14ac:dyDescent="0.25">
      <c r="A413" s="2">
        <v>44316</v>
      </c>
      <c r="B413" t="s">
        <v>7</v>
      </c>
      <c r="C413" t="s">
        <v>8</v>
      </c>
      <c r="D413" t="s">
        <v>21</v>
      </c>
      <c r="E413">
        <v>1063</v>
      </c>
      <c r="F413" s="3">
        <v>16999.7</v>
      </c>
      <c r="G413" s="3">
        <v>2170.09</v>
      </c>
    </row>
    <row r="414" spans="1:9" x14ac:dyDescent="0.25">
      <c r="A414" s="2">
        <v>44561</v>
      </c>
      <c r="B414" t="s">
        <v>35</v>
      </c>
      <c r="C414" t="s">
        <v>29</v>
      </c>
      <c r="D414" s="4" t="s">
        <v>17</v>
      </c>
      <c r="E414">
        <v>521</v>
      </c>
      <c r="F414" s="3">
        <v>14572.05</v>
      </c>
      <c r="G414" s="3">
        <v>3839.27</v>
      </c>
    </row>
    <row r="415" spans="1:9" x14ac:dyDescent="0.25">
      <c r="A415" s="2">
        <v>44255</v>
      </c>
      <c r="B415" t="s">
        <v>20</v>
      </c>
      <c r="C415" t="s">
        <v>11</v>
      </c>
      <c r="D415" t="s">
        <v>12</v>
      </c>
      <c r="E415">
        <v>504</v>
      </c>
      <c r="F415" s="3">
        <v>12077.73</v>
      </c>
      <c r="G415" s="3">
        <v>4901.32</v>
      </c>
    </row>
    <row r="416" spans="1:9" x14ac:dyDescent="0.25">
      <c r="A416" s="2">
        <v>44377</v>
      </c>
      <c r="B416" t="s">
        <v>18</v>
      </c>
      <c r="C416" t="s">
        <v>8</v>
      </c>
      <c r="D416" t="s">
        <v>19</v>
      </c>
      <c r="E416">
        <v>731</v>
      </c>
      <c r="F416" s="3">
        <v>14609.42</v>
      </c>
      <c r="G416" s="3">
        <v>4913.0600000000004</v>
      </c>
    </row>
    <row r="417" spans="1:7" x14ac:dyDescent="0.25">
      <c r="A417" s="2">
        <v>44377</v>
      </c>
      <c r="B417" t="s">
        <v>33</v>
      </c>
      <c r="C417" t="s">
        <v>8</v>
      </c>
      <c r="D417" t="s">
        <v>16</v>
      </c>
      <c r="E417">
        <v>188</v>
      </c>
      <c r="F417" s="3">
        <v>5620.3</v>
      </c>
      <c r="G417" s="3">
        <v>2969.11</v>
      </c>
    </row>
    <row r="418" spans="1:7" x14ac:dyDescent="0.25">
      <c r="A418" s="2">
        <v>44255</v>
      </c>
      <c r="B418" t="s">
        <v>22</v>
      </c>
      <c r="C418" t="s">
        <v>23</v>
      </c>
      <c r="D418" t="s">
        <v>9</v>
      </c>
      <c r="E418">
        <v>628</v>
      </c>
      <c r="F418" s="3">
        <v>13182.17</v>
      </c>
      <c r="G418" s="3">
        <v>2807.65</v>
      </c>
    </row>
    <row r="419" spans="1:7" x14ac:dyDescent="0.25">
      <c r="A419" s="2">
        <v>44286</v>
      </c>
      <c r="B419" t="s">
        <v>7</v>
      </c>
      <c r="C419" t="s">
        <v>8</v>
      </c>
      <c r="D419" s="4" t="s">
        <v>17</v>
      </c>
      <c r="E419">
        <v>258</v>
      </c>
      <c r="F419" s="3">
        <v>7723.14</v>
      </c>
      <c r="G419" s="3">
        <v>3578.56</v>
      </c>
    </row>
    <row r="420" spans="1:7" x14ac:dyDescent="0.25">
      <c r="A420" s="2">
        <v>44377</v>
      </c>
      <c r="B420" t="s">
        <v>35</v>
      </c>
      <c r="C420" t="s">
        <v>29</v>
      </c>
      <c r="D420" t="s">
        <v>26</v>
      </c>
      <c r="E420">
        <v>278</v>
      </c>
      <c r="F420" s="3">
        <v>8895.92</v>
      </c>
      <c r="G420" s="3">
        <v>1432.03</v>
      </c>
    </row>
    <row r="421" spans="1:7" x14ac:dyDescent="0.25">
      <c r="A421" s="2">
        <v>44469</v>
      </c>
      <c r="B421" t="s">
        <v>30</v>
      </c>
      <c r="C421" t="s">
        <v>15</v>
      </c>
      <c r="D421" t="s">
        <v>12</v>
      </c>
      <c r="E421">
        <v>404</v>
      </c>
      <c r="F421" s="3">
        <v>9694.86</v>
      </c>
      <c r="G421" s="3">
        <v>3197.78</v>
      </c>
    </row>
    <row r="422" spans="1:7" x14ac:dyDescent="0.25">
      <c r="A422" s="2">
        <v>44439</v>
      </c>
      <c r="B422" t="s">
        <v>31</v>
      </c>
      <c r="C422" t="s">
        <v>11</v>
      </c>
      <c r="D422" t="s">
        <v>19</v>
      </c>
      <c r="E422">
        <v>323</v>
      </c>
      <c r="F422" s="3">
        <v>8062.87</v>
      </c>
      <c r="G422" s="3">
        <v>2578.6</v>
      </c>
    </row>
    <row r="423" spans="1:7" x14ac:dyDescent="0.25">
      <c r="A423" s="2">
        <v>44377</v>
      </c>
      <c r="B423" t="s">
        <v>33</v>
      </c>
      <c r="C423" t="s">
        <v>8</v>
      </c>
      <c r="D423" t="s">
        <v>26</v>
      </c>
      <c r="E423">
        <v>232</v>
      </c>
      <c r="F423" s="3">
        <v>8094.81</v>
      </c>
      <c r="G423" s="3">
        <v>2882.3</v>
      </c>
    </row>
    <row r="424" spans="1:7" x14ac:dyDescent="0.25">
      <c r="A424" s="2">
        <v>44561</v>
      </c>
      <c r="B424" t="s">
        <v>24</v>
      </c>
      <c r="C424" t="s">
        <v>23</v>
      </c>
      <c r="D424" t="s">
        <v>36</v>
      </c>
      <c r="E424">
        <v>126</v>
      </c>
      <c r="F424" s="3">
        <v>5278.75</v>
      </c>
      <c r="G424" s="3">
        <v>1387.86</v>
      </c>
    </row>
    <row r="425" spans="1:7" x14ac:dyDescent="0.25">
      <c r="A425" s="2">
        <v>44530</v>
      </c>
      <c r="B425" t="s">
        <v>30</v>
      </c>
      <c r="C425" t="s">
        <v>15</v>
      </c>
      <c r="D425" t="s">
        <v>19</v>
      </c>
      <c r="E425">
        <v>1028</v>
      </c>
      <c r="F425" s="3">
        <v>18502.53</v>
      </c>
      <c r="G425" s="3">
        <v>4606.2</v>
      </c>
    </row>
    <row r="426" spans="1:7" x14ac:dyDescent="0.25">
      <c r="A426" s="2">
        <v>44377</v>
      </c>
      <c r="B426" t="s">
        <v>37</v>
      </c>
      <c r="C426" t="s">
        <v>8</v>
      </c>
      <c r="D426" t="s">
        <v>36</v>
      </c>
      <c r="E426">
        <v>216</v>
      </c>
      <c r="F426" s="3">
        <v>11206.42</v>
      </c>
      <c r="G426" s="3">
        <v>4508.75</v>
      </c>
    </row>
    <row r="427" spans="1:7" x14ac:dyDescent="0.25">
      <c r="A427" s="2">
        <v>44286</v>
      </c>
      <c r="B427" t="s">
        <v>33</v>
      </c>
      <c r="C427" t="s">
        <v>8</v>
      </c>
      <c r="D427" t="s">
        <v>26</v>
      </c>
      <c r="E427">
        <v>202</v>
      </c>
      <c r="F427" s="3">
        <v>7041.35</v>
      </c>
      <c r="G427" s="3">
        <v>1280.5899999999999</v>
      </c>
    </row>
    <row r="428" spans="1:7" x14ac:dyDescent="0.25">
      <c r="A428" s="2">
        <v>44500</v>
      </c>
      <c r="B428" t="s">
        <v>24</v>
      </c>
      <c r="C428" t="s">
        <v>23</v>
      </c>
      <c r="D428" t="s">
        <v>36</v>
      </c>
      <c r="E428">
        <v>284</v>
      </c>
      <c r="F428" s="3">
        <v>11920.38</v>
      </c>
      <c r="G428" s="3">
        <v>1701.18</v>
      </c>
    </row>
    <row r="429" spans="1:7" x14ac:dyDescent="0.25">
      <c r="A429" s="2">
        <v>44561</v>
      </c>
      <c r="B429" t="s">
        <v>14</v>
      </c>
      <c r="C429" t="s">
        <v>15</v>
      </c>
      <c r="D429" t="s">
        <v>26</v>
      </c>
      <c r="E429">
        <v>590</v>
      </c>
      <c r="F429" s="3">
        <v>18872.34</v>
      </c>
      <c r="G429" s="3">
        <v>2005.27</v>
      </c>
    </row>
    <row r="430" spans="1:7" x14ac:dyDescent="0.25">
      <c r="A430" s="2">
        <v>44530</v>
      </c>
      <c r="B430" t="s">
        <v>7</v>
      </c>
      <c r="C430" t="s">
        <v>8</v>
      </c>
      <c r="D430" t="s">
        <v>19</v>
      </c>
      <c r="E430">
        <v>297</v>
      </c>
      <c r="F430" s="3">
        <v>5937.71</v>
      </c>
      <c r="G430" s="3">
        <v>3663.12</v>
      </c>
    </row>
    <row r="431" spans="1:7" x14ac:dyDescent="0.25">
      <c r="A431" s="2">
        <v>44377</v>
      </c>
      <c r="B431" t="s">
        <v>37</v>
      </c>
      <c r="C431" t="s">
        <v>8</v>
      </c>
      <c r="D431" t="s">
        <v>16</v>
      </c>
      <c r="E431">
        <v>622</v>
      </c>
      <c r="F431" s="3">
        <v>18648.240000000002</v>
      </c>
      <c r="G431" s="3">
        <v>3492.03</v>
      </c>
    </row>
    <row r="432" spans="1:7" x14ac:dyDescent="0.25">
      <c r="A432" s="2">
        <v>44408</v>
      </c>
      <c r="B432" t="s">
        <v>28</v>
      </c>
      <c r="C432" t="s">
        <v>29</v>
      </c>
      <c r="D432" t="s">
        <v>16</v>
      </c>
      <c r="E432">
        <v>642</v>
      </c>
      <c r="F432" s="3">
        <v>19245.259999999998</v>
      </c>
      <c r="G432" s="3">
        <v>1331.56</v>
      </c>
    </row>
    <row r="433" spans="1:9" x14ac:dyDescent="0.25">
      <c r="A433" s="2">
        <v>44561</v>
      </c>
      <c r="B433" t="s">
        <v>24</v>
      </c>
      <c r="C433" t="s">
        <v>23</v>
      </c>
      <c r="D433" t="s">
        <v>9</v>
      </c>
      <c r="E433">
        <v>640</v>
      </c>
      <c r="F433" s="3">
        <v>13425.16</v>
      </c>
      <c r="G433" s="3">
        <v>3931.05</v>
      </c>
    </row>
    <row r="434" spans="1:9" x14ac:dyDescent="0.25">
      <c r="A434" s="2">
        <v>44377</v>
      </c>
      <c r="B434" t="s">
        <v>7</v>
      </c>
      <c r="C434" t="s">
        <v>8</v>
      </c>
      <c r="D434" t="s">
        <v>21</v>
      </c>
      <c r="E434">
        <v>415</v>
      </c>
      <c r="F434" s="3">
        <v>6628.27</v>
      </c>
      <c r="G434" s="3">
        <v>3212.47</v>
      </c>
    </row>
    <row r="435" spans="1:9" x14ac:dyDescent="0.25">
      <c r="A435" s="2">
        <v>44316</v>
      </c>
      <c r="B435" t="s">
        <v>24</v>
      </c>
      <c r="C435" t="s">
        <v>23</v>
      </c>
      <c r="D435" t="s">
        <v>27</v>
      </c>
      <c r="E435">
        <v>1970</v>
      </c>
      <c r="F435" s="3">
        <v>17726.38</v>
      </c>
      <c r="G435" s="3">
        <v>1236.3499999999999</v>
      </c>
      <c r="H435" s="3"/>
      <c r="I435" s="6"/>
    </row>
    <row r="436" spans="1:9" x14ac:dyDescent="0.25">
      <c r="A436" s="2">
        <v>44377</v>
      </c>
      <c r="B436" t="s">
        <v>25</v>
      </c>
      <c r="C436" t="s">
        <v>8</v>
      </c>
      <c r="D436" t="s">
        <v>19</v>
      </c>
      <c r="E436">
        <v>590</v>
      </c>
      <c r="F436" s="3">
        <v>11791.79</v>
      </c>
      <c r="G436" s="3">
        <v>2468.6799999999998</v>
      </c>
    </row>
    <row r="437" spans="1:9" x14ac:dyDescent="0.25">
      <c r="A437" s="2">
        <v>44561</v>
      </c>
      <c r="B437" t="s">
        <v>18</v>
      </c>
      <c r="C437" t="s">
        <v>8</v>
      </c>
      <c r="D437" t="s">
        <v>27</v>
      </c>
      <c r="E437">
        <v>691</v>
      </c>
      <c r="F437" s="3">
        <v>8283.4599999999991</v>
      </c>
      <c r="G437" s="3">
        <v>4427.72</v>
      </c>
      <c r="H437" s="3"/>
      <c r="I437" s="6"/>
    </row>
    <row r="438" spans="1:9" x14ac:dyDescent="0.25">
      <c r="A438" s="2">
        <v>44286</v>
      </c>
      <c r="B438" t="s">
        <v>24</v>
      </c>
      <c r="C438" t="s">
        <v>23</v>
      </c>
      <c r="D438" t="s">
        <v>21</v>
      </c>
      <c r="E438">
        <v>846</v>
      </c>
      <c r="F438" s="3">
        <v>11842.32</v>
      </c>
      <c r="G438" s="3">
        <v>1619.01</v>
      </c>
    </row>
    <row r="439" spans="1:9" x14ac:dyDescent="0.25">
      <c r="A439" s="2">
        <v>44469</v>
      </c>
      <c r="B439" t="s">
        <v>10</v>
      </c>
      <c r="C439" t="s">
        <v>11</v>
      </c>
      <c r="D439" s="4" t="s">
        <v>17</v>
      </c>
      <c r="E439">
        <v>191</v>
      </c>
      <c r="F439" s="3">
        <v>8373.08</v>
      </c>
      <c r="G439" s="3">
        <v>1155.77</v>
      </c>
    </row>
    <row r="440" spans="1:9" x14ac:dyDescent="0.25">
      <c r="A440" s="2">
        <v>44316</v>
      </c>
      <c r="B440" t="s">
        <v>18</v>
      </c>
      <c r="C440" t="s">
        <v>8</v>
      </c>
      <c r="D440" t="s">
        <v>12</v>
      </c>
      <c r="E440">
        <v>766</v>
      </c>
      <c r="F440" s="3">
        <v>18362.09</v>
      </c>
      <c r="G440" s="3">
        <v>3343.24</v>
      </c>
    </row>
    <row r="441" spans="1:9" x14ac:dyDescent="0.25">
      <c r="A441" s="2">
        <v>44561</v>
      </c>
      <c r="B441" t="s">
        <v>25</v>
      </c>
      <c r="C441" t="s">
        <v>8</v>
      </c>
      <c r="D441" t="s">
        <v>9</v>
      </c>
      <c r="E441">
        <v>714</v>
      </c>
      <c r="F441" s="3">
        <v>14979.44</v>
      </c>
      <c r="G441" s="3">
        <v>1530.49</v>
      </c>
    </row>
    <row r="442" spans="1:9" x14ac:dyDescent="0.25">
      <c r="A442" s="2">
        <v>44316</v>
      </c>
      <c r="B442" t="s">
        <v>25</v>
      </c>
      <c r="C442" t="s">
        <v>8</v>
      </c>
      <c r="D442" t="s">
        <v>26</v>
      </c>
      <c r="E442">
        <v>265</v>
      </c>
      <c r="F442" s="3">
        <v>9268.36</v>
      </c>
      <c r="G442" s="3">
        <v>1911.03</v>
      </c>
    </row>
    <row r="443" spans="1:9" x14ac:dyDescent="0.25">
      <c r="A443" s="2">
        <v>44377</v>
      </c>
      <c r="B443" t="s">
        <v>24</v>
      </c>
      <c r="C443" t="s">
        <v>23</v>
      </c>
      <c r="D443" t="s">
        <v>9</v>
      </c>
      <c r="E443">
        <v>276</v>
      </c>
      <c r="F443" s="3">
        <v>5788.13</v>
      </c>
      <c r="G443" s="3">
        <v>2122.6</v>
      </c>
    </row>
    <row r="444" spans="1:9" x14ac:dyDescent="0.25">
      <c r="A444" s="2">
        <v>44286</v>
      </c>
      <c r="B444" t="s">
        <v>33</v>
      </c>
      <c r="C444" t="s">
        <v>8</v>
      </c>
      <c r="D444" s="4" t="s">
        <v>32</v>
      </c>
      <c r="E444">
        <v>261</v>
      </c>
      <c r="F444" s="3">
        <v>13531.73</v>
      </c>
      <c r="G444" s="3">
        <v>1269.8</v>
      </c>
    </row>
    <row r="445" spans="1:9" x14ac:dyDescent="0.25">
      <c r="A445" s="2">
        <v>44227</v>
      </c>
      <c r="B445" t="s">
        <v>22</v>
      </c>
      <c r="C445" t="s">
        <v>23</v>
      </c>
      <c r="D445" t="s">
        <v>19</v>
      </c>
      <c r="E445">
        <v>330</v>
      </c>
      <c r="F445" s="3">
        <v>5931.08</v>
      </c>
      <c r="G445" s="3">
        <v>1839.84</v>
      </c>
    </row>
    <row r="446" spans="1:9" x14ac:dyDescent="0.25">
      <c r="A446" s="2">
        <v>44530</v>
      </c>
      <c r="B446" t="s">
        <v>31</v>
      </c>
      <c r="C446" t="s">
        <v>11</v>
      </c>
      <c r="D446" t="s">
        <v>9</v>
      </c>
      <c r="E446">
        <v>571</v>
      </c>
      <c r="F446" s="3">
        <v>11972.69</v>
      </c>
      <c r="G446" s="3">
        <v>1359.15</v>
      </c>
    </row>
    <row r="447" spans="1:9" x14ac:dyDescent="0.25">
      <c r="A447" s="2">
        <v>44377</v>
      </c>
      <c r="B447" t="s">
        <v>33</v>
      </c>
      <c r="C447" t="s">
        <v>8</v>
      </c>
      <c r="D447" t="s">
        <v>16</v>
      </c>
      <c r="E447">
        <v>375</v>
      </c>
      <c r="F447" s="3">
        <v>11236.16</v>
      </c>
      <c r="G447" s="3">
        <v>4529.58</v>
      </c>
    </row>
    <row r="448" spans="1:9" x14ac:dyDescent="0.25">
      <c r="A448" s="2">
        <v>44469</v>
      </c>
      <c r="B448" t="s">
        <v>20</v>
      </c>
      <c r="C448" t="s">
        <v>11</v>
      </c>
      <c r="D448" t="s">
        <v>16</v>
      </c>
      <c r="E448">
        <v>608</v>
      </c>
      <c r="F448" s="3">
        <v>18221.580000000002</v>
      </c>
      <c r="G448" s="3">
        <v>1506.53</v>
      </c>
    </row>
    <row r="449" spans="1:7" x14ac:dyDescent="0.25">
      <c r="A449" s="2">
        <v>44439</v>
      </c>
      <c r="B449" t="s">
        <v>24</v>
      </c>
      <c r="C449" t="s">
        <v>23</v>
      </c>
      <c r="D449" s="4" t="s">
        <v>32</v>
      </c>
      <c r="E449">
        <v>374</v>
      </c>
      <c r="F449" s="3">
        <v>17577.11</v>
      </c>
      <c r="G449" s="3">
        <v>3680.64</v>
      </c>
    </row>
    <row r="450" spans="1:7" x14ac:dyDescent="0.25">
      <c r="A450" s="2">
        <v>44561</v>
      </c>
      <c r="B450" t="s">
        <v>22</v>
      </c>
      <c r="C450" t="s">
        <v>23</v>
      </c>
      <c r="D450" s="4" t="s">
        <v>32</v>
      </c>
      <c r="E450">
        <v>424</v>
      </c>
      <c r="F450" s="3">
        <v>19921.2</v>
      </c>
      <c r="G450" s="3">
        <v>4542.3100000000004</v>
      </c>
    </row>
    <row r="451" spans="1:7" x14ac:dyDescent="0.25">
      <c r="A451" s="2">
        <v>44286</v>
      </c>
      <c r="B451" t="s">
        <v>7</v>
      </c>
      <c r="C451" t="s">
        <v>8</v>
      </c>
      <c r="D451" s="4" t="s">
        <v>17</v>
      </c>
      <c r="E451">
        <v>654</v>
      </c>
      <c r="F451" s="3">
        <v>19594.32</v>
      </c>
      <c r="G451" s="3">
        <v>1214.03</v>
      </c>
    </row>
    <row r="452" spans="1:7" x14ac:dyDescent="0.25">
      <c r="A452" s="2">
        <v>44469</v>
      </c>
      <c r="B452" t="s">
        <v>22</v>
      </c>
      <c r="C452" t="s">
        <v>23</v>
      </c>
      <c r="D452" t="s">
        <v>16</v>
      </c>
      <c r="E452">
        <v>540</v>
      </c>
      <c r="F452" s="3">
        <v>16178.2</v>
      </c>
      <c r="G452" s="3">
        <v>1955.05</v>
      </c>
    </row>
    <row r="453" spans="1:7" x14ac:dyDescent="0.25">
      <c r="A453" s="2">
        <v>44469</v>
      </c>
      <c r="B453" t="s">
        <v>34</v>
      </c>
      <c r="C453" t="s">
        <v>11</v>
      </c>
      <c r="D453" t="s">
        <v>12</v>
      </c>
      <c r="E453">
        <v>320</v>
      </c>
      <c r="F453" s="3">
        <v>7677.83</v>
      </c>
      <c r="G453" s="3">
        <v>2699.54</v>
      </c>
    </row>
    <row r="454" spans="1:7" x14ac:dyDescent="0.25">
      <c r="A454" s="2">
        <v>44286</v>
      </c>
      <c r="B454" t="s">
        <v>25</v>
      </c>
      <c r="C454" t="s">
        <v>8</v>
      </c>
      <c r="D454" t="s">
        <v>16</v>
      </c>
      <c r="E454">
        <v>377</v>
      </c>
      <c r="F454" s="3">
        <v>11296.07</v>
      </c>
      <c r="G454" s="3">
        <v>3690.1</v>
      </c>
    </row>
    <row r="455" spans="1:7" x14ac:dyDescent="0.25">
      <c r="A455" s="2">
        <v>44286</v>
      </c>
      <c r="B455" t="s">
        <v>34</v>
      </c>
      <c r="C455" t="s">
        <v>11</v>
      </c>
      <c r="D455" t="s">
        <v>26</v>
      </c>
      <c r="E455">
        <v>188</v>
      </c>
      <c r="F455" s="3">
        <v>7508.94</v>
      </c>
      <c r="G455" s="3">
        <v>4148.3500000000004</v>
      </c>
    </row>
    <row r="456" spans="1:7" x14ac:dyDescent="0.25">
      <c r="A456" s="2">
        <v>44377</v>
      </c>
      <c r="B456" t="s">
        <v>37</v>
      </c>
      <c r="C456" t="s">
        <v>8</v>
      </c>
      <c r="D456" t="s">
        <v>12</v>
      </c>
      <c r="E456">
        <v>268</v>
      </c>
      <c r="F456" s="3">
        <v>6416.45</v>
      </c>
      <c r="G456" s="3">
        <v>4164.6099999999997</v>
      </c>
    </row>
    <row r="457" spans="1:7" x14ac:dyDescent="0.25">
      <c r="A457" s="2">
        <v>44469</v>
      </c>
      <c r="B457" t="s">
        <v>31</v>
      </c>
      <c r="C457" t="s">
        <v>11</v>
      </c>
      <c r="D457" t="s">
        <v>19</v>
      </c>
      <c r="E457">
        <v>570</v>
      </c>
      <c r="F457" s="3">
        <v>14237.23</v>
      </c>
      <c r="G457" s="3">
        <v>1485.55</v>
      </c>
    </row>
    <row r="458" spans="1:7" x14ac:dyDescent="0.25">
      <c r="A458" s="2">
        <v>44255</v>
      </c>
      <c r="B458" t="s">
        <v>25</v>
      </c>
      <c r="C458" t="s">
        <v>8</v>
      </c>
      <c r="D458" s="4" t="s">
        <v>17</v>
      </c>
      <c r="E458">
        <v>537</v>
      </c>
      <c r="F458" s="3">
        <v>16083.79</v>
      </c>
      <c r="G458" s="3">
        <v>3118.7</v>
      </c>
    </row>
    <row r="459" spans="1:7" x14ac:dyDescent="0.25">
      <c r="A459" s="2">
        <v>44377</v>
      </c>
      <c r="B459" t="s">
        <v>37</v>
      </c>
      <c r="C459" t="s">
        <v>8</v>
      </c>
      <c r="D459" s="4" t="s">
        <v>17</v>
      </c>
      <c r="E459">
        <v>641</v>
      </c>
      <c r="F459" s="3">
        <v>19228.43</v>
      </c>
      <c r="G459" s="3">
        <v>4587.43</v>
      </c>
    </row>
    <row r="460" spans="1:7" x14ac:dyDescent="0.25">
      <c r="A460" s="2">
        <v>44316</v>
      </c>
      <c r="B460" t="s">
        <v>7</v>
      </c>
      <c r="C460" t="s">
        <v>8</v>
      </c>
      <c r="D460" t="s">
        <v>16</v>
      </c>
      <c r="E460">
        <v>343</v>
      </c>
      <c r="F460" s="3">
        <v>10283.42</v>
      </c>
      <c r="G460" s="3">
        <v>3332.21</v>
      </c>
    </row>
    <row r="461" spans="1:7" x14ac:dyDescent="0.25">
      <c r="A461" s="2">
        <v>44561</v>
      </c>
      <c r="B461" t="s">
        <v>18</v>
      </c>
      <c r="C461" t="s">
        <v>8</v>
      </c>
      <c r="D461" t="s">
        <v>9</v>
      </c>
      <c r="E461">
        <v>945</v>
      </c>
      <c r="F461" s="3">
        <v>19835.740000000002</v>
      </c>
      <c r="G461" s="3">
        <v>1016.6</v>
      </c>
    </row>
    <row r="462" spans="1:7" x14ac:dyDescent="0.25">
      <c r="A462" s="2">
        <v>44408</v>
      </c>
      <c r="B462" t="s">
        <v>31</v>
      </c>
      <c r="C462" t="s">
        <v>11</v>
      </c>
      <c r="D462" t="s">
        <v>36</v>
      </c>
      <c r="E462">
        <v>214</v>
      </c>
      <c r="F462" s="3">
        <v>13853.79</v>
      </c>
      <c r="G462" s="3">
        <v>3492.32</v>
      </c>
    </row>
    <row r="463" spans="1:7" x14ac:dyDescent="0.25">
      <c r="A463" s="2">
        <v>44286</v>
      </c>
      <c r="B463" t="s">
        <v>35</v>
      </c>
      <c r="C463" t="s">
        <v>29</v>
      </c>
      <c r="D463" t="s">
        <v>16</v>
      </c>
      <c r="E463">
        <v>659</v>
      </c>
      <c r="F463" s="3">
        <v>19757.990000000002</v>
      </c>
      <c r="G463" s="3">
        <v>3190.76</v>
      </c>
    </row>
    <row r="464" spans="1:7" x14ac:dyDescent="0.25">
      <c r="A464" s="2">
        <v>44286</v>
      </c>
      <c r="B464" t="s">
        <v>35</v>
      </c>
      <c r="C464" t="s">
        <v>29</v>
      </c>
      <c r="D464" t="s">
        <v>19</v>
      </c>
      <c r="E464">
        <v>860</v>
      </c>
      <c r="F464" s="3">
        <v>15479.21</v>
      </c>
      <c r="G464" s="3">
        <v>2828.41</v>
      </c>
    </row>
    <row r="465" spans="1:9" x14ac:dyDescent="0.25">
      <c r="A465" s="2">
        <v>44377</v>
      </c>
      <c r="B465" t="s">
        <v>20</v>
      </c>
      <c r="C465" t="s">
        <v>11</v>
      </c>
      <c r="D465" s="4" t="s">
        <v>17</v>
      </c>
      <c r="E465">
        <v>161</v>
      </c>
      <c r="F465" s="3">
        <v>7053.56</v>
      </c>
      <c r="G465" s="3">
        <v>4325.88</v>
      </c>
    </row>
    <row r="466" spans="1:9" x14ac:dyDescent="0.25">
      <c r="A466" s="2">
        <v>44561</v>
      </c>
      <c r="B466" t="s">
        <v>22</v>
      </c>
      <c r="C466" t="s">
        <v>23</v>
      </c>
      <c r="D466" t="s">
        <v>26</v>
      </c>
      <c r="E466">
        <v>198</v>
      </c>
      <c r="F466" s="3">
        <v>5919</v>
      </c>
      <c r="G466" s="3">
        <v>2257.09</v>
      </c>
    </row>
    <row r="467" spans="1:9" x14ac:dyDescent="0.25">
      <c r="A467" s="2">
        <v>44377</v>
      </c>
      <c r="B467" t="s">
        <v>7</v>
      </c>
      <c r="C467" t="s">
        <v>8</v>
      </c>
      <c r="D467" t="s">
        <v>16</v>
      </c>
      <c r="E467">
        <v>311</v>
      </c>
      <c r="F467" s="3">
        <v>9303.2099999999991</v>
      </c>
      <c r="G467" s="3">
        <v>2203.7800000000002</v>
      </c>
    </row>
    <row r="468" spans="1:9" x14ac:dyDescent="0.25">
      <c r="A468" s="2">
        <v>44347</v>
      </c>
      <c r="B468" t="s">
        <v>24</v>
      </c>
      <c r="C468" t="s">
        <v>23</v>
      </c>
      <c r="D468" t="s">
        <v>19</v>
      </c>
      <c r="E468">
        <v>922</v>
      </c>
      <c r="F468" s="3">
        <v>16580.669999999998</v>
      </c>
      <c r="G468" s="3">
        <v>2103.42</v>
      </c>
    </row>
    <row r="469" spans="1:9" x14ac:dyDescent="0.25">
      <c r="A469" s="2">
        <v>44408</v>
      </c>
      <c r="B469" t="s">
        <v>24</v>
      </c>
      <c r="C469" t="s">
        <v>23</v>
      </c>
      <c r="D469" t="s">
        <v>12</v>
      </c>
      <c r="E469">
        <v>807</v>
      </c>
      <c r="F469" s="3">
        <v>19351.400000000001</v>
      </c>
      <c r="G469" s="3">
        <v>1481.29</v>
      </c>
    </row>
    <row r="470" spans="1:9" x14ac:dyDescent="0.25">
      <c r="A470" s="2">
        <v>44408</v>
      </c>
      <c r="B470" t="s">
        <v>10</v>
      </c>
      <c r="C470" t="s">
        <v>11</v>
      </c>
      <c r="D470" t="s">
        <v>21</v>
      </c>
      <c r="E470">
        <v>603</v>
      </c>
      <c r="F470" s="3">
        <v>14461.51</v>
      </c>
      <c r="G470" s="3">
        <v>2140.6</v>
      </c>
    </row>
    <row r="471" spans="1:9" x14ac:dyDescent="0.25">
      <c r="A471" s="2">
        <v>44469</v>
      </c>
      <c r="B471" t="s">
        <v>33</v>
      </c>
      <c r="C471" t="s">
        <v>8</v>
      </c>
      <c r="D471" t="s">
        <v>36</v>
      </c>
      <c r="E471">
        <v>297</v>
      </c>
      <c r="F471" s="3">
        <v>15438.17</v>
      </c>
      <c r="G471" s="3">
        <v>1235.2</v>
      </c>
    </row>
    <row r="472" spans="1:9" x14ac:dyDescent="0.25">
      <c r="A472" s="2">
        <v>44561</v>
      </c>
      <c r="B472" t="s">
        <v>24</v>
      </c>
      <c r="C472" t="s">
        <v>23</v>
      </c>
      <c r="D472" t="s">
        <v>9</v>
      </c>
      <c r="E472">
        <v>555</v>
      </c>
      <c r="F472" s="3">
        <v>11640.04</v>
      </c>
      <c r="G472" s="3">
        <v>1070.25</v>
      </c>
    </row>
    <row r="473" spans="1:9" x14ac:dyDescent="0.25">
      <c r="A473" s="2">
        <v>44377</v>
      </c>
      <c r="B473" t="s">
        <v>18</v>
      </c>
      <c r="C473" t="s">
        <v>8</v>
      </c>
      <c r="D473" t="s">
        <v>9</v>
      </c>
      <c r="E473">
        <v>541</v>
      </c>
      <c r="F473" s="3">
        <v>11341.04</v>
      </c>
      <c r="G473" s="3">
        <v>2112.7199999999998</v>
      </c>
    </row>
    <row r="474" spans="1:9" x14ac:dyDescent="0.25">
      <c r="A474" s="2">
        <v>44408</v>
      </c>
      <c r="B474" t="s">
        <v>33</v>
      </c>
      <c r="C474" t="s">
        <v>8</v>
      </c>
      <c r="D474" t="s">
        <v>9</v>
      </c>
      <c r="E474">
        <v>589</v>
      </c>
      <c r="F474" s="3">
        <v>12353.97</v>
      </c>
      <c r="G474" s="3">
        <v>4517.43</v>
      </c>
    </row>
    <row r="475" spans="1:9" x14ac:dyDescent="0.25">
      <c r="A475" s="2">
        <v>44286</v>
      </c>
      <c r="B475" t="s">
        <v>20</v>
      </c>
      <c r="C475" t="s">
        <v>11</v>
      </c>
      <c r="D475" t="s">
        <v>9</v>
      </c>
      <c r="E475">
        <v>785</v>
      </c>
      <c r="F475" s="3">
        <v>16476.02</v>
      </c>
      <c r="G475" s="3">
        <v>4877.16</v>
      </c>
    </row>
    <row r="476" spans="1:9" x14ac:dyDescent="0.25">
      <c r="A476" s="2">
        <v>44469</v>
      </c>
      <c r="B476" t="s">
        <v>30</v>
      </c>
      <c r="C476" t="s">
        <v>15</v>
      </c>
      <c r="D476" t="s">
        <v>21</v>
      </c>
      <c r="E476">
        <v>718</v>
      </c>
      <c r="F476" s="3">
        <v>10769.99</v>
      </c>
      <c r="G476" s="3">
        <v>4230.95</v>
      </c>
    </row>
    <row r="477" spans="1:9" x14ac:dyDescent="0.25">
      <c r="A477" s="2">
        <v>44347</v>
      </c>
      <c r="B477" t="s">
        <v>30</v>
      </c>
      <c r="C477" t="s">
        <v>15</v>
      </c>
      <c r="D477" t="s">
        <v>9</v>
      </c>
      <c r="E477">
        <v>284</v>
      </c>
      <c r="F477" s="3">
        <v>5953.27</v>
      </c>
      <c r="G477" s="3">
        <v>3192.53</v>
      </c>
    </row>
    <row r="478" spans="1:9" x14ac:dyDescent="0.25">
      <c r="A478" s="2">
        <v>44439</v>
      </c>
      <c r="B478" t="s">
        <v>34</v>
      </c>
      <c r="C478" t="s">
        <v>11</v>
      </c>
      <c r="D478" t="s">
        <v>16</v>
      </c>
      <c r="E478">
        <v>566</v>
      </c>
      <c r="F478" s="3">
        <v>16955.22</v>
      </c>
      <c r="G478" s="3">
        <v>1716.41</v>
      </c>
    </row>
    <row r="479" spans="1:9" x14ac:dyDescent="0.25">
      <c r="A479" s="2">
        <v>44561</v>
      </c>
      <c r="B479" t="s">
        <v>31</v>
      </c>
      <c r="C479" t="s">
        <v>11</v>
      </c>
      <c r="D479" s="4" t="s">
        <v>17</v>
      </c>
      <c r="E479">
        <v>374</v>
      </c>
      <c r="F479" s="3">
        <v>16441.46</v>
      </c>
      <c r="G479" s="3">
        <v>1393.8</v>
      </c>
    </row>
    <row r="480" spans="1:9" x14ac:dyDescent="0.25">
      <c r="A480" s="2">
        <v>44377</v>
      </c>
      <c r="B480" t="s">
        <v>25</v>
      </c>
      <c r="C480" t="s">
        <v>8</v>
      </c>
      <c r="D480" t="s">
        <v>27</v>
      </c>
      <c r="E480">
        <v>1624</v>
      </c>
      <c r="F480" s="3">
        <v>19477.46</v>
      </c>
      <c r="G480" s="3">
        <v>2923.45</v>
      </c>
      <c r="H480" s="3"/>
      <c r="I480" s="6"/>
    </row>
    <row r="481" spans="1:7" x14ac:dyDescent="0.25">
      <c r="A481" s="2">
        <v>44377</v>
      </c>
      <c r="B481" t="s">
        <v>22</v>
      </c>
      <c r="C481" t="s">
        <v>23</v>
      </c>
      <c r="D481" t="s">
        <v>19</v>
      </c>
      <c r="E481">
        <v>1049</v>
      </c>
      <c r="F481" s="3">
        <v>18878.169999999998</v>
      </c>
      <c r="G481" s="3">
        <v>4866.74</v>
      </c>
    </row>
    <row r="482" spans="1:7" x14ac:dyDescent="0.25">
      <c r="A482" s="2">
        <v>44469</v>
      </c>
      <c r="B482" t="s">
        <v>30</v>
      </c>
      <c r="C482" t="s">
        <v>15</v>
      </c>
      <c r="D482" s="4" t="s">
        <v>32</v>
      </c>
      <c r="E482">
        <v>151</v>
      </c>
      <c r="F482" s="3">
        <v>5871.03</v>
      </c>
      <c r="G482" s="3">
        <v>1449.56</v>
      </c>
    </row>
    <row r="483" spans="1:7" x14ac:dyDescent="0.25">
      <c r="A483" s="2">
        <v>44469</v>
      </c>
      <c r="B483" t="s">
        <v>35</v>
      </c>
      <c r="C483" t="s">
        <v>29</v>
      </c>
      <c r="D483" s="4" t="s">
        <v>17</v>
      </c>
      <c r="E483">
        <v>706</v>
      </c>
      <c r="F483" s="3">
        <v>19747.13</v>
      </c>
      <c r="G483" s="3">
        <v>4625.18</v>
      </c>
    </row>
    <row r="484" spans="1:7" x14ac:dyDescent="0.25">
      <c r="A484" s="2">
        <v>44561</v>
      </c>
      <c r="B484" t="s">
        <v>18</v>
      </c>
      <c r="C484" t="s">
        <v>8</v>
      </c>
      <c r="D484" s="4" t="s">
        <v>32</v>
      </c>
      <c r="E484">
        <v>125</v>
      </c>
      <c r="F484" s="3">
        <v>6467.83</v>
      </c>
      <c r="G484" s="3">
        <v>2385.1999999999998</v>
      </c>
    </row>
    <row r="485" spans="1:7" x14ac:dyDescent="0.25">
      <c r="A485" s="2">
        <v>44500</v>
      </c>
      <c r="B485" t="s">
        <v>25</v>
      </c>
      <c r="C485" t="s">
        <v>8</v>
      </c>
      <c r="D485" t="s">
        <v>9</v>
      </c>
      <c r="E485">
        <v>821</v>
      </c>
      <c r="F485" s="3">
        <v>17226.72</v>
      </c>
      <c r="G485" s="3">
        <v>4684.3599999999997</v>
      </c>
    </row>
    <row r="486" spans="1:7" x14ac:dyDescent="0.25">
      <c r="A486" s="2">
        <v>44255</v>
      </c>
      <c r="B486" t="s">
        <v>33</v>
      </c>
      <c r="C486" t="s">
        <v>8</v>
      </c>
      <c r="D486" t="s">
        <v>9</v>
      </c>
      <c r="E486">
        <v>848</v>
      </c>
      <c r="F486" s="3">
        <v>17793.78</v>
      </c>
      <c r="G486" s="3">
        <v>4967.8999999999996</v>
      </c>
    </row>
    <row r="487" spans="1:7" x14ac:dyDescent="0.25">
      <c r="A487" s="2">
        <v>44286</v>
      </c>
      <c r="B487" t="s">
        <v>37</v>
      </c>
      <c r="C487" t="s">
        <v>8</v>
      </c>
      <c r="D487" s="4" t="s">
        <v>17</v>
      </c>
      <c r="E487">
        <v>366</v>
      </c>
      <c r="F487" s="3">
        <v>10973.85</v>
      </c>
      <c r="G487" s="3">
        <v>4809.76</v>
      </c>
    </row>
    <row r="488" spans="1:7" x14ac:dyDescent="0.25">
      <c r="A488" s="2">
        <v>44561</v>
      </c>
      <c r="B488" t="s">
        <v>38</v>
      </c>
      <c r="C488" t="s">
        <v>15</v>
      </c>
      <c r="D488" t="s">
        <v>19</v>
      </c>
      <c r="E488">
        <v>1102</v>
      </c>
      <c r="F488" s="3">
        <v>19832.59</v>
      </c>
      <c r="G488" s="3">
        <v>1743.53</v>
      </c>
    </row>
    <row r="489" spans="1:7" x14ac:dyDescent="0.25">
      <c r="A489" s="2">
        <v>44530</v>
      </c>
      <c r="B489" t="s">
        <v>24</v>
      </c>
      <c r="C489" t="s">
        <v>23</v>
      </c>
      <c r="D489" t="s">
        <v>21</v>
      </c>
      <c r="E489">
        <v>1132</v>
      </c>
      <c r="F489" s="3">
        <v>15843.69</v>
      </c>
      <c r="G489" s="3">
        <v>2825.02</v>
      </c>
    </row>
    <row r="490" spans="1:7" x14ac:dyDescent="0.25">
      <c r="A490" s="2">
        <v>44408</v>
      </c>
      <c r="B490" t="s">
        <v>33</v>
      </c>
      <c r="C490" t="s">
        <v>8</v>
      </c>
      <c r="D490" t="s">
        <v>26</v>
      </c>
      <c r="E490">
        <v>505</v>
      </c>
      <c r="F490" s="3">
        <v>17667.22</v>
      </c>
      <c r="G490" s="3">
        <v>4061.99</v>
      </c>
    </row>
    <row r="491" spans="1:7" x14ac:dyDescent="0.25">
      <c r="A491" s="2">
        <v>44316</v>
      </c>
      <c r="B491" t="s">
        <v>24</v>
      </c>
      <c r="C491" t="s">
        <v>23</v>
      </c>
      <c r="D491" t="s">
        <v>19</v>
      </c>
      <c r="E491">
        <v>813</v>
      </c>
      <c r="F491" s="3">
        <v>14633.82</v>
      </c>
      <c r="G491" s="3">
        <v>4383.4399999999996</v>
      </c>
    </row>
    <row r="492" spans="1:7" x14ac:dyDescent="0.25">
      <c r="A492" s="2">
        <v>44227</v>
      </c>
      <c r="B492" t="s">
        <v>20</v>
      </c>
      <c r="C492" t="s">
        <v>11</v>
      </c>
      <c r="D492" s="4" t="s">
        <v>17</v>
      </c>
      <c r="E492">
        <v>148</v>
      </c>
      <c r="F492" s="3">
        <v>6481.02</v>
      </c>
      <c r="G492" s="3">
        <v>3119.72</v>
      </c>
    </row>
    <row r="493" spans="1:7" x14ac:dyDescent="0.25">
      <c r="A493" s="2">
        <v>44408</v>
      </c>
      <c r="B493" t="s">
        <v>24</v>
      </c>
      <c r="C493" t="s">
        <v>23</v>
      </c>
      <c r="D493" s="4" t="s">
        <v>17</v>
      </c>
      <c r="E493">
        <v>339</v>
      </c>
      <c r="F493" s="3">
        <v>9464.76</v>
      </c>
      <c r="G493" s="3">
        <v>1292.9100000000001</v>
      </c>
    </row>
    <row r="494" spans="1:7" x14ac:dyDescent="0.25">
      <c r="A494" s="2">
        <v>44227</v>
      </c>
      <c r="B494" t="s">
        <v>31</v>
      </c>
      <c r="C494" t="s">
        <v>11</v>
      </c>
      <c r="D494" t="s">
        <v>21</v>
      </c>
      <c r="E494">
        <v>349</v>
      </c>
      <c r="F494" s="3">
        <v>8354.2900000000009</v>
      </c>
      <c r="G494" s="3">
        <v>1535.51</v>
      </c>
    </row>
    <row r="495" spans="1:7" x14ac:dyDescent="0.25">
      <c r="A495" s="2">
        <v>44377</v>
      </c>
      <c r="B495" t="s">
        <v>34</v>
      </c>
      <c r="C495" t="s">
        <v>11</v>
      </c>
      <c r="D495" s="4" t="s">
        <v>17</v>
      </c>
      <c r="E495">
        <v>164</v>
      </c>
      <c r="F495" s="3">
        <v>7206.24</v>
      </c>
      <c r="G495" s="3">
        <v>3795.43</v>
      </c>
    </row>
    <row r="496" spans="1:7" x14ac:dyDescent="0.25">
      <c r="A496" s="2">
        <v>44347</v>
      </c>
      <c r="B496" t="s">
        <v>25</v>
      </c>
      <c r="C496" t="s">
        <v>8</v>
      </c>
      <c r="D496" t="s">
        <v>9</v>
      </c>
      <c r="E496">
        <v>760</v>
      </c>
      <c r="F496" s="3">
        <v>15941.17</v>
      </c>
      <c r="G496" s="3">
        <v>3718.11</v>
      </c>
    </row>
    <row r="497" spans="1:7" x14ac:dyDescent="0.25">
      <c r="A497" s="2">
        <v>44347</v>
      </c>
      <c r="B497" t="s">
        <v>31</v>
      </c>
      <c r="C497" t="s">
        <v>11</v>
      </c>
      <c r="D497" s="4" t="s">
        <v>32</v>
      </c>
      <c r="E497">
        <v>212</v>
      </c>
      <c r="F497" s="3">
        <v>14363.12</v>
      </c>
      <c r="G497" s="3">
        <v>4354.17</v>
      </c>
    </row>
    <row r="498" spans="1:7" x14ac:dyDescent="0.25">
      <c r="A498" s="2">
        <v>44561</v>
      </c>
      <c r="B498" t="s">
        <v>38</v>
      </c>
      <c r="C498" t="s">
        <v>15</v>
      </c>
      <c r="D498" s="4" t="s">
        <v>32</v>
      </c>
      <c r="E498">
        <v>190</v>
      </c>
      <c r="F498" s="3">
        <v>7405.52</v>
      </c>
      <c r="G498" s="3">
        <v>2754.78</v>
      </c>
    </row>
    <row r="499" spans="1:7" x14ac:dyDescent="0.25">
      <c r="A499" s="2">
        <v>44408</v>
      </c>
      <c r="B499" t="s">
        <v>30</v>
      </c>
      <c r="C499" t="s">
        <v>15</v>
      </c>
      <c r="D499" t="s">
        <v>26</v>
      </c>
      <c r="E499">
        <v>594</v>
      </c>
      <c r="F499" s="3">
        <v>18994.98</v>
      </c>
      <c r="G499" s="3">
        <v>2980.47</v>
      </c>
    </row>
    <row r="500" spans="1:7" x14ac:dyDescent="0.25">
      <c r="A500" s="2">
        <v>44227</v>
      </c>
      <c r="B500" t="s">
        <v>24</v>
      </c>
      <c r="C500" t="s">
        <v>23</v>
      </c>
      <c r="D500" t="s">
        <v>16</v>
      </c>
      <c r="E500">
        <v>553</v>
      </c>
      <c r="F500" s="3">
        <v>16565.77</v>
      </c>
      <c r="G500" s="3">
        <v>2191.1999999999998</v>
      </c>
    </row>
    <row r="501" spans="1:7" x14ac:dyDescent="0.2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</row>
  </sheetData>
  <autoFilter ref="A1:G501" xr:uid="{CECEFEEC-B59B-394D-AD47-9674D84AC2F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4FEC-A4E8-CF40-BBD6-79E34B436E38}">
  <dimension ref="A1:J501"/>
  <sheetViews>
    <sheetView showGridLines="0" tabSelected="1" workbookViewId="0">
      <selection activeCell="D2" sqref="D2"/>
    </sheetView>
  </sheetViews>
  <sheetFormatPr defaultColWidth="11" defaultRowHeight="15.75" x14ac:dyDescent="0.25"/>
  <cols>
    <col min="1" max="1" width="18.625" style="9" bestFit="1" customWidth="1"/>
    <col min="2" max="2" width="18.625" style="9" customWidth="1"/>
    <col min="3" max="3" width="16.5" style="9" customWidth="1"/>
    <col min="4" max="4" width="12.375" bestFit="1" customWidth="1"/>
  </cols>
  <sheetData>
    <row r="1" spans="1:10" x14ac:dyDescent="0.25">
      <c r="A1" s="14" t="s">
        <v>1</v>
      </c>
      <c r="B1" s="14" t="s">
        <v>39</v>
      </c>
      <c r="C1" s="15" t="s">
        <v>40</v>
      </c>
      <c r="D1" s="1"/>
      <c r="E1" s="1"/>
      <c r="F1" s="1"/>
      <c r="G1" s="1"/>
      <c r="H1" s="1"/>
      <c r="I1" s="1"/>
      <c r="J1" s="1"/>
    </row>
    <row r="2" spans="1:10" x14ac:dyDescent="0.25">
      <c r="A2" s="9" t="s">
        <v>7</v>
      </c>
      <c r="B2" s="9" t="str">
        <f>VLOOKUP(A2,'Mission #1'!B2:G501,2,FALSE)</f>
        <v>Physical pet shop</v>
      </c>
      <c r="C2" s="9">
        <f>SUMIF('Mission #1'!B2:B501,'Store names'!A2,'Mission #1'!F2:F501)</f>
        <v>656806.86</v>
      </c>
      <c r="D2" s="2" t="str">
        <f>VLOOKUP(A2,'Mission #1'!B:C,2,FALSE)</f>
        <v>Physical pet shop</v>
      </c>
      <c r="I2" s="3"/>
      <c r="J2" s="3"/>
    </row>
    <row r="3" spans="1:10" x14ac:dyDescent="0.25">
      <c r="A3" s="9" t="s">
        <v>10</v>
      </c>
      <c r="B3" s="9" t="str">
        <f>VLOOKUP(A3,'Mission #1'!B3:G502,2,FALSE)</f>
        <v>Vet</v>
      </c>
      <c r="C3" s="9">
        <f>SUMIF('Mission #1'!B3:B502,'Store names'!A3,'Mission #1'!F3:F502)</f>
        <v>290052.32</v>
      </c>
      <c r="D3" s="2" t="str">
        <f>VLOOKUP(A3,'Mission #1'!B:C,2,FALSE)</f>
        <v>Vet</v>
      </c>
      <c r="I3" s="3"/>
      <c r="J3" s="3"/>
    </row>
    <row r="4" spans="1:10" x14ac:dyDescent="0.25">
      <c r="A4" s="9" t="s">
        <v>13</v>
      </c>
      <c r="B4" s="9" t="str">
        <f>VLOOKUP(A4,'Mission #1'!B4:G503,2,FALSE)</f>
        <v>Vet</v>
      </c>
      <c r="C4" s="9">
        <f>SUMIF('Mission #1'!B4:B503,'Store names'!A4,'Mission #1'!F4:F503)</f>
        <v>102114.87</v>
      </c>
      <c r="D4" s="2" t="str">
        <f>VLOOKUP(A4,'Mission #1'!B:C,2,FALSE)</f>
        <v>Vet</v>
      </c>
      <c r="I4" s="3"/>
      <c r="J4" s="3"/>
    </row>
    <row r="5" spans="1:10" x14ac:dyDescent="0.25">
      <c r="A5" s="9" t="s">
        <v>14</v>
      </c>
      <c r="B5" s="9" t="str">
        <f>VLOOKUP(A5,'Mission #1'!B5:G504,2,FALSE)</f>
        <v>Community club</v>
      </c>
      <c r="C5" s="9">
        <f>SUMIF('Mission #1'!B5:B504,'Store names'!A5,'Mission #1'!F5:F504)</f>
        <v>179210.44</v>
      </c>
      <c r="D5" s="2" t="str">
        <f>VLOOKUP(A5,'Mission #1'!B:C,2,FALSE)</f>
        <v>Community club</v>
      </c>
      <c r="I5" s="3"/>
      <c r="J5" s="3"/>
    </row>
    <row r="6" spans="1:10" x14ac:dyDescent="0.25">
      <c r="A6" s="9" t="s">
        <v>18</v>
      </c>
      <c r="B6" s="9" t="str">
        <f>VLOOKUP(A6,'Mission #1'!B6:G505,2,FALSE)</f>
        <v>Physical pet shop</v>
      </c>
      <c r="C6" s="9">
        <f>SUMIF('Mission #1'!B6:B505,'Store names'!A6,'Mission #1'!F6:F505)</f>
        <v>509281.88000000006</v>
      </c>
      <c r="D6" s="2" t="str">
        <f>VLOOKUP(A6,'Mission #1'!B:C,2,FALSE)</f>
        <v>Physical pet shop</v>
      </c>
      <c r="G6" s="4"/>
      <c r="I6" s="3"/>
      <c r="J6" s="3"/>
    </row>
    <row r="7" spans="1:10" x14ac:dyDescent="0.25">
      <c r="A7" s="9" t="s">
        <v>20</v>
      </c>
      <c r="B7" s="9" t="str">
        <f>VLOOKUP(A7,'Mission #1'!B7:G506,2,FALSE)</f>
        <v>Vet</v>
      </c>
      <c r="C7" s="9">
        <f>SUMIF('Mission #1'!B7:B506,'Store names'!A7,'Mission #1'!F7:F506)</f>
        <v>272455.0400000001</v>
      </c>
      <c r="D7" s="2" t="str">
        <f>VLOOKUP(A7,'Mission #1'!B:C,2,FALSE)</f>
        <v>Vet</v>
      </c>
      <c r="I7" s="3"/>
      <c r="J7" s="3"/>
    </row>
    <row r="8" spans="1:10" x14ac:dyDescent="0.25">
      <c r="A8" s="9" t="s">
        <v>22</v>
      </c>
      <c r="B8" s="9" t="str">
        <f>VLOOKUP(A8,'Mission #1'!B8:G507,2,FALSE)</f>
        <v>Online pet shop</v>
      </c>
      <c r="C8" s="9">
        <f>SUMIF('Mission #1'!B8:B507,'Store names'!A8,'Mission #1'!F8:F507)</f>
        <v>642575.14</v>
      </c>
      <c r="D8" s="2" t="str">
        <f>VLOOKUP(A8,'Mission #1'!B:C,2,FALSE)</f>
        <v>Online pet shop</v>
      </c>
      <c r="I8" s="3"/>
      <c r="J8" s="3"/>
    </row>
    <row r="9" spans="1:10" x14ac:dyDescent="0.25">
      <c r="A9" s="9" t="s">
        <v>24</v>
      </c>
      <c r="B9" s="9" t="str">
        <f>VLOOKUP(A9,'Mission #1'!B9:G508,2,FALSE)</f>
        <v>Online pet shop</v>
      </c>
      <c r="C9" s="9">
        <f>SUMIF('Mission #1'!B9:B508,'Store names'!A9,'Mission #1'!F9:F508)</f>
        <v>1053201.7499999998</v>
      </c>
      <c r="D9" s="2" t="str">
        <f>VLOOKUP(A9,'Mission #1'!B:C,2,FALSE)</f>
        <v>Online pet shop</v>
      </c>
      <c r="I9" s="3"/>
      <c r="J9" s="3"/>
    </row>
    <row r="10" spans="1:10" x14ac:dyDescent="0.25">
      <c r="A10" s="9" t="s">
        <v>25</v>
      </c>
      <c r="B10" s="9" t="str">
        <f>VLOOKUP(A10,'Mission #1'!B10:G509,2,FALSE)</f>
        <v>Physical pet shop</v>
      </c>
      <c r="C10" s="9">
        <f>SUMIF('Mission #1'!B10:B509,'Store names'!A10,'Mission #1'!F10:F509)</f>
        <v>443388.88</v>
      </c>
      <c r="D10" s="2" t="str">
        <f>VLOOKUP(A10,'Mission #1'!B:C,2,FALSE)</f>
        <v>Physical pet shop</v>
      </c>
      <c r="I10" s="3"/>
      <c r="J10" s="3"/>
    </row>
    <row r="11" spans="1:10" x14ac:dyDescent="0.25">
      <c r="A11" s="9" t="s">
        <v>28</v>
      </c>
      <c r="B11" s="9" t="str">
        <f>VLOOKUP(A11,'Mission #1'!B11:G510,2,FALSE)</f>
        <v>Individual reseller</v>
      </c>
      <c r="C11" s="9">
        <f>SUMIF('Mission #1'!B11:B510,'Store names'!A11,'Mission #1'!F11:F510)</f>
        <v>158678.54</v>
      </c>
      <c r="D11" s="2" t="str">
        <f>VLOOKUP(A11,'Mission #1'!B:C,2,FALSE)</f>
        <v>Individual reseller</v>
      </c>
      <c r="I11" s="3"/>
      <c r="J11" s="3"/>
    </row>
    <row r="12" spans="1:10" x14ac:dyDescent="0.25">
      <c r="A12" s="9" t="s">
        <v>30</v>
      </c>
      <c r="B12" s="9" t="str">
        <f>VLOOKUP(A12,'Mission #1'!B12:G511,2,FALSE)</f>
        <v>Community club</v>
      </c>
      <c r="C12" s="9">
        <f>SUMIF('Mission #1'!B12:B511,'Store names'!A12,'Mission #1'!F12:F511)</f>
        <v>174750.79</v>
      </c>
      <c r="D12" s="2" t="str">
        <f>VLOOKUP(A12,'Mission #1'!B:C,2,FALSE)</f>
        <v>Community club</v>
      </c>
      <c r="I12" s="3"/>
      <c r="J12" s="3"/>
    </row>
    <row r="13" spans="1:10" x14ac:dyDescent="0.25">
      <c r="A13" s="9" t="s">
        <v>31</v>
      </c>
      <c r="B13" s="9" t="str">
        <f>VLOOKUP(A13,'Mission #1'!B13:G512,2,FALSE)</f>
        <v>Vet</v>
      </c>
      <c r="C13" s="9">
        <f>SUMIF('Mission #1'!B13:B512,'Store names'!A13,'Mission #1'!F13:F512)</f>
        <v>266219.87000000005</v>
      </c>
      <c r="D13" s="2" t="str">
        <f>VLOOKUP(A13,'Mission #1'!B:C,2,FALSE)</f>
        <v>Vet</v>
      </c>
      <c r="I13" s="3"/>
      <c r="J13" s="3"/>
    </row>
    <row r="14" spans="1:10" x14ac:dyDescent="0.25">
      <c r="A14" s="9" t="s">
        <v>33</v>
      </c>
      <c r="B14" s="9" t="str">
        <f>VLOOKUP(A14,'Mission #1'!B14:G513,2,FALSE)</f>
        <v>Physical pet shop</v>
      </c>
      <c r="C14" s="9">
        <f>SUMIF('Mission #1'!B14:B513,'Store names'!A14,'Mission #1'!F14:F513)</f>
        <v>584597.60999999987</v>
      </c>
      <c r="D14" s="2" t="str">
        <f>VLOOKUP(A14,'Mission #1'!B:C,2,FALSE)</f>
        <v>Physical pet shop</v>
      </c>
      <c r="I14" s="3"/>
      <c r="J14" s="3"/>
    </row>
    <row r="15" spans="1:10" x14ac:dyDescent="0.25">
      <c r="A15" s="9" t="s">
        <v>34</v>
      </c>
      <c r="B15" s="9" t="str">
        <f>VLOOKUP(A15,'Mission #1'!B15:G514,2,FALSE)</f>
        <v>Vet</v>
      </c>
      <c r="C15" s="9">
        <f>SUMIF('Mission #1'!B15:B514,'Store names'!A15,'Mission #1'!F15:F514)</f>
        <v>252726.53999999998</v>
      </c>
      <c r="D15" s="2" t="str">
        <f>VLOOKUP(A15,'Mission #1'!B:C,2,FALSE)</f>
        <v>Vet</v>
      </c>
      <c r="G15" s="4"/>
      <c r="I15" s="3"/>
      <c r="J15" s="3"/>
    </row>
    <row r="16" spans="1:10" x14ac:dyDescent="0.25">
      <c r="A16" s="9" t="s">
        <v>35</v>
      </c>
      <c r="B16" s="9" t="str">
        <f>VLOOKUP(A16,'Mission #1'!B16:G515,2,FALSE)</f>
        <v>Individual reseller</v>
      </c>
      <c r="C16" s="9">
        <f>SUMIF('Mission #1'!B16:B515,'Store names'!A16,'Mission #1'!F16:F515)</f>
        <v>307375.05000000005</v>
      </c>
      <c r="D16" s="2" t="str">
        <f>VLOOKUP(A16,'Mission #1'!B:C,2,FALSE)</f>
        <v>Individual reseller</v>
      </c>
      <c r="I16" s="3"/>
      <c r="J16" s="3"/>
    </row>
    <row r="17" spans="1:10" x14ac:dyDescent="0.25">
      <c r="A17" s="9" t="s">
        <v>37</v>
      </c>
      <c r="B17" s="9" t="str">
        <f>VLOOKUP(A17,'Mission #1'!B17:G516,2,FALSE)</f>
        <v>Physical pet shop</v>
      </c>
      <c r="C17" s="9">
        <f>SUMIF('Mission #1'!B17:B516,'Store names'!A17,'Mission #1'!F17:F516)</f>
        <v>266569.81999999995</v>
      </c>
      <c r="D17" s="2" t="str">
        <f>VLOOKUP(A17,'Mission #1'!B:C,2,FALSE)</f>
        <v>Physical pet shop</v>
      </c>
      <c r="G17" s="4"/>
      <c r="I17" s="3"/>
      <c r="J17" s="3"/>
    </row>
    <row r="18" spans="1:10" x14ac:dyDescent="0.25">
      <c r="A18" s="9" t="s">
        <v>38</v>
      </c>
      <c r="B18" s="9" t="str">
        <f>VLOOKUP(A18,'Mission #1'!B18:G517,2,FALSE)</f>
        <v>Community club</v>
      </c>
      <c r="C18" s="9">
        <f>SUMIF('Mission #1'!B18:B517,'Store names'!A18,'Mission #1'!F18:F517)</f>
        <v>113838.23</v>
      </c>
      <c r="D18" s="2" t="str">
        <f>VLOOKUP(A18,'Mission #1'!B:C,2,FALSE)</f>
        <v>Community club</v>
      </c>
      <c r="I18" s="3"/>
      <c r="J18" s="3"/>
    </row>
    <row r="19" spans="1:10" x14ac:dyDescent="0.25">
      <c r="D19" s="2"/>
      <c r="G19" s="4"/>
      <c r="I19" s="3"/>
      <c r="J19" s="3"/>
    </row>
    <row r="20" spans="1:10" x14ac:dyDescent="0.25">
      <c r="D20" s="2"/>
      <c r="I20" s="3"/>
      <c r="J20" s="3"/>
    </row>
    <row r="21" spans="1:10" x14ac:dyDescent="0.25">
      <c r="D21" s="2"/>
      <c r="I21" s="3"/>
      <c r="J21" s="3"/>
    </row>
    <row r="22" spans="1:10" x14ac:dyDescent="0.25">
      <c r="D22" s="2"/>
      <c r="I22" s="3"/>
      <c r="J22" s="3"/>
    </row>
    <row r="23" spans="1:10" x14ac:dyDescent="0.25">
      <c r="D23" s="2"/>
      <c r="G23" s="4"/>
      <c r="I23" s="3"/>
      <c r="J23" s="3"/>
    </row>
    <row r="24" spans="1:10" x14ac:dyDescent="0.25">
      <c r="D24" s="2"/>
      <c r="G24" s="4"/>
      <c r="I24" s="3"/>
      <c r="J24" s="3"/>
    </row>
    <row r="25" spans="1:10" x14ac:dyDescent="0.25">
      <c r="D25" s="2"/>
      <c r="G25" s="4"/>
      <c r="I25" s="3"/>
      <c r="J25" s="3"/>
    </row>
    <row r="26" spans="1:10" x14ac:dyDescent="0.25">
      <c r="D26" s="2"/>
      <c r="G26" s="4"/>
      <c r="I26" s="3"/>
      <c r="J26" s="3"/>
    </row>
    <row r="27" spans="1:10" x14ac:dyDescent="0.25">
      <c r="D27" s="2"/>
      <c r="I27" s="3"/>
      <c r="J27" s="3"/>
    </row>
    <row r="28" spans="1:10" x14ac:dyDescent="0.25">
      <c r="D28" s="2"/>
      <c r="I28" s="3"/>
      <c r="J28" s="3"/>
    </row>
    <row r="29" spans="1:10" x14ac:dyDescent="0.25">
      <c r="D29" s="2"/>
      <c r="I29" s="3"/>
      <c r="J29" s="3"/>
    </row>
    <row r="30" spans="1:10" x14ac:dyDescent="0.25">
      <c r="D30" s="2"/>
      <c r="I30" s="3"/>
      <c r="J30" s="3"/>
    </row>
    <row r="31" spans="1:10" x14ac:dyDescent="0.25">
      <c r="D31" s="2"/>
      <c r="I31" s="3"/>
      <c r="J31" s="3"/>
    </row>
    <row r="32" spans="1:10" x14ac:dyDescent="0.25">
      <c r="D32" s="2"/>
      <c r="I32" s="3"/>
      <c r="J32" s="3"/>
    </row>
    <row r="33" spans="4:10" x14ac:dyDescent="0.25">
      <c r="D33" s="2"/>
      <c r="G33" s="4"/>
      <c r="I33" s="3"/>
      <c r="J33" s="3"/>
    </row>
    <row r="34" spans="4:10" x14ac:dyDescent="0.25">
      <c r="D34" s="2"/>
      <c r="I34" s="3"/>
      <c r="J34" s="3"/>
    </row>
    <row r="35" spans="4:10" x14ac:dyDescent="0.25">
      <c r="D35" s="2"/>
      <c r="I35" s="3"/>
      <c r="J35" s="3"/>
    </row>
    <row r="36" spans="4:10" x14ac:dyDescent="0.25">
      <c r="D36" s="2"/>
      <c r="I36" s="3"/>
      <c r="J36" s="3"/>
    </row>
    <row r="37" spans="4:10" x14ac:dyDescent="0.25">
      <c r="D37" s="2"/>
      <c r="I37" s="3"/>
      <c r="J37" s="3"/>
    </row>
    <row r="38" spans="4:10" x14ac:dyDescent="0.25">
      <c r="D38" s="2"/>
      <c r="G38" s="4"/>
      <c r="I38" s="3"/>
      <c r="J38" s="3"/>
    </row>
    <row r="39" spans="4:10" x14ac:dyDescent="0.25">
      <c r="D39" s="2"/>
      <c r="G39" s="4"/>
      <c r="I39" s="3"/>
      <c r="J39" s="3"/>
    </row>
    <row r="40" spans="4:10" x14ac:dyDescent="0.25">
      <c r="D40" s="2"/>
      <c r="I40" s="3"/>
      <c r="J40" s="3"/>
    </row>
    <row r="41" spans="4:10" x14ac:dyDescent="0.25">
      <c r="D41" s="2"/>
      <c r="I41" s="3"/>
      <c r="J41" s="3"/>
    </row>
    <row r="42" spans="4:10" x14ac:dyDescent="0.25">
      <c r="D42" s="2"/>
      <c r="I42" s="3"/>
      <c r="J42" s="3"/>
    </row>
    <row r="43" spans="4:10" x14ac:dyDescent="0.25">
      <c r="D43" s="2"/>
      <c r="I43" s="3"/>
      <c r="J43" s="3"/>
    </row>
    <row r="44" spans="4:10" x14ac:dyDescent="0.25">
      <c r="D44" s="2"/>
      <c r="G44" s="4"/>
      <c r="I44" s="3"/>
      <c r="J44" s="3"/>
    </row>
    <row r="45" spans="4:10" x14ac:dyDescent="0.25">
      <c r="D45" s="2"/>
      <c r="I45" s="3"/>
      <c r="J45" s="3"/>
    </row>
    <row r="46" spans="4:10" x14ac:dyDescent="0.25">
      <c r="D46" s="2"/>
      <c r="I46" s="3"/>
      <c r="J46" s="3"/>
    </row>
    <row r="47" spans="4:10" x14ac:dyDescent="0.25">
      <c r="D47" s="2"/>
      <c r="I47" s="3"/>
      <c r="J47" s="3"/>
    </row>
    <row r="48" spans="4:10" x14ac:dyDescent="0.25">
      <c r="D48" s="2"/>
      <c r="G48" s="4"/>
      <c r="I48" s="3"/>
      <c r="J48" s="3"/>
    </row>
    <row r="49" spans="4:10" x14ac:dyDescent="0.25">
      <c r="D49" s="2"/>
      <c r="I49" s="3"/>
      <c r="J49" s="3"/>
    </row>
    <row r="50" spans="4:10" x14ac:dyDescent="0.25">
      <c r="D50" s="2"/>
      <c r="I50" s="3"/>
      <c r="J50" s="3"/>
    </row>
    <row r="51" spans="4:10" x14ac:dyDescent="0.25">
      <c r="D51" s="2"/>
      <c r="G51" s="4"/>
      <c r="I51" s="3"/>
      <c r="J51" s="3"/>
    </row>
    <row r="52" spans="4:10" x14ac:dyDescent="0.25">
      <c r="D52" s="2"/>
      <c r="I52" s="3"/>
      <c r="J52" s="3"/>
    </row>
    <row r="53" spans="4:10" x14ac:dyDescent="0.25">
      <c r="D53" s="2"/>
      <c r="I53" s="3"/>
      <c r="J53" s="3"/>
    </row>
    <row r="54" spans="4:10" x14ac:dyDescent="0.25">
      <c r="D54" s="2"/>
      <c r="I54" s="3"/>
      <c r="J54" s="3"/>
    </row>
    <row r="55" spans="4:10" x14ac:dyDescent="0.25">
      <c r="D55" s="2"/>
      <c r="I55" s="3"/>
      <c r="J55" s="3"/>
    </row>
    <row r="56" spans="4:10" x14ac:dyDescent="0.25">
      <c r="D56" s="2"/>
      <c r="G56" s="4"/>
      <c r="I56" s="3"/>
      <c r="J56" s="3"/>
    </row>
    <row r="57" spans="4:10" x14ac:dyDescent="0.25">
      <c r="D57" s="2"/>
      <c r="I57" s="3"/>
      <c r="J57" s="3"/>
    </row>
    <row r="58" spans="4:10" x14ac:dyDescent="0.25">
      <c r="D58" s="2"/>
      <c r="I58" s="3"/>
      <c r="J58" s="3"/>
    </row>
    <row r="59" spans="4:10" x14ac:dyDescent="0.25">
      <c r="D59" s="2"/>
      <c r="G59" s="4"/>
      <c r="I59" s="3"/>
      <c r="J59" s="3"/>
    </row>
    <row r="60" spans="4:10" x14ac:dyDescent="0.25">
      <c r="D60" s="2"/>
      <c r="I60" s="3"/>
      <c r="J60" s="3"/>
    </row>
    <row r="61" spans="4:10" x14ac:dyDescent="0.25">
      <c r="D61" s="2"/>
      <c r="I61" s="3"/>
      <c r="J61" s="3"/>
    </row>
    <row r="62" spans="4:10" x14ac:dyDescent="0.25">
      <c r="D62" s="2"/>
      <c r="I62" s="3"/>
      <c r="J62" s="3"/>
    </row>
    <row r="63" spans="4:10" x14ac:dyDescent="0.25">
      <c r="D63" s="2"/>
      <c r="I63" s="3"/>
      <c r="J63" s="3"/>
    </row>
    <row r="64" spans="4:10" x14ac:dyDescent="0.25">
      <c r="D64" s="2"/>
      <c r="G64" s="4"/>
      <c r="I64" s="3"/>
      <c r="J64" s="3"/>
    </row>
    <row r="65" spans="4:10" x14ac:dyDescent="0.25">
      <c r="D65" s="2"/>
      <c r="I65" s="3"/>
      <c r="J65" s="3"/>
    </row>
    <row r="66" spans="4:10" x14ac:dyDescent="0.25">
      <c r="D66" s="2"/>
      <c r="I66" s="3"/>
      <c r="J66" s="3"/>
    </row>
    <row r="67" spans="4:10" x14ac:dyDescent="0.25">
      <c r="D67" s="2"/>
      <c r="I67" s="3"/>
      <c r="J67" s="3"/>
    </row>
    <row r="68" spans="4:10" x14ac:dyDescent="0.25">
      <c r="D68" s="2"/>
      <c r="I68" s="3"/>
      <c r="J68" s="3"/>
    </row>
    <row r="69" spans="4:10" x14ac:dyDescent="0.25">
      <c r="D69" s="2"/>
      <c r="I69" s="3"/>
      <c r="J69" s="3"/>
    </row>
    <row r="70" spans="4:10" x14ac:dyDescent="0.25">
      <c r="D70" s="2"/>
      <c r="I70" s="3"/>
      <c r="J70" s="3"/>
    </row>
    <row r="71" spans="4:10" x14ac:dyDescent="0.25">
      <c r="D71" s="2"/>
      <c r="I71" s="3"/>
      <c r="J71" s="3"/>
    </row>
    <row r="72" spans="4:10" x14ac:dyDescent="0.25">
      <c r="D72" s="2"/>
      <c r="I72" s="3"/>
      <c r="J72" s="3"/>
    </row>
    <row r="73" spans="4:10" x14ac:dyDescent="0.25">
      <c r="D73" s="2"/>
      <c r="I73" s="3"/>
      <c r="J73" s="3"/>
    </row>
    <row r="74" spans="4:10" x14ac:dyDescent="0.25">
      <c r="D74" s="2"/>
      <c r="I74" s="3"/>
      <c r="J74" s="3"/>
    </row>
    <row r="75" spans="4:10" x14ac:dyDescent="0.25">
      <c r="D75" s="2"/>
      <c r="I75" s="3"/>
      <c r="J75" s="3"/>
    </row>
    <row r="76" spans="4:10" x14ac:dyDescent="0.25">
      <c r="D76" s="2"/>
      <c r="I76" s="3"/>
      <c r="J76" s="3"/>
    </row>
    <row r="77" spans="4:10" x14ac:dyDescent="0.25">
      <c r="D77" s="2"/>
      <c r="I77" s="3"/>
      <c r="J77" s="3"/>
    </row>
    <row r="78" spans="4:10" x14ac:dyDescent="0.25">
      <c r="D78" s="2"/>
      <c r="I78" s="3"/>
      <c r="J78" s="3"/>
    </row>
    <row r="79" spans="4:10" x14ac:dyDescent="0.25">
      <c r="D79" s="2"/>
      <c r="I79" s="3"/>
      <c r="J79" s="3"/>
    </row>
    <row r="80" spans="4:10" x14ac:dyDescent="0.25">
      <c r="D80" s="2"/>
      <c r="G80" s="4"/>
      <c r="I80" s="3"/>
      <c r="J80" s="3"/>
    </row>
    <row r="81" spans="4:10" x14ac:dyDescent="0.25">
      <c r="D81" s="2"/>
      <c r="I81" s="3"/>
      <c r="J81" s="3"/>
    </row>
    <row r="82" spans="4:10" x14ac:dyDescent="0.25">
      <c r="D82" s="2"/>
      <c r="I82" s="3"/>
      <c r="J82" s="3"/>
    </row>
    <row r="83" spans="4:10" x14ac:dyDescent="0.25">
      <c r="D83" s="2"/>
      <c r="I83" s="3"/>
      <c r="J83" s="3"/>
    </row>
    <row r="84" spans="4:10" x14ac:dyDescent="0.25">
      <c r="D84" s="2"/>
      <c r="G84" s="4"/>
      <c r="I84" s="3"/>
      <c r="J84" s="3"/>
    </row>
    <row r="85" spans="4:10" x14ac:dyDescent="0.25">
      <c r="D85" s="2"/>
      <c r="I85" s="3"/>
      <c r="J85" s="3"/>
    </row>
    <row r="86" spans="4:10" x14ac:dyDescent="0.25">
      <c r="D86" s="2"/>
      <c r="I86" s="3"/>
      <c r="J86" s="3"/>
    </row>
    <row r="87" spans="4:10" x14ac:dyDescent="0.25">
      <c r="D87" s="2"/>
      <c r="I87" s="3"/>
      <c r="J87" s="3"/>
    </row>
    <row r="88" spans="4:10" x14ac:dyDescent="0.25">
      <c r="D88" s="2"/>
      <c r="G88" s="4"/>
      <c r="I88" s="3"/>
      <c r="J88" s="3"/>
    </row>
    <row r="89" spans="4:10" x14ac:dyDescent="0.25">
      <c r="D89" s="2"/>
      <c r="I89" s="3"/>
      <c r="J89" s="3"/>
    </row>
    <row r="90" spans="4:10" x14ac:dyDescent="0.25">
      <c r="D90" s="2"/>
      <c r="I90" s="3"/>
      <c r="J90" s="3"/>
    </row>
    <row r="91" spans="4:10" x14ac:dyDescent="0.25">
      <c r="D91" s="2"/>
      <c r="G91" s="4"/>
      <c r="I91" s="3"/>
      <c r="J91" s="3"/>
    </row>
    <row r="92" spans="4:10" x14ac:dyDescent="0.25">
      <c r="D92" s="2"/>
      <c r="I92" s="3"/>
      <c r="J92" s="3"/>
    </row>
    <row r="93" spans="4:10" x14ac:dyDescent="0.25">
      <c r="D93" s="2"/>
      <c r="G93" s="4"/>
      <c r="I93" s="3"/>
      <c r="J93" s="3"/>
    </row>
    <row r="94" spans="4:10" x14ac:dyDescent="0.25">
      <c r="D94" s="2"/>
      <c r="G94" s="4"/>
      <c r="I94" s="3"/>
      <c r="J94" s="3"/>
    </row>
    <row r="95" spans="4:10" x14ac:dyDescent="0.25">
      <c r="D95" s="2"/>
      <c r="I95" s="3"/>
      <c r="J95" s="3"/>
    </row>
    <row r="96" spans="4:10" x14ac:dyDescent="0.25">
      <c r="D96" s="2"/>
      <c r="I96" s="3"/>
      <c r="J96" s="3"/>
    </row>
    <row r="97" spans="4:10" x14ac:dyDescent="0.25">
      <c r="D97" s="2"/>
      <c r="I97" s="3"/>
      <c r="J97" s="3"/>
    </row>
    <row r="98" spans="4:10" x14ac:dyDescent="0.25">
      <c r="D98" s="2"/>
      <c r="I98" s="3"/>
      <c r="J98" s="3"/>
    </row>
    <row r="99" spans="4:10" x14ac:dyDescent="0.25">
      <c r="D99" s="2"/>
      <c r="I99" s="3"/>
      <c r="J99" s="3"/>
    </row>
    <row r="100" spans="4:10" x14ac:dyDescent="0.25">
      <c r="D100" s="2"/>
      <c r="I100" s="3"/>
      <c r="J100" s="3"/>
    </row>
    <row r="101" spans="4:10" x14ac:dyDescent="0.25">
      <c r="D101" s="2"/>
      <c r="I101" s="3"/>
      <c r="J101" s="3"/>
    </row>
    <row r="102" spans="4:10" x14ac:dyDescent="0.25">
      <c r="D102" s="2"/>
      <c r="I102" s="3"/>
      <c r="J102" s="3"/>
    </row>
    <row r="103" spans="4:10" x14ac:dyDescent="0.25">
      <c r="D103" s="2"/>
      <c r="I103" s="3"/>
      <c r="J103" s="3"/>
    </row>
    <row r="104" spans="4:10" x14ac:dyDescent="0.25">
      <c r="D104" s="2"/>
      <c r="I104" s="3"/>
      <c r="J104" s="3"/>
    </row>
    <row r="105" spans="4:10" x14ac:dyDescent="0.25">
      <c r="D105" s="2"/>
      <c r="G105" s="4"/>
      <c r="I105" s="3"/>
      <c r="J105" s="3"/>
    </row>
    <row r="106" spans="4:10" x14ac:dyDescent="0.25">
      <c r="D106" s="2"/>
      <c r="I106" s="3"/>
      <c r="J106" s="3"/>
    </row>
    <row r="107" spans="4:10" x14ac:dyDescent="0.25">
      <c r="D107" s="2"/>
      <c r="I107" s="3"/>
      <c r="J107" s="3"/>
    </row>
    <row r="108" spans="4:10" x14ac:dyDescent="0.25">
      <c r="D108" s="2"/>
      <c r="I108" s="3"/>
      <c r="J108" s="3"/>
    </row>
    <row r="109" spans="4:10" x14ac:dyDescent="0.25">
      <c r="D109" s="2"/>
      <c r="I109" s="3"/>
      <c r="J109" s="3"/>
    </row>
    <row r="110" spans="4:10" x14ac:dyDescent="0.25">
      <c r="D110" s="2"/>
      <c r="G110" s="4"/>
      <c r="I110" s="3"/>
      <c r="J110" s="3"/>
    </row>
    <row r="111" spans="4:10" x14ac:dyDescent="0.25">
      <c r="D111" s="2"/>
      <c r="I111" s="3"/>
      <c r="J111" s="3"/>
    </row>
    <row r="112" spans="4:10" x14ac:dyDescent="0.25">
      <c r="D112" s="2"/>
      <c r="I112" s="3"/>
      <c r="J112" s="3"/>
    </row>
    <row r="113" spans="4:10" x14ac:dyDescent="0.25">
      <c r="D113" s="2"/>
      <c r="G113" s="4"/>
      <c r="I113" s="3"/>
      <c r="J113" s="3"/>
    </row>
    <row r="114" spans="4:10" x14ac:dyDescent="0.25">
      <c r="D114" s="2"/>
      <c r="I114" s="3"/>
      <c r="J114" s="3"/>
    </row>
    <row r="115" spans="4:10" x14ac:dyDescent="0.25">
      <c r="D115" s="2"/>
      <c r="I115" s="3"/>
      <c r="J115" s="3"/>
    </row>
    <row r="116" spans="4:10" x14ac:dyDescent="0.25">
      <c r="D116" s="2"/>
      <c r="I116" s="3"/>
      <c r="J116" s="3"/>
    </row>
    <row r="117" spans="4:10" x14ac:dyDescent="0.25">
      <c r="D117" s="2"/>
      <c r="I117" s="3"/>
      <c r="J117" s="3"/>
    </row>
    <row r="118" spans="4:10" x14ac:dyDescent="0.25">
      <c r="D118" s="2"/>
      <c r="I118" s="3"/>
      <c r="J118" s="3"/>
    </row>
    <row r="119" spans="4:10" x14ac:dyDescent="0.25">
      <c r="D119" s="2"/>
      <c r="G119" s="4"/>
      <c r="I119" s="3"/>
      <c r="J119" s="3"/>
    </row>
    <row r="120" spans="4:10" x14ac:dyDescent="0.25">
      <c r="D120" s="2"/>
      <c r="I120" s="3"/>
      <c r="J120" s="3"/>
    </row>
    <row r="121" spans="4:10" x14ac:dyDescent="0.25">
      <c r="D121" s="2"/>
      <c r="I121" s="3"/>
      <c r="J121" s="3"/>
    </row>
    <row r="122" spans="4:10" x14ac:dyDescent="0.25">
      <c r="D122" s="2"/>
      <c r="I122" s="3"/>
      <c r="J122" s="3"/>
    </row>
    <row r="123" spans="4:10" x14ac:dyDescent="0.25">
      <c r="D123" s="2"/>
      <c r="I123" s="3"/>
      <c r="J123" s="3"/>
    </row>
    <row r="124" spans="4:10" x14ac:dyDescent="0.25">
      <c r="D124" s="2"/>
      <c r="G124" s="4"/>
      <c r="I124" s="3"/>
      <c r="J124" s="3"/>
    </row>
    <row r="125" spans="4:10" x14ac:dyDescent="0.25">
      <c r="D125" s="2"/>
      <c r="I125" s="3"/>
      <c r="J125" s="3"/>
    </row>
    <row r="126" spans="4:10" x14ac:dyDescent="0.25">
      <c r="D126" s="2"/>
      <c r="I126" s="3"/>
      <c r="J126" s="3"/>
    </row>
    <row r="127" spans="4:10" x14ac:dyDescent="0.25">
      <c r="D127" s="2"/>
      <c r="I127" s="3"/>
      <c r="J127" s="3"/>
    </row>
    <row r="128" spans="4:10" x14ac:dyDescent="0.25">
      <c r="D128" s="2"/>
      <c r="I128" s="3"/>
      <c r="J128" s="3"/>
    </row>
    <row r="129" spans="4:10" x14ac:dyDescent="0.25">
      <c r="D129" s="2"/>
      <c r="I129" s="3"/>
      <c r="J129" s="3"/>
    </row>
    <row r="130" spans="4:10" x14ac:dyDescent="0.25">
      <c r="D130" s="2"/>
      <c r="G130" s="4"/>
      <c r="I130" s="3"/>
      <c r="J130" s="3"/>
    </row>
    <row r="131" spans="4:10" x14ac:dyDescent="0.25">
      <c r="D131" s="2"/>
      <c r="I131" s="3"/>
      <c r="J131" s="3"/>
    </row>
    <row r="132" spans="4:10" x14ac:dyDescent="0.25">
      <c r="D132" s="2"/>
      <c r="I132" s="3"/>
      <c r="J132" s="3"/>
    </row>
    <row r="133" spans="4:10" x14ac:dyDescent="0.25">
      <c r="D133" s="2"/>
      <c r="I133" s="3"/>
      <c r="J133" s="3"/>
    </row>
    <row r="134" spans="4:10" x14ac:dyDescent="0.25">
      <c r="D134" s="2"/>
      <c r="I134" s="3"/>
      <c r="J134" s="3"/>
    </row>
    <row r="135" spans="4:10" x14ac:dyDescent="0.25">
      <c r="D135" s="2"/>
      <c r="I135" s="3"/>
      <c r="J135" s="3"/>
    </row>
    <row r="136" spans="4:10" x14ac:dyDescent="0.25">
      <c r="D136" s="2"/>
      <c r="I136" s="3"/>
      <c r="J136" s="3"/>
    </row>
    <row r="137" spans="4:10" x14ac:dyDescent="0.25">
      <c r="D137" s="2"/>
      <c r="I137" s="3"/>
      <c r="J137" s="3"/>
    </row>
    <row r="138" spans="4:10" x14ac:dyDescent="0.25">
      <c r="D138" s="2"/>
      <c r="I138" s="3"/>
      <c r="J138" s="3"/>
    </row>
    <row r="139" spans="4:10" x14ac:dyDescent="0.25">
      <c r="D139" s="2"/>
      <c r="I139" s="3"/>
      <c r="J139" s="3"/>
    </row>
    <row r="140" spans="4:10" x14ac:dyDescent="0.25">
      <c r="D140" s="2"/>
      <c r="I140" s="3"/>
      <c r="J140" s="3"/>
    </row>
    <row r="141" spans="4:10" x14ac:dyDescent="0.25">
      <c r="D141" s="2"/>
      <c r="I141" s="3"/>
      <c r="J141" s="3"/>
    </row>
    <row r="142" spans="4:10" x14ac:dyDescent="0.25">
      <c r="D142" s="2"/>
      <c r="I142" s="3"/>
      <c r="J142" s="3"/>
    </row>
    <row r="143" spans="4:10" x14ac:dyDescent="0.25">
      <c r="D143" s="2"/>
      <c r="I143" s="3"/>
      <c r="J143" s="3"/>
    </row>
    <row r="144" spans="4:10" x14ac:dyDescent="0.25">
      <c r="D144" s="2"/>
      <c r="I144" s="3"/>
      <c r="J144" s="3"/>
    </row>
    <row r="145" spans="4:10" x14ac:dyDescent="0.25">
      <c r="D145" s="2"/>
      <c r="I145" s="3"/>
      <c r="J145" s="3"/>
    </row>
    <row r="146" spans="4:10" x14ac:dyDescent="0.25">
      <c r="D146" s="2"/>
      <c r="I146" s="3"/>
      <c r="J146" s="3"/>
    </row>
    <row r="147" spans="4:10" x14ac:dyDescent="0.25">
      <c r="D147" s="2"/>
      <c r="I147" s="3"/>
      <c r="J147" s="3"/>
    </row>
    <row r="148" spans="4:10" x14ac:dyDescent="0.25">
      <c r="D148" s="2"/>
      <c r="I148" s="3"/>
      <c r="J148" s="3"/>
    </row>
    <row r="149" spans="4:10" x14ac:dyDescent="0.25">
      <c r="D149" s="2"/>
      <c r="I149" s="3"/>
      <c r="J149" s="3"/>
    </row>
    <row r="150" spans="4:10" x14ac:dyDescent="0.25">
      <c r="D150" s="2"/>
      <c r="I150" s="3"/>
      <c r="J150" s="3"/>
    </row>
    <row r="151" spans="4:10" x14ac:dyDescent="0.25">
      <c r="D151" s="2"/>
      <c r="I151" s="3"/>
      <c r="J151" s="3"/>
    </row>
    <row r="152" spans="4:10" x14ac:dyDescent="0.25">
      <c r="D152" s="2"/>
      <c r="I152" s="3"/>
      <c r="J152" s="3"/>
    </row>
    <row r="153" spans="4:10" x14ac:dyDescent="0.25">
      <c r="D153" s="2"/>
      <c r="I153" s="3"/>
      <c r="J153" s="3"/>
    </row>
    <row r="154" spans="4:10" x14ac:dyDescent="0.25">
      <c r="D154" s="2"/>
      <c r="I154" s="3"/>
      <c r="J154" s="3"/>
    </row>
    <row r="155" spans="4:10" x14ac:dyDescent="0.25">
      <c r="D155" s="2"/>
      <c r="I155" s="3"/>
      <c r="J155" s="3"/>
    </row>
    <row r="156" spans="4:10" x14ac:dyDescent="0.25">
      <c r="D156" s="2"/>
      <c r="I156" s="3"/>
      <c r="J156" s="3"/>
    </row>
    <row r="157" spans="4:10" x14ac:dyDescent="0.25">
      <c r="D157" s="2"/>
      <c r="I157" s="3"/>
      <c r="J157" s="3"/>
    </row>
    <row r="158" spans="4:10" x14ac:dyDescent="0.25">
      <c r="D158" s="2"/>
      <c r="I158" s="3"/>
      <c r="J158" s="3"/>
    </row>
    <row r="159" spans="4:10" x14ac:dyDescent="0.25">
      <c r="D159" s="2"/>
      <c r="G159" s="4"/>
      <c r="I159" s="3"/>
      <c r="J159" s="3"/>
    </row>
    <row r="160" spans="4:10" x14ac:dyDescent="0.25">
      <c r="D160" s="2"/>
      <c r="G160" s="4"/>
      <c r="I160" s="3"/>
      <c r="J160" s="3"/>
    </row>
    <row r="161" spans="4:10" x14ac:dyDescent="0.25">
      <c r="D161" s="2"/>
      <c r="I161" s="3"/>
      <c r="J161" s="3"/>
    </row>
    <row r="162" spans="4:10" x14ac:dyDescent="0.25">
      <c r="D162" s="2"/>
      <c r="I162" s="3"/>
      <c r="J162" s="3"/>
    </row>
    <row r="163" spans="4:10" x14ac:dyDescent="0.25">
      <c r="D163" s="2"/>
      <c r="G163" s="4"/>
      <c r="I163" s="3"/>
      <c r="J163" s="3"/>
    </row>
    <row r="164" spans="4:10" x14ac:dyDescent="0.25">
      <c r="D164" s="2"/>
      <c r="I164" s="3"/>
      <c r="J164" s="3"/>
    </row>
    <row r="165" spans="4:10" x14ac:dyDescent="0.25">
      <c r="D165" s="2"/>
      <c r="I165" s="3"/>
      <c r="J165" s="3"/>
    </row>
    <row r="166" spans="4:10" x14ac:dyDescent="0.25">
      <c r="D166" s="2"/>
      <c r="I166" s="3"/>
      <c r="J166" s="3"/>
    </row>
    <row r="167" spans="4:10" x14ac:dyDescent="0.25">
      <c r="D167" s="2"/>
      <c r="G167" s="4"/>
      <c r="I167" s="3"/>
      <c r="J167" s="3"/>
    </row>
    <row r="168" spans="4:10" x14ac:dyDescent="0.25">
      <c r="D168" s="2"/>
      <c r="I168" s="3"/>
      <c r="J168" s="3"/>
    </row>
    <row r="169" spans="4:10" x14ac:dyDescent="0.25">
      <c r="D169" s="2"/>
      <c r="I169" s="3"/>
      <c r="J169" s="3"/>
    </row>
    <row r="170" spans="4:10" x14ac:dyDescent="0.25">
      <c r="D170" s="2"/>
      <c r="I170" s="3"/>
      <c r="J170" s="3"/>
    </row>
    <row r="171" spans="4:10" x14ac:dyDescent="0.25">
      <c r="D171" s="2"/>
      <c r="I171" s="3"/>
      <c r="J171" s="3"/>
    </row>
    <row r="172" spans="4:10" x14ac:dyDescent="0.25">
      <c r="D172" s="2"/>
      <c r="I172" s="3"/>
      <c r="J172" s="3"/>
    </row>
    <row r="173" spans="4:10" x14ac:dyDescent="0.25">
      <c r="D173" s="2"/>
      <c r="I173" s="3"/>
      <c r="J173" s="3"/>
    </row>
    <row r="174" spans="4:10" x14ac:dyDescent="0.25">
      <c r="D174" s="2"/>
      <c r="I174" s="3"/>
      <c r="J174" s="3"/>
    </row>
    <row r="175" spans="4:10" x14ac:dyDescent="0.25">
      <c r="D175" s="2"/>
      <c r="I175" s="3"/>
      <c r="J175" s="3"/>
    </row>
    <row r="176" spans="4:10" x14ac:dyDescent="0.25">
      <c r="D176" s="2"/>
      <c r="G176" s="4"/>
      <c r="I176" s="3"/>
      <c r="J176" s="3"/>
    </row>
    <row r="177" spans="4:10" x14ac:dyDescent="0.25">
      <c r="D177" s="2"/>
      <c r="I177" s="3"/>
      <c r="J177" s="3"/>
    </row>
    <row r="178" spans="4:10" x14ac:dyDescent="0.25">
      <c r="D178" s="2"/>
      <c r="I178" s="3"/>
      <c r="J178" s="3"/>
    </row>
    <row r="179" spans="4:10" x14ac:dyDescent="0.25">
      <c r="D179" s="2"/>
      <c r="I179" s="3"/>
      <c r="J179" s="3"/>
    </row>
    <row r="180" spans="4:10" x14ac:dyDescent="0.25">
      <c r="D180" s="2"/>
      <c r="I180" s="3"/>
      <c r="J180" s="3"/>
    </row>
    <row r="181" spans="4:10" x14ac:dyDescent="0.25">
      <c r="D181" s="2"/>
      <c r="I181" s="3"/>
      <c r="J181" s="3"/>
    </row>
    <row r="182" spans="4:10" x14ac:dyDescent="0.25">
      <c r="D182" s="2"/>
      <c r="I182" s="3"/>
      <c r="J182" s="3"/>
    </row>
    <row r="183" spans="4:10" x14ac:dyDescent="0.25">
      <c r="D183" s="2"/>
      <c r="G183" s="4"/>
      <c r="I183" s="3"/>
      <c r="J183" s="3"/>
    </row>
    <row r="184" spans="4:10" x14ac:dyDescent="0.25">
      <c r="D184" s="2"/>
      <c r="I184" s="3"/>
      <c r="J184" s="3"/>
    </row>
    <row r="185" spans="4:10" x14ac:dyDescent="0.25">
      <c r="D185" s="2"/>
      <c r="I185" s="3"/>
      <c r="J185" s="3"/>
    </row>
    <row r="186" spans="4:10" x14ac:dyDescent="0.25">
      <c r="D186" s="2"/>
      <c r="I186" s="3"/>
      <c r="J186" s="3"/>
    </row>
    <row r="187" spans="4:10" x14ac:dyDescent="0.25">
      <c r="D187" s="2"/>
      <c r="I187" s="3"/>
      <c r="J187" s="3"/>
    </row>
    <row r="188" spans="4:10" x14ac:dyDescent="0.25">
      <c r="D188" s="2"/>
      <c r="I188" s="3"/>
      <c r="J188" s="3"/>
    </row>
    <row r="189" spans="4:10" x14ac:dyDescent="0.25">
      <c r="D189" s="2"/>
      <c r="I189" s="3"/>
      <c r="J189" s="3"/>
    </row>
    <row r="190" spans="4:10" x14ac:dyDescent="0.25">
      <c r="D190" s="2"/>
      <c r="I190" s="3"/>
      <c r="J190" s="3"/>
    </row>
    <row r="191" spans="4:10" x14ac:dyDescent="0.25">
      <c r="D191" s="2"/>
      <c r="I191" s="3"/>
      <c r="J191" s="3"/>
    </row>
    <row r="192" spans="4:10" x14ac:dyDescent="0.25">
      <c r="D192" s="2"/>
      <c r="I192" s="3"/>
      <c r="J192" s="3"/>
    </row>
    <row r="193" spans="4:10" x14ac:dyDescent="0.25">
      <c r="D193" s="2"/>
      <c r="I193" s="3"/>
      <c r="J193" s="3"/>
    </row>
    <row r="194" spans="4:10" x14ac:dyDescent="0.25">
      <c r="D194" s="2"/>
      <c r="I194" s="3"/>
      <c r="J194" s="3"/>
    </row>
    <row r="195" spans="4:10" x14ac:dyDescent="0.25">
      <c r="D195" s="2"/>
      <c r="I195" s="3"/>
      <c r="J195" s="3"/>
    </row>
    <row r="196" spans="4:10" x14ac:dyDescent="0.25">
      <c r="D196" s="2"/>
      <c r="I196" s="3"/>
      <c r="J196" s="3"/>
    </row>
    <row r="197" spans="4:10" x14ac:dyDescent="0.25">
      <c r="D197" s="2"/>
      <c r="I197" s="3"/>
      <c r="J197" s="3"/>
    </row>
    <row r="198" spans="4:10" x14ac:dyDescent="0.25">
      <c r="D198" s="2"/>
      <c r="I198" s="3"/>
      <c r="J198" s="3"/>
    </row>
    <row r="199" spans="4:10" x14ac:dyDescent="0.25">
      <c r="D199" s="2"/>
      <c r="I199" s="3"/>
      <c r="J199" s="3"/>
    </row>
    <row r="200" spans="4:10" x14ac:dyDescent="0.25">
      <c r="D200" s="2"/>
      <c r="G200" s="4"/>
      <c r="I200" s="3"/>
      <c r="J200" s="3"/>
    </row>
    <row r="201" spans="4:10" x14ac:dyDescent="0.25">
      <c r="D201" s="2"/>
      <c r="I201" s="3"/>
      <c r="J201" s="3"/>
    </row>
    <row r="202" spans="4:10" x14ac:dyDescent="0.25">
      <c r="D202" s="2"/>
      <c r="I202" s="3"/>
      <c r="J202" s="3"/>
    </row>
    <row r="203" spans="4:10" x14ac:dyDescent="0.25">
      <c r="D203" s="2"/>
      <c r="I203" s="3"/>
      <c r="J203" s="3"/>
    </row>
    <row r="204" spans="4:10" x14ac:dyDescent="0.25">
      <c r="D204" s="2"/>
      <c r="G204" s="4"/>
      <c r="I204" s="3"/>
      <c r="J204" s="3"/>
    </row>
    <row r="205" spans="4:10" x14ac:dyDescent="0.25">
      <c r="D205" s="2"/>
      <c r="I205" s="3"/>
      <c r="J205" s="3"/>
    </row>
    <row r="206" spans="4:10" x14ac:dyDescent="0.25">
      <c r="D206" s="2"/>
      <c r="G206" s="4"/>
      <c r="I206" s="3"/>
      <c r="J206" s="3"/>
    </row>
    <row r="207" spans="4:10" x14ac:dyDescent="0.25">
      <c r="D207" s="2"/>
      <c r="G207" s="4"/>
      <c r="I207" s="3"/>
      <c r="J207" s="3"/>
    </row>
    <row r="208" spans="4:10" x14ac:dyDescent="0.25">
      <c r="D208" s="2"/>
      <c r="G208" s="4"/>
      <c r="I208" s="3"/>
      <c r="J208" s="3"/>
    </row>
    <row r="209" spans="4:10" x14ac:dyDescent="0.25">
      <c r="D209" s="2"/>
      <c r="I209" s="3"/>
      <c r="J209" s="3"/>
    </row>
    <row r="210" spans="4:10" x14ac:dyDescent="0.25">
      <c r="D210" s="2"/>
      <c r="G210" s="4"/>
      <c r="I210" s="3"/>
      <c r="J210" s="3"/>
    </row>
    <row r="211" spans="4:10" x14ac:dyDescent="0.25">
      <c r="D211" s="2"/>
      <c r="I211" s="3"/>
      <c r="J211" s="3"/>
    </row>
    <row r="212" spans="4:10" x14ac:dyDescent="0.25">
      <c r="D212" s="2"/>
      <c r="I212" s="3"/>
      <c r="J212" s="3"/>
    </row>
    <row r="213" spans="4:10" x14ac:dyDescent="0.25">
      <c r="D213" s="2"/>
      <c r="I213" s="3"/>
      <c r="J213" s="3"/>
    </row>
    <row r="214" spans="4:10" x14ac:dyDescent="0.25">
      <c r="D214" s="2"/>
      <c r="I214" s="3"/>
      <c r="J214" s="3"/>
    </row>
    <row r="215" spans="4:10" x14ac:dyDescent="0.25">
      <c r="D215" s="2"/>
      <c r="I215" s="3"/>
      <c r="J215" s="3"/>
    </row>
    <row r="216" spans="4:10" x14ac:dyDescent="0.25">
      <c r="D216" s="2"/>
      <c r="G216" s="4"/>
      <c r="I216" s="3"/>
      <c r="J216" s="3"/>
    </row>
    <row r="217" spans="4:10" x14ac:dyDescent="0.25">
      <c r="D217" s="2"/>
      <c r="I217" s="3"/>
      <c r="J217" s="3"/>
    </row>
    <row r="218" spans="4:10" x14ac:dyDescent="0.25">
      <c r="D218" s="2"/>
      <c r="I218" s="3"/>
      <c r="J218" s="3"/>
    </row>
    <row r="219" spans="4:10" x14ac:dyDescent="0.25">
      <c r="D219" s="2"/>
      <c r="I219" s="3"/>
      <c r="J219" s="3"/>
    </row>
    <row r="220" spans="4:10" x14ac:dyDescent="0.25">
      <c r="D220" s="2"/>
      <c r="I220" s="3"/>
      <c r="J220" s="3"/>
    </row>
    <row r="221" spans="4:10" x14ac:dyDescent="0.25">
      <c r="D221" s="2"/>
      <c r="G221" s="4"/>
      <c r="I221" s="3"/>
      <c r="J221" s="3"/>
    </row>
    <row r="222" spans="4:10" x14ac:dyDescent="0.25">
      <c r="D222" s="2"/>
      <c r="I222" s="3"/>
      <c r="J222" s="3"/>
    </row>
    <row r="223" spans="4:10" x14ac:dyDescent="0.25">
      <c r="D223" s="2"/>
      <c r="I223" s="3"/>
      <c r="J223" s="3"/>
    </row>
    <row r="224" spans="4:10" x14ac:dyDescent="0.25">
      <c r="D224" s="2"/>
      <c r="I224" s="3"/>
      <c r="J224" s="3"/>
    </row>
    <row r="225" spans="4:10" x14ac:dyDescent="0.25">
      <c r="D225" s="2"/>
      <c r="G225" s="4"/>
      <c r="I225" s="3"/>
      <c r="J225" s="3"/>
    </row>
    <row r="226" spans="4:10" x14ac:dyDescent="0.25">
      <c r="D226" s="2"/>
      <c r="I226" s="3"/>
      <c r="J226" s="3"/>
    </row>
    <row r="227" spans="4:10" x14ac:dyDescent="0.25">
      <c r="D227" s="2"/>
      <c r="I227" s="3"/>
      <c r="J227" s="3"/>
    </row>
    <row r="228" spans="4:10" x14ac:dyDescent="0.25">
      <c r="D228" s="2"/>
      <c r="I228" s="3"/>
      <c r="J228" s="3"/>
    </row>
    <row r="229" spans="4:10" x14ac:dyDescent="0.25">
      <c r="D229" s="2"/>
      <c r="G229" s="4"/>
      <c r="I229" s="3"/>
      <c r="J229" s="3"/>
    </row>
    <row r="230" spans="4:10" x14ac:dyDescent="0.25">
      <c r="D230" s="2"/>
      <c r="I230" s="3"/>
      <c r="J230" s="3"/>
    </row>
    <row r="231" spans="4:10" x14ac:dyDescent="0.25">
      <c r="D231" s="2"/>
      <c r="G231" s="4"/>
      <c r="I231" s="3"/>
      <c r="J231" s="3"/>
    </row>
    <row r="232" spans="4:10" x14ac:dyDescent="0.25">
      <c r="D232" s="2"/>
      <c r="I232" s="3"/>
      <c r="J232" s="3"/>
    </row>
    <row r="233" spans="4:10" x14ac:dyDescent="0.25">
      <c r="D233" s="2"/>
      <c r="I233" s="3"/>
      <c r="J233" s="3"/>
    </row>
    <row r="234" spans="4:10" x14ac:dyDescent="0.25">
      <c r="D234" s="2"/>
      <c r="G234" s="4"/>
      <c r="I234" s="3"/>
      <c r="J234" s="3"/>
    </row>
    <row r="235" spans="4:10" x14ac:dyDescent="0.25">
      <c r="D235" s="2"/>
      <c r="G235" s="4"/>
      <c r="I235" s="3"/>
      <c r="J235" s="3"/>
    </row>
    <row r="236" spans="4:10" x14ac:dyDescent="0.25">
      <c r="D236" s="2"/>
      <c r="I236" s="3"/>
      <c r="J236" s="3"/>
    </row>
    <row r="237" spans="4:10" x14ac:dyDescent="0.25">
      <c r="D237" s="2"/>
      <c r="I237" s="3"/>
      <c r="J237" s="3"/>
    </row>
    <row r="238" spans="4:10" x14ac:dyDescent="0.25">
      <c r="D238" s="2"/>
      <c r="I238" s="3"/>
      <c r="J238" s="3"/>
    </row>
    <row r="239" spans="4:10" x14ac:dyDescent="0.25">
      <c r="D239" s="2"/>
      <c r="I239" s="3"/>
      <c r="J239" s="3"/>
    </row>
    <row r="240" spans="4:10" x14ac:dyDescent="0.25">
      <c r="D240" s="2"/>
      <c r="G240" s="4"/>
      <c r="I240" s="3"/>
      <c r="J240" s="3"/>
    </row>
    <row r="241" spans="4:10" x14ac:dyDescent="0.25">
      <c r="D241" s="2"/>
      <c r="G241" s="4"/>
      <c r="I241" s="3"/>
      <c r="J241" s="3"/>
    </row>
    <row r="242" spans="4:10" x14ac:dyDescent="0.25">
      <c r="D242" s="2"/>
      <c r="I242" s="3"/>
      <c r="J242" s="3"/>
    </row>
    <row r="243" spans="4:10" x14ac:dyDescent="0.25">
      <c r="D243" s="2"/>
      <c r="I243" s="3"/>
      <c r="J243" s="3"/>
    </row>
    <row r="244" spans="4:10" x14ac:dyDescent="0.25">
      <c r="D244" s="2"/>
      <c r="I244" s="3"/>
      <c r="J244" s="3"/>
    </row>
    <row r="245" spans="4:10" x14ac:dyDescent="0.25">
      <c r="D245" s="2"/>
      <c r="I245" s="3"/>
      <c r="J245" s="3"/>
    </row>
    <row r="246" spans="4:10" x14ac:dyDescent="0.25">
      <c r="D246" s="2"/>
      <c r="G246" s="4"/>
      <c r="I246" s="3"/>
      <c r="J246" s="3"/>
    </row>
    <row r="247" spans="4:10" x14ac:dyDescent="0.25">
      <c r="D247" s="2"/>
      <c r="I247" s="3"/>
      <c r="J247" s="3"/>
    </row>
    <row r="248" spans="4:10" x14ac:dyDescent="0.25">
      <c r="D248" s="2"/>
      <c r="I248" s="3"/>
      <c r="J248" s="3"/>
    </row>
    <row r="249" spans="4:10" x14ac:dyDescent="0.25">
      <c r="D249" s="2"/>
      <c r="I249" s="3"/>
      <c r="J249" s="3"/>
    </row>
    <row r="250" spans="4:10" x14ac:dyDescent="0.25">
      <c r="D250" s="2"/>
      <c r="I250" s="3"/>
      <c r="J250" s="3"/>
    </row>
    <row r="251" spans="4:10" x14ac:dyDescent="0.25">
      <c r="D251" s="2"/>
      <c r="I251" s="3"/>
      <c r="J251" s="3"/>
    </row>
    <row r="252" spans="4:10" x14ac:dyDescent="0.25">
      <c r="D252" s="2"/>
      <c r="I252" s="3"/>
      <c r="J252" s="3"/>
    </row>
    <row r="253" spans="4:10" x14ac:dyDescent="0.25">
      <c r="D253" s="2"/>
      <c r="I253" s="3"/>
      <c r="J253" s="3"/>
    </row>
    <row r="254" spans="4:10" x14ac:dyDescent="0.25">
      <c r="D254" s="2"/>
      <c r="I254" s="3"/>
      <c r="J254" s="3"/>
    </row>
    <row r="255" spans="4:10" x14ac:dyDescent="0.25">
      <c r="D255" s="2"/>
      <c r="G255" s="4"/>
      <c r="I255" s="3"/>
      <c r="J255" s="3"/>
    </row>
    <row r="256" spans="4:10" x14ac:dyDescent="0.25">
      <c r="D256" s="2"/>
      <c r="I256" s="3"/>
      <c r="J256" s="3"/>
    </row>
    <row r="257" spans="4:10" x14ac:dyDescent="0.25">
      <c r="D257" s="2"/>
      <c r="I257" s="3"/>
      <c r="J257" s="3"/>
    </row>
    <row r="258" spans="4:10" x14ac:dyDescent="0.25">
      <c r="D258" s="2"/>
      <c r="I258" s="3"/>
      <c r="J258" s="3"/>
    </row>
    <row r="259" spans="4:10" x14ac:dyDescent="0.25">
      <c r="D259" s="2"/>
      <c r="G259" s="4"/>
      <c r="I259" s="3"/>
      <c r="J259" s="3"/>
    </row>
    <row r="260" spans="4:10" x14ac:dyDescent="0.25">
      <c r="D260" s="2"/>
      <c r="I260" s="3"/>
      <c r="J260" s="3"/>
    </row>
    <row r="261" spans="4:10" x14ac:dyDescent="0.25">
      <c r="D261" s="2"/>
      <c r="G261" s="4"/>
      <c r="I261" s="3"/>
      <c r="J261" s="3"/>
    </row>
    <row r="262" spans="4:10" x14ac:dyDescent="0.25">
      <c r="D262" s="2"/>
      <c r="I262" s="3"/>
      <c r="J262" s="3"/>
    </row>
    <row r="263" spans="4:10" x14ac:dyDescent="0.25">
      <c r="D263" s="2"/>
      <c r="G263" s="4"/>
      <c r="I263" s="3"/>
      <c r="J263" s="3"/>
    </row>
    <row r="264" spans="4:10" x14ac:dyDescent="0.25">
      <c r="D264" s="2"/>
      <c r="I264" s="3"/>
      <c r="J264" s="3"/>
    </row>
    <row r="265" spans="4:10" x14ac:dyDescent="0.25">
      <c r="D265" s="2"/>
      <c r="I265" s="3"/>
      <c r="J265" s="3"/>
    </row>
    <row r="266" spans="4:10" x14ac:dyDescent="0.25">
      <c r="D266" s="2"/>
      <c r="I266" s="3"/>
      <c r="J266" s="3"/>
    </row>
    <row r="267" spans="4:10" x14ac:dyDescent="0.25">
      <c r="D267" s="2"/>
      <c r="I267" s="3"/>
      <c r="J267" s="3"/>
    </row>
    <row r="268" spans="4:10" x14ac:dyDescent="0.25">
      <c r="D268" s="2"/>
      <c r="I268" s="3"/>
      <c r="J268" s="3"/>
    </row>
    <row r="269" spans="4:10" x14ac:dyDescent="0.25">
      <c r="D269" s="2"/>
      <c r="I269" s="3"/>
      <c r="J269" s="3"/>
    </row>
    <row r="270" spans="4:10" x14ac:dyDescent="0.25">
      <c r="D270" s="2"/>
      <c r="I270" s="3"/>
      <c r="J270" s="3"/>
    </row>
    <row r="271" spans="4:10" x14ac:dyDescent="0.25">
      <c r="D271" s="2"/>
      <c r="I271" s="3"/>
      <c r="J271" s="3"/>
    </row>
    <row r="272" spans="4:10" x14ac:dyDescent="0.25">
      <c r="D272" s="2"/>
      <c r="G272" s="4"/>
      <c r="I272" s="3"/>
      <c r="J272" s="3"/>
    </row>
    <row r="273" spans="4:10" x14ac:dyDescent="0.25">
      <c r="D273" s="2"/>
      <c r="I273" s="3"/>
      <c r="J273" s="3"/>
    </row>
    <row r="274" spans="4:10" x14ac:dyDescent="0.25">
      <c r="D274" s="2"/>
      <c r="I274" s="3"/>
      <c r="J274" s="3"/>
    </row>
    <row r="275" spans="4:10" x14ac:dyDescent="0.25">
      <c r="D275" s="2"/>
      <c r="I275" s="3"/>
      <c r="J275" s="3"/>
    </row>
    <row r="276" spans="4:10" x14ac:dyDescent="0.25">
      <c r="D276" s="2"/>
      <c r="I276" s="3"/>
      <c r="J276" s="3"/>
    </row>
    <row r="277" spans="4:10" x14ac:dyDescent="0.25">
      <c r="D277" s="2"/>
      <c r="I277" s="3"/>
      <c r="J277" s="3"/>
    </row>
    <row r="278" spans="4:10" x14ac:dyDescent="0.25">
      <c r="D278" s="2"/>
      <c r="I278" s="3"/>
      <c r="J278" s="3"/>
    </row>
    <row r="279" spans="4:10" x14ac:dyDescent="0.25">
      <c r="D279" s="2"/>
      <c r="G279" s="4"/>
      <c r="I279" s="3"/>
      <c r="J279" s="3"/>
    </row>
    <row r="280" spans="4:10" x14ac:dyDescent="0.25">
      <c r="D280" s="2"/>
      <c r="I280" s="3"/>
      <c r="J280" s="3"/>
    </row>
    <row r="281" spans="4:10" x14ac:dyDescent="0.25">
      <c r="D281" s="2"/>
      <c r="I281" s="3"/>
      <c r="J281" s="3"/>
    </row>
    <row r="282" spans="4:10" x14ac:dyDescent="0.25">
      <c r="D282" s="2"/>
      <c r="I282" s="3"/>
      <c r="J282" s="3"/>
    </row>
    <row r="283" spans="4:10" x14ac:dyDescent="0.25">
      <c r="D283" s="2"/>
      <c r="I283" s="3"/>
      <c r="J283" s="3"/>
    </row>
    <row r="284" spans="4:10" x14ac:dyDescent="0.25">
      <c r="D284" s="2"/>
      <c r="I284" s="3"/>
      <c r="J284" s="3"/>
    </row>
    <row r="285" spans="4:10" x14ac:dyDescent="0.25">
      <c r="D285" s="2"/>
      <c r="I285" s="3"/>
      <c r="J285" s="3"/>
    </row>
    <row r="286" spans="4:10" x14ac:dyDescent="0.25">
      <c r="D286" s="2"/>
      <c r="G286" s="4"/>
      <c r="I286" s="3"/>
      <c r="J286" s="3"/>
    </row>
    <row r="287" spans="4:10" x14ac:dyDescent="0.25">
      <c r="D287" s="2"/>
      <c r="G287" s="4"/>
      <c r="I287" s="3"/>
      <c r="J287" s="3"/>
    </row>
    <row r="288" spans="4:10" x14ac:dyDescent="0.25">
      <c r="D288" s="2"/>
      <c r="G288" s="4"/>
      <c r="I288" s="3"/>
      <c r="J288" s="3"/>
    </row>
    <row r="289" spans="4:10" x14ac:dyDescent="0.25">
      <c r="D289" s="2"/>
      <c r="I289" s="3"/>
      <c r="J289" s="3"/>
    </row>
    <row r="290" spans="4:10" x14ac:dyDescent="0.25">
      <c r="D290" s="2"/>
      <c r="I290" s="3"/>
      <c r="J290" s="3"/>
    </row>
    <row r="291" spans="4:10" x14ac:dyDescent="0.25">
      <c r="D291" s="2"/>
      <c r="G291" s="4"/>
      <c r="I291" s="3"/>
      <c r="J291" s="3"/>
    </row>
    <row r="292" spans="4:10" x14ac:dyDescent="0.25">
      <c r="D292" s="2"/>
      <c r="I292" s="3"/>
      <c r="J292" s="3"/>
    </row>
    <row r="293" spans="4:10" x14ac:dyDescent="0.25">
      <c r="D293" s="2"/>
      <c r="G293" s="4"/>
      <c r="I293" s="3"/>
      <c r="J293" s="3"/>
    </row>
    <row r="294" spans="4:10" x14ac:dyDescent="0.25">
      <c r="D294" s="2"/>
      <c r="I294" s="3"/>
      <c r="J294" s="3"/>
    </row>
    <row r="295" spans="4:10" x14ac:dyDescent="0.25">
      <c r="D295" s="2"/>
      <c r="I295" s="3"/>
      <c r="J295" s="3"/>
    </row>
    <row r="296" spans="4:10" x14ac:dyDescent="0.25">
      <c r="D296" s="2"/>
      <c r="I296" s="3"/>
      <c r="J296" s="3"/>
    </row>
    <row r="297" spans="4:10" x14ac:dyDescent="0.25">
      <c r="D297" s="2"/>
      <c r="I297" s="3"/>
      <c r="J297" s="3"/>
    </row>
    <row r="298" spans="4:10" x14ac:dyDescent="0.25">
      <c r="D298" s="2"/>
      <c r="G298" s="4"/>
      <c r="I298" s="3"/>
      <c r="J298" s="3"/>
    </row>
    <row r="299" spans="4:10" x14ac:dyDescent="0.25">
      <c r="D299" s="2"/>
      <c r="I299" s="3"/>
      <c r="J299" s="3"/>
    </row>
    <row r="300" spans="4:10" x14ac:dyDescent="0.25">
      <c r="D300" s="2"/>
      <c r="I300" s="3"/>
      <c r="J300" s="3"/>
    </row>
    <row r="301" spans="4:10" x14ac:dyDescent="0.25">
      <c r="D301" s="2"/>
      <c r="G301" s="4"/>
      <c r="I301" s="3"/>
      <c r="J301" s="3"/>
    </row>
    <row r="302" spans="4:10" x14ac:dyDescent="0.25">
      <c r="D302" s="2"/>
      <c r="I302" s="3"/>
      <c r="J302" s="3"/>
    </row>
    <row r="303" spans="4:10" x14ac:dyDescent="0.25">
      <c r="D303" s="2"/>
      <c r="I303" s="3"/>
      <c r="J303" s="3"/>
    </row>
    <row r="304" spans="4:10" x14ac:dyDescent="0.25">
      <c r="D304" s="2"/>
      <c r="I304" s="3"/>
      <c r="J304" s="3"/>
    </row>
    <row r="305" spans="4:10" x14ac:dyDescent="0.25">
      <c r="D305" s="2"/>
      <c r="I305" s="3"/>
      <c r="J305" s="3"/>
    </row>
    <row r="306" spans="4:10" x14ac:dyDescent="0.25">
      <c r="D306" s="2"/>
      <c r="I306" s="3"/>
      <c r="J306" s="3"/>
    </row>
    <row r="307" spans="4:10" x14ac:dyDescent="0.25">
      <c r="D307" s="2"/>
      <c r="I307" s="3"/>
      <c r="J307" s="3"/>
    </row>
    <row r="308" spans="4:10" x14ac:dyDescent="0.25">
      <c r="D308" s="2"/>
      <c r="I308" s="3"/>
      <c r="J308" s="3"/>
    </row>
    <row r="309" spans="4:10" x14ac:dyDescent="0.25">
      <c r="D309" s="2"/>
      <c r="I309" s="3"/>
      <c r="J309" s="3"/>
    </row>
    <row r="310" spans="4:10" x14ac:dyDescent="0.25">
      <c r="D310" s="2"/>
      <c r="I310" s="3"/>
      <c r="J310" s="3"/>
    </row>
    <row r="311" spans="4:10" x14ac:dyDescent="0.25">
      <c r="D311" s="2"/>
      <c r="I311" s="3"/>
      <c r="J311" s="3"/>
    </row>
    <row r="312" spans="4:10" x14ac:dyDescent="0.25">
      <c r="D312" s="2"/>
      <c r="I312" s="3"/>
      <c r="J312" s="3"/>
    </row>
    <row r="313" spans="4:10" x14ac:dyDescent="0.25">
      <c r="D313" s="2"/>
      <c r="I313" s="3"/>
      <c r="J313" s="3"/>
    </row>
    <row r="314" spans="4:10" x14ac:dyDescent="0.25">
      <c r="D314" s="2"/>
      <c r="I314" s="3"/>
      <c r="J314" s="3"/>
    </row>
    <row r="315" spans="4:10" x14ac:dyDescent="0.25">
      <c r="D315" s="2"/>
      <c r="I315" s="3"/>
      <c r="J315" s="3"/>
    </row>
    <row r="316" spans="4:10" x14ac:dyDescent="0.25">
      <c r="D316" s="2"/>
      <c r="G316" s="4"/>
      <c r="I316" s="3"/>
      <c r="J316" s="3"/>
    </row>
    <row r="317" spans="4:10" x14ac:dyDescent="0.25">
      <c r="D317" s="2"/>
      <c r="I317" s="3"/>
      <c r="J317" s="3"/>
    </row>
    <row r="318" spans="4:10" x14ac:dyDescent="0.25">
      <c r="D318" s="2"/>
      <c r="I318" s="3"/>
      <c r="J318" s="3"/>
    </row>
    <row r="319" spans="4:10" x14ac:dyDescent="0.25">
      <c r="D319" s="2"/>
      <c r="G319" s="4"/>
      <c r="I319" s="3"/>
      <c r="J319" s="3"/>
    </row>
    <row r="320" spans="4:10" x14ac:dyDescent="0.25">
      <c r="D320" s="2"/>
      <c r="I320" s="3"/>
      <c r="J320" s="3"/>
    </row>
    <row r="321" spans="4:10" x14ac:dyDescent="0.25">
      <c r="D321" s="2"/>
      <c r="I321" s="3"/>
      <c r="J321" s="3"/>
    </row>
    <row r="322" spans="4:10" x14ac:dyDescent="0.25">
      <c r="D322" s="2"/>
      <c r="I322" s="3"/>
      <c r="J322" s="3"/>
    </row>
    <row r="323" spans="4:10" x14ac:dyDescent="0.25">
      <c r="D323" s="2"/>
      <c r="I323" s="3"/>
      <c r="J323" s="3"/>
    </row>
    <row r="324" spans="4:10" x14ac:dyDescent="0.25">
      <c r="D324" s="2"/>
      <c r="G324" s="4"/>
      <c r="I324" s="3"/>
      <c r="J324" s="3"/>
    </row>
    <row r="325" spans="4:10" x14ac:dyDescent="0.25">
      <c r="D325" s="2"/>
      <c r="I325" s="3"/>
      <c r="J325" s="3"/>
    </row>
    <row r="326" spans="4:10" x14ac:dyDescent="0.25">
      <c r="D326" s="2"/>
      <c r="G326" s="4"/>
      <c r="I326" s="3"/>
      <c r="J326" s="3"/>
    </row>
    <row r="327" spans="4:10" x14ac:dyDescent="0.25">
      <c r="D327" s="2"/>
      <c r="I327" s="3"/>
      <c r="J327" s="3"/>
    </row>
    <row r="328" spans="4:10" x14ac:dyDescent="0.25">
      <c r="D328" s="2"/>
      <c r="I328" s="3"/>
      <c r="J328" s="3"/>
    </row>
    <row r="329" spans="4:10" x14ac:dyDescent="0.25">
      <c r="D329" s="2"/>
      <c r="I329" s="3"/>
      <c r="J329" s="3"/>
    </row>
    <row r="330" spans="4:10" x14ac:dyDescent="0.25">
      <c r="D330" s="2"/>
      <c r="G330" s="4"/>
      <c r="I330" s="3"/>
      <c r="J330" s="3"/>
    </row>
    <row r="331" spans="4:10" x14ac:dyDescent="0.25">
      <c r="D331" s="2"/>
      <c r="I331" s="3"/>
      <c r="J331" s="3"/>
    </row>
    <row r="332" spans="4:10" x14ac:dyDescent="0.25">
      <c r="D332" s="2"/>
      <c r="G332" s="4"/>
      <c r="I332" s="3"/>
      <c r="J332" s="3"/>
    </row>
    <row r="333" spans="4:10" x14ac:dyDescent="0.25">
      <c r="D333" s="2"/>
      <c r="I333" s="3"/>
      <c r="J333" s="3"/>
    </row>
    <row r="334" spans="4:10" x14ac:dyDescent="0.25">
      <c r="D334" s="2"/>
      <c r="I334" s="3"/>
      <c r="J334" s="3"/>
    </row>
    <row r="335" spans="4:10" x14ac:dyDescent="0.25">
      <c r="D335" s="2"/>
      <c r="I335" s="3"/>
      <c r="J335" s="3"/>
    </row>
    <row r="336" spans="4:10" x14ac:dyDescent="0.25">
      <c r="D336" s="2"/>
      <c r="I336" s="3"/>
      <c r="J336" s="3"/>
    </row>
    <row r="337" spans="4:10" x14ac:dyDescent="0.25">
      <c r="D337" s="2"/>
      <c r="I337" s="3"/>
      <c r="J337" s="3"/>
    </row>
    <row r="338" spans="4:10" x14ac:dyDescent="0.25">
      <c r="D338" s="2"/>
      <c r="I338" s="3"/>
      <c r="J338" s="3"/>
    </row>
    <row r="339" spans="4:10" x14ac:dyDescent="0.25">
      <c r="D339" s="2"/>
      <c r="I339" s="3"/>
      <c r="J339" s="3"/>
    </row>
    <row r="340" spans="4:10" x14ac:dyDescent="0.25">
      <c r="D340" s="2"/>
      <c r="I340" s="3"/>
      <c r="J340" s="3"/>
    </row>
    <row r="341" spans="4:10" x14ac:dyDescent="0.25">
      <c r="D341" s="2"/>
      <c r="I341" s="3"/>
      <c r="J341" s="3"/>
    </row>
    <row r="342" spans="4:10" x14ac:dyDescent="0.25">
      <c r="D342" s="2"/>
      <c r="I342" s="3"/>
      <c r="J342" s="3"/>
    </row>
    <row r="343" spans="4:10" x14ac:dyDescent="0.25">
      <c r="D343" s="2"/>
      <c r="G343" s="4"/>
      <c r="I343" s="3"/>
      <c r="J343" s="3"/>
    </row>
    <row r="344" spans="4:10" x14ac:dyDescent="0.25">
      <c r="D344" s="2"/>
      <c r="G344" s="4"/>
      <c r="I344" s="3"/>
      <c r="J344" s="3"/>
    </row>
    <row r="345" spans="4:10" x14ac:dyDescent="0.25">
      <c r="D345" s="2"/>
      <c r="G345" s="4"/>
      <c r="I345" s="3"/>
      <c r="J345" s="3"/>
    </row>
    <row r="346" spans="4:10" x14ac:dyDescent="0.25">
      <c r="D346" s="2"/>
      <c r="G346" s="4"/>
      <c r="I346" s="3"/>
      <c r="J346" s="3"/>
    </row>
    <row r="347" spans="4:10" x14ac:dyDescent="0.25">
      <c r="D347" s="2"/>
      <c r="I347" s="3"/>
      <c r="J347" s="3"/>
    </row>
    <row r="348" spans="4:10" x14ac:dyDescent="0.25">
      <c r="D348" s="2"/>
      <c r="G348" s="4"/>
      <c r="I348" s="3"/>
      <c r="J348" s="3"/>
    </row>
    <row r="349" spans="4:10" x14ac:dyDescent="0.25">
      <c r="D349" s="2"/>
      <c r="I349" s="3"/>
      <c r="J349" s="3"/>
    </row>
    <row r="350" spans="4:10" x14ac:dyDescent="0.25">
      <c r="D350" s="2"/>
      <c r="I350" s="3"/>
      <c r="J350" s="3"/>
    </row>
    <row r="351" spans="4:10" x14ac:dyDescent="0.25">
      <c r="D351" s="2"/>
      <c r="G351" s="4"/>
      <c r="I351" s="3"/>
      <c r="J351" s="3"/>
    </row>
    <row r="352" spans="4:10" x14ac:dyDescent="0.25">
      <c r="D352" s="2"/>
      <c r="I352" s="3"/>
      <c r="J352" s="3"/>
    </row>
    <row r="353" spans="4:10" x14ac:dyDescent="0.25">
      <c r="D353" s="2"/>
      <c r="I353" s="3"/>
      <c r="J353" s="3"/>
    </row>
    <row r="354" spans="4:10" x14ac:dyDescent="0.25">
      <c r="D354" s="2"/>
      <c r="I354" s="3"/>
      <c r="J354" s="3"/>
    </row>
    <row r="355" spans="4:10" x14ac:dyDescent="0.25">
      <c r="D355" s="2"/>
      <c r="I355" s="3"/>
      <c r="J355" s="3"/>
    </row>
    <row r="356" spans="4:10" x14ac:dyDescent="0.25">
      <c r="D356" s="2"/>
      <c r="I356" s="3"/>
      <c r="J356" s="3"/>
    </row>
    <row r="357" spans="4:10" x14ac:dyDescent="0.25">
      <c r="D357" s="2"/>
      <c r="I357" s="3"/>
      <c r="J357" s="3"/>
    </row>
    <row r="358" spans="4:10" x14ac:dyDescent="0.25">
      <c r="D358" s="2"/>
      <c r="I358" s="3"/>
      <c r="J358" s="3"/>
    </row>
    <row r="359" spans="4:10" x14ac:dyDescent="0.25">
      <c r="D359" s="2"/>
      <c r="I359" s="3"/>
      <c r="J359" s="3"/>
    </row>
    <row r="360" spans="4:10" x14ac:dyDescent="0.25">
      <c r="D360" s="2"/>
      <c r="I360" s="3"/>
      <c r="J360" s="3"/>
    </row>
    <row r="361" spans="4:10" x14ac:dyDescent="0.25">
      <c r="D361" s="2"/>
      <c r="G361" s="4"/>
      <c r="I361" s="3"/>
      <c r="J361" s="3"/>
    </row>
    <row r="362" spans="4:10" x14ac:dyDescent="0.25">
      <c r="D362" s="2"/>
      <c r="I362" s="3"/>
      <c r="J362" s="3"/>
    </row>
    <row r="363" spans="4:10" x14ac:dyDescent="0.25">
      <c r="D363" s="2"/>
      <c r="I363" s="3"/>
      <c r="J363" s="3"/>
    </row>
    <row r="364" spans="4:10" x14ac:dyDescent="0.25">
      <c r="D364" s="2"/>
      <c r="I364" s="3"/>
      <c r="J364" s="3"/>
    </row>
    <row r="365" spans="4:10" x14ac:dyDescent="0.25">
      <c r="D365" s="2"/>
      <c r="G365" s="4"/>
      <c r="I365" s="3"/>
      <c r="J365" s="3"/>
    </row>
    <row r="366" spans="4:10" x14ac:dyDescent="0.25">
      <c r="D366" s="2"/>
      <c r="I366" s="3"/>
      <c r="J366" s="3"/>
    </row>
    <row r="367" spans="4:10" x14ac:dyDescent="0.25">
      <c r="D367" s="2"/>
      <c r="G367" s="4"/>
      <c r="I367" s="3"/>
      <c r="J367" s="3"/>
    </row>
    <row r="368" spans="4:10" x14ac:dyDescent="0.25">
      <c r="D368" s="2"/>
      <c r="G368" s="4"/>
      <c r="I368" s="3"/>
      <c r="J368" s="3"/>
    </row>
    <row r="369" spans="4:10" x14ac:dyDescent="0.25">
      <c r="D369" s="2"/>
      <c r="I369" s="3"/>
      <c r="J369" s="3"/>
    </row>
    <row r="370" spans="4:10" x14ac:dyDescent="0.25">
      <c r="D370" s="2"/>
      <c r="I370" s="3"/>
      <c r="J370" s="3"/>
    </row>
    <row r="371" spans="4:10" x14ac:dyDescent="0.25">
      <c r="D371" s="2"/>
      <c r="G371" s="4"/>
      <c r="I371" s="3"/>
      <c r="J371" s="3"/>
    </row>
    <row r="372" spans="4:10" x14ac:dyDescent="0.25">
      <c r="D372" s="2"/>
      <c r="I372" s="3"/>
      <c r="J372" s="3"/>
    </row>
    <row r="373" spans="4:10" x14ac:dyDescent="0.25">
      <c r="D373" s="2"/>
      <c r="I373" s="3"/>
      <c r="J373" s="3"/>
    </row>
    <row r="374" spans="4:10" x14ac:dyDescent="0.25">
      <c r="D374" s="2"/>
      <c r="I374" s="3"/>
      <c r="J374" s="3"/>
    </row>
    <row r="375" spans="4:10" x14ac:dyDescent="0.25">
      <c r="D375" s="2"/>
      <c r="G375" s="4"/>
      <c r="I375" s="3"/>
      <c r="J375" s="3"/>
    </row>
    <row r="376" spans="4:10" x14ac:dyDescent="0.25">
      <c r="D376" s="2"/>
      <c r="I376" s="3"/>
      <c r="J376" s="3"/>
    </row>
    <row r="377" spans="4:10" x14ac:dyDescent="0.25">
      <c r="D377" s="2"/>
      <c r="I377" s="3"/>
      <c r="J377" s="3"/>
    </row>
    <row r="378" spans="4:10" x14ac:dyDescent="0.25">
      <c r="D378" s="2"/>
      <c r="G378" s="4"/>
      <c r="I378" s="3"/>
      <c r="J378" s="3"/>
    </row>
    <row r="379" spans="4:10" x14ac:dyDescent="0.25">
      <c r="D379" s="2"/>
      <c r="G379" s="4"/>
      <c r="I379" s="3"/>
      <c r="J379" s="3"/>
    </row>
    <row r="380" spans="4:10" x14ac:dyDescent="0.25">
      <c r="D380" s="2"/>
      <c r="G380" s="4"/>
      <c r="I380" s="3"/>
      <c r="J380" s="3"/>
    </row>
    <row r="381" spans="4:10" x14ac:dyDescent="0.25">
      <c r="D381" s="2"/>
      <c r="I381" s="3"/>
      <c r="J381" s="3"/>
    </row>
    <row r="382" spans="4:10" x14ac:dyDescent="0.25">
      <c r="D382" s="2"/>
      <c r="I382" s="3"/>
      <c r="J382" s="3"/>
    </row>
    <row r="383" spans="4:10" x14ac:dyDescent="0.25">
      <c r="D383" s="2"/>
      <c r="I383" s="3"/>
      <c r="J383" s="3"/>
    </row>
    <row r="384" spans="4:10" x14ac:dyDescent="0.25">
      <c r="D384" s="2"/>
      <c r="I384" s="3"/>
      <c r="J384" s="3"/>
    </row>
    <row r="385" spans="4:10" x14ac:dyDescent="0.25">
      <c r="D385" s="2"/>
      <c r="I385" s="3"/>
      <c r="J385" s="3"/>
    </row>
    <row r="386" spans="4:10" x14ac:dyDescent="0.25">
      <c r="D386" s="2"/>
      <c r="I386" s="3"/>
      <c r="J386" s="3"/>
    </row>
    <row r="387" spans="4:10" x14ac:dyDescent="0.25">
      <c r="D387" s="2"/>
      <c r="I387" s="3"/>
      <c r="J387" s="3"/>
    </row>
    <row r="388" spans="4:10" x14ac:dyDescent="0.25">
      <c r="D388" s="2"/>
      <c r="G388" s="4"/>
      <c r="I388" s="3"/>
      <c r="J388" s="3"/>
    </row>
    <row r="389" spans="4:10" x14ac:dyDescent="0.25">
      <c r="D389" s="2"/>
      <c r="I389" s="3"/>
      <c r="J389" s="3"/>
    </row>
    <row r="390" spans="4:10" x14ac:dyDescent="0.25">
      <c r="D390" s="2"/>
      <c r="I390" s="3"/>
      <c r="J390" s="3"/>
    </row>
    <row r="391" spans="4:10" x14ac:dyDescent="0.25">
      <c r="D391" s="2"/>
      <c r="I391" s="3"/>
      <c r="J391" s="3"/>
    </row>
    <row r="392" spans="4:10" x14ac:dyDescent="0.25">
      <c r="D392" s="2"/>
      <c r="G392" s="4"/>
      <c r="I392" s="3"/>
      <c r="J392" s="3"/>
    </row>
    <row r="393" spans="4:10" x14ac:dyDescent="0.25">
      <c r="D393" s="2"/>
      <c r="I393" s="3"/>
      <c r="J393" s="3"/>
    </row>
    <row r="394" spans="4:10" x14ac:dyDescent="0.25">
      <c r="D394" s="2"/>
      <c r="I394" s="3"/>
      <c r="J394" s="3"/>
    </row>
    <row r="395" spans="4:10" x14ac:dyDescent="0.25">
      <c r="D395" s="2"/>
      <c r="I395" s="3"/>
      <c r="J395" s="3"/>
    </row>
    <row r="396" spans="4:10" x14ac:dyDescent="0.25">
      <c r="D396" s="2"/>
      <c r="I396" s="3"/>
      <c r="J396" s="3"/>
    </row>
    <row r="397" spans="4:10" x14ac:dyDescent="0.25">
      <c r="D397" s="2"/>
      <c r="I397" s="3"/>
      <c r="J397" s="3"/>
    </row>
    <row r="398" spans="4:10" x14ac:dyDescent="0.25">
      <c r="D398" s="2"/>
      <c r="I398" s="3"/>
      <c r="J398" s="3"/>
    </row>
    <row r="399" spans="4:10" x14ac:dyDescent="0.25">
      <c r="D399" s="2"/>
      <c r="I399" s="3"/>
      <c r="J399" s="3"/>
    </row>
    <row r="400" spans="4:10" x14ac:dyDescent="0.25">
      <c r="D400" s="2"/>
      <c r="I400" s="3"/>
      <c r="J400" s="3"/>
    </row>
    <row r="401" spans="4:10" x14ac:dyDescent="0.25">
      <c r="D401" s="2"/>
      <c r="I401" s="3"/>
      <c r="J401" s="3"/>
    </row>
    <row r="402" spans="4:10" x14ac:dyDescent="0.25">
      <c r="D402" s="2"/>
      <c r="G402" s="4"/>
      <c r="I402" s="3"/>
      <c r="J402" s="3"/>
    </row>
    <row r="403" spans="4:10" x14ac:dyDescent="0.25">
      <c r="D403" s="2"/>
      <c r="I403" s="3"/>
      <c r="J403" s="3"/>
    </row>
    <row r="404" spans="4:10" x14ac:dyDescent="0.25">
      <c r="D404" s="2"/>
      <c r="I404" s="3"/>
      <c r="J404" s="3"/>
    </row>
    <row r="405" spans="4:10" x14ac:dyDescent="0.25">
      <c r="D405" s="2"/>
      <c r="I405" s="3"/>
      <c r="J405" s="3"/>
    </row>
    <row r="406" spans="4:10" x14ac:dyDescent="0.25">
      <c r="D406" s="2"/>
      <c r="I406" s="3"/>
      <c r="J406" s="3"/>
    </row>
    <row r="407" spans="4:10" x14ac:dyDescent="0.25">
      <c r="D407" s="2"/>
      <c r="I407" s="3"/>
      <c r="J407" s="3"/>
    </row>
    <row r="408" spans="4:10" x14ac:dyDescent="0.25">
      <c r="D408" s="2"/>
      <c r="I408" s="3"/>
      <c r="J408" s="3"/>
    </row>
    <row r="409" spans="4:10" x14ac:dyDescent="0.25">
      <c r="D409" s="2"/>
      <c r="I409" s="3"/>
      <c r="J409" s="3"/>
    </row>
    <row r="410" spans="4:10" x14ac:dyDescent="0.25">
      <c r="D410" s="2"/>
      <c r="I410" s="3"/>
      <c r="J410" s="3"/>
    </row>
    <row r="411" spans="4:10" x14ac:dyDescent="0.25">
      <c r="D411" s="2"/>
      <c r="I411" s="3"/>
      <c r="J411" s="3"/>
    </row>
    <row r="412" spans="4:10" x14ac:dyDescent="0.25">
      <c r="D412" s="2"/>
      <c r="I412" s="3"/>
      <c r="J412" s="3"/>
    </row>
    <row r="413" spans="4:10" x14ac:dyDescent="0.25">
      <c r="D413" s="2"/>
      <c r="I413" s="3"/>
      <c r="J413" s="3"/>
    </row>
    <row r="414" spans="4:10" x14ac:dyDescent="0.25">
      <c r="D414" s="2"/>
      <c r="G414" s="4"/>
      <c r="I414" s="3"/>
      <c r="J414" s="3"/>
    </row>
    <row r="415" spans="4:10" x14ac:dyDescent="0.25">
      <c r="D415" s="2"/>
      <c r="I415" s="3"/>
      <c r="J415" s="3"/>
    </row>
    <row r="416" spans="4:10" x14ac:dyDescent="0.25">
      <c r="D416" s="2"/>
      <c r="I416" s="3"/>
      <c r="J416" s="3"/>
    </row>
    <row r="417" spans="4:10" x14ac:dyDescent="0.25">
      <c r="D417" s="2"/>
      <c r="I417" s="3"/>
      <c r="J417" s="3"/>
    </row>
    <row r="418" spans="4:10" x14ac:dyDescent="0.25">
      <c r="D418" s="2"/>
      <c r="I418" s="3"/>
      <c r="J418" s="3"/>
    </row>
    <row r="419" spans="4:10" x14ac:dyDescent="0.25">
      <c r="D419" s="2"/>
      <c r="G419" s="4"/>
      <c r="I419" s="3"/>
      <c r="J419" s="3"/>
    </row>
    <row r="420" spans="4:10" x14ac:dyDescent="0.25">
      <c r="D420" s="2"/>
      <c r="I420" s="3"/>
      <c r="J420" s="3"/>
    </row>
    <row r="421" spans="4:10" x14ac:dyDescent="0.25">
      <c r="D421" s="2"/>
      <c r="I421" s="3"/>
      <c r="J421" s="3"/>
    </row>
    <row r="422" spans="4:10" x14ac:dyDescent="0.25">
      <c r="D422" s="2"/>
      <c r="I422" s="3"/>
      <c r="J422" s="3"/>
    </row>
    <row r="423" spans="4:10" x14ac:dyDescent="0.25">
      <c r="D423" s="2"/>
      <c r="I423" s="3"/>
      <c r="J423" s="3"/>
    </row>
    <row r="424" spans="4:10" x14ac:dyDescent="0.25">
      <c r="D424" s="2"/>
      <c r="I424" s="3"/>
      <c r="J424" s="3"/>
    </row>
    <row r="425" spans="4:10" x14ac:dyDescent="0.25">
      <c r="D425" s="2"/>
      <c r="I425" s="3"/>
      <c r="J425" s="3"/>
    </row>
    <row r="426" spans="4:10" x14ac:dyDescent="0.25">
      <c r="D426" s="2"/>
      <c r="I426" s="3"/>
      <c r="J426" s="3"/>
    </row>
    <row r="427" spans="4:10" x14ac:dyDescent="0.25">
      <c r="D427" s="2"/>
      <c r="I427" s="3"/>
      <c r="J427" s="3"/>
    </row>
    <row r="428" spans="4:10" x14ac:dyDescent="0.25">
      <c r="D428" s="2"/>
      <c r="I428" s="3"/>
      <c r="J428" s="3"/>
    </row>
    <row r="429" spans="4:10" x14ac:dyDescent="0.25">
      <c r="D429" s="2"/>
      <c r="I429" s="3"/>
      <c r="J429" s="3"/>
    </row>
    <row r="430" spans="4:10" x14ac:dyDescent="0.25">
      <c r="D430" s="2"/>
      <c r="I430" s="3"/>
      <c r="J430" s="3"/>
    </row>
    <row r="431" spans="4:10" x14ac:dyDescent="0.25">
      <c r="D431" s="2"/>
      <c r="I431" s="3"/>
      <c r="J431" s="3"/>
    </row>
    <row r="432" spans="4:10" x14ac:dyDescent="0.25">
      <c r="D432" s="2"/>
      <c r="I432" s="3"/>
      <c r="J432" s="3"/>
    </row>
    <row r="433" spans="4:10" x14ac:dyDescent="0.25">
      <c r="D433" s="2"/>
      <c r="I433" s="3"/>
      <c r="J433" s="3"/>
    </row>
    <row r="434" spans="4:10" x14ac:dyDescent="0.25">
      <c r="D434" s="2"/>
      <c r="I434" s="3"/>
      <c r="J434" s="3"/>
    </row>
    <row r="435" spans="4:10" x14ac:dyDescent="0.25">
      <c r="D435" s="2"/>
      <c r="I435" s="3"/>
      <c r="J435" s="3"/>
    </row>
    <row r="436" spans="4:10" x14ac:dyDescent="0.25">
      <c r="D436" s="2"/>
      <c r="I436" s="3"/>
      <c r="J436" s="3"/>
    </row>
    <row r="437" spans="4:10" x14ac:dyDescent="0.25">
      <c r="D437" s="2"/>
      <c r="I437" s="3"/>
      <c r="J437" s="3"/>
    </row>
    <row r="438" spans="4:10" x14ac:dyDescent="0.25">
      <c r="D438" s="2"/>
      <c r="I438" s="3"/>
      <c r="J438" s="3"/>
    </row>
    <row r="439" spans="4:10" x14ac:dyDescent="0.25">
      <c r="D439" s="2"/>
      <c r="G439" s="4"/>
      <c r="I439" s="3"/>
      <c r="J439" s="3"/>
    </row>
    <row r="440" spans="4:10" x14ac:dyDescent="0.25">
      <c r="D440" s="2"/>
      <c r="I440" s="3"/>
      <c r="J440" s="3"/>
    </row>
    <row r="441" spans="4:10" x14ac:dyDescent="0.25">
      <c r="D441" s="2"/>
      <c r="I441" s="3"/>
      <c r="J441" s="3"/>
    </row>
    <row r="442" spans="4:10" x14ac:dyDescent="0.25">
      <c r="D442" s="2"/>
      <c r="I442" s="3"/>
      <c r="J442" s="3"/>
    </row>
    <row r="443" spans="4:10" x14ac:dyDescent="0.25">
      <c r="D443" s="2"/>
      <c r="I443" s="3"/>
      <c r="J443" s="3"/>
    </row>
    <row r="444" spans="4:10" x14ac:dyDescent="0.25">
      <c r="D444" s="2"/>
      <c r="G444" s="4"/>
      <c r="I444" s="3"/>
      <c r="J444" s="3"/>
    </row>
    <row r="445" spans="4:10" x14ac:dyDescent="0.25">
      <c r="D445" s="2"/>
      <c r="I445" s="3"/>
      <c r="J445" s="3"/>
    </row>
    <row r="446" spans="4:10" x14ac:dyDescent="0.25">
      <c r="D446" s="2"/>
      <c r="I446" s="3"/>
      <c r="J446" s="3"/>
    </row>
    <row r="447" spans="4:10" x14ac:dyDescent="0.25">
      <c r="D447" s="2"/>
      <c r="I447" s="3"/>
      <c r="J447" s="3"/>
    </row>
    <row r="448" spans="4:10" x14ac:dyDescent="0.25">
      <c r="D448" s="2"/>
      <c r="I448" s="3"/>
      <c r="J448" s="3"/>
    </row>
    <row r="449" spans="4:10" x14ac:dyDescent="0.25">
      <c r="D449" s="2"/>
      <c r="G449" s="4"/>
      <c r="I449" s="3"/>
      <c r="J449" s="3"/>
    </row>
    <row r="450" spans="4:10" x14ac:dyDescent="0.25">
      <c r="D450" s="2"/>
      <c r="G450" s="4"/>
      <c r="I450" s="3"/>
      <c r="J450" s="3"/>
    </row>
    <row r="451" spans="4:10" x14ac:dyDescent="0.25">
      <c r="D451" s="2"/>
      <c r="G451" s="4"/>
      <c r="I451" s="3"/>
      <c r="J451" s="3"/>
    </row>
    <row r="452" spans="4:10" x14ac:dyDescent="0.25">
      <c r="D452" s="2"/>
      <c r="I452" s="3"/>
      <c r="J452" s="3"/>
    </row>
    <row r="453" spans="4:10" x14ac:dyDescent="0.25">
      <c r="D453" s="2"/>
      <c r="I453" s="3"/>
      <c r="J453" s="3"/>
    </row>
    <row r="454" spans="4:10" x14ac:dyDescent="0.25">
      <c r="D454" s="2"/>
      <c r="I454" s="3"/>
      <c r="J454" s="3"/>
    </row>
    <row r="455" spans="4:10" x14ac:dyDescent="0.25">
      <c r="D455" s="2"/>
      <c r="I455" s="3"/>
      <c r="J455" s="3"/>
    </row>
    <row r="456" spans="4:10" x14ac:dyDescent="0.25">
      <c r="D456" s="2"/>
      <c r="I456" s="3"/>
      <c r="J456" s="3"/>
    </row>
    <row r="457" spans="4:10" x14ac:dyDescent="0.25">
      <c r="D457" s="2"/>
      <c r="I457" s="3"/>
      <c r="J457" s="3"/>
    </row>
    <row r="458" spans="4:10" x14ac:dyDescent="0.25">
      <c r="D458" s="2"/>
      <c r="G458" s="4"/>
      <c r="I458" s="3"/>
      <c r="J458" s="3"/>
    </row>
    <row r="459" spans="4:10" x14ac:dyDescent="0.25">
      <c r="D459" s="2"/>
      <c r="G459" s="4"/>
      <c r="I459" s="3"/>
      <c r="J459" s="3"/>
    </row>
    <row r="460" spans="4:10" x14ac:dyDescent="0.25">
      <c r="D460" s="2"/>
      <c r="I460" s="3"/>
      <c r="J460" s="3"/>
    </row>
    <row r="461" spans="4:10" x14ac:dyDescent="0.25">
      <c r="D461" s="2"/>
      <c r="I461" s="3"/>
      <c r="J461" s="3"/>
    </row>
    <row r="462" spans="4:10" x14ac:dyDescent="0.25">
      <c r="D462" s="2"/>
      <c r="I462" s="3"/>
      <c r="J462" s="3"/>
    </row>
    <row r="463" spans="4:10" x14ac:dyDescent="0.25">
      <c r="D463" s="2"/>
      <c r="I463" s="3"/>
      <c r="J463" s="3"/>
    </row>
    <row r="464" spans="4:10" x14ac:dyDescent="0.25">
      <c r="D464" s="2"/>
      <c r="I464" s="3"/>
      <c r="J464" s="3"/>
    </row>
    <row r="465" spans="4:10" x14ac:dyDescent="0.25">
      <c r="D465" s="2"/>
      <c r="G465" s="4"/>
      <c r="I465" s="3"/>
      <c r="J465" s="3"/>
    </row>
    <row r="466" spans="4:10" x14ac:dyDescent="0.25">
      <c r="D466" s="2"/>
      <c r="I466" s="3"/>
      <c r="J466" s="3"/>
    </row>
    <row r="467" spans="4:10" x14ac:dyDescent="0.25">
      <c r="D467" s="2"/>
      <c r="I467" s="3"/>
      <c r="J467" s="3"/>
    </row>
    <row r="468" spans="4:10" x14ac:dyDescent="0.25">
      <c r="D468" s="2"/>
      <c r="I468" s="3"/>
      <c r="J468" s="3"/>
    </row>
    <row r="469" spans="4:10" x14ac:dyDescent="0.25">
      <c r="D469" s="2"/>
      <c r="I469" s="3"/>
      <c r="J469" s="3"/>
    </row>
    <row r="470" spans="4:10" x14ac:dyDescent="0.25">
      <c r="D470" s="2"/>
      <c r="I470" s="3"/>
      <c r="J470" s="3"/>
    </row>
    <row r="471" spans="4:10" x14ac:dyDescent="0.25">
      <c r="D471" s="2"/>
      <c r="I471" s="3"/>
      <c r="J471" s="3"/>
    </row>
    <row r="472" spans="4:10" x14ac:dyDescent="0.25">
      <c r="D472" s="2"/>
      <c r="I472" s="3"/>
      <c r="J472" s="3"/>
    </row>
    <row r="473" spans="4:10" x14ac:dyDescent="0.25">
      <c r="D473" s="2"/>
      <c r="I473" s="3"/>
      <c r="J473" s="3"/>
    </row>
    <row r="474" spans="4:10" x14ac:dyDescent="0.25">
      <c r="D474" s="2"/>
      <c r="I474" s="3"/>
      <c r="J474" s="3"/>
    </row>
    <row r="475" spans="4:10" x14ac:dyDescent="0.25">
      <c r="D475" s="2"/>
      <c r="I475" s="3"/>
      <c r="J475" s="3"/>
    </row>
    <row r="476" spans="4:10" x14ac:dyDescent="0.25">
      <c r="D476" s="2"/>
      <c r="I476" s="3"/>
      <c r="J476" s="3"/>
    </row>
    <row r="477" spans="4:10" x14ac:dyDescent="0.25">
      <c r="D477" s="2"/>
      <c r="I477" s="3"/>
      <c r="J477" s="3"/>
    </row>
    <row r="478" spans="4:10" x14ac:dyDescent="0.25">
      <c r="D478" s="2"/>
      <c r="I478" s="3"/>
      <c r="J478" s="3"/>
    </row>
    <row r="479" spans="4:10" x14ac:dyDescent="0.25">
      <c r="D479" s="2"/>
      <c r="G479" s="4"/>
      <c r="I479" s="3"/>
      <c r="J479" s="3"/>
    </row>
    <row r="480" spans="4:10" x14ac:dyDescent="0.25">
      <c r="D480" s="2"/>
      <c r="I480" s="3"/>
      <c r="J480" s="3"/>
    </row>
    <row r="481" spans="4:10" x14ac:dyDescent="0.25">
      <c r="D481" s="2"/>
      <c r="I481" s="3"/>
      <c r="J481" s="3"/>
    </row>
    <row r="482" spans="4:10" x14ac:dyDescent="0.25">
      <c r="D482" s="2"/>
      <c r="G482" s="4"/>
      <c r="I482" s="3"/>
      <c r="J482" s="3"/>
    </row>
    <row r="483" spans="4:10" x14ac:dyDescent="0.25">
      <c r="D483" s="2"/>
      <c r="G483" s="4"/>
      <c r="I483" s="3"/>
      <c r="J483" s="3"/>
    </row>
    <row r="484" spans="4:10" x14ac:dyDescent="0.25">
      <c r="D484" s="2"/>
      <c r="G484" s="4"/>
      <c r="I484" s="3"/>
      <c r="J484" s="3"/>
    </row>
    <row r="485" spans="4:10" x14ac:dyDescent="0.25">
      <c r="D485" s="2"/>
      <c r="I485" s="3"/>
      <c r="J485" s="3"/>
    </row>
    <row r="486" spans="4:10" x14ac:dyDescent="0.25">
      <c r="D486" s="2"/>
      <c r="I486" s="3"/>
      <c r="J486" s="3"/>
    </row>
    <row r="487" spans="4:10" x14ac:dyDescent="0.25">
      <c r="D487" s="2"/>
      <c r="G487" s="4"/>
      <c r="I487" s="3"/>
      <c r="J487" s="3"/>
    </row>
    <row r="488" spans="4:10" x14ac:dyDescent="0.25">
      <c r="D488" s="2"/>
      <c r="I488" s="3"/>
      <c r="J488" s="3"/>
    </row>
    <row r="489" spans="4:10" x14ac:dyDescent="0.25">
      <c r="D489" s="2"/>
      <c r="I489" s="3"/>
      <c r="J489" s="3"/>
    </row>
    <row r="490" spans="4:10" x14ac:dyDescent="0.25">
      <c r="D490" s="2"/>
      <c r="I490" s="3"/>
      <c r="J490" s="3"/>
    </row>
    <row r="491" spans="4:10" x14ac:dyDescent="0.25">
      <c r="D491" s="2"/>
      <c r="I491" s="3"/>
      <c r="J491" s="3"/>
    </row>
    <row r="492" spans="4:10" x14ac:dyDescent="0.25">
      <c r="D492" s="2"/>
      <c r="G492" s="4"/>
      <c r="I492" s="3"/>
      <c r="J492" s="3"/>
    </row>
    <row r="493" spans="4:10" x14ac:dyDescent="0.25">
      <c r="D493" s="2"/>
      <c r="G493" s="4"/>
      <c r="I493" s="3"/>
      <c r="J493" s="3"/>
    </row>
    <row r="494" spans="4:10" x14ac:dyDescent="0.25">
      <c r="D494" s="2"/>
      <c r="I494" s="3"/>
      <c r="J494" s="3"/>
    </row>
    <row r="495" spans="4:10" x14ac:dyDescent="0.25">
      <c r="D495" s="2"/>
      <c r="G495" s="4"/>
      <c r="I495" s="3"/>
      <c r="J495" s="3"/>
    </row>
    <row r="496" spans="4:10" x14ac:dyDescent="0.25">
      <c r="D496" s="2"/>
      <c r="I496" s="3"/>
      <c r="J496" s="3"/>
    </row>
    <row r="497" spans="4:10" x14ac:dyDescent="0.25">
      <c r="D497" s="2"/>
      <c r="G497" s="4"/>
      <c r="I497" s="3"/>
      <c r="J497" s="3"/>
    </row>
    <row r="498" spans="4:10" x14ac:dyDescent="0.25">
      <c r="D498" s="2"/>
      <c r="G498" s="4"/>
      <c r="I498" s="3"/>
      <c r="J498" s="3"/>
    </row>
    <row r="499" spans="4:10" x14ac:dyDescent="0.25">
      <c r="D499" s="2"/>
      <c r="I499" s="3"/>
      <c r="J499" s="3"/>
    </row>
    <row r="500" spans="4:10" x14ac:dyDescent="0.25">
      <c r="D500" s="2"/>
      <c r="I500" s="3"/>
      <c r="J500" s="3"/>
    </row>
    <row r="501" spans="4:10" x14ac:dyDescent="0.25">
      <c r="D501" s="2"/>
      <c r="G501" s="4"/>
      <c r="I501" s="3"/>
      <c r="J5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Findings</vt:lpstr>
      <vt:lpstr>Workings</vt:lpstr>
      <vt:lpstr>Mission #1</vt:lpstr>
      <vt:lpstr>Store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Ujwal</cp:lastModifiedBy>
  <dcterms:created xsi:type="dcterms:W3CDTF">2022-03-11T05:44:51Z</dcterms:created>
  <dcterms:modified xsi:type="dcterms:W3CDTF">2023-04-17T08:38:24Z</dcterms:modified>
</cp:coreProperties>
</file>