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230" xr2:uid="{D9E1EBD3-DD43-416B-BB0A-7D5F1FCB1A16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G5" i="1"/>
  <c r="H5" i="1"/>
  <c r="I5" i="1" s="1"/>
  <c r="G6" i="1"/>
  <c r="H6" i="1" s="1"/>
  <c r="I6" i="1" s="1"/>
  <c r="G7" i="1"/>
  <c r="H7" i="1"/>
  <c r="I7" i="1" s="1"/>
  <c r="G8" i="1"/>
  <c r="H8" i="1" s="1"/>
  <c r="I8" i="1" s="1"/>
  <c r="G9" i="1"/>
  <c r="H9" i="1"/>
  <c r="I9" i="1" s="1"/>
  <c r="G10" i="1"/>
  <c r="H10" i="1" s="1"/>
  <c r="I10" i="1" s="1"/>
  <c r="G11" i="1"/>
  <c r="H11" i="1"/>
  <c r="I11" i="1" s="1"/>
  <c r="G12" i="1"/>
  <c r="H12" i="1" s="1"/>
  <c r="I12" i="1" s="1"/>
  <c r="G3" i="1"/>
  <c r="H3" i="1" s="1"/>
  <c r="F4" i="1"/>
  <c r="F5" i="1"/>
  <c r="F6" i="1"/>
  <c r="F7" i="1"/>
  <c r="F8" i="1"/>
  <c r="F9" i="1"/>
  <c r="F10" i="1"/>
  <c r="F11" i="1"/>
  <c r="F12" i="1"/>
  <c r="F3" i="1"/>
  <c r="E5" i="1"/>
  <c r="E6" i="1" s="1"/>
  <c r="E4" i="1"/>
  <c r="T12" i="1"/>
  <c r="P12" i="1"/>
  <c r="O12" i="1"/>
  <c r="N12" i="1"/>
  <c r="M12" i="1"/>
  <c r="L12" i="1"/>
  <c r="K12" i="1"/>
  <c r="T11" i="1"/>
  <c r="P11" i="1"/>
  <c r="O11" i="1"/>
  <c r="N11" i="1"/>
  <c r="M11" i="1"/>
  <c r="L11" i="1"/>
  <c r="K11" i="1"/>
  <c r="T10" i="1"/>
  <c r="P10" i="1"/>
  <c r="O10" i="1"/>
  <c r="N10" i="1"/>
  <c r="M10" i="1"/>
  <c r="L10" i="1"/>
  <c r="K10" i="1"/>
  <c r="J10" i="1"/>
  <c r="T9" i="1"/>
  <c r="P9" i="1"/>
  <c r="O9" i="1"/>
  <c r="N9" i="1"/>
  <c r="M9" i="1"/>
  <c r="L9" i="1"/>
  <c r="K9" i="1"/>
  <c r="J9" i="1"/>
  <c r="T8" i="1"/>
  <c r="P8" i="1"/>
  <c r="O8" i="1"/>
  <c r="N8" i="1"/>
  <c r="M8" i="1"/>
  <c r="L8" i="1"/>
  <c r="K8" i="1"/>
  <c r="J8" i="1"/>
  <c r="T7" i="1"/>
  <c r="P7" i="1"/>
  <c r="O7" i="1"/>
  <c r="N7" i="1"/>
  <c r="J7" i="1"/>
  <c r="T6" i="1"/>
  <c r="P6" i="1"/>
  <c r="O6" i="1"/>
  <c r="N6" i="1"/>
  <c r="J6" i="1"/>
  <c r="T5" i="1"/>
  <c r="P5" i="1"/>
  <c r="J5" i="1"/>
  <c r="T4" i="1"/>
  <c r="A4" i="1"/>
  <c r="A5" i="1" s="1"/>
  <c r="A6" i="1" s="1"/>
  <c r="A7" i="1" s="1"/>
  <c r="A8" i="1" s="1"/>
  <c r="A9" i="1" s="1"/>
  <c r="A10" i="1" s="1"/>
  <c r="A11" i="1" s="1"/>
  <c r="A12" i="1" s="1"/>
  <c r="T3" i="1"/>
  <c r="P3" i="1"/>
  <c r="O3" i="1"/>
  <c r="N3" i="1"/>
  <c r="M3" i="1"/>
  <c r="L3" i="1"/>
  <c r="K3" i="1"/>
  <c r="J3" i="1"/>
  <c r="I4" i="1" l="1"/>
  <c r="Q4" i="1" s="1"/>
  <c r="U4" i="1" s="1"/>
  <c r="Q5" i="1"/>
  <c r="U5" i="1" s="1"/>
  <c r="I3" i="1"/>
  <c r="Q3" i="1" s="1"/>
  <c r="U3" i="1" s="1"/>
  <c r="Q6" i="1"/>
  <c r="U6" i="1" s="1"/>
  <c r="E7" i="1"/>
  <c r="E8" i="1" l="1"/>
  <c r="Q7" i="1"/>
  <c r="U7" i="1" s="1"/>
  <c r="Q8" i="1" l="1"/>
  <c r="U8" i="1" s="1"/>
  <c r="E9" i="1"/>
  <c r="E10" i="1" l="1"/>
  <c r="Q9" i="1"/>
  <c r="U9" i="1" s="1"/>
  <c r="Q10" i="1" l="1"/>
  <c r="U10" i="1" s="1"/>
  <c r="E11" i="1"/>
  <c r="E12" i="1" l="1"/>
  <c r="Q12" i="1" s="1"/>
  <c r="U12" i="1" s="1"/>
  <c r="Q11" i="1"/>
  <c r="U11" i="1" s="1"/>
</calcChain>
</file>

<file path=xl/sharedStrings.xml><?xml version="1.0" encoding="utf-8"?>
<sst xmlns="http://schemas.openxmlformats.org/spreadsheetml/2006/main" count="32" uniqueCount="32">
  <si>
    <t>S. No.</t>
  </si>
  <si>
    <t>EMP_CODE</t>
  </si>
  <si>
    <t>EMP_NAME</t>
  </si>
  <si>
    <t>DSG_NAME</t>
  </si>
  <si>
    <t>ERN_BASIC</t>
  </si>
  <si>
    <t>ERN_HRA</t>
  </si>
  <si>
    <t>ERN_CONV</t>
  </si>
  <si>
    <t>ERN_SPL ALL</t>
  </si>
  <si>
    <t>Medical</t>
  </si>
  <si>
    <t>Performance Incentive</t>
  </si>
  <si>
    <t>Books</t>
  </si>
  <si>
    <t>Uniform Reim</t>
  </si>
  <si>
    <t>Car Fuel</t>
  </si>
  <si>
    <t>Driver Salary</t>
  </si>
  <si>
    <t>Car Hire</t>
  </si>
  <si>
    <t>Over Time</t>
  </si>
  <si>
    <t>GROSS PAY</t>
  </si>
  <si>
    <t>PF</t>
  </si>
  <si>
    <t>ITAX1</t>
  </si>
  <si>
    <t>GROSS DED</t>
  </si>
  <si>
    <t>NETPAY</t>
  </si>
  <si>
    <t>PAYDAYS</t>
  </si>
  <si>
    <t>Raman Raheja</t>
  </si>
  <si>
    <t>Varun Grover</t>
  </si>
  <si>
    <t>Amandeep Singh</t>
  </si>
  <si>
    <t>Lahri Satsangi</t>
  </si>
  <si>
    <t>Rishabh  Kalra</t>
  </si>
  <si>
    <t>Parashant</t>
  </si>
  <si>
    <t>Gopal  Gupta</t>
  </si>
  <si>
    <t>Bhanu Verma</t>
  </si>
  <si>
    <t>Arti Diwan</t>
  </si>
  <si>
    <t>Kuldeep Kumar Shukla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</si>
</sst>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1" fontId="1" fillId="0" borderId="2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1" fontId="0" fillId="0" borderId="1" xfId="0" applyNumberFormat="1" applyFont="1" applyBorder="1"/>
    <xf numFmtId="1" fontId="0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/>
    <xf numFmtId="1" fontId="4" fillId="0" borderId="1" xfId="1" applyNumberFormat="1" applyFont="1" applyFill="1" applyBorder="1" applyAlignment="1">
      <alignment horizontal="left" vertical="center" wrapText="1"/>
    </xf>
    <xf numFmtId="1" fontId="0" fillId="2" borderId="1" xfId="0" applyNumberFormat="1" applyFont="1" applyFill="1" applyBorder="1" applyAlignment="1">
      <alignment vertical="center" wrapText="1"/>
    </xf>
    <xf numFmtId="1" fontId="0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wrapText="1"/>
    </xf>
  </cellXfs>
  <cellStyles count="2">
    <cellStyle name="Normal" xfId="0" builtinId="0"/>
    <cellStyle name="Normal 4" xfId="1" xr:uid="{F384B439-1CA5-4BB3-A75E-B429FD0E0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Local/Microsoft/Windows/Temporary%20Internet%20Files/Content.Outlook/4YUL4PWP/Salary%20August%202017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"/>
      <sheetName val="Sheet2"/>
      <sheetName val="ERN_BASIC"/>
      <sheetName val="ERN_HRA"/>
      <sheetName val="ERN_CONV"/>
      <sheetName val="ERN_SPL"/>
      <sheetName val="ERN_MED"/>
      <sheetName val="ERN_PERF"/>
      <sheetName val="ERN_BOOKS"/>
      <sheetName val="ERN_UNIF"/>
      <sheetName val="ERN_CAR"/>
      <sheetName val="ERN_DRIVER SALARY"/>
      <sheetName val="ERN_CAR HIRE"/>
      <sheetName val="Over Time"/>
      <sheetName val="Mobile"/>
      <sheetName val="Internet"/>
      <sheetName val="Salary &amp; Reimbursement "/>
      <sheetName val="Bank Shee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</sheetData>
      <sheetData sheetId="8"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</sheetData>
      <sheetData sheetId="9"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</sheetData>
      <sheetData sheetId="10"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</sheetData>
      <sheetData sheetId="11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</sheetData>
      <sheetData sheetId="12"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</sheetData>
      <sheetData sheetId="13"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6100-E3BB-43D3-8E81-5D66B3A55853}">
  <dimension ref="A1:V12"/>
  <sheetViews>
    <sheetView tabSelected="1" topLeftCell="B1" workbookViewId="0">
      <selection activeCell="S3" sqref="S3:S12"/>
    </sheetView>
  </sheetViews>
  <sheetFormatPr defaultRowHeight="15" x14ac:dyDescent="0.25"/>
  <sheetData>
    <row r="1" spans="1:22" x14ac:dyDescent="0.25">
      <c r="A1" s="1"/>
      <c r="B1" s="1"/>
      <c r="C1" s="2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60" x14ac:dyDescent="0.25">
      <c r="A2" s="4" t="s">
        <v>0</v>
      </c>
      <c r="B2" s="5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9" t="s">
        <v>10</v>
      </c>
      <c r="L2" s="8" t="s">
        <v>11</v>
      </c>
      <c r="M2" s="8" t="s">
        <v>12</v>
      </c>
      <c r="N2" s="9" t="s">
        <v>13</v>
      </c>
      <c r="O2" s="10" t="s">
        <v>14</v>
      </c>
      <c r="P2" s="10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5" t="s">
        <v>21</v>
      </c>
    </row>
    <row r="3" spans="1:22" ht="30" x14ac:dyDescent="0.25">
      <c r="A3" s="11">
        <v>1</v>
      </c>
      <c r="B3" s="11"/>
      <c r="C3" s="12" t="s">
        <v>22</v>
      </c>
      <c r="D3" s="11"/>
      <c r="E3" s="11">
        <v>100</v>
      </c>
      <c r="F3" s="11">
        <f>E3+10</f>
        <v>110</v>
      </c>
      <c r="G3" s="11">
        <f t="shared" ref="G3:I3" si="0">F3+10</f>
        <v>120</v>
      </c>
      <c r="H3" s="11">
        <f t="shared" si="0"/>
        <v>130</v>
      </c>
      <c r="I3" s="11">
        <f t="shared" si="0"/>
        <v>140</v>
      </c>
      <c r="J3" s="13">
        <f>[1]ERN_PERF!F4</f>
        <v>0</v>
      </c>
      <c r="K3" s="11">
        <f>[1]ERN_BOOKS!F4</f>
        <v>0</v>
      </c>
      <c r="L3" s="11">
        <f>[1]ERN_UNIF!F4</f>
        <v>0</v>
      </c>
      <c r="M3" s="11">
        <f>[1]ERN_CAR!F4</f>
        <v>0</v>
      </c>
      <c r="N3" s="11">
        <f>'[1]ERN_DRIVER SALARY'!F4</f>
        <v>0</v>
      </c>
      <c r="O3" s="11">
        <f>'[1]ERN_CAR HIRE'!F4</f>
        <v>0</v>
      </c>
      <c r="P3" s="11">
        <f>'[1]Over Time'!F4</f>
        <v>0</v>
      </c>
      <c r="Q3" s="11">
        <f>SUM(E3:P3)</f>
        <v>600</v>
      </c>
      <c r="R3" s="11">
        <v>0</v>
      </c>
      <c r="S3" s="11">
        <v>150</v>
      </c>
      <c r="T3" s="11">
        <f>R3+S3</f>
        <v>150</v>
      </c>
      <c r="U3" s="11">
        <f>Q3-T3-J3</f>
        <v>450</v>
      </c>
      <c r="V3" s="11">
        <v>31</v>
      </c>
    </row>
    <row r="4" spans="1:22" ht="33" x14ac:dyDescent="0.25">
      <c r="A4" s="11">
        <f>A3+1</f>
        <v>2</v>
      </c>
      <c r="B4" s="11"/>
      <c r="C4" s="14" t="s">
        <v>23</v>
      </c>
      <c r="D4" s="11"/>
      <c r="E4" s="11">
        <f>E3+20</f>
        <v>120</v>
      </c>
      <c r="F4" s="11">
        <f t="shared" ref="F4:I12" si="1">E4+10</f>
        <v>130</v>
      </c>
      <c r="G4" s="11">
        <f t="shared" si="1"/>
        <v>140</v>
      </c>
      <c r="H4" s="11">
        <f t="shared" si="1"/>
        <v>150</v>
      </c>
      <c r="I4" s="11">
        <f t="shared" si="1"/>
        <v>160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1">
        <f t="shared" ref="Q4:Q12" si="2">SUM(E4:P4)</f>
        <v>700</v>
      </c>
      <c r="R4" s="11">
        <v>0</v>
      </c>
      <c r="S4" s="11">
        <v>150</v>
      </c>
      <c r="T4" s="11">
        <f t="shared" ref="T4:T12" si="3">R4+S4</f>
        <v>150</v>
      </c>
      <c r="U4" s="11">
        <f t="shared" ref="U4:U12" si="4">Q4-T4-J4</f>
        <v>550</v>
      </c>
      <c r="V4" s="11">
        <v>31</v>
      </c>
    </row>
    <row r="5" spans="1:22" ht="30" x14ac:dyDescent="0.25">
      <c r="A5" s="11">
        <f t="shared" ref="A5:A12" si="5">A4+1</f>
        <v>3</v>
      </c>
      <c r="B5" s="11"/>
      <c r="C5" s="15" t="s">
        <v>24</v>
      </c>
      <c r="D5" s="11"/>
      <c r="E5" s="11">
        <f t="shared" ref="E5:E12" si="6">E4+20</f>
        <v>140</v>
      </c>
      <c r="F5" s="11">
        <f t="shared" si="1"/>
        <v>150</v>
      </c>
      <c r="G5" s="11">
        <f t="shared" si="1"/>
        <v>160</v>
      </c>
      <c r="H5" s="11">
        <f t="shared" si="1"/>
        <v>170</v>
      </c>
      <c r="I5" s="11">
        <f t="shared" si="1"/>
        <v>180</v>
      </c>
      <c r="J5" s="17">
        <f>[1]ERN_PERF!F6</f>
        <v>0</v>
      </c>
      <c r="K5" s="16">
        <v>400</v>
      </c>
      <c r="L5" s="16">
        <v>0</v>
      </c>
      <c r="M5" s="16">
        <v>500</v>
      </c>
      <c r="N5" s="16">
        <v>750</v>
      </c>
      <c r="O5" s="16">
        <v>400</v>
      </c>
      <c r="P5" s="11">
        <f>'[1]Over Time'!F6</f>
        <v>0</v>
      </c>
      <c r="Q5" s="11">
        <f t="shared" si="2"/>
        <v>2850</v>
      </c>
      <c r="R5" s="16">
        <v>0</v>
      </c>
      <c r="S5" s="11">
        <v>150</v>
      </c>
      <c r="T5" s="16">
        <f t="shared" si="3"/>
        <v>150</v>
      </c>
      <c r="U5" s="11">
        <f t="shared" si="4"/>
        <v>2700</v>
      </c>
      <c r="V5" s="16">
        <v>31</v>
      </c>
    </row>
    <row r="6" spans="1:22" ht="30" x14ac:dyDescent="0.25">
      <c r="A6" s="11">
        <f t="shared" si="5"/>
        <v>4</v>
      </c>
      <c r="B6" s="11"/>
      <c r="C6" s="15" t="s">
        <v>25</v>
      </c>
      <c r="D6" s="11"/>
      <c r="E6" s="11">
        <f t="shared" si="6"/>
        <v>160</v>
      </c>
      <c r="F6" s="11">
        <f t="shared" si="1"/>
        <v>170</v>
      </c>
      <c r="G6" s="11">
        <f t="shared" si="1"/>
        <v>180</v>
      </c>
      <c r="H6" s="11">
        <f t="shared" si="1"/>
        <v>190</v>
      </c>
      <c r="I6" s="11">
        <f t="shared" si="1"/>
        <v>200</v>
      </c>
      <c r="J6" s="13">
        <f>[1]ERN_PERF!F7</f>
        <v>0</v>
      </c>
      <c r="K6" s="11">
        <v>0</v>
      </c>
      <c r="L6" s="11">
        <v>180</v>
      </c>
      <c r="M6" s="11">
        <v>0</v>
      </c>
      <c r="N6" s="11">
        <f>'[1]ERN_DRIVER SALARY'!F7</f>
        <v>0</v>
      </c>
      <c r="O6" s="11">
        <f>'[1]ERN_CAR HIRE'!F7</f>
        <v>0</v>
      </c>
      <c r="P6" s="11">
        <f>'[1]Over Time'!F7</f>
        <v>0</v>
      </c>
      <c r="Q6" s="11">
        <f t="shared" si="2"/>
        <v>1080</v>
      </c>
      <c r="R6" s="11">
        <v>0</v>
      </c>
      <c r="S6" s="11">
        <v>150</v>
      </c>
      <c r="T6" s="11">
        <f t="shared" si="3"/>
        <v>150</v>
      </c>
      <c r="U6" s="11">
        <f t="shared" si="4"/>
        <v>930</v>
      </c>
      <c r="V6" s="11">
        <v>31</v>
      </c>
    </row>
    <row r="7" spans="1:22" ht="30" x14ac:dyDescent="0.25">
      <c r="A7" s="11">
        <f t="shared" si="5"/>
        <v>5</v>
      </c>
      <c r="B7" s="11"/>
      <c r="C7" s="15" t="s">
        <v>26</v>
      </c>
      <c r="D7" s="11"/>
      <c r="E7" s="11">
        <f t="shared" si="6"/>
        <v>180</v>
      </c>
      <c r="F7" s="11">
        <f t="shared" si="1"/>
        <v>190</v>
      </c>
      <c r="G7" s="11">
        <f t="shared" si="1"/>
        <v>200</v>
      </c>
      <c r="H7" s="11">
        <f t="shared" si="1"/>
        <v>210</v>
      </c>
      <c r="I7" s="11">
        <f t="shared" si="1"/>
        <v>220</v>
      </c>
      <c r="J7" s="13">
        <f>[1]ERN_PERF!F8</f>
        <v>0</v>
      </c>
      <c r="K7" s="11">
        <v>0</v>
      </c>
      <c r="L7" s="11">
        <v>0</v>
      </c>
      <c r="M7" s="11">
        <v>0</v>
      </c>
      <c r="N7" s="11">
        <f>'[1]ERN_DRIVER SALARY'!F8</f>
        <v>0</v>
      </c>
      <c r="O7" s="11">
        <f>'[1]ERN_CAR HIRE'!F8</f>
        <v>0</v>
      </c>
      <c r="P7" s="11">
        <f>'[1]Over Time'!F8</f>
        <v>0</v>
      </c>
      <c r="Q7" s="11">
        <f t="shared" si="2"/>
        <v>1000</v>
      </c>
      <c r="R7" s="11">
        <v>0</v>
      </c>
      <c r="S7" s="11">
        <v>150</v>
      </c>
      <c r="T7" s="11">
        <f t="shared" si="3"/>
        <v>150</v>
      </c>
      <c r="U7" s="11">
        <f t="shared" si="4"/>
        <v>850</v>
      </c>
      <c r="V7" s="11">
        <v>31</v>
      </c>
    </row>
    <row r="8" spans="1:22" ht="30" x14ac:dyDescent="0.25">
      <c r="A8" s="11">
        <f t="shared" si="5"/>
        <v>6</v>
      </c>
      <c r="B8" s="11"/>
      <c r="C8" s="18" t="s">
        <v>27</v>
      </c>
      <c r="D8" s="11"/>
      <c r="E8" s="11">
        <f t="shared" si="6"/>
        <v>200</v>
      </c>
      <c r="F8" s="11">
        <f t="shared" si="1"/>
        <v>210</v>
      </c>
      <c r="G8" s="11">
        <f t="shared" si="1"/>
        <v>220</v>
      </c>
      <c r="H8" s="11">
        <f t="shared" si="1"/>
        <v>230</v>
      </c>
      <c r="I8" s="11">
        <f t="shared" si="1"/>
        <v>240</v>
      </c>
      <c r="J8" s="13">
        <f>[1]ERN_PERF!F9</f>
        <v>0</v>
      </c>
      <c r="K8" s="11">
        <f>[1]ERN_BOOKS!F9</f>
        <v>0</v>
      </c>
      <c r="L8" s="11">
        <f>[1]ERN_UNIF!F9</f>
        <v>0</v>
      </c>
      <c r="M8" s="11">
        <f>[1]ERN_CAR!F9</f>
        <v>0</v>
      </c>
      <c r="N8" s="11">
        <f>'[1]ERN_DRIVER SALARY'!F9</f>
        <v>0</v>
      </c>
      <c r="O8" s="11">
        <f>'[1]ERN_CAR HIRE'!F9</f>
        <v>0</v>
      </c>
      <c r="P8" s="11">
        <f>'[1]Over Time'!F9</f>
        <v>0</v>
      </c>
      <c r="Q8" s="11">
        <f t="shared" si="2"/>
        <v>1100</v>
      </c>
      <c r="R8" s="11">
        <v>0</v>
      </c>
      <c r="S8" s="11">
        <v>150</v>
      </c>
      <c r="T8" s="11">
        <f t="shared" si="3"/>
        <v>150</v>
      </c>
      <c r="U8" s="11">
        <f t="shared" si="4"/>
        <v>950</v>
      </c>
      <c r="V8" s="11">
        <v>31</v>
      </c>
    </row>
    <row r="9" spans="1:22" ht="30" x14ac:dyDescent="0.25">
      <c r="A9" s="11">
        <f t="shared" si="5"/>
        <v>7</v>
      </c>
      <c r="B9" s="11"/>
      <c r="C9" s="12" t="s">
        <v>28</v>
      </c>
      <c r="D9" s="11"/>
      <c r="E9" s="11">
        <f t="shared" si="6"/>
        <v>220</v>
      </c>
      <c r="F9" s="11">
        <f t="shared" si="1"/>
        <v>230</v>
      </c>
      <c r="G9" s="11">
        <f t="shared" si="1"/>
        <v>240</v>
      </c>
      <c r="H9" s="11">
        <f t="shared" si="1"/>
        <v>250</v>
      </c>
      <c r="I9" s="11">
        <f t="shared" si="1"/>
        <v>260</v>
      </c>
      <c r="J9" s="13">
        <f>[1]ERN_PERF!F10</f>
        <v>0</v>
      </c>
      <c r="K9" s="11">
        <f>[1]ERN_BOOKS!F10</f>
        <v>0</v>
      </c>
      <c r="L9" s="11">
        <f>[1]ERN_UNIF!F10</f>
        <v>0</v>
      </c>
      <c r="M9" s="11">
        <f>[1]ERN_CAR!F10</f>
        <v>0</v>
      </c>
      <c r="N9" s="11">
        <f>'[1]ERN_DRIVER SALARY'!F10</f>
        <v>0</v>
      </c>
      <c r="O9" s="11">
        <f>'[1]ERN_CAR HIRE'!F10</f>
        <v>0</v>
      </c>
      <c r="P9" s="11">
        <f>'[1]Over Time'!F10</f>
        <v>0</v>
      </c>
      <c r="Q9" s="11">
        <f t="shared" si="2"/>
        <v>1200</v>
      </c>
      <c r="R9" s="11">
        <v>0</v>
      </c>
      <c r="S9" s="11">
        <v>150</v>
      </c>
      <c r="T9" s="11">
        <f t="shared" si="3"/>
        <v>150</v>
      </c>
      <c r="U9" s="11">
        <f t="shared" si="4"/>
        <v>1050</v>
      </c>
      <c r="V9" s="11">
        <v>31</v>
      </c>
    </row>
    <row r="10" spans="1:22" ht="30" x14ac:dyDescent="0.25">
      <c r="A10" s="11">
        <f t="shared" si="5"/>
        <v>8</v>
      </c>
      <c r="B10" s="11"/>
      <c r="C10" s="18" t="s">
        <v>29</v>
      </c>
      <c r="D10" s="11"/>
      <c r="E10" s="11">
        <f t="shared" si="6"/>
        <v>240</v>
      </c>
      <c r="F10" s="11">
        <f t="shared" si="1"/>
        <v>250</v>
      </c>
      <c r="G10" s="11">
        <f t="shared" si="1"/>
        <v>260</v>
      </c>
      <c r="H10" s="11">
        <f t="shared" si="1"/>
        <v>270</v>
      </c>
      <c r="I10" s="11">
        <f t="shared" si="1"/>
        <v>280</v>
      </c>
      <c r="J10" s="13">
        <f>[1]ERN_PERF!F11</f>
        <v>0</v>
      </c>
      <c r="K10" s="11">
        <f>[1]ERN_BOOKS!F11</f>
        <v>0</v>
      </c>
      <c r="L10" s="11">
        <f>[1]ERN_UNIF!F11</f>
        <v>0</v>
      </c>
      <c r="M10" s="11">
        <f>[1]ERN_CAR!F11</f>
        <v>0</v>
      </c>
      <c r="N10" s="11">
        <f>'[1]ERN_DRIVER SALARY'!F11</f>
        <v>0</v>
      </c>
      <c r="O10" s="11">
        <f>'[1]ERN_CAR HIRE'!F11</f>
        <v>0</v>
      </c>
      <c r="P10" s="11">
        <f>'[1]Over Time'!F11</f>
        <v>0</v>
      </c>
      <c r="Q10" s="11">
        <f t="shared" si="2"/>
        <v>1300</v>
      </c>
      <c r="R10" s="11">
        <v>0</v>
      </c>
      <c r="S10" s="11">
        <v>150</v>
      </c>
      <c r="T10" s="11">
        <f t="shared" si="3"/>
        <v>150</v>
      </c>
      <c r="U10" s="11">
        <f t="shared" si="4"/>
        <v>1150</v>
      </c>
      <c r="V10" s="11">
        <v>31</v>
      </c>
    </row>
    <row r="11" spans="1:22" ht="30" x14ac:dyDescent="0.25">
      <c r="A11" s="11">
        <f t="shared" si="5"/>
        <v>9</v>
      </c>
      <c r="B11" s="11"/>
      <c r="C11" s="18" t="s">
        <v>30</v>
      </c>
      <c r="D11" s="11"/>
      <c r="E11" s="11">
        <f t="shared" si="6"/>
        <v>260</v>
      </c>
      <c r="F11" s="11">
        <f t="shared" si="1"/>
        <v>270</v>
      </c>
      <c r="G11" s="11">
        <f t="shared" si="1"/>
        <v>280</v>
      </c>
      <c r="H11" s="11">
        <f t="shared" si="1"/>
        <v>290</v>
      </c>
      <c r="I11" s="11">
        <f t="shared" si="1"/>
        <v>300</v>
      </c>
      <c r="J11" s="13">
        <v>250</v>
      </c>
      <c r="K11" s="11">
        <f>[1]ERN_BOOKS!F12</f>
        <v>0</v>
      </c>
      <c r="L11" s="11">
        <f>[1]ERN_UNIF!F12</f>
        <v>0</v>
      </c>
      <c r="M11" s="11">
        <f>[1]ERN_CAR!F12</f>
        <v>0</v>
      </c>
      <c r="N11" s="11">
        <f>'[1]ERN_DRIVER SALARY'!F12</f>
        <v>0</v>
      </c>
      <c r="O11" s="11">
        <f>'[1]ERN_CAR HIRE'!F12</f>
        <v>0</v>
      </c>
      <c r="P11" s="11">
        <f>'[1]Over Time'!F12</f>
        <v>0</v>
      </c>
      <c r="Q11" s="11">
        <f t="shared" si="2"/>
        <v>1650</v>
      </c>
      <c r="R11" s="11">
        <v>0</v>
      </c>
      <c r="S11" s="11">
        <v>150</v>
      </c>
      <c r="T11" s="11">
        <f t="shared" si="3"/>
        <v>150</v>
      </c>
      <c r="U11" s="11">
        <f t="shared" si="4"/>
        <v>1250</v>
      </c>
      <c r="V11" s="11">
        <v>31</v>
      </c>
    </row>
    <row r="12" spans="1:22" ht="45" x14ac:dyDescent="0.25">
      <c r="A12" s="11">
        <f t="shared" si="5"/>
        <v>10</v>
      </c>
      <c r="B12" s="11"/>
      <c r="C12" s="18" t="s">
        <v>31</v>
      </c>
      <c r="D12" s="11"/>
      <c r="E12" s="11">
        <f t="shared" si="6"/>
        <v>280</v>
      </c>
      <c r="F12" s="11">
        <f t="shared" si="1"/>
        <v>290</v>
      </c>
      <c r="G12" s="11">
        <f t="shared" si="1"/>
        <v>300</v>
      </c>
      <c r="H12" s="11">
        <f t="shared" si="1"/>
        <v>310</v>
      </c>
      <c r="I12" s="11">
        <f t="shared" si="1"/>
        <v>320</v>
      </c>
      <c r="J12" s="13">
        <v>150</v>
      </c>
      <c r="K12" s="11">
        <f>[1]ERN_BOOKS!F13</f>
        <v>0</v>
      </c>
      <c r="L12" s="11">
        <f>[1]ERN_UNIF!F13</f>
        <v>0</v>
      </c>
      <c r="M12" s="11">
        <f>[1]ERN_CAR!F13</f>
        <v>0</v>
      </c>
      <c r="N12" s="11">
        <f>'[1]ERN_DRIVER SALARY'!F13</f>
        <v>0</v>
      </c>
      <c r="O12" s="11">
        <f>'[1]ERN_CAR HIRE'!F13</f>
        <v>0</v>
      </c>
      <c r="P12" s="11">
        <f>'[1]Over Time'!F13</f>
        <v>0</v>
      </c>
      <c r="Q12" s="11">
        <f t="shared" si="2"/>
        <v>1650</v>
      </c>
      <c r="R12" s="11">
        <v>0</v>
      </c>
      <c r="S12" s="11">
        <v>150</v>
      </c>
      <c r="T12" s="11">
        <f t="shared" si="3"/>
        <v>150</v>
      </c>
      <c r="U12" s="11">
        <f t="shared" si="4"/>
        <v>1350</v>
      </c>
      <c r="V12" s="1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2017-09-12T06:21:08Z</dcterms:created>
  <dcterms:modified xsi:type="dcterms:W3CDTF">2017-09-12T06:27:05Z</dcterms:modified>
</cp:coreProperties>
</file>