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\Desktop\"/>
    </mc:Choice>
  </mc:AlternateContent>
  <xr:revisionPtr revIDLastSave="0" documentId="13_ncr:1_{EC64946A-1670-4517-91FC-5A2A927707B4}" xr6:coauthVersionLast="47" xr6:coauthVersionMax="47" xr10:uidLastSave="{00000000-0000-0000-0000-000000000000}"/>
  <bookViews>
    <workbookView xWindow="11265" yWindow="0" windowWidth="9210" windowHeight="10050" xr2:uid="{55F5E2C4-3307-44DD-A24B-BC1424785418}"/>
  </bookViews>
  <sheets>
    <sheet name="Sheet1" sheetId="1" r:id="rId1"/>
  </sheets>
  <definedNames>
    <definedName name="_xlnm.Print_Area" localSheetId="0">Sheet1!$A$1:$W$89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5" i="1" l="1"/>
  <c r="C88" i="1"/>
  <c r="C85" i="1"/>
  <c r="B87" i="1" s="1"/>
  <c r="C56" i="1"/>
  <c r="C55" i="1"/>
  <c r="C46" i="1"/>
  <c r="B56" i="1"/>
  <c r="W36" i="1" l="1"/>
  <c r="D58" i="1"/>
  <c r="W31" i="1"/>
  <c r="W32" i="1"/>
  <c r="W30" i="1"/>
</calcChain>
</file>

<file path=xl/sharedStrings.xml><?xml version="1.0" encoding="utf-8"?>
<sst xmlns="http://schemas.openxmlformats.org/spreadsheetml/2006/main" count="275" uniqueCount="123">
  <si>
    <t>jhjhj</t>
  </si>
  <si>
    <t>hghjghjg</t>
  </si>
  <si>
    <t xml:space="preserve">     Excel is a very good tool</t>
  </si>
  <si>
    <t>Excel is a Microsoft Product</t>
  </si>
  <si>
    <t xml:space="preserve">1
2
3
</t>
  </si>
  <si>
    <r>
      <t>2</t>
    </r>
    <r>
      <rPr>
        <vertAlign val="superscript"/>
        <sz val="11"/>
        <color theme="1"/>
        <rFont val="Algerian"/>
        <family val="5"/>
      </rPr>
      <t>4</t>
    </r>
  </si>
  <si>
    <t>SuperStore Market</t>
  </si>
  <si>
    <t>scsdfsddfdfddasdassddsfdfd</t>
  </si>
  <si>
    <t>abc</t>
  </si>
  <si>
    <t xml:space="preserve">Excel is a Microsoft Product  </t>
  </si>
  <si>
    <t xml:space="preserve">  Excel is a very good tool</t>
  </si>
  <si>
    <t>dffdhfgj</t>
  </si>
  <si>
    <t>dhfghgfj</t>
  </si>
  <si>
    <t>dfhgfghfg</t>
  </si>
  <si>
    <t>dfhf</t>
  </si>
  <si>
    <t>hhfg</t>
  </si>
  <si>
    <t>fgh</t>
  </si>
  <si>
    <t>fjg</t>
  </si>
  <si>
    <t>uty</t>
  </si>
  <si>
    <t>fghfg</t>
  </si>
  <si>
    <t>dfgs</t>
  </si>
  <si>
    <t>f</t>
  </si>
  <si>
    <t>h</t>
  </si>
  <si>
    <t>g</t>
  </si>
  <si>
    <t>a</t>
  </si>
  <si>
    <t>b</t>
  </si>
  <si>
    <t>c</t>
  </si>
  <si>
    <t>d</t>
  </si>
  <si>
    <t>e</t>
  </si>
  <si>
    <t>ukc</t>
  </si>
  <si>
    <t>UKC</t>
  </si>
  <si>
    <t>Mon</t>
  </si>
  <si>
    <t>Monday</t>
  </si>
  <si>
    <t>Tuesday</t>
  </si>
  <si>
    <t>Wednesday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</si>
  <si>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</si>
  <si>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</si>
  <si>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</si>
  <si>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</si>
  <si>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</si>
  <si>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</si>
  <si>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</si>
  <si>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</si>
  <si>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</si>
  <si>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</si>
  <si>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</si>
  <si>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</si>
  <si>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Thursday</t>
  </si>
  <si>
    <t>Friday</t>
  </si>
  <si>
    <t>Saturday</t>
  </si>
  <si>
    <t>Sunday</t>
  </si>
  <si>
    <t>sbcs
ukc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</si>
  <si>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</si>
  <si>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</si>
  <si>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</si>
  <si>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</si>
  <si>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</si>
  <si>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</si>
  <si>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</si>
  <si>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</si>
  <si>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</si>
  <si>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</si>
  <si>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</si>
  <si>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Tue</t>
  </si>
  <si>
    <t>Wed</t>
  </si>
  <si>
    <t>Thu</t>
  </si>
  <si>
    <t>Fri</t>
  </si>
  <si>
    <t>Sat</t>
  </si>
  <si>
    <t>Sun</t>
  </si>
  <si>
    <t>Mohit</t>
  </si>
  <si>
    <t>Rishabh</t>
  </si>
  <si>
    <t>Debu</t>
  </si>
  <si>
    <t>Arun</t>
  </si>
  <si>
    <t>Dubey</t>
  </si>
  <si>
    <t>Krs</t>
  </si>
  <si>
    <t>Bro</t>
  </si>
  <si>
    <t>Aryan</t>
  </si>
  <si>
    <t>sa</t>
  </si>
  <si>
    <t>re</t>
  </si>
  <si>
    <t>ga</t>
  </si>
  <si>
    <t>ma</t>
  </si>
  <si>
    <t>pa</t>
  </si>
  <si>
    <t>da</t>
  </si>
  <si>
    <t>ni</t>
  </si>
  <si>
    <t>Baba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</si>
  <si>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</si>
  <si>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</si>
  <si>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</si>
  <si>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</si>
  <si>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</si>
  <si>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</si>
  <si>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</si>
  <si>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</si>
  <si>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</si>
  <si>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</si>
  <si>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</si>
  <si>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</si>
  <si>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</si>
  <si>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</si>
  <si>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</si>
  <si>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</si>
  <si>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</si>
  <si>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</si>
  <si>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</si>
  <si>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</si>
  <si>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</si>
  <si>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</si>
  <si>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</si>
  <si>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City</t>
  </si>
  <si>
    <t>TEMPERATURE</t>
  </si>
  <si>
    <t>pune</t>
  </si>
  <si>
    <t>bxr</t>
  </si>
  <si>
    <t>banaras</t>
  </si>
  <si>
    <t>Total</t>
  </si>
  <si>
    <t>my channel</t>
  </si>
  <si>
    <t xml:space="preserve"> </t>
  </si>
  <si>
    <t>Patnarhf</t>
  </si>
  <si>
    <t>0</t>
  </si>
  <si>
    <t>1</t>
  </si>
  <si>
    <t>2</t>
  </si>
  <si>
    <t>3</t>
  </si>
  <si>
    <t>4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</si>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</sst>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₹&quot;\ #,##0.00;[Red]&quot;₹&quot;\ \-#,##0.00"/>
    <numFmt numFmtId="164" formatCode="0.000"/>
    <numFmt numFmtId="165" formatCode="_-[$¥-411]* #,##0.00_-;\-[$¥-411]* #,##0.00_-;_-[$¥-411]* &quot;-&quot;??_-;_-@_-"/>
    <numFmt numFmtId="166" formatCode="[$-F800]dddd\,\ mmmm\ dd\,\ yyyy"/>
    <numFmt numFmtId="167" formatCode="[$-14009]d\ mmmm\ yyyy;@"/>
    <numFmt numFmtId="168" formatCode="dddd\,\ mmmm\,yyyy"/>
    <numFmt numFmtId="169" formatCode="0,&quot;K&quot;"/>
    <numFmt numFmtId="170" formatCode="0.00_ ;[Red]\-0.00\ "/>
    <numFmt numFmtId="171" formatCode="dd/mmm/yyyy\ dddd"/>
    <numFmt numFmtId="172" formatCode="dd/mmm/yyyy/\ 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i/>
      <u/>
      <sz val="11"/>
      <color rgb="FFFF0000"/>
      <name val="Algerian"/>
      <family val="5"/>
    </font>
    <font>
      <b/>
      <sz val="20"/>
      <color theme="1"/>
      <name val="Algerian"/>
      <family val="5"/>
    </font>
    <font>
      <sz val="11"/>
      <color rgb="FFFF0000"/>
      <name val="Algerian"/>
      <family val="5"/>
    </font>
    <font>
      <sz val="11"/>
      <color rgb="FF000000"/>
      <name val="Algerian"/>
      <family val="5"/>
    </font>
    <font>
      <sz val="16"/>
      <color rgb="FF002060"/>
      <name val="Algerian"/>
      <family val="5"/>
    </font>
    <font>
      <sz val="11"/>
      <color rgb="FF002060"/>
      <name val="Algerian"/>
      <family val="5"/>
    </font>
    <font>
      <sz val="20"/>
      <color theme="1"/>
      <name val="Algerian"/>
      <family val="5"/>
    </font>
    <font>
      <b/>
      <i/>
      <sz val="11"/>
      <color theme="1"/>
      <name val="Algerian"/>
      <family val="5"/>
    </font>
    <font>
      <b/>
      <i/>
      <sz val="11"/>
      <color rgb="FF000000"/>
      <name val="Algerian"/>
      <family val="5"/>
    </font>
    <font>
      <sz val="8"/>
      <color theme="1"/>
      <name val="Algerian"/>
      <family val="5"/>
    </font>
    <font>
      <sz val="16"/>
      <color theme="1"/>
      <name val="Algerian"/>
      <family val="5"/>
    </font>
    <font>
      <b/>
      <sz val="26"/>
      <color theme="1"/>
      <name val="Algerian"/>
      <family val="5"/>
    </font>
    <font>
      <b/>
      <sz val="16"/>
      <color theme="1"/>
      <name val="Algerian"/>
      <family val="5"/>
    </font>
    <font>
      <vertAlign val="superscript"/>
      <sz val="11"/>
      <color theme="1"/>
      <name val="Algerian"/>
      <family val="5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rgb="FFC00000"/>
      </left>
      <right style="slantDashDot">
        <color rgb="FFC00000"/>
      </right>
      <top style="slantDashDot">
        <color rgb="FFC00000"/>
      </top>
      <bottom style="slantDashDot">
        <color rgb="FFC00000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  <border>
      <left style="slantDashDot">
        <color rgb="FFC00000"/>
      </left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5" fillId="3" borderId="0" xfId="0" applyFont="1" applyFill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2" fillId="0" borderId="2" xfId="0" applyFont="1" applyBorder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indent="2"/>
    </xf>
    <xf numFmtId="0" fontId="2" fillId="0" borderId="0" xfId="0" applyFont="1" applyAlignment="1">
      <alignment textRotation="30"/>
    </xf>
    <xf numFmtId="2" fontId="15" fillId="0" borderId="0" xfId="0" applyNumberFormat="1" applyFont="1" applyAlignment="1">
      <alignment horizontal="left" vertical="center" indent="2"/>
    </xf>
    <xf numFmtId="2" fontId="2" fillId="0" borderId="0" xfId="0" applyNumberFormat="1" applyFont="1" applyAlignment="1">
      <alignment horizontal="left" vertical="center" indent="2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/>
    <xf numFmtId="8" fontId="12" fillId="0" borderId="0" xfId="0" applyNumberFormat="1" applyFont="1"/>
    <xf numFmtId="8" fontId="2" fillId="0" borderId="0" xfId="0" applyNumberFormat="1" applyFont="1"/>
    <xf numFmtId="9" fontId="0" fillId="0" borderId="0" xfId="1" applyFont="1"/>
    <xf numFmtId="1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0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wrapText="1"/>
    </xf>
    <xf numFmtId="171" fontId="2" fillId="2" borderId="22" xfId="0" applyNumberFormat="1" applyFont="1" applyFill="1" applyBorder="1"/>
    <xf numFmtId="172" fontId="2" fillId="0" borderId="0" xfId="0" applyNumberFormat="1" applyFont="1"/>
    <xf numFmtId="170" fontId="2" fillId="0" borderId="0" xfId="0" applyNumberFormat="1" applyFont="1"/>
    <xf numFmtId="0" fontId="2" fillId="0" borderId="0" xfId="0" applyFont="1" applyFill="1" applyAlignment="1">
      <alignment horizontal="left" vertical="center" indent="2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 vertical="center" wrapText="1" indent="2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/>
    <xf numFmtId="0" fontId="6" fillId="0" borderId="0" xfId="0" applyFont="1" applyFill="1"/>
    <xf numFmtId="0" fontId="2" fillId="0" borderId="0" xfId="0" applyFont="1" applyFill="1" applyAlignment="1">
      <alignment textRotation="30"/>
    </xf>
    <xf numFmtId="0" fontId="2" fillId="0" borderId="0" xfId="0" applyFont="1" applyFill="1" applyAlignment="1">
      <alignment horizontal="center" vertical="center" textRotation="30"/>
    </xf>
    <xf numFmtId="0" fontId="11" fillId="0" borderId="0" xfId="0" applyFont="1" applyFill="1"/>
    <xf numFmtId="0" fontId="2" fillId="0" borderId="2" xfId="0" applyFont="1" applyFill="1" applyBorder="1"/>
    <xf numFmtId="0" fontId="2" fillId="0" borderId="22" xfId="0" applyFont="1" applyFill="1" applyBorder="1"/>
    <xf numFmtId="0" fontId="2" fillId="0" borderId="1" xfId="0" applyFont="1" applyFill="1" applyBorder="1"/>
    <xf numFmtId="0" fontId="4" fillId="0" borderId="0" xfId="0" applyFont="1" applyFill="1"/>
    <xf numFmtId="0" fontId="2" fillId="0" borderId="12" xfId="0" applyFont="1" applyFill="1" applyBorder="1"/>
    <xf numFmtId="0" fontId="2" fillId="0" borderId="14" xfId="0" applyFont="1" applyFill="1" applyBorder="1"/>
    <xf numFmtId="0" fontId="2" fillId="0" borderId="16" xfId="0" applyFont="1" applyFill="1" applyBorder="1"/>
    <xf numFmtId="0" fontId="2" fillId="0" borderId="18" xfId="0" applyFont="1" applyFill="1" applyBorder="1"/>
    <xf numFmtId="0" fontId="2" fillId="0" borderId="20" xfId="0" applyFont="1" applyFill="1" applyBorder="1"/>
    <xf numFmtId="0" fontId="2" fillId="0" borderId="21" xfId="0" applyFont="1" applyFill="1" applyBorder="1"/>
    <xf numFmtId="10" fontId="2" fillId="0" borderId="0" xfId="0" applyNumberFormat="1" applyFont="1" applyFill="1" applyAlignment="1">
      <alignment horizontal="center" vertical="center"/>
    </xf>
    <xf numFmtId="0" fontId="2" fillId="0" borderId="5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left" vertical="center" indent="2"/>
    </xf>
    <xf numFmtId="0" fontId="2" fillId="0" borderId="6" xfId="0" applyFont="1" applyFill="1" applyBorder="1" applyAlignment="1">
      <alignment horizontal="left" vertical="center" indent="2"/>
    </xf>
    <xf numFmtId="0" fontId="2" fillId="0" borderId="8" xfId="0" applyFont="1" applyFill="1" applyBorder="1" applyAlignment="1">
      <alignment horizontal="left" vertical="center" indent="2"/>
    </xf>
    <xf numFmtId="0" fontId="2" fillId="0" borderId="19" xfId="0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vertical="center" indent="2"/>
    </xf>
    <xf numFmtId="0" fontId="2" fillId="0" borderId="22" xfId="0" applyFont="1" applyFill="1" applyBorder="1" applyAlignment="1">
      <alignment horizontal="left" vertical="center" indent="2"/>
    </xf>
    <xf numFmtId="164" fontId="2" fillId="0" borderId="0" xfId="0" applyNumberFormat="1" applyFont="1" applyFill="1" applyAlignment="1">
      <alignment wrapText="1"/>
    </xf>
    <xf numFmtId="0" fontId="2" fillId="0" borderId="11" xfId="0" applyFont="1" applyFill="1" applyBorder="1"/>
    <xf numFmtId="0" fontId="2" fillId="0" borderId="13" xfId="0" applyFont="1" applyFill="1" applyBorder="1"/>
    <xf numFmtId="0" fontId="2" fillId="0" borderId="15" xfId="0" applyFont="1" applyFill="1" applyBorder="1"/>
    <xf numFmtId="0" fontId="2" fillId="0" borderId="17" xfId="0" applyFont="1" applyFill="1" applyBorder="1"/>
    <xf numFmtId="0" fontId="2" fillId="0" borderId="19" xfId="0" applyFont="1" applyFill="1" applyBorder="1"/>
    <xf numFmtId="0" fontId="0" fillId="0" borderId="0" xfId="0" applyFont="1"/>
    <xf numFmtId="0" fontId="18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Protection="1"/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lgerian"/>
        <family val="5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0EC4E-86FB-48DC-A8F8-EB0A73AD7EFE}" name="Table1" displayName="Table1" ref="R70:U75" totalsRowCount="1" headerRowDxfId="20" dataDxfId="19">
  <autoFilter ref="R70:U74" xr:uid="{4140EC4E-86FB-48DC-A8F8-EB0A73AD7EFE}"/>
  <tableColumns count="4">
    <tableColumn id="1" xr3:uid="{EDE9E5A1-3738-4AF0-BAB2-9E320A446B3F}" name="City" totalsRowLabel="Total" dataDxfId="18" totalsRowDxfId="4"/>
    <tableColumn id="2" xr3:uid="{0A425E68-7CEA-4062-84C1-8FAE7F165972}" name="TEMPERATURE" totalsRowFunction="sum" dataDxfId="17" totalsRowDxfId="3"/>
    <tableColumn id="3" xr3:uid="{2E7EF3CA-E956-43C3-B520-C115295F983D}" name="0" dataDxfId="5" totalsRowDxfId="2"/>
    <tableColumn id="4" xr3:uid="{7438CD64-17EA-49FA-BC35-46AE760528C6}" name="1" totalsRowLabel="   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B2E8-D997-498A-9DC8-C047D118A032}">
  <sheetPr>
    <tabColor rgb="FFFF0000"/>
  </sheetPr>
  <dimension ref="A1:W88"/>
  <sheetViews>
    <sheetView tabSelected="1" view="pageBreakPreview" topLeftCell="S69" zoomScaleNormal="100" zoomScaleSheetLayoutView="100" workbookViewId="0">
      <selection activeCell="W75" sqref="W75"/>
    </sheetView>
  </sheetViews>
  <sheetFormatPr defaultColWidth="16.7109375" defaultRowHeight="15.75" x14ac:dyDescent="0.25"/>
  <cols>
    <col min="1" max="1" width="16.7109375" style="1"/>
    <col min="2" max="2" width="33.28515625" style="1" bestFit="1" customWidth="1"/>
    <col min="3" max="3" width="18.140625" style="1" bestFit="1" customWidth="1"/>
    <col min="4" max="4" width="2.5703125" style="1" bestFit="1" customWidth="1"/>
    <col min="5" max="5" width="27.5703125" style="1" bestFit="1" customWidth="1"/>
    <col min="6" max="7" width="16.7109375" style="1"/>
    <col min="8" max="8" width="9.5703125" style="11" bestFit="1" customWidth="1"/>
    <col min="9" max="9" width="38.85546875" style="12" bestFit="1" customWidth="1"/>
    <col min="10" max="10" width="16.7109375" style="11"/>
    <col min="11" max="11" width="33.28515625" style="1" bestFit="1" customWidth="1"/>
    <col min="12" max="12" width="2.5703125" style="1" bestFit="1" customWidth="1"/>
    <col min="13" max="13" width="28.28515625" style="1" bestFit="1" customWidth="1"/>
    <col min="14" max="14" width="5.140625" style="1" bestFit="1" customWidth="1"/>
    <col min="15" max="15" width="16.7109375" style="1"/>
    <col min="16" max="16" width="45.85546875" style="1" bestFit="1" customWidth="1"/>
    <col min="17" max="17" width="47.7109375" style="1" bestFit="1" customWidth="1"/>
    <col min="18" max="18" width="16.7109375" style="1"/>
    <col min="19" max="19" width="19.7109375" style="1" customWidth="1"/>
    <col min="20" max="21" width="16.7109375" style="1"/>
    <col min="22" max="22" width="21.42578125" style="1" bestFit="1" customWidth="1"/>
    <col min="23" max="23" width="32.140625" style="1" bestFit="1" customWidth="1"/>
    <col min="24" max="16384" width="16.7109375" style="1"/>
  </cols>
  <sheetData>
    <row r="1" spans="1:23" x14ac:dyDescent="0.25">
      <c r="A1" s="1">
        <v>1</v>
      </c>
      <c r="B1" s="1" t="s">
        <v>29</v>
      </c>
      <c r="C1" s="1">
        <v>1</v>
      </c>
      <c r="D1" s="37"/>
      <c r="E1" s="1">
        <v>10</v>
      </c>
      <c r="F1" s="1">
        <v>100</v>
      </c>
      <c r="G1" s="1">
        <v>5</v>
      </c>
      <c r="H1" s="36"/>
      <c r="I1" s="35"/>
      <c r="J1" s="36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x14ac:dyDescent="0.25">
      <c r="A2" s="1">
        <v>1</v>
      </c>
      <c r="B2" s="1" t="s">
        <v>29</v>
      </c>
      <c r="C2" s="1">
        <v>2</v>
      </c>
      <c r="D2" s="37"/>
      <c r="E2" s="1">
        <v>20</v>
      </c>
      <c r="F2" s="1">
        <v>95</v>
      </c>
      <c r="G2" s="1">
        <v>15</v>
      </c>
      <c r="H2" s="36"/>
      <c r="I2" s="35"/>
      <c r="J2" s="3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x14ac:dyDescent="0.25">
      <c r="A3" s="1">
        <v>1</v>
      </c>
      <c r="B3" s="1" t="s">
        <v>29</v>
      </c>
      <c r="C3" s="1">
        <v>3</v>
      </c>
      <c r="D3" s="37"/>
      <c r="E3" s="1">
        <v>30</v>
      </c>
      <c r="F3" s="1">
        <v>90</v>
      </c>
      <c r="G3" s="1">
        <v>25</v>
      </c>
      <c r="H3" s="36"/>
      <c r="I3" s="35"/>
      <c r="J3" s="36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A4" s="1">
        <v>1</v>
      </c>
      <c r="B4" s="1" t="s">
        <v>29</v>
      </c>
      <c r="C4" s="1">
        <v>4</v>
      </c>
      <c r="D4" s="37"/>
      <c r="E4" s="1">
        <v>40</v>
      </c>
      <c r="F4" s="1">
        <v>85</v>
      </c>
      <c r="G4" s="1">
        <v>35</v>
      </c>
      <c r="H4" s="36"/>
      <c r="I4" s="35"/>
      <c r="J4" s="83" t="s">
        <v>3</v>
      </c>
      <c r="K4" s="83"/>
      <c r="L4" s="83"/>
      <c r="M4" s="83"/>
      <c r="N4" s="83"/>
      <c r="O4" s="83"/>
      <c r="P4" s="83"/>
      <c r="Q4" s="37"/>
      <c r="R4" s="37"/>
      <c r="S4" s="37"/>
      <c r="T4" s="37"/>
      <c r="U4" s="37"/>
      <c r="V4" s="37"/>
      <c r="W4" s="37"/>
    </row>
    <row r="5" spans="1:23" x14ac:dyDescent="0.25">
      <c r="A5" s="1">
        <v>1</v>
      </c>
      <c r="B5" s="1" t="s">
        <v>29</v>
      </c>
      <c r="C5" s="48"/>
      <c r="D5" s="37"/>
      <c r="E5" s="1">
        <v>50</v>
      </c>
      <c r="F5" s="1">
        <v>80</v>
      </c>
      <c r="G5" s="1">
        <v>45</v>
      </c>
      <c r="H5" s="36"/>
      <c r="I5" s="35"/>
      <c r="J5" s="83"/>
      <c r="K5" s="83"/>
      <c r="L5" s="83"/>
      <c r="M5" s="83"/>
      <c r="N5" s="83"/>
      <c r="O5" s="83"/>
      <c r="P5" s="83"/>
      <c r="Q5" s="37"/>
      <c r="R5" s="37"/>
      <c r="S5" s="37"/>
      <c r="T5" s="37"/>
      <c r="U5" s="38"/>
      <c r="V5" s="38"/>
      <c r="W5" s="38"/>
    </row>
    <row r="6" spans="1:23" ht="63" x14ac:dyDescent="0.25">
      <c r="A6" s="1">
        <v>1</v>
      </c>
      <c r="B6" s="1">
        <v>22</v>
      </c>
      <c r="C6" s="37"/>
      <c r="D6" s="37"/>
      <c r="E6" s="1">
        <v>60</v>
      </c>
      <c r="F6" s="1">
        <v>75</v>
      </c>
      <c r="G6" s="1">
        <v>55</v>
      </c>
      <c r="H6" s="36"/>
      <c r="I6" s="14" t="s">
        <v>9</v>
      </c>
      <c r="J6" s="36"/>
      <c r="K6" s="37"/>
      <c r="L6" s="19" t="s">
        <v>4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x14ac:dyDescent="0.25">
      <c r="A7" s="1">
        <v>1</v>
      </c>
      <c r="B7" s="37"/>
      <c r="C7" s="37"/>
      <c r="D7" s="37"/>
      <c r="E7" s="1">
        <v>70</v>
      </c>
      <c r="F7" s="1">
        <v>70</v>
      </c>
      <c r="G7" s="1">
        <v>65</v>
      </c>
      <c r="H7" s="36"/>
      <c r="I7" s="39"/>
      <c r="J7" s="36"/>
      <c r="K7" s="37"/>
      <c r="L7" s="75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x14ac:dyDescent="0.25">
      <c r="A8" s="1">
        <v>1</v>
      </c>
      <c r="B8" s="37"/>
      <c r="C8" s="37"/>
      <c r="D8" s="37"/>
      <c r="E8" s="1">
        <v>80</v>
      </c>
      <c r="F8" s="1">
        <v>65</v>
      </c>
      <c r="G8" s="1">
        <v>75</v>
      </c>
      <c r="H8" s="36"/>
      <c r="I8" s="39"/>
      <c r="J8" s="36"/>
      <c r="K8" s="37"/>
      <c r="L8" s="75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x14ac:dyDescent="0.25">
      <c r="A9" s="1">
        <v>1</v>
      </c>
      <c r="B9" s="37"/>
      <c r="C9" s="37"/>
      <c r="D9" s="37"/>
      <c r="E9" s="1">
        <v>90</v>
      </c>
      <c r="F9" s="1">
        <v>60</v>
      </c>
      <c r="G9" s="1">
        <v>85</v>
      </c>
      <c r="H9" s="36"/>
      <c r="I9" s="39"/>
      <c r="J9" s="36"/>
      <c r="K9" s="37"/>
      <c r="L9" s="75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37.5" x14ac:dyDescent="0.6">
      <c r="A10" s="1">
        <v>1</v>
      </c>
      <c r="B10" s="7">
        <v>23</v>
      </c>
      <c r="C10" s="49"/>
      <c r="D10" s="49"/>
      <c r="E10" s="1">
        <v>100</v>
      </c>
      <c r="F10" s="1">
        <v>55</v>
      </c>
      <c r="G10" s="1">
        <v>95</v>
      </c>
      <c r="H10" s="40"/>
      <c r="I10" s="17">
        <v>22</v>
      </c>
      <c r="J10" s="40"/>
      <c r="K10" s="2">
        <v>22</v>
      </c>
      <c r="L10" s="42"/>
      <c r="M10" s="42"/>
      <c r="N10" s="37"/>
      <c r="O10" s="37"/>
      <c r="P10" s="37"/>
      <c r="Q10" s="13" t="s">
        <v>3</v>
      </c>
      <c r="R10" s="68"/>
      <c r="S10" s="68"/>
      <c r="T10" s="36"/>
      <c r="U10" s="36"/>
      <c r="V10" s="37"/>
      <c r="W10" s="37"/>
    </row>
    <row r="11" spans="1:23" x14ac:dyDescent="0.25">
      <c r="A11" s="37"/>
      <c r="B11" s="1">
        <v>24</v>
      </c>
      <c r="C11" s="37"/>
      <c r="D11" s="76"/>
      <c r="E11" s="41"/>
      <c r="F11" s="41"/>
      <c r="G11" s="41"/>
      <c r="H11" s="36"/>
      <c r="I11" s="12">
        <v>22</v>
      </c>
      <c r="J11" s="36"/>
      <c r="K11" s="3">
        <v>23</v>
      </c>
      <c r="L11" s="42"/>
      <c r="M11" s="42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x14ac:dyDescent="0.25">
      <c r="A12" s="37"/>
      <c r="B12" s="1" t="s">
        <v>0</v>
      </c>
      <c r="C12" s="37"/>
      <c r="D12" s="37"/>
      <c r="E12" s="37"/>
      <c r="F12" s="1" t="s">
        <v>30</v>
      </c>
      <c r="G12" s="1" t="s">
        <v>30</v>
      </c>
      <c r="H12" s="1" t="s">
        <v>30</v>
      </c>
      <c r="I12" s="12">
        <v>22</v>
      </c>
      <c r="J12" s="36"/>
      <c r="K12" s="3">
        <v>24</v>
      </c>
      <c r="L12" s="42"/>
      <c r="M12" s="42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25">
      <c r="A13" s="37"/>
      <c r="B13" s="37"/>
      <c r="C13" s="37"/>
      <c r="D13" s="37"/>
      <c r="E13" s="37"/>
      <c r="F13" s="1" t="s">
        <v>30</v>
      </c>
      <c r="G13" s="1" t="s">
        <v>30</v>
      </c>
      <c r="H13" s="1" t="s">
        <v>30</v>
      </c>
      <c r="I13" s="35"/>
      <c r="J13" s="36"/>
      <c r="K13" s="42"/>
      <c r="L13" s="42"/>
      <c r="M13" s="42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25">
      <c r="A14" s="37"/>
      <c r="B14" s="37"/>
      <c r="C14" s="37"/>
      <c r="D14" s="37"/>
      <c r="E14" s="37"/>
      <c r="F14" s="1" t="s">
        <v>30</v>
      </c>
      <c r="G14" s="1" t="s">
        <v>30</v>
      </c>
      <c r="H14" s="1" t="s">
        <v>30</v>
      </c>
      <c r="I14" s="35"/>
      <c r="J14" s="36"/>
      <c r="K14" s="42"/>
      <c r="L14" s="42"/>
      <c r="M14" s="42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25">
      <c r="A15" s="37"/>
      <c r="B15" s="1" t="s">
        <v>1</v>
      </c>
      <c r="C15" s="37"/>
      <c r="D15" s="37"/>
      <c r="E15" s="37"/>
      <c r="F15" s="1" t="s">
        <v>30</v>
      </c>
      <c r="G15" s="1" t="s">
        <v>30</v>
      </c>
      <c r="H15" s="1" t="s">
        <v>30</v>
      </c>
      <c r="I15" s="12">
        <v>22</v>
      </c>
      <c r="J15" s="36"/>
      <c r="K15" s="3" t="s">
        <v>0</v>
      </c>
      <c r="L15" s="42"/>
      <c r="M15" s="42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28.5" x14ac:dyDescent="0.45">
      <c r="A16" s="37"/>
      <c r="B16" s="37"/>
      <c r="C16" s="37"/>
      <c r="D16" s="37"/>
      <c r="E16" s="37"/>
      <c r="F16" s="1" t="s">
        <v>30</v>
      </c>
      <c r="G16" s="1" t="s">
        <v>30</v>
      </c>
      <c r="H16" s="1" t="s">
        <v>30</v>
      </c>
      <c r="I16" s="35"/>
      <c r="J16" s="36"/>
      <c r="K16" s="3" t="s">
        <v>1</v>
      </c>
      <c r="L16" s="42"/>
      <c r="M16" s="42"/>
      <c r="N16" s="4">
        <v>1</v>
      </c>
      <c r="O16" s="37"/>
      <c r="P16" s="37"/>
      <c r="Q16" s="37"/>
      <c r="R16" s="37"/>
      <c r="S16" s="37"/>
      <c r="T16" s="37"/>
      <c r="U16" s="37"/>
      <c r="V16" s="37"/>
      <c r="W16" s="37"/>
    </row>
    <row r="17" spans="1:23" ht="99.75" x14ac:dyDescent="0.25">
      <c r="A17" s="37"/>
      <c r="B17" s="16" t="s">
        <v>2</v>
      </c>
      <c r="C17" s="43"/>
      <c r="D17" s="43"/>
      <c r="E17" s="43"/>
      <c r="F17" s="43"/>
      <c r="G17" s="43"/>
      <c r="H17" s="44"/>
      <c r="I17" s="15" t="s">
        <v>10</v>
      </c>
      <c r="J17" s="64"/>
      <c r="K17" s="45"/>
      <c r="L17" s="45"/>
      <c r="M17" s="45"/>
      <c r="N17" s="5">
        <v>2</v>
      </c>
      <c r="O17" s="37"/>
      <c r="P17" s="37"/>
      <c r="Q17" s="37"/>
      <c r="R17" s="37"/>
      <c r="S17" s="37"/>
      <c r="T17" s="37"/>
      <c r="U17" s="37"/>
      <c r="V17" s="37"/>
      <c r="W17" s="37"/>
    </row>
    <row r="18" spans="1:23" ht="16.5" thickBot="1" x14ac:dyDescent="0.3">
      <c r="A18" s="37"/>
      <c r="B18" s="37"/>
      <c r="C18" s="37"/>
      <c r="D18" s="37"/>
      <c r="E18" s="37"/>
      <c r="F18" s="1" t="s">
        <v>32</v>
      </c>
      <c r="G18" s="1" t="s">
        <v>33</v>
      </c>
      <c r="H18" s="1" t="s">
        <v>34</v>
      </c>
      <c r="I18" s="35"/>
      <c r="J18" s="36"/>
      <c r="K18" s="3" t="s">
        <v>2</v>
      </c>
      <c r="L18" s="42"/>
      <c r="M18" s="42"/>
      <c r="N18" s="1">
        <v>3</v>
      </c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16.5" thickBot="1" x14ac:dyDescent="0.3">
      <c r="A19" s="37"/>
      <c r="B19" s="46"/>
      <c r="C19" s="37"/>
      <c r="D19" s="37"/>
      <c r="E19" s="37"/>
      <c r="F19" s="1" t="s">
        <v>32</v>
      </c>
      <c r="G19" s="1" t="s">
        <v>33</v>
      </c>
      <c r="H19" s="1" t="s">
        <v>34</v>
      </c>
      <c r="I19" s="35"/>
      <c r="J19" s="36"/>
      <c r="K19" s="37"/>
      <c r="L19" s="37"/>
      <c r="M19" s="37"/>
      <c r="N19" s="37"/>
      <c r="O19" s="37"/>
      <c r="P19" s="21">
        <v>22</v>
      </c>
      <c r="Q19" s="37"/>
      <c r="R19" s="37"/>
      <c r="S19" s="37"/>
      <c r="T19" s="37"/>
      <c r="U19" s="37"/>
      <c r="V19" s="37"/>
      <c r="W19" s="37"/>
    </row>
    <row r="20" spans="1:23" ht="16.5" thickBot="1" x14ac:dyDescent="0.3">
      <c r="A20" s="37"/>
      <c r="B20" s="37"/>
      <c r="C20" s="37"/>
      <c r="D20" s="37"/>
      <c r="E20" s="37"/>
      <c r="F20" s="1" t="s">
        <v>32</v>
      </c>
      <c r="G20" s="1" t="s">
        <v>33</v>
      </c>
      <c r="H20" s="1" t="s">
        <v>34</v>
      </c>
      <c r="I20" s="69"/>
      <c r="J20" s="65"/>
      <c r="K20" s="57"/>
      <c r="L20" s="37"/>
      <c r="M20" s="37"/>
      <c r="N20" s="37"/>
      <c r="O20" s="37"/>
      <c r="P20" s="22">
        <v>23</v>
      </c>
      <c r="Q20" s="37"/>
      <c r="R20" s="37"/>
      <c r="S20" s="37"/>
      <c r="T20" s="37"/>
      <c r="U20" s="37"/>
      <c r="V20" s="37"/>
      <c r="W20" s="37"/>
    </row>
    <row r="21" spans="1:23" x14ac:dyDescent="0.25">
      <c r="A21" s="37"/>
      <c r="B21" s="1">
        <v>22</v>
      </c>
      <c r="C21" s="50"/>
      <c r="D21" s="77"/>
      <c r="E21" s="41"/>
      <c r="F21" s="1" t="s">
        <v>32</v>
      </c>
      <c r="G21" s="1" t="s">
        <v>33</v>
      </c>
      <c r="H21" s="1" t="s">
        <v>34</v>
      </c>
      <c r="I21" s="70"/>
      <c r="J21" s="66"/>
      <c r="K21" s="58"/>
      <c r="L21" s="37"/>
      <c r="M21" s="37"/>
      <c r="N21" s="37"/>
      <c r="O21" s="37"/>
      <c r="P21" s="22">
        <v>24</v>
      </c>
      <c r="Q21" s="37"/>
      <c r="R21" s="37"/>
      <c r="S21" s="37"/>
      <c r="T21" s="37"/>
      <c r="U21" s="37"/>
      <c r="V21" s="23">
        <v>33</v>
      </c>
      <c r="W21" s="20">
        <v>33</v>
      </c>
    </row>
    <row r="22" spans="1:23" x14ac:dyDescent="0.25">
      <c r="A22" s="37"/>
      <c r="B22" s="1">
        <v>23</v>
      </c>
      <c r="C22" s="51"/>
      <c r="D22" s="78"/>
      <c r="E22" s="41"/>
      <c r="F22" s="1" t="s">
        <v>32</v>
      </c>
      <c r="G22" s="1" t="s">
        <v>33</v>
      </c>
      <c r="H22" s="1" t="s">
        <v>34</v>
      </c>
      <c r="I22" s="70"/>
      <c r="J22" s="66"/>
      <c r="K22" s="58"/>
      <c r="L22" s="37"/>
      <c r="M22" s="37"/>
      <c r="N22" s="37"/>
      <c r="O22" s="37"/>
      <c r="P22" s="1" t="s">
        <v>0</v>
      </c>
      <c r="Q22" s="37"/>
      <c r="R22" s="37"/>
      <c r="S22" s="37"/>
      <c r="T22" s="37"/>
      <c r="U22" s="37"/>
      <c r="V22" s="23">
        <v>44</v>
      </c>
      <c r="W22" s="20">
        <v>22</v>
      </c>
    </row>
    <row r="23" spans="1:23" ht="18" x14ac:dyDescent="0.25">
      <c r="A23" s="37"/>
      <c r="B23" s="9" t="s">
        <v>5</v>
      </c>
      <c r="C23" s="51"/>
      <c r="D23" s="78"/>
      <c r="E23" s="41"/>
      <c r="F23" s="1" t="s">
        <v>32</v>
      </c>
      <c r="G23" s="1" t="s">
        <v>33</v>
      </c>
      <c r="H23" s="1" t="s">
        <v>34</v>
      </c>
      <c r="I23" s="70"/>
      <c r="J23" s="66"/>
      <c r="K23" s="58"/>
      <c r="L23" s="37"/>
      <c r="M23" s="33">
        <v>44715</v>
      </c>
      <c r="N23" s="37"/>
      <c r="O23" s="37"/>
      <c r="P23" s="1" t="s">
        <v>1</v>
      </c>
      <c r="Q23" s="37"/>
      <c r="R23" s="37"/>
      <c r="S23" s="37"/>
      <c r="T23" s="37"/>
      <c r="U23" s="37"/>
      <c r="V23" s="23">
        <v>33</v>
      </c>
      <c r="W23" s="20">
        <v>11</v>
      </c>
    </row>
    <row r="24" spans="1:23" ht="16.5" thickBot="1" x14ac:dyDescent="0.3">
      <c r="A24" s="37"/>
      <c r="B24" s="1" t="s">
        <v>0</v>
      </c>
      <c r="C24" s="52"/>
      <c r="D24" s="79"/>
      <c r="E24" s="41"/>
      <c r="F24" s="1" t="s">
        <v>32</v>
      </c>
      <c r="G24" s="1" t="s">
        <v>33</v>
      </c>
      <c r="H24" s="1" t="s">
        <v>34</v>
      </c>
      <c r="I24" s="70"/>
      <c r="J24" s="66"/>
      <c r="K24" s="58"/>
      <c r="L24" s="37"/>
      <c r="M24" s="33">
        <v>44718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22.5" thickBot="1" x14ac:dyDescent="0.4">
      <c r="A25" s="37"/>
      <c r="B25" s="1" t="s">
        <v>1</v>
      </c>
      <c r="C25" s="37"/>
      <c r="D25" s="37"/>
      <c r="E25" s="37"/>
      <c r="F25" s="37"/>
      <c r="G25" s="37"/>
      <c r="H25" s="36"/>
      <c r="I25" s="46"/>
      <c r="J25" s="66"/>
      <c r="K25" s="58"/>
      <c r="L25" s="37"/>
      <c r="M25" s="33">
        <v>44719</v>
      </c>
      <c r="N25" s="37"/>
      <c r="O25" s="37"/>
      <c r="P25" s="6" t="s">
        <v>2</v>
      </c>
      <c r="Q25" s="37"/>
      <c r="R25" s="37"/>
      <c r="S25" s="37"/>
      <c r="T25" s="37"/>
      <c r="U25" s="37"/>
      <c r="V25" s="37"/>
      <c r="W25" s="37"/>
    </row>
    <row r="26" spans="1:23" ht="16.5" thickBot="1" x14ac:dyDescent="0.3">
      <c r="A26" s="37"/>
      <c r="B26" s="37"/>
      <c r="C26" s="37"/>
      <c r="D26" s="37"/>
      <c r="E26" s="37"/>
      <c r="F26" s="37"/>
      <c r="G26" s="37"/>
      <c r="H26" s="36"/>
      <c r="I26" s="71"/>
      <c r="J26" s="67"/>
      <c r="K26" s="59"/>
      <c r="L26" s="37"/>
      <c r="M26" s="33">
        <v>44720</v>
      </c>
      <c r="N26" s="37"/>
      <c r="O26" s="37"/>
      <c r="P26" s="37"/>
      <c r="Q26" s="37"/>
      <c r="R26" s="37"/>
      <c r="S26" s="37"/>
      <c r="T26" s="37"/>
      <c r="U26" s="37"/>
      <c r="V26" s="26">
        <v>44703</v>
      </c>
      <c r="W26" s="37"/>
    </row>
    <row r="27" spans="1:23" ht="16.5" thickBot="1" x14ac:dyDescent="0.3">
      <c r="A27" s="37"/>
      <c r="B27" s="8" t="s">
        <v>2</v>
      </c>
      <c r="C27" s="46"/>
      <c r="D27" s="46"/>
      <c r="E27" s="46"/>
      <c r="F27" s="46"/>
      <c r="G27" s="46"/>
      <c r="H27" s="61"/>
      <c r="I27" s="35"/>
      <c r="J27" s="36"/>
      <c r="K27" s="37"/>
      <c r="L27" s="37"/>
      <c r="M27" s="33">
        <v>44721</v>
      </c>
      <c r="N27" s="37"/>
      <c r="O27" s="37"/>
      <c r="P27" s="37"/>
      <c r="Q27" s="1" t="s">
        <v>6</v>
      </c>
      <c r="R27" s="37"/>
      <c r="S27" s="37"/>
      <c r="T27" s="37"/>
      <c r="U27" s="37"/>
      <c r="V27" s="25">
        <v>35829</v>
      </c>
      <c r="W27" s="37"/>
    </row>
    <row r="28" spans="1:23" ht="16.5" thickBot="1" x14ac:dyDescent="0.3">
      <c r="A28" s="46"/>
      <c r="B28" s="46"/>
      <c r="C28" s="46"/>
      <c r="D28" s="46"/>
      <c r="E28" s="46"/>
      <c r="F28" s="46"/>
      <c r="G28" s="46"/>
      <c r="H28" s="46"/>
      <c r="I28" s="35"/>
      <c r="J28" s="46"/>
      <c r="K28" s="37"/>
      <c r="L28" s="37"/>
      <c r="M28" s="33">
        <v>44722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6.5" thickBot="1" x14ac:dyDescent="0.3">
      <c r="A29" s="37"/>
      <c r="B29" s="46"/>
      <c r="C29" s="46"/>
      <c r="D29" s="46"/>
      <c r="E29" s="46"/>
      <c r="F29" s="46"/>
      <c r="G29" s="46"/>
      <c r="H29" s="61"/>
      <c r="I29" s="35"/>
      <c r="J29" s="36"/>
      <c r="K29" s="37"/>
      <c r="L29" s="37"/>
      <c r="M29" s="33">
        <v>44725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ht="16.5" thickBot="1" x14ac:dyDescent="0.3">
      <c r="A30" s="37"/>
      <c r="B30" s="46"/>
      <c r="C30" s="46"/>
      <c r="D30" s="46"/>
      <c r="E30" s="46"/>
      <c r="F30" s="46"/>
      <c r="G30" s="46"/>
      <c r="H30" s="61"/>
      <c r="I30" s="46"/>
      <c r="J30" s="36"/>
      <c r="K30" s="37"/>
      <c r="L30" s="37"/>
      <c r="M30" s="33">
        <v>44726</v>
      </c>
      <c r="N30" s="37"/>
      <c r="O30" s="37"/>
      <c r="P30" s="37"/>
      <c r="Q30" s="1" t="s">
        <v>7</v>
      </c>
      <c r="R30" s="37"/>
      <c r="S30" s="37"/>
      <c r="T30" s="37"/>
      <c r="U30" s="37"/>
      <c r="V30" s="25">
        <v>44736</v>
      </c>
      <c r="W30" s="24">
        <f>V30</f>
        <v>44736</v>
      </c>
    </row>
    <row r="31" spans="1:23" ht="16.5" thickBot="1" x14ac:dyDescent="0.3">
      <c r="A31" s="37"/>
      <c r="B31" s="37"/>
      <c r="C31" s="37"/>
      <c r="D31" s="37"/>
      <c r="E31" s="37"/>
      <c r="F31" s="37"/>
      <c r="G31" s="37"/>
      <c r="H31" s="36"/>
      <c r="I31" s="35"/>
      <c r="J31" s="36"/>
      <c r="K31" s="37"/>
      <c r="L31" s="37"/>
      <c r="M31" s="33">
        <v>44727</v>
      </c>
      <c r="N31" s="37"/>
      <c r="O31" s="37"/>
      <c r="P31" s="37"/>
      <c r="Q31" s="37"/>
      <c r="R31" s="37"/>
      <c r="S31" s="37"/>
      <c r="T31" s="37"/>
      <c r="U31" s="37"/>
      <c r="V31" s="25">
        <v>44402</v>
      </c>
      <c r="W31" s="24">
        <f>V31</f>
        <v>44402</v>
      </c>
    </row>
    <row r="32" spans="1:23" ht="16.5" thickBot="1" x14ac:dyDescent="0.3">
      <c r="A32" s="46"/>
      <c r="B32" s="46"/>
      <c r="C32" s="37"/>
      <c r="D32" s="37"/>
      <c r="E32" s="37"/>
      <c r="F32" s="37"/>
      <c r="G32" s="37"/>
      <c r="H32" s="36"/>
      <c r="I32" s="35"/>
      <c r="J32" s="36"/>
      <c r="K32" s="37"/>
      <c r="L32" s="37"/>
      <c r="M32" s="33">
        <v>44728</v>
      </c>
      <c r="N32" s="37"/>
      <c r="O32" s="37"/>
      <c r="P32" s="37"/>
      <c r="Q32" s="37"/>
      <c r="R32" s="37"/>
      <c r="S32" s="37"/>
      <c r="T32" s="37"/>
      <c r="U32" s="37"/>
      <c r="V32" s="25">
        <v>36136</v>
      </c>
      <c r="W32" s="24">
        <f>V32</f>
        <v>36136</v>
      </c>
    </row>
    <row r="33" spans="1:23" ht="16.5" thickBot="1" x14ac:dyDescent="0.3">
      <c r="A33" s="37"/>
      <c r="B33" s="37"/>
      <c r="C33" s="53"/>
      <c r="D33" s="80"/>
      <c r="E33" s="41"/>
      <c r="F33" s="41"/>
      <c r="G33" s="41"/>
      <c r="H33" s="46"/>
      <c r="I33" s="72"/>
      <c r="J33" s="36"/>
      <c r="K33" s="37"/>
      <c r="L33" s="37"/>
      <c r="M33" s="33">
        <v>44729</v>
      </c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ht="16.5" thickBot="1" x14ac:dyDescent="0.3">
      <c r="A34" s="37"/>
      <c r="B34" s="37"/>
      <c r="C34" s="54"/>
      <c r="D34" s="46"/>
      <c r="E34" s="41"/>
      <c r="F34" s="41"/>
      <c r="G34" s="41"/>
      <c r="H34" s="62"/>
      <c r="I34" s="73"/>
      <c r="J34" s="36"/>
      <c r="K34" s="10" t="s">
        <v>8</v>
      </c>
      <c r="L34" s="60"/>
      <c r="M34" s="60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 x14ac:dyDescent="0.25">
      <c r="A35" s="37"/>
      <c r="B35" s="37"/>
      <c r="C35" s="54"/>
      <c r="D35" s="41"/>
      <c r="E35" s="41"/>
      <c r="F35" s="41"/>
      <c r="G35" s="41"/>
      <c r="H35" s="62"/>
      <c r="I35" s="73"/>
      <c r="J35" s="36"/>
      <c r="K35" s="60"/>
      <c r="L35" s="60"/>
      <c r="M35" s="60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 ht="16.5" thickBot="1" x14ac:dyDescent="0.3">
      <c r="A36" s="37"/>
      <c r="B36" s="37"/>
      <c r="C36" s="54"/>
      <c r="D36" s="41"/>
      <c r="E36" s="41"/>
      <c r="F36" s="41"/>
      <c r="G36" s="41"/>
      <c r="H36" s="62"/>
      <c r="I36" s="73"/>
      <c r="J36" s="36"/>
      <c r="K36" s="10">
        <v>1</v>
      </c>
      <c r="L36" s="60"/>
      <c r="M36" s="10">
        <v>1</v>
      </c>
      <c r="N36" s="37"/>
      <c r="O36" s="37"/>
      <c r="P36" s="37"/>
      <c r="Q36" s="37"/>
      <c r="R36" s="37"/>
      <c r="S36" s="37"/>
      <c r="T36" s="37"/>
      <c r="U36" s="37"/>
      <c r="V36" s="24">
        <v>35109</v>
      </c>
      <c r="W36" s="27">
        <f>V36</f>
        <v>35109</v>
      </c>
    </row>
    <row r="37" spans="1:23" ht="16.5" thickBot="1" x14ac:dyDescent="0.3">
      <c r="A37" s="37"/>
      <c r="B37" s="46"/>
      <c r="C37" s="55"/>
      <c r="D37" s="47"/>
      <c r="E37" s="32">
        <v>44715</v>
      </c>
      <c r="F37" s="47"/>
      <c r="G37" s="47"/>
      <c r="H37" s="63"/>
      <c r="I37" s="74"/>
      <c r="J37" s="36"/>
      <c r="K37" s="10">
        <v>2</v>
      </c>
      <c r="L37" s="60"/>
      <c r="M37" s="10">
        <v>2</v>
      </c>
      <c r="N37" s="60"/>
      <c r="O37" s="60"/>
      <c r="P37" s="37"/>
      <c r="Q37" s="37"/>
      <c r="R37" s="37"/>
      <c r="S37" s="37"/>
      <c r="T37" s="37"/>
      <c r="U37" s="37"/>
      <c r="V37" s="37"/>
      <c r="W37" s="37"/>
    </row>
    <row r="38" spans="1:23" x14ac:dyDescent="0.25">
      <c r="A38" s="37"/>
      <c r="B38" s="56"/>
      <c r="C38" s="37"/>
      <c r="D38" s="37"/>
      <c r="E38" s="32">
        <v>44716</v>
      </c>
      <c r="F38" s="1" t="s">
        <v>35</v>
      </c>
      <c r="G38" s="1" t="s">
        <v>35</v>
      </c>
      <c r="H38" s="36"/>
      <c r="I38" s="35"/>
      <c r="J38" s="36"/>
      <c r="K38" s="10">
        <v>3</v>
      </c>
      <c r="L38" s="60"/>
      <c r="M38" s="10">
        <v>4</v>
      </c>
      <c r="N38" s="60"/>
      <c r="O38" s="60"/>
      <c r="P38" s="37"/>
      <c r="Q38" s="37"/>
      <c r="R38" s="37"/>
      <c r="S38" s="37"/>
      <c r="T38" s="37"/>
      <c r="U38" s="37"/>
      <c r="V38" s="37"/>
      <c r="W38" s="37"/>
    </row>
    <row r="39" spans="1:23" x14ac:dyDescent="0.25">
      <c r="A39" s="37"/>
      <c r="B39" s="37"/>
      <c r="C39" s="37"/>
      <c r="D39" s="37"/>
      <c r="E39" s="32">
        <v>44717</v>
      </c>
      <c r="F39" s="1" t="s">
        <v>36</v>
      </c>
      <c r="G39" s="1" t="s">
        <v>36</v>
      </c>
      <c r="H39" s="36"/>
      <c r="I39" s="35"/>
      <c r="J39" s="36"/>
      <c r="K39" s="10">
        <v>4</v>
      </c>
      <c r="L39" s="60"/>
      <c r="M39" s="10">
        <v>8</v>
      </c>
      <c r="N39" s="60"/>
      <c r="O39" s="60"/>
      <c r="P39" s="37"/>
      <c r="Q39" s="37"/>
      <c r="R39" s="37"/>
      <c r="S39" s="37"/>
      <c r="T39" s="37"/>
      <c r="U39" s="37"/>
      <c r="V39" s="37"/>
      <c r="W39" s="37"/>
    </row>
    <row r="40" spans="1:23" x14ac:dyDescent="0.25">
      <c r="A40" s="37"/>
      <c r="B40" s="29">
        <v>100000000</v>
      </c>
      <c r="C40" s="28">
        <v>100000000</v>
      </c>
      <c r="D40" s="37"/>
      <c r="E40" s="32">
        <v>44718</v>
      </c>
      <c r="F40" s="1" t="s">
        <v>37</v>
      </c>
      <c r="G40" s="1" t="s">
        <v>37</v>
      </c>
      <c r="H40" s="29">
        <v>2</v>
      </c>
      <c r="I40" s="35"/>
      <c r="J40" s="11">
        <v>1</v>
      </c>
      <c r="K40" s="10">
        <v>5</v>
      </c>
      <c r="L40" s="60"/>
      <c r="M40" s="10">
        <v>16</v>
      </c>
      <c r="N40" s="60"/>
      <c r="O40" s="60"/>
      <c r="P40" s="37"/>
      <c r="Q40" s="37"/>
      <c r="R40" s="37"/>
      <c r="S40" s="37"/>
      <c r="T40" s="37"/>
      <c r="U40" s="37"/>
      <c r="V40" s="37"/>
      <c r="W40" s="37"/>
    </row>
    <row r="41" spans="1:23" x14ac:dyDescent="0.25">
      <c r="A41" s="37"/>
      <c r="B41" s="29">
        <v>1000</v>
      </c>
      <c r="C41" s="28">
        <v>1000</v>
      </c>
      <c r="D41" s="37"/>
      <c r="E41" s="32">
        <v>44719</v>
      </c>
      <c r="F41" s="1" t="s">
        <v>38</v>
      </c>
      <c r="G41" s="1" t="s">
        <v>38</v>
      </c>
      <c r="H41" s="29">
        <v>3</v>
      </c>
      <c r="I41" s="35"/>
      <c r="J41" s="36"/>
      <c r="K41" s="10">
        <v>6</v>
      </c>
      <c r="L41" s="60"/>
      <c r="M41" s="10">
        <v>32</v>
      </c>
      <c r="N41" s="60"/>
      <c r="O41" s="60"/>
      <c r="P41" s="37"/>
      <c r="Q41" s="37"/>
      <c r="R41" s="37"/>
      <c r="S41" s="37"/>
      <c r="T41" s="37"/>
      <c r="U41" s="37"/>
      <c r="V41" s="37"/>
      <c r="W41" s="37"/>
    </row>
    <row r="42" spans="1:23" x14ac:dyDescent="0.25">
      <c r="A42" s="37"/>
      <c r="B42" s="29">
        <v>10000</v>
      </c>
      <c r="C42" s="28">
        <v>10000</v>
      </c>
      <c r="D42" s="37"/>
      <c r="E42" s="32">
        <v>44720</v>
      </c>
      <c r="F42" s="1" t="s">
        <v>39</v>
      </c>
      <c r="G42" s="1" t="s">
        <v>39</v>
      </c>
      <c r="H42" s="29">
        <v>4</v>
      </c>
      <c r="I42" s="35"/>
      <c r="J42" s="11">
        <v>1</v>
      </c>
      <c r="K42" s="10">
        <v>7</v>
      </c>
      <c r="L42" s="60"/>
      <c r="M42" s="10">
        <v>64</v>
      </c>
      <c r="N42" s="60"/>
      <c r="O42" s="60"/>
      <c r="P42" s="37"/>
      <c r="Q42" s="37"/>
      <c r="R42" s="37"/>
      <c r="S42" s="37"/>
      <c r="T42" s="37"/>
      <c r="U42" s="37"/>
      <c r="V42" s="1" t="s">
        <v>24</v>
      </c>
      <c r="W42" s="1">
        <v>3565</v>
      </c>
    </row>
    <row r="43" spans="1:23" x14ac:dyDescent="0.25">
      <c r="A43" s="37"/>
      <c r="B43" s="29">
        <v>100000</v>
      </c>
      <c r="C43" s="28">
        <v>100000</v>
      </c>
      <c r="D43" s="37"/>
      <c r="E43" s="32">
        <v>44721</v>
      </c>
      <c r="F43" s="1" t="s">
        <v>40</v>
      </c>
      <c r="G43" s="1" t="s">
        <v>40</v>
      </c>
      <c r="H43" s="36"/>
      <c r="I43" s="35"/>
      <c r="J43" s="11">
        <v>1</v>
      </c>
      <c r="K43" s="10">
        <v>8</v>
      </c>
      <c r="L43" s="37"/>
      <c r="M43" s="10">
        <v>128</v>
      </c>
      <c r="N43" s="1">
        <v>455</v>
      </c>
      <c r="O43" s="37"/>
      <c r="P43" s="1" t="s">
        <v>24</v>
      </c>
      <c r="Q43" s="1">
        <v>1</v>
      </c>
      <c r="R43" s="37"/>
      <c r="S43" s="1">
        <v>650</v>
      </c>
      <c r="T43" s="37"/>
      <c r="U43" s="37"/>
      <c r="V43" s="1" t="s">
        <v>25</v>
      </c>
      <c r="W43" s="1">
        <v>50000</v>
      </c>
    </row>
    <row r="44" spans="1:23" x14ac:dyDescent="0.25">
      <c r="A44" s="37"/>
      <c r="B44" s="29">
        <v>1000000</v>
      </c>
      <c r="C44" s="28">
        <v>1000000</v>
      </c>
      <c r="D44" s="37"/>
      <c r="E44" s="32">
        <v>44722</v>
      </c>
      <c r="F44" s="1" t="s">
        <v>41</v>
      </c>
      <c r="G44" s="1" t="s">
        <v>41</v>
      </c>
      <c r="H44" s="36"/>
      <c r="I44" s="35"/>
      <c r="J44" s="11">
        <v>1</v>
      </c>
      <c r="K44" s="10">
        <v>9</v>
      </c>
      <c r="L44" s="37"/>
      <c r="M44" s="10">
        <v>256</v>
      </c>
      <c r="N44" s="1">
        <v>452</v>
      </c>
      <c r="O44" s="37"/>
      <c r="P44" s="1" t="s">
        <v>25</v>
      </c>
      <c r="Q44" s="1">
        <v>2</v>
      </c>
      <c r="R44" s="37"/>
      <c r="S44" s="1">
        <v>366</v>
      </c>
      <c r="T44" s="37"/>
      <c r="U44" s="37"/>
      <c r="V44" s="1" t="s">
        <v>24</v>
      </c>
      <c r="W44" s="1">
        <v>56565</v>
      </c>
    </row>
    <row r="45" spans="1:23" x14ac:dyDescent="0.25">
      <c r="A45" s="37"/>
      <c r="B45" s="29">
        <v>10000000</v>
      </c>
      <c r="C45" s="30">
        <v>10000000</v>
      </c>
      <c r="D45" s="37"/>
      <c r="E45" s="32">
        <v>44723</v>
      </c>
      <c r="F45" s="1" t="s">
        <v>42</v>
      </c>
      <c r="G45" s="1" t="s">
        <v>42</v>
      </c>
      <c r="H45" s="36"/>
      <c r="I45" s="30">
        <v>-2000</v>
      </c>
      <c r="J45" s="11">
        <v>1</v>
      </c>
      <c r="K45" s="10">
        <v>10</v>
      </c>
      <c r="L45" s="37"/>
      <c r="M45" s="10">
        <v>512</v>
      </c>
      <c r="N45" s="1">
        <v>455</v>
      </c>
      <c r="O45" s="37"/>
      <c r="P45" s="1" t="s">
        <v>26</v>
      </c>
      <c r="Q45" s="1">
        <v>5</v>
      </c>
      <c r="R45" s="37"/>
      <c r="S45" s="1">
        <v>798</v>
      </c>
      <c r="T45" s="37"/>
      <c r="U45" s="37"/>
      <c r="V45" s="1" t="s">
        <v>26</v>
      </c>
      <c r="W45" s="1">
        <v>6565</v>
      </c>
    </row>
    <row r="46" spans="1:23" x14ac:dyDescent="0.25">
      <c r="A46" s="37"/>
      <c r="B46" s="56"/>
      <c r="C46" s="28">
        <f>SUM(C40:C45)</f>
        <v>111111000</v>
      </c>
      <c r="D46" s="37"/>
      <c r="E46" s="32">
        <v>44724</v>
      </c>
      <c r="F46" s="1" t="s">
        <v>43</v>
      </c>
      <c r="G46" s="1" t="s">
        <v>43</v>
      </c>
      <c r="H46" s="36"/>
      <c r="I46" s="30">
        <v>-54</v>
      </c>
      <c r="J46" s="11">
        <v>1</v>
      </c>
      <c r="K46" s="10">
        <v>11</v>
      </c>
      <c r="L46" s="37"/>
      <c r="M46" s="10">
        <v>1024</v>
      </c>
      <c r="N46" s="1">
        <v>333</v>
      </c>
      <c r="O46" s="37"/>
      <c r="P46" s="1" t="s">
        <v>27</v>
      </c>
      <c r="Q46" s="1">
        <v>6</v>
      </c>
      <c r="R46" s="37"/>
      <c r="S46" s="1">
        <v>741</v>
      </c>
      <c r="T46" s="37"/>
      <c r="U46" s="37"/>
      <c r="V46" s="1" t="s">
        <v>25</v>
      </c>
      <c r="W46" s="1">
        <v>656</v>
      </c>
    </row>
    <row r="47" spans="1:23" x14ac:dyDescent="0.25">
      <c r="A47" s="37"/>
      <c r="B47" s="37"/>
      <c r="C47" s="37"/>
      <c r="D47" s="37"/>
      <c r="E47" s="32">
        <v>44725</v>
      </c>
      <c r="F47" s="1" t="s">
        <v>44</v>
      </c>
      <c r="G47" s="1" t="s">
        <v>44</v>
      </c>
      <c r="H47" s="36"/>
      <c r="I47" s="30">
        <v>200</v>
      </c>
      <c r="J47" s="11">
        <v>1</v>
      </c>
      <c r="K47" s="10">
        <v>12</v>
      </c>
      <c r="L47" s="37"/>
      <c r="M47" s="10">
        <v>2048</v>
      </c>
      <c r="N47" s="1">
        <v>222</v>
      </c>
      <c r="O47" s="37"/>
      <c r="P47" s="1" t="s">
        <v>28</v>
      </c>
      <c r="Q47" s="1">
        <v>4</v>
      </c>
      <c r="R47" s="37"/>
      <c r="S47" s="1">
        <v>852</v>
      </c>
      <c r="T47" s="37"/>
      <c r="U47" s="37"/>
      <c r="V47" s="1" t="s">
        <v>27</v>
      </c>
      <c r="W47" s="1">
        <v>656</v>
      </c>
    </row>
    <row r="48" spans="1:23" x14ac:dyDescent="0.25">
      <c r="A48" s="37"/>
      <c r="B48" s="37"/>
      <c r="C48" s="37"/>
      <c r="D48" s="37"/>
      <c r="E48" s="32">
        <v>44726</v>
      </c>
      <c r="F48" s="1" t="s">
        <v>45</v>
      </c>
      <c r="G48" s="1" t="s">
        <v>45</v>
      </c>
      <c r="H48" s="36"/>
      <c r="I48" s="30">
        <v>3000</v>
      </c>
      <c r="J48" s="11">
        <v>1</v>
      </c>
      <c r="K48" s="10">
        <v>13</v>
      </c>
      <c r="L48" s="37"/>
      <c r="M48" s="10">
        <v>4096</v>
      </c>
      <c r="N48" s="1">
        <v>854</v>
      </c>
      <c r="O48" s="37"/>
      <c r="P48" s="1" t="s">
        <v>21</v>
      </c>
      <c r="Q48" s="1">
        <v>9</v>
      </c>
      <c r="R48" s="37"/>
      <c r="S48" s="1">
        <v>963</v>
      </c>
      <c r="T48" s="37"/>
      <c r="U48" s="37"/>
      <c r="V48" s="1" t="s">
        <v>24</v>
      </c>
      <c r="W48" s="1">
        <v>656</v>
      </c>
    </row>
    <row r="49" spans="1:23" x14ac:dyDescent="0.25">
      <c r="A49" s="37"/>
      <c r="B49" s="37"/>
      <c r="C49" s="37"/>
      <c r="D49" s="37"/>
      <c r="E49" s="32">
        <v>44727</v>
      </c>
      <c r="F49" s="1" t="s">
        <v>46</v>
      </c>
      <c r="G49" s="1" t="s">
        <v>46</v>
      </c>
      <c r="H49" s="36"/>
      <c r="I49" s="30">
        <v>-321</v>
      </c>
      <c r="J49" s="11">
        <v>1</v>
      </c>
      <c r="K49" s="10">
        <v>14</v>
      </c>
      <c r="L49" s="37"/>
      <c r="M49" s="10">
        <v>8192</v>
      </c>
      <c r="N49" s="1">
        <v>965</v>
      </c>
      <c r="O49" s="37"/>
      <c r="P49" s="1" t="s">
        <v>23</v>
      </c>
      <c r="Q49" s="1">
        <v>8</v>
      </c>
      <c r="R49" s="37"/>
      <c r="S49" s="1">
        <v>174</v>
      </c>
      <c r="T49" s="37"/>
      <c r="U49" s="37"/>
      <c r="V49" s="1" t="s">
        <v>24</v>
      </c>
      <c r="W49" s="1">
        <v>6566</v>
      </c>
    </row>
    <row r="50" spans="1:23" x14ac:dyDescent="0.25">
      <c r="A50" s="37"/>
      <c r="B50" s="37"/>
      <c r="C50" s="1">
        <v>1</v>
      </c>
      <c r="D50" s="37"/>
      <c r="E50" s="37"/>
      <c r="F50" s="37"/>
      <c r="G50" s="37"/>
      <c r="H50" s="36"/>
      <c r="I50" s="35"/>
      <c r="J50" s="36"/>
      <c r="K50" s="37"/>
      <c r="L50" s="37"/>
      <c r="M50" s="37"/>
      <c r="N50" s="1">
        <v>745</v>
      </c>
      <c r="O50" s="37"/>
      <c r="P50" s="1" t="s">
        <v>22</v>
      </c>
      <c r="Q50" s="1">
        <v>15</v>
      </c>
      <c r="R50" s="37"/>
      <c r="S50" s="1">
        <v>258</v>
      </c>
      <c r="T50" s="37"/>
      <c r="U50" s="37"/>
      <c r="V50" s="1" t="s">
        <v>25</v>
      </c>
      <c r="W50" s="37"/>
    </row>
    <row r="51" spans="1:23" x14ac:dyDescent="0.25">
      <c r="A51" s="37"/>
      <c r="B51" s="30">
        <v>-2000</v>
      </c>
      <c r="C51" s="1">
        <v>2</v>
      </c>
      <c r="D51" s="37"/>
      <c r="E51" s="37"/>
      <c r="F51" s="37"/>
      <c r="G51" s="37"/>
      <c r="H51" s="36"/>
      <c r="I51" s="18">
        <v>-2000</v>
      </c>
      <c r="J51" s="36"/>
      <c r="K51" s="37"/>
      <c r="L51" s="37"/>
      <c r="M51" s="37"/>
      <c r="N51" s="1">
        <v>584</v>
      </c>
      <c r="O51" s="37"/>
      <c r="P51" s="1" t="s">
        <v>23</v>
      </c>
      <c r="Q51" s="1">
        <v>7</v>
      </c>
      <c r="R51" s="37"/>
      <c r="S51" s="1">
        <v>369</v>
      </c>
      <c r="T51" s="37"/>
      <c r="U51" s="37"/>
      <c r="V51" s="1" t="s">
        <v>25</v>
      </c>
      <c r="W51" s="37"/>
    </row>
    <row r="52" spans="1:23" ht="31.5" x14ac:dyDescent="0.25">
      <c r="A52" s="37"/>
      <c r="B52" s="30">
        <v>-54</v>
      </c>
      <c r="C52" s="1">
        <v>3</v>
      </c>
      <c r="D52" s="37"/>
      <c r="E52" s="37"/>
      <c r="F52" s="1" t="s">
        <v>32</v>
      </c>
      <c r="G52" s="31" t="s">
        <v>51</v>
      </c>
      <c r="H52" s="36"/>
      <c r="I52" s="18">
        <v>-54</v>
      </c>
      <c r="J52" s="36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1" t="s">
        <v>26</v>
      </c>
      <c r="W52" s="37"/>
    </row>
    <row r="53" spans="1:23" ht="31.5" x14ac:dyDescent="0.25">
      <c r="A53" s="37"/>
      <c r="B53" s="30">
        <v>200</v>
      </c>
      <c r="C53" s="1">
        <v>4</v>
      </c>
      <c r="D53" s="37"/>
      <c r="E53" s="37"/>
      <c r="F53" s="1" t="s">
        <v>33</v>
      </c>
      <c r="G53" s="31" t="s">
        <v>51</v>
      </c>
      <c r="H53" s="36"/>
      <c r="I53" s="18">
        <v>200</v>
      </c>
      <c r="J53" s="36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1" t="s">
        <v>27</v>
      </c>
      <c r="W53" s="37"/>
    </row>
    <row r="54" spans="1:23" ht="31.5" x14ac:dyDescent="0.25">
      <c r="A54" s="37"/>
      <c r="B54" s="30">
        <v>3000</v>
      </c>
      <c r="C54" s="1">
        <v>5</v>
      </c>
      <c r="D54" s="37"/>
      <c r="E54" s="37"/>
      <c r="F54" s="1" t="s">
        <v>34</v>
      </c>
      <c r="G54" s="31" t="s">
        <v>51</v>
      </c>
      <c r="H54" s="36"/>
      <c r="I54" s="18">
        <v>3000</v>
      </c>
      <c r="J54" s="36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1" t="s">
        <v>28</v>
      </c>
      <c r="W54" s="37"/>
    </row>
    <row r="55" spans="1:23" ht="31.5" x14ac:dyDescent="0.25">
      <c r="A55" s="37"/>
      <c r="B55" s="30">
        <v>-321</v>
      </c>
      <c r="C55" s="1">
        <f>SUM(C50:C54)</f>
        <v>15</v>
      </c>
      <c r="D55" s="37"/>
      <c r="E55" s="37"/>
      <c r="F55" s="1" t="s">
        <v>47</v>
      </c>
      <c r="G55" s="31" t="s">
        <v>51</v>
      </c>
      <c r="H55" s="36"/>
      <c r="I55" s="18">
        <v>-321</v>
      </c>
      <c r="J55" s="36"/>
      <c r="K55" s="37"/>
      <c r="L55" s="37"/>
      <c r="M55" s="1" t="s">
        <v>35</v>
      </c>
      <c r="N55" s="1" t="s">
        <v>52</v>
      </c>
      <c r="O55" s="1" t="s">
        <v>31</v>
      </c>
      <c r="P55" s="1" t="s">
        <v>32</v>
      </c>
      <c r="Q55" s="1" t="s">
        <v>84</v>
      </c>
      <c r="R55" s="1" t="s">
        <v>72</v>
      </c>
      <c r="S55" s="37"/>
      <c r="T55" s="37"/>
      <c r="U55" s="37"/>
      <c r="V55" s="37"/>
      <c r="W55" s="37"/>
    </row>
    <row r="56" spans="1:23" ht="31.5" x14ac:dyDescent="0.25">
      <c r="A56" s="37"/>
      <c r="B56" s="34">
        <f>AVERAGE(B51:B55)</f>
        <v>165</v>
      </c>
      <c r="C56" s="1">
        <f>MAX(C50:C54)</f>
        <v>5</v>
      </c>
      <c r="D56" s="37"/>
      <c r="E56" s="37"/>
      <c r="F56" s="1" t="s">
        <v>48</v>
      </c>
      <c r="G56" s="31" t="s">
        <v>51</v>
      </c>
      <c r="H56" s="36"/>
      <c r="I56" s="35"/>
      <c r="J56" s="36"/>
      <c r="K56" s="37"/>
      <c r="L56" s="37"/>
      <c r="M56" s="1" t="s">
        <v>36</v>
      </c>
      <c r="N56" s="1" t="s">
        <v>53</v>
      </c>
      <c r="O56" s="1" t="s">
        <v>63</v>
      </c>
      <c r="P56" s="1" t="s">
        <v>33</v>
      </c>
      <c r="Q56" s="1" t="s">
        <v>69</v>
      </c>
      <c r="R56" s="1" t="s">
        <v>73</v>
      </c>
      <c r="S56" s="37"/>
      <c r="T56" s="37"/>
      <c r="U56" s="37"/>
      <c r="V56" s="37"/>
      <c r="W56" s="37"/>
    </row>
    <row r="57" spans="1:23" ht="31.5" x14ac:dyDescent="0.25">
      <c r="A57" s="37"/>
      <c r="B57" s="37"/>
      <c r="C57" s="37"/>
      <c r="D57" s="37"/>
      <c r="E57" s="37"/>
      <c r="F57" s="1" t="s">
        <v>49</v>
      </c>
      <c r="G57" s="31" t="s">
        <v>51</v>
      </c>
      <c r="H57" s="36"/>
      <c r="I57" s="35"/>
      <c r="J57" s="36"/>
      <c r="K57" s="37"/>
      <c r="L57" s="37"/>
      <c r="M57" s="1" t="s">
        <v>37</v>
      </c>
      <c r="N57" s="1" t="s">
        <v>54</v>
      </c>
      <c r="O57" s="1" t="s">
        <v>64</v>
      </c>
      <c r="P57" s="1" t="s">
        <v>34</v>
      </c>
      <c r="Q57" s="1" t="s">
        <v>70</v>
      </c>
      <c r="R57" s="1" t="s">
        <v>74</v>
      </c>
      <c r="S57" s="37"/>
      <c r="T57" s="37"/>
      <c r="U57" s="37"/>
      <c r="V57" s="37"/>
      <c r="W57" s="37"/>
    </row>
    <row r="58" spans="1:23" ht="31.5" x14ac:dyDescent="0.25">
      <c r="A58" s="37"/>
      <c r="B58" s="37"/>
      <c r="C58" s="37"/>
      <c r="D58" s="1">
        <f>-D56505</f>
        <v>0</v>
      </c>
      <c r="E58" s="37"/>
      <c r="F58" s="1" t="s">
        <v>50</v>
      </c>
      <c r="G58" s="31" t="s">
        <v>51</v>
      </c>
      <c r="H58" s="36"/>
      <c r="I58" s="35"/>
      <c r="J58" s="36"/>
      <c r="K58" s="37"/>
      <c r="L58" s="37"/>
      <c r="M58" s="1" t="s">
        <v>38</v>
      </c>
      <c r="N58" s="1" t="s">
        <v>55</v>
      </c>
      <c r="O58" s="1" t="s">
        <v>65</v>
      </c>
      <c r="P58" s="1" t="s">
        <v>47</v>
      </c>
      <c r="Q58" s="1" t="s">
        <v>71</v>
      </c>
      <c r="R58" s="1" t="s">
        <v>75</v>
      </c>
      <c r="S58" s="37"/>
      <c r="T58" s="37"/>
      <c r="U58" s="37"/>
      <c r="V58" s="37"/>
      <c r="W58" s="37"/>
    </row>
    <row r="59" spans="1:23" ht="31.5" x14ac:dyDescent="0.25">
      <c r="A59" s="37"/>
      <c r="B59" s="1" t="s">
        <v>21</v>
      </c>
      <c r="C59" s="1" t="s">
        <v>11</v>
      </c>
      <c r="D59" s="37"/>
      <c r="E59" s="37"/>
      <c r="F59" s="1" t="s">
        <v>32</v>
      </c>
      <c r="G59" s="31" t="s">
        <v>51</v>
      </c>
      <c r="H59" s="11" t="s">
        <v>18</v>
      </c>
      <c r="I59" s="35"/>
      <c r="J59" s="36"/>
      <c r="K59" s="37"/>
      <c r="L59" s="37"/>
      <c r="M59" s="1" t="s">
        <v>39</v>
      </c>
      <c r="N59" s="1" t="s">
        <v>39</v>
      </c>
      <c r="O59" s="1" t="s">
        <v>66</v>
      </c>
      <c r="P59" s="1" t="s">
        <v>48</v>
      </c>
      <c r="Q59" s="1" t="s">
        <v>72</v>
      </c>
      <c r="R59" s="1" t="s">
        <v>76</v>
      </c>
      <c r="S59" s="37"/>
      <c r="T59" s="37"/>
      <c r="U59" s="37"/>
      <c r="V59" s="37"/>
      <c r="W59" s="37"/>
    </row>
    <row r="60" spans="1:23" ht="31.5" x14ac:dyDescent="0.25">
      <c r="A60" s="37"/>
      <c r="B60" s="1" t="s">
        <v>21</v>
      </c>
      <c r="C60" s="1" t="s">
        <v>12</v>
      </c>
      <c r="D60" s="37"/>
      <c r="E60" s="37"/>
      <c r="F60" s="1" t="s">
        <v>33</v>
      </c>
      <c r="G60" s="31" t="s">
        <v>51</v>
      </c>
      <c r="H60" s="11" t="s">
        <v>19</v>
      </c>
      <c r="I60" s="35"/>
      <c r="J60" s="36"/>
      <c r="K60" s="37"/>
      <c r="L60" s="37"/>
      <c r="M60" s="1" t="s">
        <v>40</v>
      </c>
      <c r="N60" s="1" t="s">
        <v>56</v>
      </c>
      <c r="O60" s="1" t="s">
        <v>67</v>
      </c>
      <c r="P60" s="1" t="s">
        <v>49</v>
      </c>
      <c r="Q60" s="1" t="s">
        <v>73</v>
      </c>
      <c r="R60" s="1" t="s">
        <v>84</v>
      </c>
      <c r="S60" s="37"/>
      <c r="T60" s="37"/>
      <c r="U60" s="37"/>
      <c r="V60" s="37"/>
      <c r="W60" s="37"/>
    </row>
    <row r="61" spans="1:23" x14ac:dyDescent="0.25">
      <c r="A61" s="37"/>
      <c r="B61" s="1" t="s">
        <v>21</v>
      </c>
      <c r="C61" s="1" t="s">
        <v>13</v>
      </c>
      <c r="D61" s="37"/>
      <c r="E61" s="37"/>
      <c r="F61" s="1" t="s">
        <v>34</v>
      </c>
      <c r="G61" s="37"/>
      <c r="H61" s="11" t="s">
        <v>19</v>
      </c>
      <c r="I61" s="35"/>
      <c r="J61" s="36"/>
      <c r="K61" s="37"/>
      <c r="L61" s="37"/>
      <c r="M61" s="1" t="s">
        <v>41</v>
      </c>
      <c r="N61" s="1" t="s">
        <v>57</v>
      </c>
      <c r="O61" s="1" t="s">
        <v>68</v>
      </c>
      <c r="P61" s="1" t="s">
        <v>50</v>
      </c>
      <c r="Q61" s="1" t="s">
        <v>74</v>
      </c>
      <c r="R61" s="1" t="s">
        <v>69</v>
      </c>
      <c r="S61" s="37"/>
      <c r="T61" s="37"/>
      <c r="U61" s="37"/>
      <c r="V61" s="37"/>
      <c r="W61" s="37"/>
    </row>
    <row r="62" spans="1:23" x14ac:dyDescent="0.25">
      <c r="A62" s="37"/>
      <c r="B62" s="1" t="s">
        <v>21</v>
      </c>
      <c r="C62" s="1" t="s">
        <v>14</v>
      </c>
      <c r="D62" s="37"/>
      <c r="E62" s="37"/>
      <c r="F62" s="1" t="s">
        <v>47</v>
      </c>
      <c r="G62" s="37"/>
      <c r="H62" s="11" t="s">
        <v>19</v>
      </c>
      <c r="I62" s="35"/>
      <c r="J62" s="36"/>
      <c r="K62" s="37"/>
      <c r="L62" s="37"/>
      <c r="M62" s="1" t="s">
        <v>42</v>
      </c>
      <c r="N62" s="1" t="s">
        <v>58</v>
      </c>
      <c r="O62" s="37"/>
      <c r="P62" s="37"/>
      <c r="Q62" s="1" t="s">
        <v>75</v>
      </c>
      <c r="R62" s="1" t="s">
        <v>70</v>
      </c>
      <c r="S62" s="37"/>
      <c r="T62" s="37"/>
      <c r="U62" s="37"/>
      <c r="V62" s="37"/>
      <c r="W62" s="37"/>
    </row>
    <row r="63" spans="1:23" x14ac:dyDescent="0.25">
      <c r="A63" s="37"/>
      <c r="B63" s="1" t="s">
        <v>21</v>
      </c>
      <c r="C63" s="1" t="s">
        <v>15</v>
      </c>
      <c r="D63" s="37"/>
      <c r="E63" s="37"/>
      <c r="F63" s="1" t="s">
        <v>48</v>
      </c>
      <c r="G63" s="37"/>
      <c r="H63" s="11" t="s">
        <v>20</v>
      </c>
      <c r="I63" s="35"/>
      <c r="J63" s="36"/>
      <c r="K63" s="37"/>
      <c r="L63" s="37"/>
      <c r="M63" s="1" t="s">
        <v>43</v>
      </c>
      <c r="N63" s="1" t="s">
        <v>59</v>
      </c>
      <c r="O63" s="37"/>
      <c r="P63" s="37"/>
      <c r="Q63" s="1" t="s">
        <v>76</v>
      </c>
      <c r="R63" s="1" t="s">
        <v>71</v>
      </c>
      <c r="S63" s="37"/>
      <c r="T63" s="37"/>
      <c r="U63" s="37"/>
      <c r="V63" s="37"/>
      <c r="W63" s="37"/>
    </row>
    <row r="64" spans="1:23" x14ac:dyDescent="0.25">
      <c r="A64" s="37"/>
      <c r="B64" s="1" t="s">
        <v>21</v>
      </c>
      <c r="C64" s="1" t="s">
        <v>16</v>
      </c>
      <c r="D64" s="37"/>
      <c r="E64" s="37"/>
      <c r="F64" s="1" t="s">
        <v>49</v>
      </c>
      <c r="G64" s="37"/>
      <c r="H64" s="11" t="s">
        <v>20</v>
      </c>
      <c r="I64" s="35"/>
      <c r="J64" s="36"/>
      <c r="K64" s="37"/>
      <c r="L64" s="37"/>
      <c r="M64" s="1" t="s">
        <v>44</v>
      </c>
      <c r="N64" s="1" t="s">
        <v>60</v>
      </c>
      <c r="O64" s="37"/>
      <c r="P64" s="37"/>
      <c r="Q64" s="37"/>
      <c r="R64" s="37"/>
      <c r="S64" s="37"/>
      <c r="T64" s="37"/>
      <c r="U64" s="37"/>
      <c r="V64" s="37"/>
      <c r="W64" s="37"/>
    </row>
    <row r="65" spans="1:23" x14ac:dyDescent="0.25">
      <c r="A65" s="37"/>
      <c r="B65" s="1" t="s">
        <v>21</v>
      </c>
      <c r="C65" s="1" t="s">
        <v>17</v>
      </c>
      <c r="D65" s="37"/>
      <c r="E65" s="37"/>
      <c r="F65" s="1" t="s">
        <v>50</v>
      </c>
      <c r="G65" s="37"/>
      <c r="H65" s="36"/>
      <c r="I65" s="35"/>
      <c r="J65" s="36"/>
      <c r="K65" s="37"/>
      <c r="L65" s="37"/>
      <c r="M65" s="1" t="s">
        <v>45</v>
      </c>
      <c r="N65" s="1" t="s">
        <v>61</v>
      </c>
      <c r="O65" s="37"/>
      <c r="P65" s="37"/>
      <c r="Q65" s="37"/>
      <c r="R65" s="37"/>
      <c r="S65" s="37"/>
      <c r="T65" s="37"/>
      <c r="U65" s="37"/>
      <c r="V65" s="37"/>
      <c r="W65" s="37"/>
    </row>
    <row r="66" spans="1:23" x14ac:dyDescent="0.25">
      <c r="A66" s="37"/>
      <c r="B66" s="1" t="s">
        <v>21</v>
      </c>
      <c r="C66" s="37"/>
      <c r="D66" s="37"/>
      <c r="E66" s="37"/>
      <c r="F66" s="1" t="s">
        <v>32</v>
      </c>
      <c r="G66" s="37"/>
      <c r="H66" s="36"/>
      <c r="I66" s="35"/>
      <c r="J66" s="36"/>
      <c r="K66" s="37"/>
      <c r="L66" s="37"/>
      <c r="M66" s="1" t="s">
        <v>46</v>
      </c>
      <c r="N66" s="1" t="s">
        <v>62</v>
      </c>
      <c r="O66" s="37"/>
      <c r="P66" s="37"/>
      <c r="Q66" s="37"/>
      <c r="R66" s="37"/>
      <c r="S66" s="37"/>
      <c r="T66" s="37"/>
      <c r="U66" s="37"/>
      <c r="V66" s="37"/>
      <c r="W66" s="37"/>
    </row>
    <row r="67" spans="1:23" x14ac:dyDescent="0.25">
      <c r="A67" s="37"/>
      <c r="B67" s="1" t="s">
        <v>21</v>
      </c>
      <c r="C67" s="37"/>
      <c r="D67" s="37"/>
      <c r="E67" s="37"/>
      <c r="F67" s="1" t="s">
        <v>33</v>
      </c>
      <c r="G67" s="37"/>
      <c r="H67" s="36"/>
      <c r="I67" s="35"/>
      <c r="J67" s="36"/>
      <c r="K67" s="37"/>
      <c r="L67" s="37"/>
      <c r="M67" s="37"/>
      <c r="N67" s="37"/>
      <c r="O67" s="37"/>
      <c r="P67" s="37"/>
      <c r="Q67" s="37"/>
      <c r="R67" s="37"/>
      <c r="S67" s="37"/>
      <c r="U67" s="37"/>
      <c r="V67" s="37"/>
      <c r="W67" s="37"/>
    </row>
    <row r="68" spans="1:23" x14ac:dyDescent="0.25">
      <c r="A68" s="37"/>
      <c r="B68" s="1" t="s">
        <v>21</v>
      </c>
      <c r="C68" s="1" t="s">
        <v>21</v>
      </c>
      <c r="D68" s="1" t="s">
        <v>21</v>
      </c>
      <c r="E68" s="1" t="s">
        <v>21</v>
      </c>
      <c r="F68" s="37"/>
      <c r="G68" s="37"/>
      <c r="H68" s="36"/>
      <c r="I68" s="35"/>
      <c r="J68" s="36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spans="1:23" x14ac:dyDescent="0.25">
      <c r="A69" s="37"/>
      <c r="B69" s="37"/>
      <c r="C69" s="37"/>
      <c r="D69" s="37"/>
      <c r="E69" s="37"/>
      <c r="F69" s="37"/>
      <c r="G69" s="37"/>
      <c r="H69" s="36"/>
      <c r="I69" s="35"/>
      <c r="J69" s="36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spans="1:23" x14ac:dyDescent="0.25">
      <c r="A70" s="37"/>
      <c r="B70" s="37" t="s">
        <v>30</v>
      </c>
      <c r="C70" s="37"/>
      <c r="D70" s="37"/>
      <c r="E70" s="37"/>
      <c r="F70" s="37"/>
      <c r="G70" s="37"/>
      <c r="H70" s="36"/>
      <c r="I70" s="35"/>
      <c r="J70" s="36"/>
      <c r="K70" s="37"/>
      <c r="L70" s="37"/>
      <c r="M70" s="37"/>
      <c r="N70" s="37"/>
      <c r="O70" s="37"/>
      <c r="P70" s="37"/>
      <c r="Q70" s="37"/>
      <c r="R70" s="37" t="s">
        <v>108</v>
      </c>
      <c r="S70" s="37" t="s">
        <v>109</v>
      </c>
      <c r="T70" s="37" t="s">
        <v>117</v>
      </c>
      <c r="U70" s="37" t="s">
        <v>118</v>
      </c>
      <c r="V70" s="37"/>
      <c r="W70" s="37"/>
    </row>
    <row r="71" spans="1:23" x14ac:dyDescent="0.25">
      <c r="A71" s="37"/>
      <c r="B71" s="37"/>
      <c r="C71" s="37"/>
      <c r="D71" s="37"/>
      <c r="E71" s="37"/>
      <c r="F71" s="37"/>
      <c r="G71" s="37"/>
      <c r="H71" s="36"/>
      <c r="I71" s="35"/>
      <c r="J71" s="36"/>
      <c r="K71" s="37"/>
      <c r="L71" s="37"/>
      <c r="M71" s="37"/>
      <c r="N71" s="37"/>
      <c r="O71" s="37"/>
      <c r="P71" s="37"/>
      <c r="Q71" s="37"/>
      <c r="R71" s="37" t="s">
        <v>116</v>
      </c>
      <c r="S71" s="84">
        <v>12</v>
      </c>
      <c r="T71" s="37" t="s">
        <v>118</v>
      </c>
      <c r="U71" s="37"/>
      <c r="V71" s="37"/>
      <c r="W71" s="37"/>
    </row>
    <row r="72" spans="1:23" x14ac:dyDescent="0.25">
      <c r="A72" s="37"/>
      <c r="B72" s="37" t="s">
        <v>85</v>
      </c>
      <c r="C72" s="37" t="s">
        <v>97</v>
      </c>
      <c r="D72" s="37"/>
      <c r="E72" s="37"/>
      <c r="F72" s="37"/>
      <c r="G72" s="37"/>
      <c r="H72" s="36"/>
      <c r="I72" s="35"/>
      <c r="J72" s="36"/>
      <c r="K72" s="37"/>
      <c r="L72" s="37"/>
      <c r="M72" s="37"/>
      <c r="N72" s="37"/>
      <c r="O72" s="37"/>
      <c r="P72" s="1" t="s">
        <v>77</v>
      </c>
      <c r="Q72" s="1" t="s">
        <v>77</v>
      </c>
      <c r="R72" s="37" t="s">
        <v>110</v>
      </c>
      <c r="S72" s="84" t="s">
        <v>115</v>
      </c>
      <c r="T72" s="37" t="s">
        <v>119</v>
      </c>
      <c r="U72" s="37"/>
      <c r="V72" s="37"/>
      <c r="W72" s="37"/>
    </row>
    <row r="73" spans="1:23" x14ac:dyDescent="0.25">
      <c r="A73" s="37"/>
      <c r="B73" s="37" t="s">
        <v>86</v>
      </c>
      <c r="C73" s="37" t="s">
        <v>98</v>
      </c>
      <c r="D73" s="37"/>
      <c r="E73" s="37"/>
      <c r="F73" s="37"/>
      <c r="G73" s="37"/>
      <c r="H73" s="36"/>
      <c r="I73" s="35"/>
      <c r="J73" s="36"/>
      <c r="K73" s="37"/>
      <c r="L73" s="37"/>
      <c r="M73" s="37"/>
      <c r="N73" s="37"/>
      <c r="O73" s="37"/>
      <c r="P73" s="1" t="s">
        <v>77</v>
      </c>
      <c r="Q73" s="1" t="s">
        <v>78</v>
      </c>
      <c r="R73" s="37" t="s">
        <v>111</v>
      </c>
      <c r="S73" s="84">
        <v>55</v>
      </c>
      <c r="T73" s="37" t="s">
        <v>120</v>
      </c>
      <c r="U73" s="37"/>
      <c r="V73" s="37"/>
      <c r="W73" s="37"/>
    </row>
    <row r="74" spans="1:23" x14ac:dyDescent="0.25">
      <c r="A74" s="37"/>
      <c r="B74" s="37" t="s">
        <v>87</v>
      </c>
      <c r="C74" s="37" t="s">
        <v>99</v>
      </c>
      <c r="D74" s="37"/>
      <c r="E74" s="37"/>
      <c r="F74" s="37"/>
      <c r="G74" s="37"/>
      <c r="H74" s="36"/>
      <c r="I74" s="35"/>
      <c r="J74" s="36"/>
      <c r="K74" s="37"/>
      <c r="L74" s="37"/>
      <c r="M74" s="37"/>
      <c r="N74" s="37"/>
      <c r="O74" s="37"/>
      <c r="P74" s="1" t="s">
        <v>78</v>
      </c>
      <c r="Q74" s="1" t="s">
        <v>79</v>
      </c>
      <c r="R74" s="37" t="s">
        <v>112</v>
      </c>
      <c r="S74" s="84">
        <v>48</v>
      </c>
      <c r="T74" s="37" t="s">
        <v>121</v>
      </c>
      <c r="U74" s="37"/>
      <c r="V74" s="37"/>
      <c r="W74" s="37"/>
    </row>
    <row r="75" spans="1:23" x14ac:dyDescent="0.25">
      <c r="A75" s="37"/>
      <c r="B75" s="37" t="s">
        <v>88</v>
      </c>
      <c r="C75" s="37" t="s">
        <v>100</v>
      </c>
      <c r="D75" s="37"/>
      <c r="E75" s="37"/>
      <c r="F75" s="37"/>
      <c r="G75" s="37"/>
      <c r="H75" s="36"/>
      <c r="I75" s="35"/>
      <c r="J75" s="36"/>
      <c r="K75" s="37"/>
      <c r="L75" s="37"/>
      <c r="M75" s="37"/>
      <c r="N75" s="37"/>
      <c r="O75" s="37"/>
      <c r="P75" s="1" t="s">
        <v>79</v>
      </c>
      <c r="Q75" s="1" t="s">
        <v>80</v>
      </c>
      <c r="R75" s="37" t="s">
        <v>113</v>
      </c>
      <c r="S75" s="37">
        <f>SUBTOTAL(109,Table1[TEMPERATURE])</f>
        <v>115</v>
      </c>
      <c r="T75" s="37"/>
      <c r="U75" s="37" t="s">
        <v>122</v>
      </c>
      <c r="V75" s="37"/>
      <c r="W75" s="37"/>
    </row>
    <row r="76" spans="1:23" x14ac:dyDescent="0.25">
      <c r="A76" s="37"/>
      <c r="B76" s="37" t="s">
        <v>89</v>
      </c>
      <c r="C76" s="37" t="s">
        <v>89</v>
      </c>
      <c r="D76" s="37"/>
      <c r="E76" s="37"/>
      <c r="F76" s="37"/>
      <c r="G76" s="37"/>
      <c r="H76" s="36"/>
      <c r="I76" s="35"/>
      <c r="J76" s="36"/>
      <c r="K76" s="37"/>
      <c r="L76" s="37"/>
      <c r="M76" s="37"/>
      <c r="N76" s="37"/>
      <c r="O76" s="37"/>
      <c r="P76" s="1" t="s">
        <v>80</v>
      </c>
      <c r="Q76" s="1" t="s">
        <v>81</v>
      </c>
      <c r="R76" s="37"/>
      <c r="S76" s="37"/>
      <c r="T76" s="37" t="s">
        <v>114</v>
      </c>
      <c r="U76" s="37"/>
      <c r="V76" s="37"/>
      <c r="W76" s="37"/>
    </row>
    <row r="77" spans="1:23" x14ac:dyDescent="0.25">
      <c r="A77" s="37"/>
      <c r="B77" s="37" t="s">
        <v>90</v>
      </c>
      <c r="C77" s="37" t="s">
        <v>101</v>
      </c>
      <c r="D77" s="37"/>
      <c r="E77" s="37"/>
      <c r="F77" s="37"/>
      <c r="G77" s="37"/>
      <c r="H77" s="36"/>
      <c r="I77" s="35"/>
      <c r="J77" s="36"/>
      <c r="K77" s="37"/>
      <c r="L77" s="37"/>
      <c r="M77" s="37"/>
      <c r="N77" s="37"/>
      <c r="O77" s="37"/>
      <c r="P77" s="1" t="s">
        <v>81</v>
      </c>
      <c r="Q77" s="1" t="s">
        <v>82</v>
      </c>
      <c r="R77" s="37"/>
      <c r="S77" s="37"/>
      <c r="T77" s="37"/>
      <c r="U77" s="37"/>
      <c r="V77" s="37"/>
      <c r="W77" s="37"/>
    </row>
    <row r="78" spans="1:23" x14ac:dyDescent="0.25">
      <c r="A78" s="37"/>
      <c r="B78" s="37" t="s">
        <v>91</v>
      </c>
      <c r="C78" s="37" t="s">
        <v>102</v>
      </c>
      <c r="D78" s="37"/>
      <c r="E78" s="37"/>
      <c r="F78" s="37"/>
      <c r="G78" s="37"/>
      <c r="H78" s="36"/>
      <c r="I78" s="35"/>
      <c r="J78" s="36"/>
      <c r="K78" s="37"/>
      <c r="L78" s="37"/>
      <c r="M78" s="37"/>
      <c r="N78" s="37"/>
      <c r="O78" s="37"/>
      <c r="P78" s="1" t="s">
        <v>82</v>
      </c>
      <c r="Q78" s="1" t="s">
        <v>83</v>
      </c>
      <c r="R78" s="37"/>
      <c r="S78" s="37"/>
      <c r="T78" s="37"/>
      <c r="U78" s="37"/>
      <c r="V78" s="37"/>
      <c r="W78" s="37"/>
    </row>
    <row r="79" spans="1:23" x14ac:dyDescent="0.25">
      <c r="A79" s="37"/>
      <c r="B79" s="37" t="s">
        <v>92</v>
      </c>
      <c r="C79" s="37" t="s">
        <v>103</v>
      </c>
      <c r="D79" s="37"/>
      <c r="E79" s="37"/>
      <c r="F79" s="37"/>
      <c r="G79" s="37"/>
      <c r="H79" s="36"/>
      <c r="I79" s="35"/>
      <c r="J79" s="36"/>
      <c r="K79" s="37"/>
      <c r="L79" s="37"/>
      <c r="M79" s="37"/>
      <c r="N79" s="37"/>
      <c r="O79" s="37"/>
      <c r="P79" s="1" t="s">
        <v>83</v>
      </c>
      <c r="Q79" s="1" t="s">
        <v>77</v>
      </c>
      <c r="R79" s="37"/>
      <c r="S79" s="37"/>
      <c r="T79" s="37"/>
      <c r="U79" s="37"/>
      <c r="V79" s="37"/>
      <c r="W79" s="37"/>
    </row>
    <row r="80" spans="1:23" x14ac:dyDescent="0.25">
      <c r="A80" s="37"/>
      <c r="B80" s="37" t="s">
        <v>93</v>
      </c>
      <c r="C80" s="37" t="s">
        <v>104</v>
      </c>
      <c r="D80" s="37"/>
      <c r="E80" s="37"/>
      <c r="F80" s="37"/>
      <c r="G80" s="37"/>
      <c r="H80" s="36"/>
      <c r="I80" s="35"/>
      <c r="J80" s="36"/>
      <c r="K80" s="37"/>
      <c r="L80" s="37"/>
      <c r="M80" s="37"/>
      <c r="N80" s="37"/>
      <c r="O80" s="37"/>
      <c r="P80" s="1" t="s">
        <v>77</v>
      </c>
      <c r="Q80" s="37"/>
      <c r="R80" s="37"/>
      <c r="S80" s="37"/>
      <c r="T80" s="37"/>
      <c r="U80" s="37"/>
      <c r="V80" s="37"/>
      <c r="W80" s="37"/>
    </row>
    <row r="81" spans="1:23" x14ac:dyDescent="0.25">
      <c r="A81" s="37"/>
      <c r="B81" s="37" t="s">
        <v>94</v>
      </c>
      <c r="C81" s="37" t="s">
        <v>105</v>
      </c>
      <c r="D81" s="37"/>
      <c r="E81" s="37"/>
      <c r="F81" s="37"/>
      <c r="G81" s="37"/>
      <c r="H81" s="36"/>
      <c r="I81" s="35"/>
      <c r="J81" s="36"/>
      <c r="K81" s="37"/>
      <c r="L81" s="37"/>
      <c r="M81" s="37"/>
      <c r="N81" s="37"/>
      <c r="O81" s="37"/>
      <c r="P81" s="1" t="s">
        <v>77</v>
      </c>
      <c r="Q81" s="37"/>
      <c r="R81" s="37"/>
      <c r="S81" s="37"/>
      <c r="T81" s="37"/>
      <c r="U81" s="37"/>
      <c r="V81" s="37"/>
      <c r="W81" s="37"/>
    </row>
    <row r="82" spans="1:23" x14ac:dyDescent="0.25">
      <c r="A82" s="37"/>
      <c r="B82" s="37" t="s">
        <v>95</v>
      </c>
      <c r="C82" s="37" t="s">
        <v>106</v>
      </c>
      <c r="D82" s="37"/>
      <c r="E82" s="37"/>
      <c r="F82" s="37"/>
      <c r="G82" s="37"/>
      <c r="H82" s="36"/>
      <c r="I82" s="35"/>
      <c r="J82" s="36"/>
      <c r="K82" s="37"/>
      <c r="L82" s="37"/>
      <c r="M82" s="37"/>
      <c r="N82" s="37"/>
      <c r="O82" s="37"/>
      <c r="P82" s="1" t="s">
        <v>78</v>
      </c>
      <c r="Q82" s="37"/>
      <c r="R82" s="37"/>
      <c r="S82" s="37"/>
      <c r="T82" s="37"/>
      <c r="U82" s="37"/>
      <c r="V82" s="37"/>
      <c r="W82" s="37"/>
    </row>
    <row r="83" spans="1:23" x14ac:dyDescent="0.25">
      <c r="B83" s="37" t="s">
        <v>96</v>
      </c>
      <c r="C83" s="37" t="s">
        <v>107</v>
      </c>
      <c r="R83" s="37"/>
      <c r="S83" s="37"/>
    </row>
    <row r="85" spans="1:23" x14ac:dyDescent="0.25">
      <c r="B85" s="24">
        <v>35109</v>
      </c>
      <c r="C85" s="24">
        <f ca="1">TODAY()</f>
        <v>44747</v>
      </c>
    </row>
    <row r="86" spans="1:23" x14ac:dyDescent="0.25">
      <c r="B86" s="82"/>
    </row>
    <row r="87" spans="1:23" x14ac:dyDescent="0.25">
      <c r="B87" s="81">
        <f ca="1">YEARFRAC(B85, C85)</f>
        <v>26.391666666666666</v>
      </c>
    </row>
    <row r="88" spans="1:23" x14ac:dyDescent="0.25">
      <c r="B88" s="24">
        <v>35109</v>
      </c>
      <c r="C88" s="24">
        <f ca="1">TODAY()</f>
        <v>44747</v>
      </c>
    </row>
  </sheetData>
  <mergeCells count="1">
    <mergeCell ref="J4:P5"/>
  </mergeCells>
  <phoneticPr fontId="17" type="noConversion"/>
  <conditionalFormatting sqref="I51:I55">
    <cfRule type="cellIs" dxfId="16" priority="16" operator="between">
      <formula>$B$53</formula>
      <formula>$B$54</formula>
    </cfRule>
    <cfRule type="cellIs" dxfId="15" priority="17" operator="greaterThan">
      <formula>$B$54</formula>
    </cfRule>
    <cfRule type="cellIs" dxfId="14" priority="18" operator="lessThan">
      <formula>$D$58</formula>
    </cfRule>
  </conditionalFormatting>
  <conditionalFormatting sqref="V30:V32">
    <cfRule type="timePeriod" dxfId="13" priority="10" timePeriod="thisMonth">
      <formula>AND(MONTH(V30)=MONTH(TODAY()),YEAR(V30)=YEAR(TODAY()))</formula>
    </cfRule>
    <cfRule type="timePeriod" dxfId="12" priority="11" timePeriod="today">
      <formula>FLOOR(V30,1)=TODAY()</formula>
    </cfRule>
    <cfRule type="timePeriod" dxfId="11" priority="12" timePeriod="lastMonth">
      <formula>AND(MONTH(V30)=MONTH(EDATE(TODAY(),0-1)),YEAR(V30)=YEAR(EDATE(TODAY(),0-1)))</formula>
    </cfRule>
    <cfRule type="timePeriod" dxfId="10" priority="13" timePeriod="lastMonth">
      <formula>AND(MONTH(V30)=MONTH(EDATE(TODAY(),0-1)),YEAR(V30)=YEAR(EDATE(TODAY(),0-1)))</formula>
    </cfRule>
  </conditionalFormatting>
  <conditionalFormatting sqref="V42:V55">
    <cfRule type="uniqueValues" dxfId="9" priority="8"/>
  </conditionalFormatting>
  <conditionalFormatting sqref="W42:W4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{70A38EF4-5D65-4DD0-9339-0408BA0685D4}</x14:id>
        </ext>
      </extLst>
    </cfRule>
  </conditionalFormatting>
  <conditionalFormatting sqref="Q43:Q5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3:S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N43:N51">
    <cfRule type="aboveAverage" dxfId="8" priority="1"/>
    <cfRule type="top10" dxfId="7" priority="2" percent="1" rank="10"/>
  </conditionalFormatting>
  <pageMargins left="0.7" right="0.7" top="0.75" bottom="0.75" header="0.3" footer="0.3"/>
  <pageSetup orientation="portrait" r:id="rId1"/>
  <colBreaks count="1" manualBreakCount="1">
    <brk id="8" max="88" man="1"/>
  </colBreaks>
  <ignoredErrors>
    <ignoredError sqref="B23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38EF4-5D65-4DD0-9339-0408BA0685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W42:W49</xm:sqref>
        </x14:conditionalFormatting>
        <x14:conditionalFormatting xmlns:xm="http://schemas.microsoft.com/office/excel/2006/main">
          <x14:cfRule type="containsText" priority="14" operator="containsText" id="{1AFCA30F-2EC2-4F08-A058-1C90926F3F7C}">
            <xm:f>NOT(ISERROR(SEARCH($B$59,H59)))</xm:f>
            <xm:f>$B$59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H59:H64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Choubey</dc:creator>
  <cp:lastModifiedBy>Utkarsh Choubey</cp:lastModifiedBy>
  <dcterms:created xsi:type="dcterms:W3CDTF">2022-06-01T10:09:09Z</dcterms:created>
  <dcterms:modified xsi:type="dcterms:W3CDTF">2022-07-08T16:47:17Z</dcterms:modified>
</cp:coreProperties>
</file>