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antist\Desktop\websites\devTaskDec18\"/>
    </mc:Choice>
  </mc:AlternateContent>
  <xr:revisionPtr revIDLastSave="0" documentId="8_{4C8C18AF-DB05-4BF5-9A8D-9D5514C0DCD9}" xr6:coauthVersionLast="41" xr6:coauthVersionMax="41" xr10:uidLastSave="{00000000-0000-0000-0000-000000000000}"/>
  <bookViews>
    <workbookView xWindow="9390" yWindow="4065" windowWidth="33915" windowHeight="21105" xr2:uid="{9E7B1566-4E54-4347-BE05-D9BA00A4B050}"/>
  </bookViews>
  <sheets>
    <sheet name="Planets" sheetId="1" r:id="rId1"/>
    <sheet name="Mo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3" i="2" l="1"/>
  <c r="M194" i="2"/>
  <c r="M195" i="2"/>
  <c r="M196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K23" i="1"/>
  <c r="J23" i="1"/>
  <c r="I23" i="1"/>
  <c r="H23" i="1"/>
  <c r="G23" i="1"/>
  <c r="D23" i="1"/>
  <c r="C23" i="1"/>
  <c r="B23" i="1"/>
  <c r="D22" i="1"/>
  <c r="C22" i="1"/>
  <c r="B22" i="1"/>
  <c r="K22" i="1"/>
  <c r="J22" i="1"/>
  <c r="I22" i="1"/>
  <c r="H22" i="1"/>
  <c r="G22" i="1"/>
  <c r="F23" i="1"/>
  <c r="F22" i="1"/>
  <c r="M4" i="2"/>
  <c r="M5" i="2"/>
  <c r="M6" i="2"/>
  <c r="M7" i="2"/>
  <c r="M8" i="2"/>
  <c r="M9" i="2"/>
  <c r="M10" i="2"/>
  <c r="M11" i="2"/>
  <c r="M12" i="2"/>
  <c r="M13" i="2"/>
  <c r="M14" i="2"/>
  <c r="M3" i="2"/>
</calcChain>
</file>

<file path=xl/sharedStrings.xml><?xml version="1.0" encoding="utf-8"?>
<sst xmlns="http://schemas.openxmlformats.org/spreadsheetml/2006/main" count="1435" uniqueCount="665">
  <si>
    <t> MOON </t>
  </si>
  <si>
    <t>Mass (1024kg)</t>
  </si>
  <si>
    <t>Diameter (km)</t>
  </si>
  <si>
    <t>Density (kg/m3)</t>
  </si>
  <si>
    <t>Gravity (m/s2)</t>
  </si>
  <si>
    <t>Escape Velocity (km/s)</t>
  </si>
  <si>
    <t>Rotation Period (hours)</t>
  </si>
  <si>
    <t>Length of Day (hours)</t>
  </si>
  <si>
    <t>Distance from Sun (106 km)</t>
  </si>
  <si>
    <t>0.384*</t>
  </si>
  <si>
    <t>Perihelion (106 km)</t>
  </si>
  <si>
    <t>0.363*</t>
  </si>
  <si>
    <t>Aphelion (106 km)</t>
  </si>
  <si>
    <t>0.406*</t>
  </si>
  <si>
    <t>Orbital Period (days)</t>
  </si>
  <si>
    <t>Orbital Velocity (km/s)</t>
  </si>
  <si>
    <t>Orbital Inclination (degrees)</t>
  </si>
  <si>
    <t>Orbital Eccentricity</t>
  </si>
  <si>
    <t>Obliquity to Orbit (degrees)</t>
  </si>
  <si>
    <t>Mean Temperature (C)</t>
  </si>
  <si>
    <t>Surface Pressure (bars)</t>
  </si>
  <si>
    <t>Unknown*</t>
  </si>
  <si>
    <t>Number of Moons</t>
  </si>
  <si>
    <t>Ring System?</t>
  </si>
  <si>
    <t>No</t>
  </si>
  <si>
    <t>Yes</t>
  </si>
  <si>
    <t>Global Magnetic Field?</t>
  </si>
  <si>
    <t>Unknown</t>
  </si>
  <si>
    <t>Image</t>
  </si>
  <si>
    <t>Numeral</t>
  </si>
  <si>
    <t>Name</t>
  </si>
  <si>
    <t>Mean radius (km)</t>
  </si>
  <si>
    <t>Semi-major axis(km)</t>
  </si>
  <si>
    <t>Sidereal period (d) </t>
  </si>
  <si>
    <t>(r = retrograde)</t>
  </si>
  <si>
    <t>Discovery year</t>
  </si>
  <si>
    <t>Discovered by</t>
  </si>
  <si>
    <t>Notes</t>
  </si>
  <si>
    <t>Ref(s)</t>
  </si>
  <si>
    <t>Planet</t>
  </si>
  <si>
    <t>FullMoon2010.jpg</t>
  </si>
  <si>
    <t>I</t>
  </si>
  <si>
    <t>Moon</t>
  </si>
  <si>
    <t>Prehistoric</t>
  </si>
  <si>
    <t>—</t>
  </si>
  <si>
    <t>Synchronous rotation</t>
  </si>
  <si>
    <t>[12]</t>
  </si>
  <si>
    <t>Earth</t>
  </si>
  <si>
    <t>Phobos colour 2008.jpg</t>
  </si>
  <si>
    <t>Phobos</t>
  </si>
  <si>
    <t>Hall</t>
  </si>
  <si>
    <t>[13][14][15]</t>
  </si>
  <si>
    <t>Mars</t>
  </si>
  <si>
    <t>Deimos-MRO.jpg</t>
  </si>
  <si>
    <t>II</t>
  </si>
  <si>
    <t>Deimos</t>
  </si>
  <si>
    <t>Io</t>
  </si>
  <si>
    <t>Galileo</t>
  </si>
  <si>
    <t>Main-group moon (Galilean)</t>
  </si>
  <si>
    <t>[15][16]</t>
  </si>
  <si>
    <t>Jupiter</t>
  </si>
  <si>
    <t>Europa-moon.jpg</t>
  </si>
  <si>
    <t>Europa</t>
  </si>
  <si>
    <t>Ganymede g1 true-edit1.jpg</t>
  </si>
  <si>
    <t>III</t>
  </si>
  <si>
    <t>Ganymede</t>
  </si>
  <si>
    <t>Callisto.jpg</t>
  </si>
  <si>
    <t>IV</t>
  </si>
  <si>
    <t>Callisto</t>
  </si>
  <si>
    <t>Amalthea (moon).png</t>
  </si>
  <si>
    <t>V</t>
  </si>
  <si>
    <t>Amalthea</t>
  </si>
  <si>
    <t>Barnard</t>
  </si>
  <si>
    <t>Inner moon(Amalthea)</t>
  </si>
  <si>
    <t>[14][15][17]</t>
  </si>
  <si>
    <t>Cassini-Huygens Image of Himalia.png</t>
  </si>
  <si>
    <t>VI</t>
  </si>
  <si>
    <t>Himalia</t>
  </si>
  <si>
    <t>Perrine</t>
  </si>
  <si>
    <t>Prograde irregular(Himalia)</t>
  </si>
  <si>
    <t>[14][15][19]</t>
  </si>
  <si>
    <t>Elara2-LB1-mag17.jpg</t>
  </si>
  <si>
    <t>VII</t>
  </si>
  <si>
    <t>Elara</t>
  </si>
  <si>
    <t>[14][15][20]</t>
  </si>
  <si>
    <t>Pasiphaé.jpg</t>
  </si>
  <si>
    <t>VIII</t>
  </si>
  <si>
    <t>Pasiphae</t>
  </si>
  <si>
    <t>743.63 (r)</t>
  </si>
  <si>
    <t>Melotte</t>
  </si>
  <si>
    <t>Retrograde irregular(Pasiphae)</t>
  </si>
  <si>
    <t>[14][15][21]</t>
  </si>
  <si>
    <t>Sinopé.jpg</t>
  </si>
  <si>
    <t>IX</t>
  </si>
  <si>
    <t>Sinope</t>
  </si>
  <si>
    <t>758.90 (r)</t>
  </si>
  <si>
    <t>Nicholson</t>
  </si>
  <si>
    <t>[14][15][22]</t>
  </si>
  <si>
    <t>Lysithea2.jpg</t>
  </si>
  <si>
    <t>X</t>
  </si>
  <si>
    <t>Lysithea</t>
  </si>
  <si>
    <t>[14][15][23]</t>
  </si>
  <si>
    <t>Carmé.jpg</t>
  </si>
  <si>
    <t>XI</t>
  </si>
  <si>
    <t>Carme</t>
  </si>
  <si>
    <t>734.17 (r)</t>
  </si>
  <si>
    <t>Retrograde irregular(Carme)</t>
  </si>
  <si>
    <t>Ananké.jpg</t>
  </si>
  <si>
    <t>XII</t>
  </si>
  <si>
    <t>Ananke</t>
  </si>
  <si>
    <t>629.77 (r)</t>
  </si>
  <si>
    <t>Retrograde irregular(Ananke)</t>
  </si>
  <si>
    <t>[14][15][24]</t>
  </si>
  <si>
    <t>XIII</t>
  </si>
  <si>
    <t>Leda</t>
  </si>
  <si>
    <t>Kowal</t>
  </si>
  <si>
    <t>[14][15][25]</t>
  </si>
  <si>
    <t>Thebe.jpg</t>
  </si>
  <si>
    <t>XIV</t>
  </si>
  <si>
    <t>Thebe</t>
  </si>
  <si>
    <t>Synnott(Voyager 1)</t>
  </si>
  <si>
    <t>[14][15][26]</t>
  </si>
  <si>
    <t>Adrastea.jpg</t>
  </si>
  <si>
    <t>XV</t>
  </si>
  <si>
    <t>Adrastea</t>
  </si>
  <si>
    <t>Jewitt, Danielson(Voyager 1)</t>
  </si>
  <si>
    <t>[14][15][27]</t>
  </si>
  <si>
    <t>Metis.jpg</t>
  </si>
  <si>
    <t>XVI</t>
  </si>
  <si>
    <t>Metis</t>
  </si>
  <si>
    <t>[14][15][28]</t>
  </si>
  <si>
    <t>S1999j1.jpg</t>
  </si>
  <si>
    <t>XVII</t>
  </si>
  <si>
    <t>Callirrhoe</t>
  </si>
  <si>
    <t>758.77 (r)</t>
  </si>
  <si>
    <t>Scotti, Spahr, McMillan, Larsen, Montani, Gleason, Gehrels</t>
  </si>
  <si>
    <t>[14][15][29]</t>
  </si>
  <si>
    <t>S 2000 J 1.jpg</t>
  </si>
  <si>
    <t>XVIII</t>
  </si>
  <si>
    <t>Themisto</t>
  </si>
  <si>
    <t>1975/2000</t>
  </si>
  <si>
    <t>Kowal and Roemer(original); Sheppard, Jewitt, Fernández, Magnier(rediscovery)</t>
  </si>
  <si>
    <t>Prograde irregular(Themisto)</t>
  </si>
  <si>
    <t>[14][15][30][31]</t>
  </si>
  <si>
    <t>XIX</t>
  </si>
  <si>
    <t>Megaclite</t>
  </si>
  <si>
    <t>752.86 (r)</t>
  </si>
  <si>
    <t>Sheppard, Jewitt, Fernández, Magnier, Dahm, Evans</t>
  </si>
  <si>
    <t>[14][15][32]</t>
  </si>
  <si>
    <t>XX</t>
  </si>
  <si>
    <t>Taygete</t>
  </si>
  <si>
    <t>732.41 (r)</t>
  </si>
  <si>
    <t>Sheppard, Jewitt, Fernández, Magnier, Dahm, Evans</t>
  </si>
  <si>
    <t>XXI</t>
  </si>
  <si>
    <t>Chaldene</t>
  </si>
  <si>
    <t>723.72 (r)</t>
  </si>
  <si>
    <t>XXII</t>
  </si>
  <si>
    <t>Harpalyke</t>
  </si>
  <si>
    <t>623.32 (r)</t>
  </si>
  <si>
    <t>XXIII</t>
  </si>
  <si>
    <t>Kalyke</t>
  </si>
  <si>
    <t>742.06 (r)</t>
  </si>
  <si>
    <t>XXIV</t>
  </si>
  <si>
    <t>Iocaste</t>
  </si>
  <si>
    <t>631.60 (r)</t>
  </si>
  <si>
    <t>XXV</t>
  </si>
  <si>
    <t>Erinome</t>
  </si>
  <si>
    <t>728.46 (r)</t>
  </si>
  <si>
    <t>XXVI</t>
  </si>
  <si>
    <t>Isonoe</t>
  </si>
  <si>
    <t>726.23 (r)</t>
  </si>
  <si>
    <t>XXVII</t>
  </si>
  <si>
    <t>Praxidike</t>
  </si>
  <si>
    <t>625.39 (r)</t>
  </si>
  <si>
    <t>XXVIII</t>
  </si>
  <si>
    <t>Autonoe</t>
  </si>
  <si>
    <t>760.95 (r)</t>
  </si>
  <si>
    <t>Sheppard, Jewitt, Kleyna</t>
  </si>
  <si>
    <t>[14][15][33]</t>
  </si>
  <si>
    <t>XXIX</t>
  </si>
  <si>
    <t>Thyone</t>
  </si>
  <si>
    <t>627.21 (r)</t>
  </si>
  <si>
    <t>Ερμίππη.gif</t>
  </si>
  <si>
    <t>XXX</t>
  </si>
  <si>
    <t>Hermippe</t>
  </si>
  <si>
    <t>633.9 (r)</t>
  </si>
  <si>
    <t>XXXI</t>
  </si>
  <si>
    <t>Aitne</t>
  </si>
  <si>
    <t>730.18 (r)</t>
  </si>
  <si>
    <t>XXXII</t>
  </si>
  <si>
    <t>Eurydome</t>
  </si>
  <si>
    <t>717.33 (r)</t>
  </si>
  <si>
    <t>XXXIII</t>
  </si>
  <si>
    <t>Euanthe</t>
  </si>
  <si>
    <t>620.49 (r)</t>
  </si>
  <si>
    <t>XXXIV</t>
  </si>
  <si>
    <t>Euporie</t>
  </si>
  <si>
    <t>550.74 (r)</t>
  </si>
  <si>
    <t>XXXV</t>
  </si>
  <si>
    <t>Orthosie</t>
  </si>
  <si>
    <t>622.56 (r)</t>
  </si>
  <si>
    <t>XXXVI</t>
  </si>
  <si>
    <t>Sponde</t>
  </si>
  <si>
    <t>748.34 (r)</t>
  </si>
  <si>
    <t>XXXVII</t>
  </si>
  <si>
    <t>Kale</t>
  </si>
  <si>
    <t>729.47 (r)</t>
  </si>
  <si>
    <t>XXXVIII</t>
  </si>
  <si>
    <t>Pasithee</t>
  </si>
  <si>
    <t>719.44 (r)</t>
  </si>
  <si>
    <t>XXXIX</t>
  </si>
  <si>
    <t>Hegemone</t>
  </si>
  <si>
    <t>739.88 (r)</t>
  </si>
  <si>
    <t>Sheppard, Jewitt, Kleyna, Fernández</t>
  </si>
  <si>
    <t>[14][15]</t>
  </si>
  <si>
    <t>XL</t>
  </si>
  <si>
    <t>Mneme</t>
  </si>
  <si>
    <t>620.04 (r)</t>
  </si>
  <si>
    <t>Gladman, Allen</t>
  </si>
  <si>
    <t>XLI</t>
  </si>
  <si>
    <t>Aoede</t>
  </si>
  <si>
    <t>761.50 (r)</t>
  </si>
  <si>
    <t>Sheppard, Jewitt, Kleyna, Fernández, Hsieh</t>
  </si>
  <si>
    <t>XLII</t>
  </si>
  <si>
    <t>Thelxinoe</t>
  </si>
  <si>
    <t>628.09 (r)</t>
  </si>
  <si>
    <t>Sheppard, Jewitt, Kleyna, Gladman, Kavelaars, Petit, Allen</t>
  </si>
  <si>
    <t>Bigs2002j1barrow.png</t>
  </si>
  <si>
    <t>XLIII</t>
  </si>
  <si>
    <t>Arche</t>
  </si>
  <si>
    <t>731.95 (r)</t>
  </si>
  <si>
    <t>Sheppard, Meech, Hsieh, Tholen, Tonry</t>
  </si>
  <si>
    <t>XLIV</t>
  </si>
  <si>
    <t>Kallichore</t>
  </si>
  <si>
    <t>728.73 (r)</t>
  </si>
  <si>
    <t>XLV</t>
  </si>
  <si>
    <t>Helike</t>
  </si>
  <si>
    <t>626.32 (r)</t>
  </si>
  <si>
    <t>XLVI</t>
  </si>
  <si>
    <t>Carpo</t>
  </si>
  <si>
    <t>Sheppard, Gladman, Kavelaars, Petit, Allen, Jewitt, Kleyna</t>
  </si>
  <si>
    <t>Prograde irregular(Carpo)</t>
  </si>
  <si>
    <t>XLVII</t>
  </si>
  <si>
    <t>Eukelade</t>
  </si>
  <si>
    <t>730.47 (r)</t>
  </si>
  <si>
    <t>XLVIII</t>
  </si>
  <si>
    <t>Cyllene</t>
  </si>
  <si>
    <t>752 (r)</t>
  </si>
  <si>
    <t>XLIX</t>
  </si>
  <si>
    <t>Kore</t>
  </si>
  <si>
    <t>779.17 (r)</t>
  </si>
  <si>
    <t>L</t>
  </si>
  <si>
    <t>Herse</t>
  </si>
  <si>
    <t>714.51 (r)</t>
  </si>
  <si>
    <t>Gladman, Sheppard, Jewitt, Kleyna, Kavelaars, Petit, Allen</t>
  </si>
  <si>
    <t>LI</t>
  </si>
  <si>
    <t>S/2010 J 1</t>
  </si>
  <si>
    <t>723.2 (r)</t>
  </si>
  <si>
    <t>Jacobson, Brozović, Gladman, Alexandersen</t>
  </si>
  <si>
    <t>[34]</t>
  </si>
  <si>
    <t>LII</t>
  </si>
  <si>
    <t>S/2010 J 2</t>
  </si>
  <si>
    <t>588.1 (r)</t>
  </si>
  <si>
    <t>Veillet</t>
  </si>
  <si>
    <t>LIII</t>
  </si>
  <si>
    <t>Dia</t>
  </si>
  <si>
    <t>LIV</t>
  </si>
  <si>
    <t>S/2016 J 1</t>
  </si>
  <si>
    <t>602.7 (r)</t>
  </si>
  <si>
    <t>Sheppard</t>
  </si>
  <si>
    <t>LV</t>
  </si>
  <si>
    <t>S/2003 J 18</t>
  </si>
  <si>
    <t>596.58 (r)</t>
  </si>
  <si>
    <t>LVI</t>
  </si>
  <si>
    <t>S/2011 J 2</t>
  </si>
  <si>
    <t>726.8 (r)</t>
  </si>
  <si>
    <t>LVII</t>
  </si>
  <si>
    <t>S/2003 J 5</t>
  </si>
  <si>
    <t>738.74 (r)</t>
  </si>
  <si>
    <t>LVIII</t>
  </si>
  <si>
    <t>S/2003 J 15</t>
  </si>
  <si>
    <t>689.77 (r)</t>
  </si>
  <si>
    <t>LIX</t>
  </si>
  <si>
    <t>S/2017 J 1</t>
  </si>
  <si>
    <t>734.2 (r)</t>
  </si>
  <si>
    <t>LX</t>
  </si>
  <si>
    <t>S/2003 J 3</t>
  </si>
  <si>
    <t>583.88 (r)</t>
  </si>
  <si>
    <t>LXI</t>
  </si>
  <si>
    <t>S/2003 J 19</t>
  </si>
  <si>
    <t>740.43 (r)</t>
  </si>
  <si>
    <t>Valetudo moon of Jupiter.jpg</t>
  </si>
  <si>
    <t>LXII</t>
  </si>
  <si>
    <t>Valetudo</t>
  </si>
  <si>
    <t>Prograde irregular(Valetudo)</t>
  </si>
  <si>
    <t>LXIII</t>
  </si>
  <si>
    <t>S/2017 J 2</t>
  </si>
  <si>
    <t>723.8 (r)</t>
  </si>
  <si>
    <t>LXIV</t>
  </si>
  <si>
    <t>S/2017 J 3</t>
  </si>
  <si>
    <t>605.8 (r)</t>
  </si>
  <si>
    <t>LXV</t>
  </si>
  <si>
    <t>S/2017 J 4</t>
  </si>
  <si>
    <t>251.8 (r)</t>
  </si>
  <si>
    <t>LXVI</t>
  </si>
  <si>
    <t>S/2017 J 5</t>
  </si>
  <si>
    <t>720.5 (r)</t>
  </si>
  <si>
    <t>LXVII</t>
  </si>
  <si>
    <t>S/2017 J 6</t>
  </si>
  <si>
    <t>684.7 (r)</t>
  </si>
  <si>
    <t>LXVIII</t>
  </si>
  <si>
    <t>S/2017 J 7</t>
  </si>
  <si>
    <t>602.8 (r)</t>
  </si>
  <si>
    <t>LXIX</t>
  </si>
  <si>
    <t>S/2017 J 8</t>
  </si>
  <si>
    <t>720.7 (r)</t>
  </si>
  <si>
    <t>LXX</t>
  </si>
  <si>
    <t>S/2017 J 9</t>
  </si>
  <si>
    <t>640.9 (r)</t>
  </si>
  <si>
    <t>LXXI</t>
  </si>
  <si>
    <t>S/2018 J 1</t>
  </si>
  <si>
    <t>250.4 (r)</t>
  </si>
  <si>
    <t>Retrograde irregular(Himalia)</t>
  </si>
  <si>
    <t>LXXII</t>
  </si>
  <si>
    <t>S/2011 J 1</t>
  </si>
  <si>
    <t>580.7 (r)</t>
  </si>
  <si>
    <t>S/2003 J 2</t>
  </si>
  <si>
    <t>981.55 (r)</t>
  </si>
  <si>
    <t>Retrograde irregular(Pasiphae?)</t>
  </si>
  <si>
    <t>S/2003 J 4</t>
  </si>
  <si>
    <t>755.26 (r)</t>
  </si>
  <si>
    <t>S/2003 J 9</t>
  </si>
  <si>
    <t>733.30 (r)</t>
  </si>
  <si>
    <t>S/2003 J 10</t>
  </si>
  <si>
    <t>716.25 (r)</t>
  </si>
  <si>
    <t>Retrograde irregular(Carme?)</t>
  </si>
  <si>
    <t>S/2003 J 12</t>
  </si>
  <si>
    <t>489.72 (r)</t>
  </si>
  <si>
    <t>Retrograde irregular(Ananke?)</t>
  </si>
  <si>
    <t>S/2003 J 16</t>
  </si>
  <si>
    <t>616.33 (r)</t>
  </si>
  <si>
    <t>S2003j23ccircle.gif</t>
  </si>
  <si>
    <t>S/2003 J 23</t>
  </si>
  <si>
    <t>732.45 (r)</t>
  </si>
  <si>
    <t>Mimas Cassini.jpg</t>
  </si>
  <si>
    <t>Mimas</t>
  </si>
  <si>
    <t>Herschel</t>
  </si>
  <si>
    <t>Main-group moon</t>
  </si>
  <si>
    <t>Saturn</t>
  </si>
  <si>
    <t>PIA17202 - Approaching Enceladus.jpg</t>
  </si>
  <si>
    <t>Enceladus</t>
  </si>
  <si>
    <t>PIA18317-SaturnMoon-Tethys-Cassini-20150411.jpg</t>
  </si>
  <si>
    <t>Tethys</t>
  </si>
  <si>
    <t>Cassini</t>
  </si>
  <si>
    <t>Main-group moon (Sidera Lodoicea)</t>
  </si>
  <si>
    <t>Dione3 cassini big.jpg</t>
  </si>
  <si>
    <t>Dione</t>
  </si>
  <si>
    <t>PIA07763 Rhea full globe5.jpg</t>
  </si>
  <si>
    <t>Rhea</t>
  </si>
  <si>
    <t>Titan in natural color Cassini.jpg</t>
  </si>
  <si>
    <t>Titan</t>
  </si>
  <si>
    <t>Huygens</t>
  </si>
  <si>
    <t>Hyperion true.jpg</t>
  </si>
  <si>
    <t>Hyperion</t>
  </si>
  <si>
    <t>W.Bond, G. Bond, and Lassell</t>
  </si>
  <si>
    <t>Iapetus 706 1419 1.jpg</t>
  </si>
  <si>
    <t>Iapetus</t>
  </si>
  <si>
    <t>Phoebe cassini.jpg</t>
  </si>
  <si>
    <t>Phoebe</t>
  </si>
  <si>
    <t>550.31 (r)</t>
  </si>
  <si>
    <t>Pickering</t>
  </si>
  <si>
    <t>Retrograde irregular(Norse)</t>
  </si>
  <si>
    <t>PIA12714 Janus crop.jpg</t>
  </si>
  <si>
    <t>Janus</t>
  </si>
  <si>
    <t>Dollfus; Voyager 1 (confirmed)</t>
  </si>
  <si>
    <t>Inner moon(co-orbital)</t>
  </si>
  <si>
    <t>PIA09813 Epimetheus S. polar region.jpg</t>
  </si>
  <si>
    <t>Epimetheus</t>
  </si>
  <si>
    <t>Walker; Voyager 1 (confirmed)</t>
  </si>
  <si>
    <t>Cassini Helene N00086698 CL.jpg</t>
  </si>
  <si>
    <t>Helene</t>
  </si>
  <si>
    <t>Laques, Lecacheux</t>
  </si>
  <si>
    <t>Main-group trojan</t>
  </si>
  <si>
    <t>Telesto cassini closeup.jpg</t>
  </si>
  <si>
    <t>Telesto</t>
  </si>
  <si>
    <t>Smith, Reitsema, Larson, Fountain(Voyager 1)</t>
  </si>
  <si>
    <t>N00151485 Calypso crop.jpg</t>
  </si>
  <si>
    <t>Calypso</t>
  </si>
  <si>
    <t>Pascu, Seidelmann, Baum, Currie</t>
  </si>
  <si>
    <t>Atlas 2017-04-12 raw preview.jpg</t>
  </si>
  <si>
    <t>Atlas</t>
  </si>
  <si>
    <t>Terrile (Voyager 1)</t>
  </si>
  <si>
    <t>Inner moon(shepherd)</t>
  </si>
  <si>
    <t>Prometheus 12-26-09b.jpg</t>
  </si>
  <si>
    <t>Prometheus</t>
  </si>
  <si>
    <t>Collins (Voyager 1)</t>
  </si>
  <si>
    <t>Pandora PIA07632.jpg</t>
  </si>
  <si>
    <t>Pandora</t>
  </si>
  <si>
    <t>Pan by Cassini, March 2017.jpg</t>
  </si>
  <si>
    <t>Pan</t>
  </si>
  <si>
    <t>Showalter(Voyager 2)</t>
  </si>
  <si>
    <t>Ymir-Cassini.jpg</t>
  </si>
  <si>
    <t>Ymir</t>
  </si>
  <si>
    <t>1,315.58 (r)</t>
  </si>
  <si>
    <t>Gladman</t>
  </si>
  <si>
    <t>Paaliaq.jpg</t>
  </si>
  <si>
    <t>Paaliaq</t>
  </si>
  <si>
    <t>Prograde irregular(Inuit)</t>
  </si>
  <si>
    <t>Tarvos from Cassini.jpg</t>
  </si>
  <si>
    <t>Tarvos</t>
  </si>
  <si>
    <t>Gladman, Kavelaars</t>
  </si>
  <si>
    <t>Prograde irregular(Gallic)</t>
  </si>
  <si>
    <t>Ijiraq discovery.gif</t>
  </si>
  <si>
    <t>Ijiraq</t>
  </si>
  <si>
    <t>Suttungr</t>
  </si>
  <si>
    <t>1,016.67 (r)</t>
  </si>
  <si>
    <t>Kiviuq N00164111.jpg</t>
  </si>
  <si>
    <t>Kiviuq</t>
  </si>
  <si>
    <t>Mundilfari.jpg</t>
  </si>
  <si>
    <t>Mundilfari</t>
  </si>
  <si>
    <t>952.77 (r)</t>
  </si>
  <si>
    <t>Albiorix</t>
  </si>
  <si>
    <t>Holman, Spahr</t>
  </si>
  <si>
    <t>Skathi</t>
  </si>
  <si>
    <t>728.20 (r)</t>
  </si>
  <si>
    <t>Erriapus</t>
  </si>
  <si>
    <t>Siarnaq</t>
  </si>
  <si>
    <t>Thrymr from Cassini on April 05,2009.png</t>
  </si>
  <si>
    <t>Thrymr</t>
  </si>
  <si>
    <t>1,094.11 (r)</t>
  </si>
  <si>
    <t>Narvi.jpg</t>
  </si>
  <si>
    <t>Narvi</t>
  </si>
  <si>
    <t>1,003.86 (r)</t>
  </si>
  <si>
    <t>Methone PIA14633.jpg</t>
  </si>
  <si>
    <t>Methone</t>
  </si>
  <si>
    <t>Porco, Charnoz, Brahic, Dones(Cassini–Huygens)</t>
  </si>
  <si>
    <t>Alkyonide moon</t>
  </si>
  <si>
    <t>[15]</t>
  </si>
  <si>
    <t>Pallene N1665945513 1.jpg</t>
  </si>
  <si>
    <t>Pallene</t>
  </si>
  <si>
    <t>Gordon, Murray, Beurle, et al. (Cassini–Huygens)</t>
  </si>
  <si>
    <t>Polydeuces.jpg</t>
  </si>
  <si>
    <t>Polydeuces</t>
  </si>
  <si>
    <t>Porco et al. (Cassini–Huygens)</t>
  </si>
  <si>
    <t>Daphnis (Saturn's Moon).jpg</t>
  </si>
  <si>
    <t>Daphnis</t>
  </si>
  <si>
    <t>Aegir</t>
  </si>
  <si>
    <t>1,117.52 (r)</t>
  </si>
  <si>
    <t>Sheppard, Jewitt, Kleyna, Marsden</t>
  </si>
  <si>
    <t>Μπέβιν.jpg</t>
  </si>
  <si>
    <t>Bebhionn</t>
  </si>
  <si>
    <t>Bergelmir cassini.jpg</t>
  </si>
  <si>
    <t>Bergelmir</t>
  </si>
  <si>
    <t>1,005.74 (r)</t>
  </si>
  <si>
    <t>Bestla</t>
  </si>
  <si>
    <t>1,088.72 (r)</t>
  </si>
  <si>
    <t>Farbauti</t>
  </si>
  <si>
    <t>1,085.55 (r)</t>
  </si>
  <si>
    <t>Fenrir</t>
  </si>
  <si>
    <t>1,260.35 (r)</t>
  </si>
  <si>
    <t>N00084012.jpg</t>
  </si>
  <si>
    <t>Fornjot</t>
  </si>
  <si>
    <t>1,494.2 (r)</t>
  </si>
  <si>
    <t>Hati</t>
  </si>
  <si>
    <t>1,038.61 (r)</t>
  </si>
  <si>
    <t>Hyrrokkin</t>
  </si>
  <si>
    <t>931.86 (r)</t>
  </si>
  <si>
    <t>Kari moon crop.jpg</t>
  </si>
  <si>
    <t>Kari</t>
  </si>
  <si>
    <t>1,230.97 (r)</t>
  </si>
  <si>
    <t>Loge</t>
  </si>
  <si>
    <t>1,311.36 (r)</t>
  </si>
  <si>
    <t>Skoll</t>
  </si>
  <si>
    <t>878.29 (r)</t>
  </si>
  <si>
    <t>Surtur</t>
  </si>
  <si>
    <t>1,297.36 (r)</t>
  </si>
  <si>
    <t>Anthe N1832831075 1.jpg</t>
  </si>
  <si>
    <t>Anthe</t>
  </si>
  <si>
    <t>[35]</t>
  </si>
  <si>
    <t>Jarnsaxa</t>
  </si>
  <si>
    <t>964.74 (r)</t>
  </si>
  <si>
    <t>Greip</t>
  </si>
  <si>
    <t>921.19 (r)</t>
  </si>
  <si>
    <t>Tarqeq</t>
  </si>
  <si>
    <t>N1643264379 1.jpg</t>
  </si>
  <si>
    <t>Aegaeon</t>
  </si>
  <si>
    <t>Cassini Imaging Science Team Cassini–Huygens</t>
  </si>
  <si>
    <t>G-ring moonlet</t>
  </si>
  <si>
    <t>[36]</t>
  </si>
  <si>
    <t>S/2004 S 7</t>
  </si>
  <si>
    <t>1,140.24 (r)</t>
  </si>
  <si>
    <t>Retrograde irregular(Norse?)</t>
  </si>
  <si>
    <t>S/2004 S 12</t>
  </si>
  <si>
    <t>1,046.19 (r)</t>
  </si>
  <si>
    <t>S/2004 S 13</t>
  </si>
  <si>
    <t>933.48 (r)</t>
  </si>
  <si>
    <t>S/2004 S 17</t>
  </si>
  <si>
    <t>1,014.70 (r)</t>
  </si>
  <si>
    <t>S/2006 S 1</t>
  </si>
  <si>
    <t>963.37 (r)</t>
  </si>
  <si>
    <t>S/2006 S 3</t>
  </si>
  <si>
    <t>1,227.21 (r)</t>
  </si>
  <si>
    <t>S/2007 S 2</t>
  </si>
  <si>
    <t>808.08 (r)</t>
  </si>
  <si>
    <t>S/2007 S 3</t>
  </si>
  <si>
    <t>977.8 (r)</t>
  </si>
  <si>
    <t>PIA11665 moonlet in B Ring cropped.jpg</t>
  </si>
  <si>
    <t>S/2009 S 1</t>
  </si>
  <si>
    <t>B-ring moonlet</t>
  </si>
  <si>
    <t>[37]</t>
  </si>
  <si>
    <t>Ariel (moon).jpg</t>
  </si>
  <si>
    <t>Ariel</t>
  </si>
  <si>
    <t>Lassell</t>
  </si>
  <si>
    <t>Uranus</t>
  </si>
  <si>
    <t>PIA00040 Umbrielx2.47.jpg</t>
  </si>
  <si>
    <t>Umbriel</t>
  </si>
  <si>
    <t>Titania (moon) color, edited.jpg</t>
  </si>
  <si>
    <t>Titania</t>
  </si>
  <si>
    <t>Voyager 2 picture of Oberon.jpg</t>
  </si>
  <si>
    <t>Oberon</t>
  </si>
  <si>
    <t>PIA18185 Miranda's Icy Face.jpg</t>
  </si>
  <si>
    <t>Miranda</t>
  </si>
  <si>
    <t>Kuiper</t>
  </si>
  <si>
    <t>Cordeliamoon.png</t>
  </si>
  <si>
    <t>Cordelia</t>
  </si>
  <si>
    <t>Terrile (Voyager 2)</t>
  </si>
  <si>
    <t>Opheliamoon.png</t>
  </si>
  <si>
    <t>Ophelia</t>
  </si>
  <si>
    <t>Biancamoon.png</t>
  </si>
  <si>
    <t>Bianca</t>
  </si>
  <si>
    <t>Smith (Voyager 2)</t>
  </si>
  <si>
    <t>Inner moon</t>
  </si>
  <si>
    <t>Cressida.png</t>
  </si>
  <si>
    <t>Cressida</t>
  </si>
  <si>
    <t>Synnott(Voyager 2)</t>
  </si>
  <si>
    <t>Desdemonamoon.png</t>
  </si>
  <si>
    <t>Desdemona</t>
  </si>
  <si>
    <t>Julietmoon.png</t>
  </si>
  <si>
    <t>Juliet</t>
  </si>
  <si>
    <t>Uranus-Portia-Cressida-Ophelia-NASA.gif</t>
  </si>
  <si>
    <t>Portia</t>
  </si>
  <si>
    <t>Rosalindmoon.png</t>
  </si>
  <si>
    <t>Rosalind</t>
  </si>
  <si>
    <t>Belinda.gif</t>
  </si>
  <si>
    <t>Belinda</t>
  </si>
  <si>
    <t>Puck.png</t>
  </si>
  <si>
    <t>Puck</t>
  </si>
  <si>
    <t>Caliban feat.png</t>
  </si>
  <si>
    <t>Caliban</t>
  </si>
  <si>
    <t>579.73 (r)</t>
  </si>
  <si>
    <t>Gladman, Nicholson, Burns, Kavelaars</t>
  </si>
  <si>
    <t>Retrograde irregular</t>
  </si>
  <si>
    <t>Sycorax.jpg</t>
  </si>
  <si>
    <t>Sycorax</t>
  </si>
  <si>
    <t>1,288.38 (r)</t>
  </si>
  <si>
    <t>Prospero discovery image.gif</t>
  </si>
  <si>
    <t>Prospero</t>
  </si>
  <si>
    <t>1,978.29 (r)</t>
  </si>
  <si>
    <t>Gladman, Holman, Kavelaars, Petit, Scholl</t>
  </si>
  <si>
    <t>Uranus - Setebos image.jpg</t>
  </si>
  <si>
    <t>Setebos</t>
  </si>
  <si>
    <t>2,225.21 (r)</t>
  </si>
  <si>
    <t>Stephano - Uranus moon.jpg</t>
  </si>
  <si>
    <t>Stephano</t>
  </si>
  <si>
    <t>677.36 (r)</t>
  </si>
  <si>
    <t>Trinculo</t>
  </si>
  <si>
    <t>749.24 (r)</t>
  </si>
  <si>
    <t>Holman, Kavelaars, Milisavljevic</t>
  </si>
  <si>
    <t>Uranus moon 021002 02.jpg</t>
  </si>
  <si>
    <t>Francisco</t>
  </si>
  <si>
    <t>266.56 (r)</t>
  </si>
  <si>
    <t>Holman, Kavelaars, Milisavljevic, Gladman</t>
  </si>
  <si>
    <t>Margaret</t>
  </si>
  <si>
    <t>Sheppard, Jewitt</t>
  </si>
  <si>
    <t>Prograde irregular</t>
  </si>
  <si>
    <t>Ferdinand - Uranus moon.gif</t>
  </si>
  <si>
    <t>Ferdinand</t>
  </si>
  <si>
    <t>2,887.21 (r)</t>
  </si>
  <si>
    <t>Holman, Kavelaars, Milisavljevic, et al.</t>
  </si>
  <si>
    <t>Perdita feat.jpg</t>
  </si>
  <si>
    <t>Perdita</t>
  </si>
  <si>
    <t>Karkoschka(Voyager 2)</t>
  </si>
  <si>
    <t>Mabmoon.png</t>
  </si>
  <si>
    <t>Mab</t>
  </si>
  <si>
    <t>Showalter, Lissauer</t>
  </si>
  <si>
    <t>Cupidmoon.png</t>
  </si>
  <si>
    <t>Cupid</t>
  </si>
  <si>
    <t>Triton moon mosaic Voyager 2 (large).jpg</t>
  </si>
  <si>
    <t>Triton</t>
  </si>
  <si>
    <t>5.877 (r)</t>
  </si>
  <si>
    <t>Neptune</t>
  </si>
  <si>
    <t>Nereid-Voyager2.jpg</t>
  </si>
  <si>
    <t>Nereid</t>
  </si>
  <si>
    <t>Naiad Voyager.png</t>
  </si>
  <si>
    <t>Naiad</t>
  </si>
  <si>
    <t>Thalassa</t>
  </si>
  <si>
    <t>Despina.jpg</t>
  </si>
  <si>
    <t>Despina</t>
  </si>
  <si>
    <t>Galatea moon.jpg</t>
  </si>
  <si>
    <t>Galatea</t>
  </si>
  <si>
    <t>Larissa 1.jpg</t>
  </si>
  <si>
    <t>Larissa</t>
  </si>
  <si>
    <t>Reitsema, Hubbard, Lebofsky, Tholen (Voyager 2)</t>
  </si>
  <si>
    <t>Proteus (Voyager 2).jpg</t>
  </si>
  <si>
    <t>Proteus</t>
  </si>
  <si>
    <t>Halimede.jpg</t>
  </si>
  <si>
    <t>Halimede</t>
  </si>
  <si>
    <t>1,879.71 (r)</t>
  </si>
  <si>
    <t>Holman, Kavelaars, Grav, Fraser, Milisavljevic</t>
  </si>
  <si>
    <t>Psmathe feat.jpg</t>
  </si>
  <si>
    <t>Psamathe</t>
  </si>
  <si>
    <t>9,115.91 (r)</t>
  </si>
  <si>
    <t>Jewitt, Kleyna, Sheppard, Holman, Kavelaars</t>
  </si>
  <si>
    <t>Sao</t>
  </si>
  <si>
    <t>Laomedeia</t>
  </si>
  <si>
    <t>Neso</t>
  </si>
  <si>
    <t>9,373.99 (r)</t>
  </si>
  <si>
    <t>S-2004 N1 Hubble montage.jpg</t>
  </si>
  <si>
    <t>Hippocamp</t>
  </si>
  <si>
    <t>Showalter et al.</t>
  </si>
  <si>
    <t>[38]</t>
  </si>
  <si>
    <t>Charon in Color (HQ).jpg</t>
  </si>
  <si>
    <t>Charon</t>
  </si>
  <si>
    <t>Christy</t>
  </si>
  <si>
    <t>Pluto</t>
  </si>
  <si>
    <t>Nix best view-true color.jpg</t>
  </si>
  <si>
    <t>Nix</t>
  </si>
  <si>
    <t>Weaver, Stern, Buie, et al.</t>
  </si>
  <si>
    <t>Hydra Enhanced Color.jpg</t>
  </si>
  <si>
    <t>Hydra</t>
  </si>
  <si>
    <t>Kerberos (moon).jpg</t>
  </si>
  <si>
    <t>Kerberos</t>
  </si>
  <si>
    <t>Showalter(Hubble)</t>
  </si>
  <si>
    <t>[14][15][39][40]</t>
  </si>
  <si>
    <t>Styx (moon).jpg</t>
  </si>
  <si>
    <t>Styx</t>
  </si>
  <si>
    <t>[14][15][41]</t>
  </si>
  <si>
    <t>49.12 ± 0.03</t>
  </si>
  <si>
    <t>Brown et al.</t>
  </si>
  <si>
    <t>[7][42][43]</t>
  </si>
  <si>
    <t>Haumea</t>
  </si>
  <si>
    <t>Namaka</t>
  </si>
  <si>
    <t>Makemake moon Hubble image with legend (cropped).jpg</t>
  </si>
  <si>
    <t>S/2015 (136472) 1</t>
  </si>
  <si>
    <t>~12.4</t>
  </si>
  <si>
    <t>Parker et al.</t>
  </si>
  <si>
    <t>[44][45]</t>
  </si>
  <si>
    <t>Makemake</t>
  </si>
  <si>
    <t>Eris and dysnomia2.jpg</t>
  </si>
  <si>
    <t>Dysnomia</t>
  </si>
  <si>
    <t>15.774 ± 0.002</t>
  </si>
  <si>
    <t>Brown, Rabinowitz, Trujillo et al.</t>
  </si>
  <si>
    <t>SDO moon</t>
  </si>
  <si>
    <t>[46][47][48]</t>
  </si>
  <si>
    <t>Eris</t>
  </si>
  <si>
    <t>MARS</t>
  </si>
  <si>
    <t>PLUTO</t>
  </si>
  <si>
    <t>NEPTUNE</t>
  </si>
  <si>
    <t>MERCURY</t>
  </si>
  <si>
    <t>VENUS</t>
  </si>
  <si>
    <t>EARTH</t>
  </si>
  <si>
    <t>JUPITER</t>
  </si>
  <si>
    <t>SATURN</t>
  </si>
  <si>
    <t>URANUS</t>
  </si>
  <si>
    <t>Hi iaka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</si>
</sst>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6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4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1667-6AA6-4439-B161-1FD02929F660}">
  <dimension ref="A1:K23"/>
  <sheetViews>
    <sheetView tabSelected="1" workbookViewId="0">
      <selection activeCell="S38" sqref="S38"/>
    </sheetView>
  </sheetViews>
  <sheetFormatPr defaultRowHeight="15"/>
  <cols>
    <col min="1" max="1" width="26.5703125" bestFit="1" customWidth="1"/>
    <col min="2" max="2" width="10.28515625" bestFit="1" customWidth="1"/>
    <col min="3" max="5" width="7.85546875" bestFit="1" customWidth="1"/>
    <col min="6" max="6" width="8.7109375" bestFit="1" customWidth="1"/>
    <col min="7" max="10" width="10.42578125" bestFit="1" customWidth="1"/>
    <col min="11" max="11" width="9.42578125" bestFit="1" customWidth="1"/>
  </cols>
  <sheetData>
    <row r="1" spans="1:11">
      <c r="B1" s="2" t="s">
        <v>658</v>
      </c>
      <c r="C1" s="2" t="s">
        <v>659</v>
      </c>
      <c r="D1" s="2" t="s">
        <v>660</v>
      </c>
      <c r="E1" s="2" t="s">
        <v>0</v>
      </c>
      <c r="F1" s="2" t="s">
        <v>655</v>
      </c>
      <c r="G1" s="2" t="s">
        <v>661</v>
      </c>
      <c r="H1" s="2" t="s">
        <v>662</v>
      </c>
      <c r="I1" s="2" t="s">
        <v>663</v>
      </c>
      <c r="J1" s="2" t="s">
        <v>657</v>
      </c>
      <c r="K1" s="2" t="s">
        <v>656</v>
      </c>
    </row>
    <row r="2" spans="1:11">
      <c r="A2" t="s">
        <v>1</v>
      </c>
      <c r="B2">
        <v>0.33</v>
      </c>
      <c r="C2">
        <v>4.87</v>
      </c>
      <c r="D2">
        <v>5.97</v>
      </c>
      <c r="E2">
        <v>7.2999999999999995E-2</v>
      </c>
      <c r="F2">
        <v>0.64200000000000002</v>
      </c>
      <c r="G2">
        <v>1898</v>
      </c>
      <c r="H2">
        <v>568</v>
      </c>
      <c r="I2">
        <v>86.8</v>
      </c>
      <c r="J2">
        <v>102</v>
      </c>
      <c r="K2">
        <v>1.46E-2</v>
      </c>
    </row>
    <row r="3" spans="1:11">
      <c r="A3" t="s">
        <v>2</v>
      </c>
      <c r="B3">
        <v>4879</v>
      </c>
      <c r="C3" s="1">
        <v>12104</v>
      </c>
      <c r="D3" s="1">
        <v>12756</v>
      </c>
      <c r="E3">
        <v>3475</v>
      </c>
      <c r="F3">
        <v>6792</v>
      </c>
      <c r="G3" s="1">
        <v>142984</v>
      </c>
      <c r="H3" s="1">
        <v>120536</v>
      </c>
      <c r="I3" s="1">
        <v>51118</v>
      </c>
      <c r="J3" s="1">
        <v>49528</v>
      </c>
      <c r="K3">
        <v>2370</v>
      </c>
    </row>
    <row r="4" spans="1:11">
      <c r="A4" t="s">
        <v>3</v>
      </c>
      <c r="B4">
        <v>5427</v>
      </c>
      <c r="C4">
        <v>5243</v>
      </c>
      <c r="D4">
        <v>5514</v>
      </c>
      <c r="E4">
        <v>3340</v>
      </c>
      <c r="F4">
        <v>3933</v>
      </c>
      <c r="G4">
        <v>1326</v>
      </c>
      <c r="H4">
        <v>687</v>
      </c>
      <c r="I4">
        <v>1271</v>
      </c>
      <c r="J4">
        <v>1638</v>
      </c>
      <c r="K4">
        <v>2095</v>
      </c>
    </row>
    <row r="5" spans="1:11">
      <c r="A5" t="s">
        <v>4</v>
      </c>
      <c r="B5">
        <v>3.7</v>
      </c>
      <c r="C5">
        <v>8.9</v>
      </c>
      <c r="D5">
        <v>9.8000000000000007</v>
      </c>
      <c r="E5">
        <v>1.6</v>
      </c>
      <c r="F5">
        <v>3.7</v>
      </c>
      <c r="G5">
        <v>23.1</v>
      </c>
      <c r="H5">
        <v>9</v>
      </c>
      <c r="I5">
        <v>8.6999999999999993</v>
      </c>
      <c r="J5">
        <v>11</v>
      </c>
      <c r="K5">
        <v>0.7</v>
      </c>
    </row>
    <row r="6" spans="1:11">
      <c r="A6" t="s">
        <v>5</v>
      </c>
      <c r="B6">
        <v>4.3</v>
      </c>
      <c r="C6">
        <v>10.4</v>
      </c>
      <c r="D6">
        <v>11.2</v>
      </c>
      <c r="E6">
        <v>2.4</v>
      </c>
      <c r="F6">
        <v>5</v>
      </c>
      <c r="G6">
        <v>59.5</v>
      </c>
      <c r="H6">
        <v>35.5</v>
      </c>
      <c r="I6">
        <v>21.3</v>
      </c>
      <c r="J6">
        <v>23.5</v>
      </c>
      <c r="K6">
        <v>1.3</v>
      </c>
    </row>
    <row r="7" spans="1:11">
      <c r="A7" t="s">
        <v>6</v>
      </c>
      <c r="B7">
        <v>1407.6</v>
      </c>
      <c r="C7">
        <v>-5832.5</v>
      </c>
      <c r="D7">
        <v>23.9</v>
      </c>
      <c r="E7">
        <v>655.7</v>
      </c>
      <c r="F7">
        <v>24.6</v>
      </c>
      <c r="G7">
        <v>9.9</v>
      </c>
      <c r="H7">
        <v>10.7</v>
      </c>
      <c r="I7">
        <v>-17.2</v>
      </c>
      <c r="J7">
        <v>16.100000000000001</v>
      </c>
      <c r="K7">
        <v>-153.30000000000001</v>
      </c>
    </row>
    <row r="8" spans="1:11">
      <c r="A8" t="s">
        <v>7</v>
      </c>
      <c r="B8">
        <v>4222.6000000000004</v>
      </c>
      <c r="C8">
        <v>2802</v>
      </c>
      <c r="D8">
        <v>24</v>
      </c>
      <c r="E8">
        <v>708.7</v>
      </c>
      <c r="F8">
        <v>24.7</v>
      </c>
      <c r="G8">
        <v>9.9</v>
      </c>
      <c r="H8">
        <v>10.7</v>
      </c>
      <c r="I8">
        <v>17.2</v>
      </c>
      <c r="J8">
        <v>16.100000000000001</v>
      </c>
      <c r="K8">
        <v>153.30000000000001</v>
      </c>
    </row>
    <row r="9" spans="1:11">
      <c r="A9" t="s">
        <v>8</v>
      </c>
      <c r="B9">
        <v>57.9</v>
      </c>
      <c r="C9">
        <v>108.2</v>
      </c>
      <c r="D9">
        <v>149.6</v>
      </c>
      <c r="E9" t="s">
        <v>9</v>
      </c>
      <c r="F9">
        <v>227.9</v>
      </c>
      <c r="G9">
        <v>778.6</v>
      </c>
      <c r="H9">
        <v>1433.5</v>
      </c>
      <c r="I9">
        <v>2872.5</v>
      </c>
      <c r="J9">
        <v>4495.1000000000004</v>
      </c>
      <c r="K9">
        <v>5906.4</v>
      </c>
    </row>
    <row r="10" spans="1:11">
      <c r="A10" t="s">
        <v>10</v>
      </c>
      <c r="B10">
        <v>46</v>
      </c>
      <c r="C10">
        <v>107.5</v>
      </c>
      <c r="D10">
        <v>147.1</v>
      </c>
      <c r="E10" t="s">
        <v>11</v>
      </c>
      <c r="F10">
        <v>206.6</v>
      </c>
      <c r="G10">
        <v>740.5</v>
      </c>
      <c r="H10">
        <v>1352.6</v>
      </c>
      <c r="I10">
        <v>2741.3</v>
      </c>
      <c r="J10">
        <v>4444.5</v>
      </c>
      <c r="K10">
        <v>4436.8</v>
      </c>
    </row>
    <row r="11" spans="1:11">
      <c r="A11" t="s">
        <v>12</v>
      </c>
      <c r="B11">
        <v>69.8</v>
      </c>
      <c r="C11">
        <v>108.9</v>
      </c>
      <c r="D11">
        <v>152.1</v>
      </c>
      <c r="E11" t="s">
        <v>13</v>
      </c>
      <c r="F11">
        <v>249.2</v>
      </c>
      <c r="G11">
        <v>816.6</v>
      </c>
      <c r="H11">
        <v>1514.5</v>
      </c>
      <c r="I11">
        <v>3003.6</v>
      </c>
      <c r="J11">
        <v>4545.7</v>
      </c>
      <c r="K11">
        <v>7375.9</v>
      </c>
    </row>
    <row r="12" spans="1:11">
      <c r="A12" t="s">
        <v>14</v>
      </c>
      <c r="B12">
        <v>88</v>
      </c>
      <c r="C12">
        <v>224.7</v>
      </c>
      <c r="D12">
        <v>365.2</v>
      </c>
      <c r="E12">
        <v>27.3</v>
      </c>
      <c r="F12">
        <v>687</v>
      </c>
      <c r="G12">
        <v>4331</v>
      </c>
      <c r="H12" s="1">
        <v>10747</v>
      </c>
      <c r="I12" s="1">
        <v>30589</v>
      </c>
      <c r="J12" s="1">
        <v>59800</v>
      </c>
      <c r="K12" s="1">
        <v>90560</v>
      </c>
    </row>
    <row r="13" spans="1:11">
      <c r="A13" t="s">
        <v>15</v>
      </c>
      <c r="B13">
        <v>47.4</v>
      </c>
      <c r="C13">
        <v>35</v>
      </c>
      <c r="D13">
        <v>29.8</v>
      </c>
      <c r="E13">
        <v>1</v>
      </c>
      <c r="F13">
        <v>24.1</v>
      </c>
      <c r="G13">
        <v>13.1</v>
      </c>
      <c r="H13">
        <v>9.6999999999999993</v>
      </c>
      <c r="I13">
        <v>6.8</v>
      </c>
      <c r="J13">
        <v>5.4</v>
      </c>
      <c r="K13">
        <v>4.7</v>
      </c>
    </row>
    <row r="14" spans="1:11">
      <c r="A14" t="s">
        <v>16</v>
      </c>
      <c r="B14">
        <v>7</v>
      </c>
      <c r="C14">
        <v>3.4</v>
      </c>
      <c r="D14">
        <v>0</v>
      </c>
      <c r="E14">
        <v>5.0999999999999996</v>
      </c>
      <c r="F14">
        <v>1.9</v>
      </c>
      <c r="G14">
        <v>1.3</v>
      </c>
      <c r="H14">
        <v>2.5</v>
      </c>
      <c r="I14">
        <v>0.8</v>
      </c>
      <c r="J14">
        <v>1.8</v>
      </c>
      <c r="K14">
        <v>17.2</v>
      </c>
    </row>
    <row r="15" spans="1:11">
      <c r="A15" t="s">
        <v>17</v>
      </c>
      <c r="B15">
        <v>0.20499999999999999</v>
      </c>
      <c r="C15">
        <v>7.0000000000000001E-3</v>
      </c>
      <c r="D15">
        <v>1.7000000000000001E-2</v>
      </c>
      <c r="E15">
        <v>5.5E-2</v>
      </c>
      <c r="F15">
        <v>9.4E-2</v>
      </c>
      <c r="G15">
        <v>4.9000000000000002E-2</v>
      </c>
      <c r="H15">
        <v>5.7000000000000002E-2</v>
      </c>
      <c r="I15">
        <v>4.5999999999999999E-2</v>
      </c>
      <c r="J15">
        <v>1.0999999999999999E-2</v>
      </c>
      <c r="K15">
        <v>0.24399999999999999</v>
      </c>
    </row>
    <row r="16" spans="1:11">
      <c r="A16" t="s">
        <v>18</v>
      </c>
      <c r="B16">
        <v>3.4000000000000002E-2</v>
      </c>
      <c r="C16">
        <v>177.4</v>
      </c>
      <c r="D16">
        <v>23.4</v>
      </c>
      <c r="E16">
        <v>6.7</v>
      </c>
      <c r="F16">
        <v>25.2</v>
      </c>
      <c r="G16">
        <v>3.1</v>
      </c>
      <c r="H16">
        <v>26.7</v>
      </c>
      <c r="I16">
        <v>97.8</v>
      </c>
      <c r="J16">
        <v>28.3</v>
      </c>
      <c r="K16">
        <v>122.5</v>
      </c>
    </row>
    <row r="17" spans="1:11">
      <c r="A17" t="s">
        <v>19</v>
      </c>
      <c r="B17">
        <v>167</v>
      </c>
      <c r="C17">
        <v>464</v>
      </c>
      <c r="D17">
        <v>15</v>
      </c>
      <c r="E17">
        <v>-20</v>
      </c>
      <c r="F17">
        <v>-65</v>
      </c>
      <c r="G17">
        <v>-110</v>
      </c>
      <c r="H17">
        <v>-140</v>
      </c>
      <c r="I17">
        <v>-195</v>
      </c>
      <c r="J17">
        <v>-200</v>
      </c>
      <c r="K17">
        <v>-225</v>
      </c>
    </row>
    <row r="18" spans="1:11">
      <c r="A18" t="s">
        <v>20</v>
      </c>
      <c r="B18">
        <v>0</v>
      </c>
      <c r="C18">
        <v>92</v>
      </c>
      <c r="D18">
        <v>1</v>
      </c>
      <c r="E18">
        <v>0</v>
      </c>
      <c r="F18">
        <v>0.01</v>
      </c>
      <c r="G18" t="s">
        <v>21</v>
      </c>
      <c r="H18" t="s">
        <v>21</v>
      </c>
      <c r="I18" t="s">
        <v>21</v>
      </c>
      <c r="J18" t="s">
        <v>21</v>
      </c>
      <c r="K18">
        <v>1.0000000000000001E-5</v>
      </c>
    </row>
    <row r="19" spans="1:11">
      <c r="A19" t="s">
        <v>22</v>
      </c>
      <c r="B19">
        <v>0</v>
      </c>
      <c r="C19">
        <v>0</v>
      </c>
      <c r="D19">
        <v>1</v>
      </c>
      <c r="E19">
        <v>0</v>
      </c>
      <c r="F19">
        <v>2</v>
      </c>
      <c r="G19">
        <v>79</v>
      </c>
      <c r="H19">
        <v>62</v>
      </c>
      <c r="I19">
        <v>27</v>
      </c>
      <c r="J19">
        <v>14</v>
      </c>
      <c r="K19">
        <v>5</v>
      </c>
    </row>
    <row r="20" spans="1:11">
      <c r="A20" t="s">
        <v>23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25</v>
      </c>
      <c r="H20" t="s">
        <v>25</v>
      </c>
      <c r="I20" t="s">
        <v>25</v>
      </c>
      <c r="J20" t="s">
        <v>25</v>
      </c>
      <c r="K20" t="s">
        <v>24</v>
      </c>
    </row>
    <row r="21" spans="1:11">
      <c r="A21" t="s">
        <v>26</v>
      </c>
      <c r="B21" t="s">
        <v>25</v>
      </c>
      <c r="C21" t="s">
        <v>24</v>
      </c>
      <c r="D21" t="s">
        <v>25</v>
      </c>
      <c r="E21" t="s">
        <v>24</v>
      </c>
      <c r="F21" t="s">
        <v>24</v>
      </c>
      <c r="G21" t="s">
        <v>25</v>
      </c>
      <c r="H21" t="s">
        <v>25</v>
      </c>
      <c r="I21" t="s">
        <v>25</v>
      </c>
      <c r="J21" t="s">
        <v>25</v>
      </c>
      <c r="K21" t="s">
        <v>27</v>
      </c>
    </row>
    <row r="22" spans="1:11">
      <c r="B22" t="str">
        <f t="shared" ref="B22:D22" si="0">TRIM(LOWER(B1))</f>
        <v>mercury</v>
      </c>
      <c r="C22" t="str">
        <f t="shared" si="0"/>
        <v>venus</v>
      </c>
      <c r="D22" t="str">
        <f t="shared" si="0"/>
        <v>earth</v>
      </c>
      <c r="F22" t="str">
        <f>TRIM(LOWER(F1))</f>
        <v>mars</v>
      </c>
      <c r="G22" t="str">
        <f t="shared" ref="G22:K22" si="1">TRIM(LOWER(G1))</f>
        <v>jupiter</v>
      </c>
      <c r="H22" t="str">
        <f t="shared" si="1"/>
        <v>saturn</v>
      </c>
      <c r="I22" t="str">
        <f t="shared" si="1"/>
        <v>uranus</v>
      </c>
      <c r="J22" t="str">
        <f t="shared" si="1"/>
        <v>neptune</v>
      </c>
      <c r="K22" t="str">
        <f t="shared" si="1"/>
        <v>pluto</v>
      </c>
    </row>
    <row r="23" spans="1:11">
      <c r="B23" s="5" t="str">
        <f t="shared" ref="B23:D23" si="2">"$" &amp; B22 &amp; " = $starSystem-&gt;addPlanet(new PlanetObject('"&amp;B22&amp;"', " &amp; B3 &amp; "E3, " &amp; B9 &amp; "E9));"</f>
        <v>$mercury = $starSystem-&gt;addPlanet(new PlanetObject('mercury', 4879E3, 57.9E9));</v>
      </c>
      <c r="C23" s="5" t="str">
        <f t="shared" si="2"/>
        <v>$venus = $starSystem-&gt;addPlanet(new PlanetObject('venus', 12104E3, 108.2E9));</v>
      </c>
      <c r="D23" s="5" t="str">
        <f t="shared" si="2"/>
        <v>$earth = $starSystem-&gt;addPlanet(new PlanetObject('earth', 12756E3, 149.6E9));</v>
      </c>
      <c r="E23" s="5"/>
      <c r="F23" s="5" t="str">
        <f>"$" &amp; F22 &amp; " = $starSystem-&gt;addPlanet(new PlanetObject('"&amp;F22&amp;"', " &amp; F3 &amp; "E3, " &amp; F9 &amp; "E9));"</f>
        <v>$mars = $starSystem-&gt;addPlanet(new PlanetObject('mars', 6792E3, 227.9E9));</v>
      </c>
      <c r="G23" s="5" t="str">
        <f t="shared" ref="G23:K23" si="3">"$" &amp; G22 &amp; " = $starSystem-&gt;addPlanet(new PlanetObject('"&amp;G22&amp;"', " &amp; G3 &amp; "E3, " &amp; G9 &amp; "E9));"</f>
        <v>$jupiter = $starSystem-&gt;addPlanet(new PlanetObject('jupiter', 142984E3, 778.6E9));</v>
      </c>
      <c r="H23" s="5" t="str">
        <f t="shared" si="3"/>
        <v>$saturn = $starSystem-&gt;addPlanet(new PlanetObject('saturn', 120536E3, 1433.5E9));</v>
      </c>
      <c r="I23" s="5" t="str">
        <f t="shared" si="3"/>
        <v>$uranus = $starSystem-&gt;addPlanet(new PlanetObject('uranus', 51118E3, 2872.5E9));</v>
      </c>
      <c r="J23" s="5" t="str">
        <f t="shared" si="3"/>
        <v>$neptune = $starSystem-&gt;addPlanet(new PlanetObject('neptune', 49528E3, 4495.1E9));</v>
      </c>
      <c r="K23" s="5" t="str">
        <f t="shared" si="3"/>
        <v>$pluto = $starSystem-&gt;addPlanet(new PlanetObject('pluto', 2370E3, 5906.4E9));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CAE8-B515-493F-A236-2708A35B79C5}">
  <dimension ref="A1:M196"/>
  <sheetViews>
    <sheetView topLeftCell="C1" workbookViewId="0">
      <selection activeCell="C57" sqref="C57"/>
    </sheetView>
  </sheetViews>
  <sheetFormatPr defaultRowHeight="15"/>
  <cols>
    <col min="1" max="1" width="53.85546875" hidden="1" customWidth="1"/>
    <col min="2" max="2" width="8.7109375" hidden="1" customWidth="1"/>
    <col min="3" max="3" width="16.28515625" bestFit="1" customWidth="1"/>
    <col min="4" max="4" width="16.5703125" style="4" bestFit="1" customWidth="1"/>
    <col min="5" max="5" width="19.5703125" style="4" bestFit="1" customWidth="1"/>
    <col min="6" max="6" width="18.28515625" hidden="1" customWidth="1"/>
    <col min="7" max="7" width="14" hidden="1" customWidth="1"/>
    <col min="8" max="8" width="74" hidden="1" customWidth="1"/>
    <col min="9" max="9" width="33.28515625" hidden="1" customWidth="1"/>
    <col min="10" max="10" width="14.85546875" hidden="1" customWidth="1"/>
    <col min="11" max="11" width="10.7109375" bestFit="1" customWidth="1"/>
  </cols>
  <sheetData>
    <row r="1" spans="1:13">
      <c r="A1" t="s">
        <v>28</v>
      </c>
      <c r="B1" t="s">
        <v>29</v>
      </c>
      <c r="C1" t="s">
        <v>30</v>
      </c>
      <c r="D1" s="4" t="s">
        <v>31</v>
      </c>
      <c r="E1" s="4" t="s">
        <v>32</v>
      </c>
      <c r="F1" t="s">
        <v>33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</row>
    <row r="2" spans="1:13">
      <c r="F2" t="s">
        <v>34</v>
      </c>
    </row>
    <row r="3" spans="1:13">
      <c r="A3" t="s">
        <v>40</v>
      </c>
      <c r="B3" t="s">
        <v>41</v>
      </c>
      <c r="C3" t="s">
        <v>42</v>
      </c>
      <c r="D3" s="4">
        <v>1737.1</v>
      </c>
      <c r="E3" s="4">
        <v>384399</v>
      </c>
      <c r="F3">
        <v>27.321581999999999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M3" t="str">
        <f>"$" &amp; LOWER(K3) &amp; "-&gt;addMoon(new MoonObject('" &amp; C3 &amp; "', "&amp; D3 &amp;"e3, " &amp; E3 &amp; "E3));"</f>
        <v>$earth-&gt;addMoon(new MoonObject('Moon', 1737.1e3, 384399E3));</v>
      </c>
    </row>
    <row r="4" spans="1:13">
      <c r="A4" t="s">
        <v>48</v>
      </c>
      <c r="B4" t="s">
        <v>41</v>
      </c>
      <c r="C4" t="s">
        <v>49</v>
      </c>
      <c r="D4" s="4">
        <v>11.1</v>
      </c>
      <c r="E4" s="4">
        <v>9380</v>
      </c>
      <c r="F4">
        <v>0.31900000000000001</v>
      </c>
      <c r="G4">
        <v>1877</v>
      </c>
      <c r="H4" t="s">
        <v>50</v>
      </c>
      <c r="J4" t="s">
        <v>51</v>
      </c>
      <c r="K4" t="s">
        <v>52</v>
      </c>
      <c r="M4" t="str">
        <f t="shared" ref="M4:M67" si="0">"$" &amp; LOWER(K4) &amp; "-&gt;addMoon(new MoonObject('" &amp; C4 &amp; "', "&amp; D4 &amp;"e3, " &amp; E4 &amp; "E3));"</f>
        <v>$mars-&gt;addMoon(new MoonObject('Phobos', 11.1e3, 9380E3));</v>
      </c>
    </row>
    <row r="5" spans="1:13">
      <c r="A5" t="s">
        <v>53</v>
      </c>
      <c r="B5" t="s">
        <v>54</v>
      </c>
      <c r="C5" t="s">
        <v>55</v>
      </c>
      <c r="D5" s="4">
        <v>6.2</v>
      </c>
      <c r="E5" s="4">
        <v>23460</v>
      </c>
      <c r="F5">
        <v>1.262</v>
      </c>
      <c r="G5">
        <v>1877</v>
      </c>
      <c r="H5" t="s">
        <v>50</v>
      </c>
      <c r="J5" t="s">
        <v>51</v>
      </c>
      <c r="K5" t="s">
        <v>52</v>
      </c>
      <c r="M5" t="str">
        <f t="shared" si="0"/>
        <v>$mars-&gt;addMoon(new MoonObject('Deimos', 6.2e3, 23460E3));</v>
      </c>
    </row>
    <row r="6" spans="1:13">
      <c r="B6" t="s">
        <v>41</v>
      </c>
      <c r="C6" t="s">
        <v>56</v>
      </c>
      <c r="D6" s="4">
        <v>1818.1</v>
      </c>
      <c r="E6" s="4">
        <v>421800</v>
      </c>
      <c r="F6">
        <v>1.7689999999999999</v>
      </c>
      <c r="G6">
        <v>1610</v>
      </c>
      <c r="H6" t="s">
        <v>57</v>
      </c>
      <c r="I6" t="s">
        <v>58</v>
      </c>
      <c r="J6" t="s">
        <v>59</v>
      </c>
      <c r="K6" t="s">
        <v>60</v>
      </c>
      <c r="M6" t="str">
        <f t="shared" si="0"/>
        <v>$jupiter-&gt;addMoon(new MoonObject('Io', 1818.1e3, 421800E3));</v>
      </c>
    </row>
    <row r="7" spans="1:13">
      <c r="A7" t="s">
        <v>61</v>
      </c>
      <c r="B7" t="s">
        <v>54</v>
      </c>
      <c r="C7" t="s">
        <v>62</v>
      </c>
      <c r="D7" s="4">
        <v>1560.7</v>
      </c>
      <c r="E7" s="4">
        <v>671100</v>
      </c>
      <c r="F7">
        <v>3.5510000000000002</v>
      </c>
      <c r="G7">
        <v>1610</v>
      </c>
      <c r="H7" t="s">
        <v>57</v>
      </c>
      <c r="I7" t="s">
        <v>58</v>
      </c>
      <c r="J7" t="s">
        <v>59</v>
      </c>
      <c r="K7" t="s">
        <v>60</v>
      </c>
      <c r="M7" t="str">
        <f t="shared" si="0"/>
        <v>$jupiter-&gt;addMoon(new MoonObject('Europa', 1560.7e3, 671100E3));</v>
      </c>
    </row>
    <row r="8" spans="1:13">
      <c r="A8" t="s">
        <v>63</v>
      </c>
      <c r="B8" t="s">
        <v>64</v>
      </c>
      <c r="C8" t="s">
        <v>65</v>
      </c>
      <c r="D8" s="4">
        <v>2634.1</v>
      </c>
      <c r="E8" s="4">
        <v>1070400</v>
      </c>
      <c r="F8">
        <v>7.1550000000000002</v>
      </c>
      <c r="G8">
        <v>1610</v>
      </c>
      <c r="H8" t="s">
        <v>57</v>
      </c>
      <c r="I8" t="s">
        <v>58</v>
      </c>
      <c r="J8" t="s">
        <v>59</v>
      </c>
      <c r="K8" t="s">
        <v>60</v>
      </c>
      <c r="M8" t="str">
        <f t="shared" si="0"/>
        <v>$jupiter-&gt;addMoon(new MoonObject('Ganymede', 2634.1e3, 1070400E3));</v>
      </c>
    </row>
    <row r="9" spans="1:13">
      <c r="A9" t="s">
        <v>66</v>
      </c>
      <c r="B9" t="s">
        <v>67</v>
      </c>
      <c r="C9" t="s">
        <v>68</v>
      </c>
      <c r="D9" s="4">
        <v>2408.4</v>
      </c>
      <c r="E9" s="4">
        <v>1882700</v>
      </c>
      <c r="F9">
        <v>16.690000000000001</v>
      </c>
      <c r="G9">
        <v>1610</v>
      </c>
      <c r="H9" t="s">
        <v>57</v>
      </c>
      <c r="I9" t="s">
        <v>58</v>
      </c>
      <c r="J9" t="s">
        <v>59</v>
      </c>
      <c r="K9" t="s">
        <v>60</v>
      </c>
      <c r="M9" t="str">
        <f t="shared" si="0"/>
        <v>$jupiter-&gt;addMoon(new MoonObject('Callisto', 2408.4e3, 1882700E3));</v>
      </c>
    </row>
    <row r="10" spans="1:13">
      <c r="A10" t="s">
        <v>69</v>
      </c>
      <c r="B10" t="s">
        <v>70</v>
      </c>
      <c r="C10" t="s">
        <v>71</v>
      </c>
      <c r="D10" s="4">
        <v>83.5</v>
      </c>
      <c r="E10" s="4">
        <v>181400</v>
      </c>
      <c r="F10">
        <v>0.498</v>
      </c>
      <c r="G10">
        <v>1892</v>
      </c>
      <c r="H10" t="s">
        <v>72</v>
      </c>
      <c r="I10" t="s">
        <v>73</v>
      </c>
      <c r="J10" t="s">
        <v>74</v>
      </c>
      <c r="K10" t="s">
        <v>60</v>
      </c>
      <c r="M10" t="str">
        <f t="shared" si="0"/>
        <v>$jupiter-&gt;addMoon(new MoonObject('Amalthea', 83.5e3, 181400E3));</v>
      </c>
    </row>
    <row r="11" spans="1:13">
      <c r="A11" t="s">
        <v>75</v>
      </c>
      <c r="B11" t="s">
        <v>76</v>
      </c>
      <c r="C11" t="s">
        <v>77</v>
      </c>
      <c r="D11" s="4">
        <v>67</v>
      </c>
      <c r="E11" s="4">
        <v>11461000</v>
      </c>
      <c r="F11">
        <v>250.56</v>
      </c>
      <c r="G11">
        <v>1904</v>
      </c>
      <c r="H11" t="s">
        <v>78</v>
      </c>
      <c r="I11" t="s">
        <v>79</v>
      </c>
      <c r="J11" t="s">
        <v>80</v>
      </c>
      <c r="K11" t="s">
        <v>60</v>
      </c>
      <c r="M11" t="str">
        <f t="shared" si="0"/>
        <v>$jupiter-&gt;addMoon(new MoonObject('Himalia', 67e3, 11461000E3));</v>
      </c>
    </row>
    <row r="12" spans="1:13">
      <c r="A12" t="s">
        <v>81</v>
      </c>
      <c r="B12" t="s">
        <v>82</v>
      </c>
      <c r="C12" t="s">
        <v>83</v>
      </c>
      <c r="D12" s="4">
        <v>43</v>
      </c>
      <c r="E12" s="4">
        <v>11741000</v>
      </c>
      <c r="F12">
        <v>259.64</v>
      </c>
      <c r="G12">
        <v>1905</v>
      </c>
      <c r="H12" t="s">
        <v>78</v>
      </c>
      <c r="I12" t="s">
        <v>79</v>
      </c>
      <c r="J12" t="s">
        <v>84</v>
      </c>
      <c r="K12" t="s">
        <v>60</v>
      </c>
      <c r="M12" t="str">
        <f t="shared" si="0"/>
        <v>$jupiter-&gt;addMoon(new MoonObject('Elara', 43e3, 11741000E3));</v>
      </c>
    </row>
    <row r="13" spans="1:13">
      <c r="A13" t="s">
        <v>85</v>
      </c>
      <c r="B13" t="s">
        <v>86</v>
      </c>
      <c r="C13" t="s">
        <v>87</v>
      </c>
      <c r="D13" s="4">
        <v>30</v>
      </c>
      <c r="E13" s="4">
        <v>23624000</v>
      </c>
      <c r="F13" t="s">
        <v>88</v>
      </c>
      <c r="G13">
        <v>1908</v>
      </c>
      <c r="H13" t="s">
        <v>89</v>
      </c>
      <c r="I13" t="s">
        <v>90</v>
      </c>
      <c r="J13" t="s">
        <v>91</v>
      </c>
      <c r="K13" t="s">
        <v>60</v>
      </c>
      <c r="M13" t="str">
        <f t="shared" si="0"/>
        <v>$jupiter-&gt;addMoon(new MoonObject('Pasiphae', 30e3, 23624000E3));</v>
      </c>
    </row>
    <row r="14" spans="1:13">
      <c r="A14" t="s">
        <v>92</v>
      </c>
      <c r="B14" t="s">
        <v>93</v>
      </c>
      <c r="C14" t="s">
        <v>94</v>
      </c>
      <c r="D14" s="4">
        <v>19</v>
      </c>
      <c r="E14" s="4">
        <v>23939000</v>
      </c>
      <c r="F14" t="s">
        <v>95</v>
      </c>
      <c r="G14">
        <v>1914</v>
      </c>
      <c r="H14" t="s">
        <v>96</v>
      </c>
      <c r="I14" t="s">
        <v>90</v>
      </c>
      <c r="J14" t="s">
        <v>97</v>
      </c>
      <c r="K14" t="s">
        <v>60</v>
      </c>
      <c r="M14" t="str">
        <f t="shared" si="0"/>
        <v>$jupiter-&gt;addMoon(new MoonObject('Sinope', 19e3, 23939000E3));</v>
      </c>
    </row>
    <row r="15" spans="1:13">
      <c r="A15" t="s">
        <v>98</v>
      </c>
      <c r="B15" t="s">
        <v>99</v>
      </c>
      <c r="C15" t="s">
        <v>100</v>
      </c>
      <c r="D15" s="4">
        <v>18</v>
      </c>
      <c r="E15" s="4">
        <v>11717000</v>
      </c>
      <c r="F15">
        <v>259.2</v>
      </c>
      <c r="G15">
        <v>1938</v>
      </c>
      <c r="H15" t="s">
        <v>96</v>
      </c>
      <c r="I15" t="s">
        <v>79</v>
      </c>
      <c r="J15" t="s">
        <v>101</v>
      </c>
      <c r="K15" t="s">
        <v>60</v>
      </c>
      <c r="M15" t="str">
        <f t="shared" si="0"/>
        <v>$jupiter-&gt;addMoon(new MoonObject('Lysithea', 18e3, 11717000E3));</v>
      </c>
    </row>
    <row r="16" spans="1:13">
      <c r="A16" t="s">
        <v>102</v>
      </c>
      <c r="B16" t="s">
        <v>103</v>
      </c>
      <c r="C16" t="s">
        <v>104</v>
      </c>
      <c r="D16" s="4">
        <v>23</v>
      </c>
      <c r="E16" s="4">
        <v>23404000</v>
      </c>
      <c r="F16" t="s">
        <v>105</v>
      </c>
      <c r="G16">
        <v>1938</v>
      </c>
      <c r="H16" t="s">
        <v>96</v>
      </c>
      <c r="I16" t="s">
        <v>106</v>
      </c>
      <c r="J16" t="s">
        <v>101</v>
      </c>
      <c r="K16" t="s">
        <v>60</v>
      </c>
      <c r="M16" t="str">
        <f t="shared" si="0"/>
        <v>$jupiter-&gt;addMoon(new MoonObject('Carme', 23e3, 23404000E3));</v>
      </c>
    </row>
    <row r="17" spans="1:13">
      <c r="A17" t="s">
        <v>107</v>
      </c>
      <c r="B17" t="s">
        <v>108</v>
      </c>
      <c r="C17" t="s">
        <v>109</v>
      </c>
      <c r="D17" s="4">
        <v>14</v>
      </c>
      <c r="E17" s="4">
        <v>21276000</v>
      </c>
      <c r="F17" t="s">
        <v>110</v>
      </c>
      <c r="G17">
        <v>1951</v>
      </c>
      <c r="H17" t="s">
        <v>96</v>
      </c>
      <c r="I17" t="s">
        <v>111</v>
      </c>
      <c r="J17" t="s">
        <v>112</v>
      </c>
      <c r="K17" t="s">
        <v>60</v>
      </c>
      <c r="M17" t="str">
        <f t="shared" si="0"/>
        <v>$jupiter-&gt;addMoon(new MoonObject('Ananke', 14e3, 21276000E3));</v>
      </c>
    </row>
    <row r="18" spans="1:13">
      <c r="B18" t="s">
        <v>113</v>
      </c>
      <c r="C18" t="s">
        <v>114</v>
      </c>
      <c r="D18" s="4">
        <v>10</v>
      </c>
      <c r="E18" s="4">
        <v>11165000</v>
      </c>
      <c r="F18">
        <v>240.92</v>
      </c>
      <c r="G18">
        <v>1974</v>
      </c>
      <c r="H18" t="s">
        <v>115</v>
      </c>
      <c r="I18" t="s">
        <v>79</v>
      </c>
      <c r="J18" t="s">
        <v>116</v>
      </c>
      <c r="K18" t="s">
        <v>60</v>
      </c>
      <c r="M18" t="str">
        <f t="shared" si="0"/>
        <v>$jupiter-&gt;addMoon(new MoonObject('Leda', 10e3, 11165000E3));</v>
      </c>
    </row>
    <row r="19" spans="1:13">
      <c r="A19" t="s">
        <v>117</v>
      </c>
      <c r="B19" t="s">
        <v>118</v>
      </c>
      <c r="C19" t="s">
        <v>119</v>
      </c>
      <c r="D19" s="4">
        <v>49.3</v>
      </c>
      <c r="E19" s="4">
        <v>221900</v>
      </c>
      <c r="F19">
        <v>0.67500000000000004</v>
      </c>
      <c r="G19">
        <v>1979</v>
      </c>
      <c r="H19" t="s">
        <v>120</v>
      </c>
      <c r="I19" t="s">
        <v>73</v>
      </c>
      <c r="J19" t="s">
        <v>121</v>
      </c>
      <c r="K19" t="s">
        <v>60</v>
      </c>
      <c r="M19" t="str">
        <f t="shared" si="0"/>
        <v>$jupiter-&gt;addMoon(new MoonObject('Thebe', 49.3e3, 221900E3));</v>
      </c>
    </row>
    <row r="20" spans="1:13">
      <c r="A20" t="s">
        <v>122</v>
      </c>
      <c r="B20" t="s">
        <v>123</v>
      </c>
      <c r="C20" t="s">
        <v>124</v>
      </c>
      <c r="D20" s="4">
        <v>8.1999999999999993</v>
      </c>
      <c r="E20" s="4">
        <v>129000</v>
      </c>
      <c r="F20">
        <v>0.29799999999999999</v>
      </c>
      <c r="G20">
        <v>1979</v>
      </c>
      <c r="H20" t="s">
        <v>125</v>
      </c>
      <c r="I20" t="s">
        <v>73</v>
      </c>
      <c r="J20" t="s">
        <v>126</v>
      </c>
      <c r="K20" t="s">
        <v>60</v>
      </c>
      <c r="M20" t="str">
        <f t="shared" si="0"/>
        <v>$jupiter-&gt;addMoon(new MoonObject('Adrastea', 8.2e3, 129000E3));</v>
      </c>
    </row>
    <row r="21" spans="1:13">
      <c r="A21" t="s">
        <v>127</v>
      </c>
      <c r="B21" t="s">
        <v>128</v>
      </c>
      <c r="C21" t="s">
        <v>129</v>
      </c>
      <c r="D21" s="4">
        <v>21.5</v>
      </c>
      <c r="E21" s="4">
        <v>128000</v>
      </c>
      <c r="F21">
        <v>0.29499999999999998</v>
      </c>
      <c r="G21">
        <v>1979</v>
      </c>
      <c r="H21" t="s">
        <v>120</v>
      </c>
      <c r="I21" t="s">
        <v>73</v>
      </c>
      <c r="J21" t="s">
        <v>130</v>
      </c>
      <c r="K21" t="s">
        <v>60</v>
      </c>
      <c r="M21" t="str">
        <f t="shared" si="0"/>
        <v>$jupiter-&gt;addMoon(new MoonObject('Metis', 21.5e3, 128000E3));</v>
      </c>
    </row>
    <row r="22" spans="1:13">
      <c r="A22" t="s">
        <v>131</v>
      </c>
      <c r="B22" t="s">
        <v>132</v>
      </c>
      <c r="C22" t="s">
        <v>133</v>
      </c>
      <c r="D22" s="4">
        <v>4.3</v>
      </c>
      <c r="E22" s="4">
        <v>24103000</v>
      </c>
      <c r="F22" t="s">
        <v>134</v>
      </c>
      <c r="G22">
        <v>2000</v>
      </c>
      <c r="H22" t="s">
        <v>135</v>
      </c>
      <c r="I22" t="s">
        <v>90</v>
      </c>
      <c r="J22" t="s">
        <v>136</v>
      </c>
      <c r="K22" t="s">
        <v>60</v>
      </c>
      <c r="M22" t="str">
        <f t="shared" si="0"/>
        <v>$jupiter-&gt;addMoon(new MoonObject('Callirrhoe', 4.3e3, 24103000E3));</v>
      </c>
    </row>
    <row r="23" spans="1:13">
      <c r="A23" t="s">
        <v>137</v>
      </c>
      <c r="B23" t="s">
        <v>138</v>
      </c>
      <c r="C23" t="s">
        <v>139</v>
      </c>
      <c r="D23" s="4">
        <v>4</v>
      </c>
      <c r="E23" s="4">
        <v>7284000</v>
      </c>
      <c r="F23">
        <v>130.02000000000001</v>
      </c>
      <c r="G23" t="s">
        <v>140</v>
      </c>
      <c r="H23" t="s">
        <v>141</v>
      </c>
      <c r="I23" t="s">
        <v>142</v>
      </c>
      <c r="J23" t="s">
        <v>143</v>
      </c>
      <c r="K23" t="s">
        <v>60</v>
      </c>
      <c r="M23" t="str">
        <f t="shared" si="0"/>
        <v>$jupiter-&gt;addMoon(new MoonObject('Themisto', 4e3, 7284000E3));</v>
      </c>
    </row>
    <row r="24" spans="1:13">
      <c r="B24" t="s">
        <v>144</v>
      </c>
      <c r="C24" t="s">
        <v>145</v>
      </c>
      <c r="D24" s="4">
        <v>2.7</v>
      </c>
      <c r="E24" s="4">
        <v>23493000</v>
      </c>
      <c r="F24" t="s">
        <v>146</v>
      </c>
      <c r="G24">
        <v>2000</v>
      </c>
      <c r="H24" t="s">
        <v>147</v>
      </c>
      <c r="I24" t="s">
        <v>90</v>
      </c>
      <c r="J24" t="s">
        <v>148</v>
      </c>
      <c r="K24" t="s">
        <v>60</v>
      </c>
      <c r="M24" t="str">
        <f t="shared" si="0"/>
        <v>$jupiter-&gt;addMoon(new MoonObject('Megaclite', 2.7e3, 23493000E3));</v>
      </c>
    </row>
    <row r="25" spans="1:13">
      <c r="B25" t="s">
        <v>149</v>
      </c>
      <c r="C25" t="s">
        <v>150</v>
      </c>
      <c r="D25" s="4">
        <v>2.5</v>
      </c>
      <c r="E25" s="4">
        <v>23280000</v>
      </c>
      <c r="F25" t="s">
        <v>151</v>
      </c>
      <c r="G25">
        <v>2000</v>
      </c>
      <c r="H25" t="s">
        <v>152</v>
      </c>
      <c r="I25" t="s">
        <v>106</v>
      </c>
      <c r="J25" t="s">
        <v>148</v>
      </c>
      <c r="K25" t="s">
        <v>60</v>
      </c>
      <c r="M25" t="str">
        <f t="shared" si="0"/>
        <v>$jupiter-&gt;addMoon(new MoonObject('Taygete', 2.5e3, 23280000E3));</v>
      </c>
    </row>
    <row r="26" spans="1:13">
      <c r="B26" t="s">
        <v>153</v>
      </c>
      <c r="C26" t="s">
        <v>154</v>
      </c>
      <c r="D26" s="4">
        <v>1.9</v>
      </c>
      <c r="E26" s="4">
        <v>23100000</v>
      </c>
      <c r="F26" t="s">
        <v>155</v>
      </c>
      <c r="G26">
        <v>2000</v>
      </c>
      <c r="H26" t="s">
        <v>152</v>
      </c>
      <c r="I26" t="s">
        <v>106</v>
      </c>
      <c r="J26" t="s">
        <v>148</v>
      </c>
      <c r="K26" t="s">
        <v>60</v>
      </c>
      <c r="M26" t="str">
        <f t="shared" si="0"/>
        <v>$jupiter-&gt;addMoon(new MoonObject('Chaldene', 1.9e3, 23100000E3));</v>
      </c>
    </row>
    <row r="27" spans="1:13">
      <c r="B27" t="s">
        <v>156</v>
      </c>
      <c r="C27" t="s">
        <v>157</v>
      </c>
      <c r="D27" s="4">
        <v>2.2000000000000002</v>
      </c>
      <c r="E27" s="4">
        <v>20858000</v>
      </c>
      <c r="F27" t="s">
        <v>158</v>
      </c>
      <c r="G27">
        <v>2000</v>
      </c>
      <c r="H27" t="s">
        <v>152</v>
      </c>
      <c r="I27" t="s">
        <v>111</v>
      </c>
      <c r="J27" t="s">
        <v>148</v>
      </c>
      <c r="K27" t="s">
        <v>60</v>
      </c>
      <c r="M27" t="str">
        <f t="shared" si="0"/>
        <v>$jupiter-&gt;addMoon(new MoonObject('Harpalyke', 2.2e3, 20858000E3));</v>
      </c>
    </row>
    <row r="28" spans="1:13">
      <c r="B28" t="s">
        <v>159</v>
      </c>
      <c r="C28" t="s">
        <v>160</v>
      </c>
      <c r="D28" s="4">
        <v>2.6</v>
      </c>
      <c r="E28" s="4">
        <v>23483000</v>
      </c>
      <c r="F28" t="s">
        <v>161</v>
      </c>
      <c r="G28">
        <v>2000</v>
      </c>
      <c r="H28" t="s">
        <v>152</v>
      </c>
      <c r="I28" t="s">
        <v>106</v>
      </c>
      <c r="J28" t="s">
        <v>148</v>
      </c>
      <c r="K28" t="s">
        <v>60</v>
      </c>
      <c r="M28" t="str">
        <f t="shared" si="0"/>
        <v>$jupiter-&gt;addMoon(new MoonObject('Kalyke', 2.6e3, 23483000E3));</v>
      </c>
    </row>
    <row r="29" spans="1:13">
      <c r="B29" t="s">
        <v>162</v>
      </c>
      <c r="C29" t="s">
        <v>163</v>
      </c>
      <c r="D29" s="4">
        <v>2.6</v>
      </c>
      <c r="E29" s="4">
        <v>21060000</v>
      </c>
      <c r="F29" t="s">
        <v>164</v>
      </c>
      <c r="G29">
        <v>2000</v>
      </c>
      <c r="H29" t="s">
        <v>152</v>
      </c>
      <c r="I29" t="s">
        <v>111</v>
      </c>
      <c r="J29" t="s">
        <v>148</v>
      </c>
      <c r="K29" t="s">
        <v>60</v>
      </c>
      <c r="M29" t="str">
        <f t="shared" si="0"/>
        <v>$jupiter-&gt;addMoon(new MoonObject('Iocaste', 2.6e3, 21060000E3));</v>
      </c>
    </row>
    <row r="30" spans="1:13">
      <c r="B30" t="s">
        <v>165</v>
      </c>
      <c r="C30" t="s">
        <v>166</v>
      </c>
      <c r="D30" s="4">
        <v>1.6</v>
      </c>
      <c r="E30" s="4">
        <v>23196000</v>
      </c>
      <c r="F30" t="s">
        <v>167</v>
      </c>
      <c r="G30">
        <v>2000</v>
      </c>
      <c r="H30" t="s">
        <v>152</v>
      </c>
      <c r="I30" t="s">
        <v>106</v>
      </c>
      <c r="J30" t="s">
        <v>148</v>
      </c>
      <c r="K30" t="s">
        <v>60</v>
      </c>
      <c r="M30" t="str">
        <f t="shared" si="0"/>
        <v>$jupiter-&gt;addMoon(new MoonObject('Erinome', 1.6e3, 23196000E3));</v>
      </c>
    </row>
    <row r="31" spans="1:13">
      <c r="B31" t="s">
        <v>168</v>
      </c>
      <c r="C31" t="s">
        <v>169</v>
      </c>
      <c r="D31" s="4">
        <v>1.9</v>
      </c>
      <c r="E31" s="4">
        <v>23155000</v>
      </c>
      <c r="F31" t="s">
        <v>170</v>
      </c>
      <c r="G31">
        <v>2000</v>
      </c>
      <c r="H31" t="s">
        <v>152</v>
      </c>
      <c r="I31" t="s">
        <v>106</v>
      </c>
      <c r="J31" t="s">
        <v>148</v>
      </c>
      <c r="K31" t="s">
        <v>60</v>
      </c>
      <c r="M31" t="str">
        <f t="shared" si="0"/>
        <v>$jupiter-&gt;addMoon(new MoonObject('Isonoe', 1.9e3, 23155000E3));</v>
      </c>
    </row>
    <row r="32" spans="1:13">
      <c r="B32" t="s">
        <v>171</v>
      </c>
      <c r="C32" t="s">
        <v>172</v>
      </c>
      <c r="D32" s="4">
        <v>3.4</v>
      </c>
      <c r="E32" s="4">
        <v>20908000</v>
      </c>
      <c r="F32" t="s">
        <v>173</v>
      </c>
      <c r="G32">
        <v>2000</v>
      </c>
      <c r="H32" t="s">
        <v>152</v>
      </c>
      <c r="I32" t="s">
        <v>111</v>
      </c>
      <c r="J32" t="s">
        <v>148</v>
      </c>
      <c r="K32" t="s">
        <v>60</v>
      </c>
      <c r="M32" t="str">
        <f t="shared" si="0"/>
        <v>$jupiter-&gt;addMoon(new MoonObject('Praxidike', 3.4e3, 20908000E3));</v>
      </c>
    </row>
    <row r="33" spans="1:13">
      <c r="B33" t="s">
        <v>174</v>
      </c>
      <c r="C33" t="s">
        <v>175</v>
      </c>
      <c r="D33" s="4">
        <v>2</v>
      </c>
      <c r="E33" s="4">
        <v>24046000</v>
      </c>
      <c r="F33" t="s">
        <v>176</v>
      </c>
      <c r="G33">
        <v>2001</v>
      </c>
      <c r="H33" t="s">
        <v>177</v>
      </c>
      <c r="I33" t="s">
        <v>90</v>
      </c>
      <c r="J33" t="s">
        <v>178</v>
      </c>
      <c r="K33" t="s">
        <v>60</v>
      </c>
      <c r="M33" t="str">
        <f t="shared" si="0"/>
        <v>$jupiter-&gt;addMoon(new MoonObject('Autonoe', 2e3, 24046000E3));</v>
      </c>
    </row>
    <row r="34" spans="1:13">
      <c r="B34" t="s">
        <v>179</v>
      </c>
      <c r="C34" t="s">
        <v>180</v>
      </c>
      <c r="D34" s="4">
        <v>2</v>
      </c>
      <c r="E34" s="4">
        <v>20939000</v>
      </c>
      <c r="F34" t="s">
        <v>181</v>
      </c>
      <c r="G34">
        <v>2001</v>
      </c>
      <c r="H34" t="s">
        <v>177</v>
      </c>
      <c r="I34" t="s">
        <v>111</v>
      </c>
      <c r="J34" t="s">
        <v>178</v>
      </c>
      <c r="K34" t="s">
        <v>60</v>
      </c>
      <c r="M34" t="str">
        <f t="shared" si="0"/>
        <v>$jupiter-&gt;addMoon(new MoonObject('Thyone', 2e3, 20939000E3));</v>
      </c>
    </row>
    <row r="35" spans="1:13">
      <c r="A35" t="s">
        <v>182</v>
      </c>
      <c r="B35" t="s">
        <v>183</v>
      </c>
      <c r="C35" t="s">
        <v>184</v>
      </c>
      <c r="D35" s="4">
        <v>2</v>
      </c>
      <c r="E35" s="4">
        <v>21131000</v>
      </c>
      <c r="F35" t="s">
        <v>185</v>
      </c>
      <c r="G35">
        <v>2001</v>
      </c>
      <c r="H35" t="s">
        <v>177</v>
      </c>
      <c r="I35" t="s">
        <v>111</v>
      </c>
      <c r="J35" t="s">
        <v>178</v>
      </c>
      <c r="K35" t="s">
        <v>60</v>
      </c>
      <c r="M35" t="str">
        <f t="shared" si="0"/>
        <v>$jupiter-&gt;addMoon(new MoonObject('Hermippe', 2e3, 21131000E3));</v>
      </c>
    </row>
    <row r="36" spans="1:13">
      <c r="B36" t="s">
        <v>186</v>
      </c>
      <c r="C36" t="s">
        <v>187</v>
      </c>
      <c r="D36" s="4">
        <v>1.5</v>
      </c>
      <c r="E36" s="4">
        <v>23229000</v>
      </c>
      <c r="F36" t="s">
        <v>188</v>
      </c>
      <c r="G36">
        <v>2001</v>
      </c>
      <c r="H36" t="s">
        <v>177</v>
      </c>
      <c r="I36" t="s">
        <v>106</v>
      </c>
      <c r="J36" t="s">
        <v>178</v>
      </c>
      <c r="K36" t="s">
        <v>60</v>
      </c>
      <c r="M36" t="str">
        <f t="shared" si="0"/>
        <v>$jupiter-&gt;addMoon(new MoonObject('Aitne', 1.5e3, 23229000E3));</v>
      </c>
    </row>
    <row r="37" spans="1:13">
      <c r="B37" t="s">
        <v>189</v>
      </c>
      <c r="C37" t="s">
        <v>190</v>
      </c>
      <c r="D37" s="4">
        <v>1.5</v>
      </c>
      <c r="E37" s="4">
        <v>22865000</v>
      </c>
      <c r="F37" t="s">
        <v>191</v>
      </c>
      <c r="G37">
        <v>2001</v>
      </c>
      <c r="H37" t="s">
        <v>177</v>
      </c>
      <c r="I37" t="s">
        <v>90</v>
      </c>
      <c r="J37" t="s">
        <v>178</v>
      </c>
      <c r="K37" t="s">
        <v>60</v>
      </c>
      <c r="M37" t="str">
        <f t="shared" si="0"/>
        <v>$jupiter-&gt;addMoon(new MoonObject('Eurydome', 1.5e3, 22865000E3));</v>
      </c>
    </row>
    <row r="38" spans="1:13">
      <c r="B38" t="s">
        <v>192</v>
      </c>
      <c r="C38" t="s">
        <v>193</v>
      </c>
      <c r="D38" s="4">
        <v>1.5</v>
      </c>
      <c r="E38" s="4">
        <v>20797000</v>
      </c>
      <c r="F38" t="s">
        <v>194</v>
      </c>
      <c r="G38">
        <v>2001</v>
      </c>
      <c r="H38" t="s">
        <v>177</v>
      </c>
      <c r="I38" t="s">
        <v>111</v>
      </c>
      <c r="J38" t="s">
        <v>178</v>
      </c>
      <c r="K38" t="s">
        <v>60</v>
      </c>
      <c r="M38" t="str">
        <f t="shared" si="0"/>
        <v>$jupiter-&gt;addMoon(new MoonObject('Euanthe', 1.5e3, 20797000E3));</v>
      </c>
    </row>
    <row r="39" spans="1:13">
      <c r="B39" t="s">
        <v>195</v>
      </c>
      <c r="C39" t="s">
        <v>196</v>
      </c>
      <c r="D39" s="4">
        <v>1</v>
      </c>
      <c r="E39" s="4">
        <v>19304000</v>
      </c>
      <c r="F39" t="s">
        <v>197</v>
      </c>
      <c r="G39">
        <v>2001</v>
      </c>
      <c r="H39" t="s">
        <v>177</v>
      </c>
      <c r="I39" t="s">
        <v>111</v>
      </c>
      <c r="J39" t="s">
        <v>178</v>
      </c>
      <c r="K39" t="s">
        <v>60</v>
      </c>
      <c r="M39" t="str">
        <f t="shared" si="0"/>
        <v>$jupiter-&gt;addMoon(new MoonObject('Euporie', 1e3, 19304000E3));</v>
      </c>
    </row>
    <row r="40" spans="1:13">
      <c r="B40" t="s">
        <v>198</v>
      </c>
      <c r="C40" t="s">
        <v>199</v>
      </c>
      <c r="D40" s="4">
        <v>1</v>
      </c>
      <c r="E40" s="4">
        <v>20720000</v>
      </c>
      <c r="F40" t="s">
        <v>200</v>
      </c>
      <c r="G40">
        <v>2001</v>
      </c>
      <c r="H40" t="s">
        <v>177</v>
      </c>
      <c r="I40" t="s">
        <v>111</v>
      </c>
      <c r="J40" t="s">
        <v>178</v>
      </c>
      <c r="K40" t="s">
        <v>60</v>
      </c>
      <c r="M40" t="str">
        <f t="shared" si="0"/>
        <v>$jupiter-&gt;addMoon(new MoonObject('Orthosie', 1e3, 20720000E3));</v>
      </c>
    </row>
    <row r="41" spans="1:13">
      <c r="B41" t="s">
        <v>201</v>
      </c>
      <c r="C41" t="s">
        <v>202</v>
      </c>
      <c r="D41" s="4">
        <v>1</v>
      </c>
      <c r="E41" s="4">
        <v>23487000</v>
      </c>
      <c r="F41" t="s">
        <v>203</v>
      </c>
      <c r="G41">
        <v>2001</v>
      </c>
      <c r="H41" t="s">
        <v>177</v>
      </c>
      <c r="I41" t="s">
        <v>90</v>
      </c>
      <c r="J41" t="s">
        <v>178</v>
      </c>
      <c r="K41" t="s">
        <v>60</v>
      </c>
      <c r="M41" t="str">
        <f t="shared" si="0"/>
        <v>$jupiter-&gt;addMoon(new MoonObject('Sponde', 1e3, 23487000E3));</v>
      </c>
    </row>
    <row r="42" spans="1:13">
      <c r="B42" t="s">
        <v>204</v>
      </c>
      <c r="C42" t="s">
        <v>205</v>
      </c>
      <c r="D42" s="4">
        <v>1</v>
      </c>
      <c r="E42" s="4">
        <v>23217000</v>
      </c>
      <c r="F42" t="s">
        <v>206</v>
      </c>
      <c r="G42">
        <v>2001</v>
      </c>
      <c r="H42" t="s">
        <v>177</v>
      </c>
      <c r="I42" t="s">
        <v>106</v>
      </c>
      <c r="J42" t="s">
        <v>178</v>
      </c>
      <c r="K42" t="s">
        <v>60</v>
      </c>
      <c r="M42" t="str">
        <f t="shared" si="0"/>
        <v>$jupiter-&gt;addMoon(new MoonObject('Kale', 1e3, 23217000E3));</v>
      </c>
    </row>
    <row r="43" spans="1:13">
      <c r="B43" t="s">
        <v>207</v>
      </c>
      <c r="C43" t="s">
        <v>208</v>
      </c>
      <c r="D43" s="4">
        <v>1</v>
      </c>
      <c r="E43" s="4">
        <v>23004000</v>
      </c>
      <c r="F43" t="s">
        <v>209</v>
      </c>
      <c r="G43">
        <v>2001</v>
      </c>
      <c r="H43" t="s">
        <v>177</v>
      </c>
      <c r="I43" t="s">
        <v>106</v>
      </c>
      <c r="J43" t="s">
        <v>178</v>
      </c>
      <c r="K43" t="s">
        <v>60</v>
      </c>
      <c r="M43" t="str">
        <f t="shared" si="0"/>
        <v>$jupiter-&gt;addMoon(new MoonObject('Pasithee', 1e3, 23004000E3));</v>
      </c>
    </row>
    <row r="44" spans="1:13">
      <c r="B44" t="s">
        <v>210</v>
      </c>
      <c r="C44" t="s">
        <v>211</v>
      </c>
      <c r="D44" s="4">
        <v>1.5</v>
      </c>
      <c r="E44" s="4">
        <v>23577000</v>
      </c>
      <c r="F44" t="s">
        <v>212</v>
      </c>
      <c r="G44">
        <v>2003</v>
      </c>
      <c r="H44" t="s">
        <v>213</v>
      </c>
      <c r="I44" t="s">
        <v>90</v>
      </c>
      <c r="J44" t="s">
        <v>214</v>
      </c>
      <c r="K44" t="s">
        <v>60</v>
      </c>
      <c r="M44" t="str">
        <f t="shared" si="0"/>
        <v>$jupiter-&gt;addMoon(new MoonObject('Hegemone', 1.5e3, 23577000E3));</v>
      </c>
    </row>
    <row r="45" spans="1:13">
      <c r="B45" t="s">
        <v>215</v>
      </c>
      <c r="C45" t="s">
        <v>216</v>
      </c>
      <c r="D45" s="4">
        <v>1</v>
      </c>
      <c r="E45" s="4">
        <v>21035000</v>
      </c>
      <c r="F45" t="s">
        <v>217</v>
      </c>
      <c r="G45">
        <v>2003</v>
      </c>
      <c r="H45" t="s">
        <v>218</v>
      </c>
      <c r="I45" t="s">
        <v>111</v>
      </c>
      <c r="J45" t="s">
        <v>214</v>
      </c>
      <c r="K45" t="s">
        <v>60</v>
      </c>
      <c r="M45" t="str">
        <f t="shared" si="0"/>
        <v>$jupiter-&gt;addMoon(new MoonObject('Mneme', 1e3, 21035000E3));</v>
      </c>
    </row>
    <row r="46" spans="1:13">
      <c r="B46" t="s">
        <v>219</v>
      </c>
      <c r="C46" t="s">
        <v>220</v>
      </c>
      <c r="D46" s="4">
        <v>2</v>
      </c>
      <c r="E46" s="4">
        <v>23980000</v>
      </c>
      <c r="F46" t="s">
        <v>221</v>
      </c>
      <c r="G46">
        <v>2003</v>
      </c>
      <c r="H46" t="s">
        <v>222</v>
      </c>
      <c r="I46" t="s">
        <v>90</v>
      </c>
      <c r="J46" t="s">
        <v>214</v>
      </c>
      <c r="K46" t="s">
        <v>60</v>
      </c>
      <c r="M46" t="str">
        <f t="shared" si="0"/>
        <v>$jupiter-&gt;addMoon(new MoonObject('Aoede', 2e3, 23980000E3));</v>
      </c>
    </row>
    <row r="47" spans="1:13">
      <c r="B47" t="s">
        <v>223</v>
      </c>
      <c r="C47" t="s">
        <v>224</v>
      </c>
      <c r="D47" s="4">
        <v>1</v>
      </c>
      <c r="E47" s="4">
        <v>21164000</v>
      </c>
      <c r="F47" t="s">
        <v>225</v>
      </c>
      <c r="G47">
        <v>2003</v>
      </c>
      <c r="H47" t="s">
        <v>226</v>
      </c>
      <c r="I47" t="s">
        <v>111</v>
      </c>
      <c r="J47" t="s">
        <v>214</v>
      </c>
      <c r="K47" t="s">
        <v>60</v>
      </c>
      <c r="M47" t="str">
        <f t="shared" si="0"/>
        <v>$jupiter-&gt;addMoon(new MoonObject('Thelxinoe', 1e3, 21164000E3));</v>
      </c>
    </row>
    <row r="48" spans="1:13">
      <c r="A48" t="s">
        <v>227</v>
      </c>
      <c r="B48" t="s">
        <v>228</v>
      </c>
      <c r="C48" t="s">
        <v>229</v>
      </c>
      <c r="D48" s="4">
        <v>1.5</v>
      </c>
      <c r="E48" s="4">
        <v>23355000</v>
      </c>
      <c r="F48" t="s">
        <v>230</v>
      </c>
      <c r="G48">
        <v>2002</v>
      </c>
      <c r="H48" t="s">
        <v>231</v>
      </c>
      <c r="I48" t="s">
        <v>106</v>
      </c>
      <c r="J48" t="s">
        <v>178</v>
      </c>
      <c r="K48" t="s">
        <v>60</v>
      </c>
      <c r="M48" t="str">
        <f t="shared" si="0"/>
        <v>$jupiter-&gt;addMoon(new MoonObject('Arche', 1.5e3, 23355000E3));</v>
      </c>
    </row>
    <row r="49" spans="2:13">
      <c r="B49" t="s">
        <v>232</v>
      </c>
      <c r="C49" t="s">
        <v>233</v>
      </c>
      <c r="D49" s="4">
        <v>1</v>
      </c>
      <c r="E49" s="4">
        <v>23288000</v>
      </c>
      <c r="F49" t="s">
        <v>234</v>
      </c>
      <c r="G49">
        <v>2003</v>
      </c>
      <c r="H49" t="s">
        <v>213</v>
      </c>
      <c r="I49" t="s">
        <v>106</v>
      </c>
      <c r="J49" t="s">
        <v>214</v>
      </c>
      <c r="K49" t="s">
        <v>60</v>
      </c>
      <c r="M49" t="str">
        <f t="shared" si="0"/>
        <v>$jupiter-&gt;addMoon(new MoonObject('Kallichore', 1e3, 23288000E3));</v>
      </c>
    </row>
    <row r="50" spans="2:13">
      <c r="B50" t="s">
        <v>235</v>
      </c>
      <c r="C50" t="s">
        <v>236</v>
      </c>
      <c r="D50" s="4">
        <v>2</v>
      </c>
      <c r="E50" s="4">
        <v>21069000</v>
      </c>
      <c r="F50" t="s">
        <v>237</v>
      </c>
      <c r="G50">
        <v>2003</v>
      </c>
      <c r="H50" t="s">
        <v>222</v>
      </c>
      <c r="I50" t="s">
        <v>111</v>
      </c>
      <c r="J50" t="s">
        <v>214</v>
      </c>
      <c r="K50" t="s">
        <v>60</v>
      </c>
      <c r="M50" t="str">
        <f t="shared" si="0"/>
        <v>$jupiter-&gt;addMoon(new MoonObject('Helike', 2e3, 21069000E3));</v>
      </c>
    </row>
    <row r="51" spans="2:13">
      <c r="B51" t="s">
        <v>238</v>
      </c>
      <c r="C51" t="s">
        <v>239</v>
      </c>
      <c r="D51" s="4">
        <v>1.5</v>
      </c>
      <c r="E51" s="4">
        <v>17058000</v>
      </c>
      <c r="F51">
        <v>456.3</v>
      </c>
      <c r="G51">
        <v>2003</v>
      </c>
      <c r="H51" t="s">
        <v>240</v>
      </c>
      <c r="I51" t="s">
        <v>241</v>
      </c>
      <c r="J51" t="s">
        <v>214</v>
      </c>
      <c r="K51" t="s">
        <v>60</v>
      </c>
      <c r="M51" t="str">
        <f t="shared" si="0"/>
        <v>$jupiter-&gt;addMoon(new MoonObject('Carpo', 1.5e3, 17058000E3));</v>
      </c>
    </row>
    <row r="52" spans="2:13">
      <c r="B52" t="s">
        <v>242</v>
      </c>
      <c r="C52" t="s">
        <v>243</v>
      </c>
      <c r="D52" s="4">
        <v>2</v>
      </c>
      <c r="E52" s="4">
        <v>23328000</v>
      </c>
      <c r="F52" t="s">
        <v>244</v>
      </c>
      <c r="G52">
        <v>2003</v>
      </c>
      <c r="H52" t="s">
        <v>222</v>
      </c>
      <c r="I52" t="s">
        <v>106</v>
      </c>
      <c r="J52" t="s">
        <v>214</v>
      </c>
      <c r="K52" t="s">
        <v>60</v>
      </c>
      <c r="M52" t="str">
        <f t="shared" si="0"/>
        <v>$jupiter-&gt;addMoon(new MoonObject('Eukelade', 2e3, 23328000E3));</v>
      </c>
    </row>
    <row r="53" spans="2:13">
      <c r="B53" t="s">
        <v>245</v>
      </c>
      <c r="C53" t="s">
        <v>246</v>
      </c>
      <c r="D53" s="4">
        <v>1</v>
      </c>
      <c r="E53" s="4">
        <v>23809000</v>
      </c>
      <c r="F53" t="s">
        <v>247</v>
      </c>
      <c r="G53">
        <v>2003</v>
      </c>
      <c r="H53" t="s">
        <v>177</v>
      </c>
      <c r="I53" t="s">
        <v>90</v>
      </c>
      <c r="J53" t="s">
        <v>214</v>
      </c>
      <c r="K53" t="s">
        <v>60</v>
      </c>
      <c r="M53" t="str">
        <f t="shared" si="0"/>
        <v>$jupiter-&gt;addMoon(new MoonObject('Cyllene', 1e3, 23809000E3));</v>
      </c>
    </row>
    <row r="54" spans="2:13">
      <c r="B54" t="s">
        <v>248</v>
      </c>
      <c r="C54" t="s">
        <v>249</v>
      </c>
      <c r="D54" s="4">
        <v>1</v>
      </c>
      <c r="E54" s="4">
        <v>24543000</v>
      </c>
      <c r="F54" t="s">
        <v>250</v>
      </c>
      <c r="G54">
        <v>2003</v>
      </c>
      <c r="H54" t="s">
        <v>177</v>
      </c>
      <c r="I54" t="s">
        <v>90</v>
      </c>
      <c r="J54" t="s">
        <v>214</v>
      </c>
      <c r="K54" t="s">
        <v>60</v>
      </c>
      <c r="M54" t="str">
        <f t="shared" si="0"/>
        <v>$jupiter-&gt;addMoon(new MoonObject('Kore', 1e3, 24543000E3));</v>
      </c>
    </row>
    <row r="55" spans="2:13">
      <c r="B55" t="s">
        <v>251</v>
      </c>
      <c r="C55" t="s">
        <v>252</v>
      </c>
      <c r="D55" s="4">
        <v>1</v>
      </c>
      <c r="E55" s="4">
        <v>22983000</v>
      </c>
      <c r="F55" t="s">
        <v>253</v>
      </c>
      <c r="G55">
        <v>2003</v>
      </c>
      <c r="H55" t="s">
        <v>254</v>
      </c>
      <c r="I55" t="s">
        <v>106</v>
      </c>
      <c r="J55" t="s">
        <v>214</v>
      </c>
      <c r="K55" t="s">
        <v>60</v>
      </c>
      <c r="M55" t="str">
        <f t="shared" si="0"/>
        <v>$jupiter-&gt;addMoon(new MoonObject('Herse', 1e3, 22983000E3));</v>
      </c>
    </row>
    <row r="56" spans="2:13">
      <c r="B56" t="s">
        <v>255</v>
      </c>
      <c r="C56" t="s">
        <v>256</v>
      </c>
      <c r="D56" s="4">
        <v>1</v>
      </c>
      <c r="E56" s="4">
        <v>23314335</v>
      </c>
      <c r="F56" t="s">
        <v>257</v>
      </c>
      <c r="G56">
        <v>2010</v>
      </c>
      <c r="H56" t="s">
        <v>258</v>
      </c>
      <c r="I56" t="s">
        <v>106</v>
      </c>
      <c r="J56" t="s">
        <v>259</v>
      </c>
      <c r="K56" t="s">
        <v>60</v>
      </c>
      <c r="M56" t="str">
        <f t="shared" si="0"/>
        <v>$jupiter-&gt;addMoon(new MoonObject('S/2010 J 1', 1e3, 23314335E3));</v>
      </c>
    </row>
    <row r="57" spans="2:13">
      <c r="B57" t="s">
        <v>260</v>
      </c>
      <c r="C57" t="s">
        <v>261</v>
      </c>
      <c r="D57" s="4">
        <v>0.5</v>
      </c>
      <c r="E57" s="4">
        <v>20307150</v>
      </c>
      <c r="F57" t="s">
        <v>262</v>
      </c>
      <c r="G57">
        <v>2010</v>
      </c>
      <c r="H57" t="s">
        <v>263</v>
      </c>
      <c r="I57" t="s">
        <v>111</v>
      </c>
      <c r="J57" t="s">
        <v>259</v>
      </c>
      <c r="K57" t="s">
        <v>60</v>
      </c>
      <c r="M57" t="str">
        <f t="shared" si="0"/>
        <v>$jupiter-&gt;addMoon(new MoonObject('S/2010 J 2', 0.5e3, 20307150E3));</v>
      </c>
    </row>
    <row r="58" spans="2:13">
      <c r="B58" t="s">
        <v>264</v>
      </c>
      <c r="C58" t="s">
        <v>265</v>
      </c>
      <c r="D58" s="4">
        <v>2</v>
      </c>
      <c r="E58" s="4">
        <v>12570000</v>
      </c>
      <c r="F58">
        <v>287.93</v>
      </c>
      <c r="G58">
        <v>2001</v>
      </c>
      <c r="H58" t="s">
        <v>222</v>
      </c>
      <c r="I58" t="s">
        <v>79</v>
      </c>
      <c r="J58" t="s">
        <v>259</v>
      </c>
      <c r="K58" t="s">
        <v>60</v>
      </c>
      <c r="M58" t="str">
        <f t="shared" si="0"/>
        <v>$jupiter-&gt;addMoon(new MoonObject('Dia', 2e3, 12570000E3));</v>
      </c>
    </row>
    <row r="59" spans="2:13">
      <c r="B59" t="s">
        <v>266</v>
      </c>
      <c r="C59" t="s">
        <v>267</v>
      </c>
      <c r="D59" s="4">
        <v>3</v>
      </c>
      <c r="E59" s="4">
        <v>20595480</v>
      </c>
      <c r="F59" t="s">
        <v>268</v>
      </c>
      <c r="G59">
        <v>2016</v>
      </c>
      <c r="H59" t="s">
        <v>269</v>
      </c>
      <c r="I59" t="s">
        <v>111</v>
      </c>
      <c r="J59" t="s">
        <v>259</v>
      </c>
      <c r="K59" t="s">
        <v>60</v>
      </c>
      <c r="M59" t="str">
        <f t="shared" si="0"/>
        <v>$jupiter-&gt;addMoon(new MoonObject('S/2016 J 1', 3e3, 20595480E3));</v>
      </c>
    </row>
    <row r="60" spans="2:13">
      <c r="B60" t="s">
        <v>270</v>
      </c>
      <c r="C60" t="s">
        <v>271</v>
      </c>
      <c r="D60" s="4">
        <v>1</v>
      </c>
      <c r="E60" s="4">
        <v>20426000</v>
      </c>
      <c r="F60" t="s">
        <v>272</v>
      </c>
      <c r="G60">
        <v>2003</v>
      </c>
      <c r="H60" t="s">
        <v>254</v>
      </c>
      <c r="I60" t="s">
        <v>111</v>
      </c>
      <c r="J60" t="s">
        <v>214</v>
      </c>
      <c r="K60" t="s">
        <v>60</v>
      </c>
      <c r="M60" t="str">
        <f t="shared" si="0"/>
        <v>$jupiter-&gt;addMoon(new MoonObject('S/2003 J 18', 1e3, 20426000E3));</v>
      </c>
    </row>
    <row r="61" spans="2:13">
      <c r="B61" t="s">
        <v>273</v>
      </c>
      <c r="C61" t="s">
        <v>274</v>
      </c>
      <c r="D61" s="4">
        <v>0.5</v>
      </c>
      <c r="E61" s="4">
        <v>23329710</v>
      </c>
      <c r="F61" t="s">
        <v>275</v>
      </c>
      <c r="G61">
        <v>2011</v>
      </c>
      <c r="H61" t="s">
        <v>269</v>
      </c>
      <c r="I61" t="s">
        <v>90</v>
      </c>
      <c r="J61" t="s">
        <v>259</v>
      </c>
      <c r="K61" t="s">
        <v>60</v>
      </c>
      <c r="M61" t="str">
        <f t="shared" si="0"/>
        <v>$jupiter-&gt;addMoon(new MoonObject('S/2011 J 2', 0.5e3, 23329710E3));</v>
      </c>
    </row>
    <row r="62" spans="2:13">
      <c r="B62" t="s">
        <v>276</v>
      </c>
      <c r="C62" t="s">
        <v>277</v>
      </c>
      <c r="D62" s="4">
        <v>2</v>
      </c>
      <c r="E62" s="4">
        <v>23498000</v>
      </c>
      <c r="F62" t="s">
        <v>278</v>
      </c>
      <c r="G62">
        <v>2003</v>
      </c>
      <c r="H62" t="s">
        <v>222</v>
      </c>
      <c r="I62" t="s">
        <v>106</v>
      </c>
      <c r="J62" t="s">
        <v>214</v>
      </c>
      <c r="K62" t="s">
        <v>60</v>
      </c>
      <c r="M62" t="str">
        <f t="shared" si="0"/>
        <v>$jupiter-&gt;addMoon(new MoonObject('S/2003 J 5', 2e3, 23498000E3));</v>
      </c>
    </row>
    <row r="63" spans="2:13">
      <c r="B63" t="s">
        <v>279</v>
      </c>
      <c r="C63" t="s">
        <v>280</v>
      </c>
      <c r="D63" s="4">
        <v>1</v>
      </c>
      <c r="E63" s="4">
        <v>22630000</v>
      </c>
      <c r="F63" t="s">
        <v>281</v>
      </c>
      <c r="G63">
        <v>2003</v>
      </c>
      <c r="H63" t="s">
        <v>213</v>
      </c>
      <c r="I63" t="s">
        <v>90</v>
      </c>
      <c r="J63" t="s">
        <v>214</v>
      </c>
      <c r="K63" t="s">
        <v>60</v>
      </c>
      <c r="M63" t="str">
        <f t="shared" si="0"/>
        <v>$jupiter-&gt;addMoon(new MoonObject('S/2003 J 15', 1e3, 22630000E3));</v>
      </c>
    </row>
    <row r="64" spans="2:13">
      <c r="B64" t="s">
        <v>282</v>
      </c>
      <c r="C64" t="s">
        <v>283</v>
      </c>
      <c r="D64" s="4">
        <v>2</v>
      </c>
      <c r="E64" s="4">
        <v>23483978</v>
      </c>
      <c r="F64" t="s">
        <v>284</v>
      </c>
      <c r="G64">
        <v>2017</v>
      </c>
      <c r="H64" t="s">
        <v>269</v>
      </c>
      <c r="I64" t="s">
        <v>90</v>
      </c>
      <c r="J64" t="s">
        <v>259</v>
      </c>
      <c r="K64" t="s">
        <v>60</v>
      </c>
      <c r="M64" t="str">
        <f t="shared" si="0"/>
        <v>$jupiter-&gt;addMoon(new MoonObject('S/2017 J 1', 2e3, 23483978E3));</v>
      </c>
    </row>
    <row r="65" spans="1:13">
      <c r="B65" t="s">
        <v>285</v>
      </c>
      <c r="C65" t="s">
        <v>286</v>
      </c>
      <c r="D65" s="4">
        <v>1</v>
      </c>
      <c r="E65" s="4">
        <v>20224000</v>
      </c>
      <c r="F65" t="s">
        <v>287</v>
      </c>
      <c r="G65">
        <v>2003</v>
      </c>
      <c r="H65" t="s">
        <v>222</v>
      </c>
      <c r="I65" t="s">
        <v>111</v>
      </c>
      <c r="J65" t="s">
        <v>214</v>
      </c>
      <c r="K65" t="s">
        <v>60</v>
      </c>
      <c r="M65" t="str">
        <f t="shared" si="0"/>
        <v>$jupiter-&gt;addMoon(new MoonObject('S/2003 J 3', 1e3, 20224000E3));</v>
      </c>
    </row>
    <row r="66" spans="1:13">
      <c r="B66" t="s">
        <v>288</v>
      </c>
      <c r="C66" t="s">
        <v>289</v>
      </c>
      <c r="D66" s="4">
        <v>1</v>
      </c>
      <c r="E66" s="4">
        <v>23535000</v>
      </c>
      <c r="F66" t="s">
        <v>290</v>
      </c>
      <c r="G66">
        <v>2003</v>
      </c>
      <c r="H66" t="s">
        <v>254</v>
      </c>
      <c r="I66" t="s">
        <v>106</v>
      </c>
      <c r="J66" t="s">
        <v>214</v>
      </c>
      <c r="K66" t="s">
        <v>60</v>
      </c>
      <c r="M66" t="str">
        <f t="shared" si="0"/>
        <v>$jupiter-&gt;addMoon(new MoonObject('S/2003 J 19', 1e3, 23535000E3));</v>
      </c>
    </row>
    <row r="67" spans="1:13">
      <c r="A67" t="s">
        <v>291</v>
      </c>
      <c r="B67" t="s">
        <v>292</v>
      </c>
      <c r="C67" t="s">
        <v>293</v>
      </c>
      <c r="D67" s="4">
        <v>0.5</v>
      </c>
      <c r="E67" s="4">
        <v>18928095</v>
      </c>
      <c r="F67">
        <v>532</v>
      </c>
      <c r="G67">
        <v>2016</v>
      </c>
      <c r="H67" t="s">
        <v>269</v>
      </c>
      <c r="I67" t="s">
        <v>294</v>
      </c>
      <c r="J67" t="s">
        <v>259</v>
      </c>
      <c r="K67" t="s">
        <v>60</v>
      </c>
      <c r="M67" t="str">
        <f t="shared" si="0"/>
        <v>$jupiter-&gt;addMoon(new MoonObject('Valetudo', 0.5e3, 18928095E3));</v>
      </c>
    </row>
    <row r="68" spans="1:13">
      <c r="B68" t="s">
        <v>295</v>
      </c>
      <c r="C68" t="s">
        <v>296</v>
      </c>
      <c r="D68" s="4">
        <v>1</v>
      </c>
      <c r="E68" s="4">
        <v>23240957</v>
      </c>
      <c r="F68" t="s">
        <v>297</v>
      </c>
      <c r="G68">
        <v>2017</v>
      </c>
      <c r="H68" t="s">
        <v>269</v>
      </c>
      <c r="I68" t="s">
        <v>106</v>
      </c>
      <c r="J68" t="s">
        <v>259</v>
      </c>
      <c r="K68" t="s">
        <v>60</v>
      </c>
      <c r="M68" t="str">
        <f t="shared" ref="M68:M131" si="1">"$" &amp; LOWER(K68) &amp; "-&gt;addMoon(new MoonObject('" &amp; C68 &amp; "', "&amp; D68 &amp;"e3, " &amp; E68 &amp; "E3));"</f>
        <v>$jupiter-&gt;addMoon(new MoonObject('S/2017 J 2', 1e3, 23240957E3));</v>
      </c>
    </row>
    <row r="69" spans="1:13">
      <c r="B69" t="s">
        <v>298</v>
      </c>
      <c r="C69" t="s">
        <v>299</v>
      </c>
      <c r="D69" s="4">
        <v>1</v>
      </c>
      <c r="E69" s="4">
        <v>20639315</v>
      </c>
      <c r="F69" t="s">
        <v>300</v>
      </c>
      <c r="G69">
        <v>2017</v>
      </c>
      <c r="H69" t="s">
        <v>269</v>
      </c>
      <c r="I69" t="s">
        <v>111</v>
      </c>
      <c r="J69" t="s">
        <v>259</v>
      </c>
      <c r="K69" t="s">
        <v>60</v>
      </c>
      <c r="M69" t="str">
        <f t="shared" si="1"/>
        <v>$jupiter-&gt;addMoon(new MoonObject('S/2017 J 3', 1e3, 20639315E3));</v>
      </c>
    </row>
    <row r="70" spans="1:13">
      <c r="B70" t="s">
        <v>301</v>
      </c>
      <c r="C70" t="s">
        <v>302</v>
      </c>
      <c r="D70" s="4">
        <v>1</v>
      </c>
      <c r="E70" s="4">
        <v>11494801</v>
      </c>
      <c r="F70" t="s">
        <v>303</v>
      </c>
      <c r="G70">
        <v>2017</v>
      </c>
      <c r="H70" t="s">
        <v>269</v>
      </c>
      <c r="I70" t="s">
        <v>79</v>
      </c>
      <c r="J70" t="s">
        <v>259</v>
      </c>
      <c r="K70" t="s">
        <v>60</v>
      </c>
      <c r="M70" t="str">
        <f t="shared" si="1"/>
        <v>$jupiter-&gt;addMoon(new MoonObject('S/2017 J 4', 1e3, 11494801E3));</v>
      </c>
    </row>
    <row r="71" spans="1:13">
      <c r="B71" t="s">
        <v>304</v>
      </c>
      <c r="C71" t="s">
        <v>305</v>
      </c>
      <c r="D71" s="4">
        <v>1</v>
      </c>
      <c r="E71" s="4">
        <v>23169389</v>
      </c>
      <c r="F71" t="s">
        <v>306</v>
      </c>
      <c r="G71">
        <v>2017</v>
      </c>
      <c r="H71" t="s">
        <v>269</v>
      </c>
      <c r="I71" t="s">
        <v>106</v>
      </c>
      <c r="J71" t="s">
        <v>259</v>
      </c>
      <c r="K71" t="s">
        <v>60</v>
      </c>
      <c r="M71" t="str">
        <f t="shared" si="1"/>
        <v>$jupiter-&gt;addMoon(new MoonObject('S/2017 J 5', 1e3, 23169389E3));</v>
      </c>
    </row>
    <row r="72" spans="1:13">
      <c r="B72" t="s">
        <v>307</v>
      </c>
      <c r="C72" t="s">
        <v>308</v>
      </c>
      <c r="D72" s="4">
        <v>1</v>
      </c>
      <c r="E72" s="4">
        <v>22394682</v>
      </c>
      <c r="F72" t="s">
        <v>309</v>
      </c>
      <c r="G72">
        <v>2017</v>
      </c>
      <c r="H72" t="s">
        <v>269</v>
      </c>
      <c r="I72" t="s">
        <v>90</v>
      </c>
      <c r="J72" t="s">
        <v>259</v>
      </c>
      <c r="K72" t="s">
        <v>60</v>
      </c>
      <c r="M72" t="str">
        <f t="shared" si="1"/>
        <v>$jupiter-&gt;addMoon(new MoonObject('S/2017 J 6', 1e3, 22394682E3));</v>
      </c>
    </row>
    <row r="73" spans="1:13">
      <c r="B73" t="s">
        <v>310</v>
      </c>
      <c r="C73" t="s">
        <v>311</v>
      </c>
      <c r="D73" s="4">
        <v>1</v>
      </c>
      <c r="E73" s="4">
        <v>20571458</v>
      </c>
      <c r="F73" t="s">
        <v>312</v>
      </c>
      <c r="G73">
        <v>2017</v>
      </c>
      <c r="H73" t="s">
        <v>269</v>
      </c>
      <c r="I73" t="s">
        <v>111</v>
      </c>
      <c r="J73" t="s">
        <v>259</v>
      </c>
      <c r="K73" t="s">
        <v>60</v>
      </c>
      <c r="M73" t="str">
        <f t="shared" si="1"/>
        <v>$jupiter-&gt;addMoon(new MoonObject('S/2017 J 7', 1e3, 20571458E3));</v>
      </c>
    </row>
    <row r="74" spans="1:13">
      <c r="B74" t="s">
        <v>313</v>
      </c>
      <c r="C74" t="s">
        <v>314</v>
      </c>
      <c r="D74" s="4">
        <v>0.5</v>
      </c>
      <c r="E74" s="4">
        <v>23174446</v>
      </c>
      <c r="F74" t="s">
        <v>315</v>
      </c>
      <c r="G74">
        <v>2017</v>
      </c>
      <c r="H74" t="s">
        <v>269</v>
      </c>
      <c r="I74" t="s">
        <v>106</v>
      </c>
      <c r="J74" t="s">
        <v>259</v>
      </c>
      <c r="K74" t="s">
        <v>60</v>
      </c>
      <c r="M74" t="str">
        <f t="shared" si="1"/>
        <v>$jupiter-&gt;addMoon(new MoonObject('S/2017 J 8', 0.5e3, 23174446E3));</v>
      </c>
    </row>
    <row r="75" spans="1:13">
      <c r="B75" t="s">
        <v>316</v>
      </c>
      <c r="C75" t="s">
        <v>317</v>
      </c>
      <c r="D75" s="4">
        <v>1</v>
      </c>
      <c r="E75" s="4">
        <v>21429955</v>
      </c>
      <c r="F75" t="s">
        <v>318</v>
      </c>
      <c r="G75">
        <v>2017</v>
      </c>
      <c r="H75" t="s">
        <v>269</v>
      </c>
      <c r="I75" t="s">
        <v>111</v>
      </c>
      <c r="J75" t="s">
        <v>259</v>
      </c>
      <c r="K75" t="s">
        <v>60</v>
      </c>
      <c r="M75" t="str">
        <f t="shared" si="1"/>
        <v>$jupiter-&gt;addMoon(new MoonObject('S/2017 J 9', 1e3, 21429955E3));</v>
      </c>
    </row>
    <row r="76" spans="1:13">
      <c r="B76" t="s">
        <v>319</v>
      </c>
      <c r="C76" t="s">
        <v>320</v>
      </c>
      <c r="D76" s="4">
        <v>1</v>
      </c>
      <c r="E76" s="4">
        <v>11453004</v>
      </c>
      <c r="F76" t="s">
        <v>321</v>
      </c>
      <c r="G76">
        <v>2018</v>
      </c>
      <c r="H76" t="s">
        <v>269</v>
      </c>
      <c r="I76" t="s">
        <v>322</v>
      </c>
      <c r="J76" t="s">
        <v>259</v>
      </c>
      <c r="K76" t="s">
        <v>60</v>
      </c>
      <c r="M76" t="str">
        <f t="shared" si="1"/>
        <v>$jupiter-&gt;addMoon(new MoonObject('S/2018 J 1', 1e3, 11453004E3));</v>
      </c>
    </row>
    <row r="77" spans="1:13">
      <c r="B77" t="s">
        <v>323</v>
      </c>
      <c r="C77" t="s">
        <v>324</v>
      </c>
      <c r="D77" s="4">
        <v>0.5</v>
      </c>
      <c r="E77" s="4">
        <v>20155290</v>
      </c>
      <c r="F77" t="s">
        <v>325</v>
      </c>
      <c r="G77">
        <v>2011</v>
      </c>
      <c r="H77" t="s">
        <v>269</v>
      </c>
      <c r="I77" t="s">
        <v>106</v>
      </c>
      <c r="J77" t="s">
        <v>259</v>
      </c>
      <c r="K77" t="s">
        <v>60</v>
      </c>
      <c r="M77" t="str">
        <f t="shared" si="1"/>
        <v>$jupiter-&gt;addMoon(new MoonObject('S/2011 J 1', 0.5e3, 20155290E3));</v>
      </c>
    </row>
    <row r="78" spans="1:13">
      <c r="B78" t="s">
        <v>44</v>
      </c>
      <c r="C78" t="s">
        <v>326</v>
      </c>
      <c r="D78" s="4">
        <v>1</v>
      </c>
      <c r="E78" s="4">
        <v>28455000</v>
      </c>
      <c r="F78" t="s">
        <v>327</v>
      </c>
      <c r="G78">
        <v>2003</v>
      </c>
      <c r="H78" t="s">
        <v>222</v>
      </c>
      <c r="I78" t="s">
        <v>328</v>
      </c>
      <c r="J78" t="s">
        <v>214</v>
      </c>
      <c r="K78" t="s">
        <v>60</v>
      </c>
      <c r="M78" t="str">
        <f t="shared" si="1"/>
        <v>$jupiter-&gt;addMoon(new MoonObject('S/2003 J 2', 1e3, 28455000E3));</v>
      </c>
    </row>
    <row r="79" spans="1:13">
      <c r="B79" t="s">
        <v>44</v>
      </c>
      <c r="C79" t="s">
        <v>329</v>
      </c>
      <c r="D79" s="4">
        <v>1</v>
      </c>
      <c r="E79" s="4">
        <v>23933000</v>
      </c>
      <c r="F79" t="s">
        <v>330</v>
      </c>
      <c r="G79">
        <v>2003</v>
      </c>
      <c r="H79" t="s">
        <v>222</v>
      </c>
      <c r="I79" t="s">
        <v>328</v>
      </c>
      <c r="J79" t="s">
        <v>214</v>
      </c>
      <c r="K79" t="s">
        <v>60</v>
      </c>
      <c r="M79" t="str">
        <f t="shared" si="1"/>
        <v>$jupiter-&gt;addMoon(new MoonObject('S/2003 J 4', 1e3, 23933000E3));</v>
      </c>
    </row>
    <row r="80" spans="1:13">
      <c r="B80" t="s">
        <v>44</v>
      </c>
      <c r="C80" t="s">
        <v>331</v>
      </c>
      <c r="D80" s="4">
        <v>0.5</v>
      </c>
      <c r="E80" s="4">
        <v>23388000</v>
      </c>
      <c r="F80" t="s">
        <v>332</v>
      </c>
      <c r="G80">
        <v>2003</v>
      </c>
      <c r="H80" t="s">
        <v>213</v>
      </c>
      <c r="I80" t="s">
        <v>106</v>
      </c>
      <c r="J80" t="s">
        <v>214</v>
      </c>
      <c r="K80" t="s">
        <v>60</v>
      </c>
      <c r="M80" t="str">
        <f t="shared" si="1"/>
        <v>$jupiter-&gt;addMoon(new MoonObject('S/2003 J 9', 0.5e3, 23388000E3));</v>
      </c>
    </row>
    <row r="81" spans="1:13">
      <c r="B81" t="s">
        <v>44</v>
      </c>
      <c r="C81" t="s">
        <v>333</v>
      </c>
      <c r="D81" s="4">
        <v>1</v>
      </c>
      <c r="E81" s="4">
        <v>23044000</v>
      </c>
      <c r="F81" t="s">
        <v>334</v>
      </c>
      <c r="G81">
        <v>2003</v>
      </c>
      <c r="H81" t="s">
        <v>213</v>
      </c>
      <c r="I81" t="s">
        <v>335</v>
      </c>
      <c r="J81" t="s">
        <v>214</v>
      </c>
      <c r="K81" t="s">
        <v>60</v>
      </c>
      <c r="M81" t="str">
        <f t="shared" si="1"/>
        <v>$jupiter-&gt;addMoon(new MoonObject('S/2003 J 10', 1e3, 23044000E3));</v>
      </c>
    </row>
    <row r="82" spans="1:13">
      <c r="B82" t="s">
        <v>44</v>
      </c>
      <c r="C82" t="s">
        <v>336</v>
      </c>
      <c r="D82" s="4">
        <v>0.5</v>
      </c>
      <c r="E82" s="4">
        <v>17833000</v>
      </c>
      <c r="F82" t="s">
        <v>337</v>
      </c>
      <c r="G82">
        <v>2003</v>
      </c>
      <c r="H82" t="s">
        <v>213</v>
      </c>
      <c r="I82" t="s">
        <v>338</v>
      </c>
      <c r="J82" t="s">
        <v>214</v>
      </c>
      <c r="K82" t="s">
        <v>60</v>
      </c>
      <c r="M82" t="str">
        <f t="shared" si="1"/>
        <v>$jupiter-&gt;addMoon(new MoonObject('S/2003 J 12', 0.5e3, 17833000E3));</v>
      </c>
    </row>
    <row r="83" spans="1:13">
      <c r="B83" t="s">
        <v>44</v>
      </c>
      <c r="C83" t="s">
        <v>339</v>
      </c>
      <c r="D83" s="4">
        <v>1</v>
      </c>
      <c r="E83" s="4">
        <v>20956000</v>
      </c>
      <c r="F83" t="s">
        <v>340</v>
      </c>
      <c r="G83">
        <v>2003</v>
      </c>
      <c r="H83" t="s">
        <v>254</v>
      </c>
      <c r="I83" t="s">
        <v>111</v>
      </c>
      <c r="J83" t="s">
        <v>214</v>
      </c>
      <c r="K83" t="s">
        <v>60</v>
      </c>
      <c r="M83" t="str">
        <f t="shared" si="1"/>
        <v>$jupiter-&gt;addMoon(new MoonObject('S/2003 J 16', 1e3, 20956000E3));</v>
      </c>
    </row>
    <row r="84" spans="1:13">
      <c r="A84" t="s">
        <v>341</v>
      </c>
      <c r="B84" t="s">
        <v>44</v>
      </c>
      <c r="C84" t="s">
        <v>342</v>
      </c>
      <c r="D84" s="4">
        <v>1</v>
      </c>
      <c r="E84" s="4">
        <v>23566000</v>
      </c>
      <c r="F84" t="s">
        <v>343</v>
      </c>
      <c r="G84">
        <v>2004</v>
      </c>
      <c r="H84" t="s">
        <v>213</v>
      </c>
      <c r="I84" t="s">
        <v>328</v>
      </c>
      <c r="J84" t="s">
        <v>214</v>
      </c>
      <c r="K84" t="s">
        <v>60</v>
      </c>
      <c r="M84" t="str">
        <f t="shared" si="1"/>
        <v>$jupiter-&gt;addMoon(new MoonObject('S/2003 J 23', 1e3, 23566000E3));</v>
      </c>
    </row>
    <row r="85" spans="1:13">
      <c r="A85" t="s">
        <v>344</v>
      </c>
      <c r="B85" t="s">
        <v>41</v>
      </c>
      <c r="C85" t="s">
        <v>345</v>
      </c>
      <c r="D85" s="4">
        <v>198.2</v>
      </c>
      <c r="E85" s="4">
        <v>185540</v>
      </c>
      <c r="F85">
        <v>0.94199999999999995</v>
      </c>
      <c r="G85">
        <v>1789</v>
      </c>
      <c r="H85" t="s">
        <v>346</v>
      </c>
      <c r="I85" t="s">
        <v>347</v>
      </c>
      <c r="J85" t="s">
        <v>214</v>
      </c>
      <c r="K85" t="s">
        <v>348</v>
      </c>
      <c r="M85" t="str">
        <f t="shared" si="1"/>
        <v>$saturn-&gt;addMoon(new MoonObject('Mimas', 198.2e3, 185540E3));</v>
      </c>
    </row>
    <row r="86" spans="1:13">
      <c r="A86" t="s">
        <v>349</v>
      </c>
      <c r="B86" t="s">
        <v>54</v>
      </c>
      <c r="C86" t="s">
        <v>350</v>
      </c>
      <c r="D86" s="4">
        <v>252.3</v>
      </c>
      <c r="E86" s="4">
        <v>238040</v>
      </c>
      <c r="F86">
        <v>1.37</v>
      </c>
      <c r="G86">
        <v>1789</v>
      </c>
      <c r="H86" t="s">
        <v>346</v>
      </c>
      <c r="I86" t="s">
        <v>347</v>
      </c>
      <c r="J86" t="s">
        <v>214</v>
      </c>
      <c r="K86" t="s">
        <v>348</v>
      </c>
      <c r="M86" t="str">
        <f t="shared" si="1"/>
        <v>$saturn-&gt;addMoon(new MoonObject('Enceladus', 252.3e3, 238040E3));</v>
      </c>
    </row>
    <row r="87" spans="1:13">
      <c r="A87" t="s">
        <v>351</v>
      </c>
      <c r="B87" t="s">
        <v>64</v>
      </c>
      <c r="C87" t="s">
        <v>352</v>
      </c>
      <c r="D87" s="4">
        <v>536.29999999999995</v>
      </c>
      <c r="E87" s="4">
        <v>294670</v>
      </c>
      <c r="F87">
        <v>1.8879999999999999</v>
      </c>
      <c r="G87">
        <v>1684</v>
      </c>
      <c r="H87" t="s">
        <v>353</v>
      </c>
      <c r="I87" t="s">
        <v>354</v>
      </c>
      <c r="J87" t="s">
        <v>214</v>
      </c>
      <c r="K87" t="s">
        <v>348</v>
      </c>
      <c r="M87" t="str">
        <f t="shared" si="1"/>
        <v>$saturn-&gt;addMoon(new MoonObject('Tethys', 536.3e3, 294670E3));</v>
      </c>
    </row>
    <row r="88" spans="1:13">
      <c r="A88" t="s">
        <v>355</v>
      </c>
      <c r="B88" t="s">
        <v>67</v>
      </c>
      <c r="C88" t="s">
        <v>356</v>
      </c>
      <c r="D88" s="4">
        <v>562.5</v>
      </c>
      <c r="E88" s="4">
        <v>377420</v>
      </c>
      <c r="F88">
        <v>2.7370000000000001</v>
      </c>
      <c r="G88">
        <v>1684</v>
      </c>
      <c r="H88" t="s">
        <v>353</v>
      </c>
      <c r="I88" t="s">
        <v>354</v>
      </c>
      <c r="J88" t="s">
        <v>214</v>
      </c>
      <c r="K88" t="s">
        <v>348</v>
      </c>
      <c r="M88" t="str">
        <f t="shared" si="1"/>
        <v>$saturn-&gt;addMoon(new MoonObject('Dione', 562.5e3, 377420E3));</v>
      </c>
    </row>
    <row r="89" spans="1:13">
      <c r="A89" t="s">
        <v>357</v>
      </c>
      <c r="B89" t="s">
        <v>70</v>
      </c>
      <c r="C89" t="s">
        <v>358</v>
      </c>
      <c r="D89" s="4">
        <v>764.5</v>
      </c>
      <c r="E89" s="4">
        <v>527070</v>
      </c>
      <c r="F89">
        <v>4.5179999999999998</v>
      </c>
      <c r="G89">
        <v>1672</v>
      </c>
      <c r="H89" t="s">
        <v>353</v>
      </c>
      <c r="I89" t="s">
        <v>354</v>
      </c>
      <c r="J89" t="s">
        <v>214</v>
      </c>
      <c r="K89" t="s">
        <v>348</v>
      </c>
      <c r="M89" t="str">
        <f t="shared" si="1"/>
        <v>$saturn-&gt;addMoon(new MoonObject('Rhea', 764.5e3, 527070E3));</v>
      </c>
    </row>
    <row r="90" spans="1:13">
      <c r="A90" t="s">
        <v>359</v>
      </c>
      <c r="B90" t="s">
        <v>76</v>
      </c>
      <c r="C90" t="s">
        <v>360</v>
      </c>
      <c r="D90" s="4">
        <v>2575.5</v>
      </c>
      <c r="E90" s="4">
        <v>1221870</v>
      </c>
      <c r="F90">
        <v>15.95</v>
      </c>
      <c r="G90">
        <v>1655</v>
      </c>
      <c r="H90" t="s">
        <v>361</v>
      </c>
      <c r="I90" t="s">
        <v>347</v>
      </c>
      <c r="J90" t="s">
        <v>214</v>
      </c>
      <c r="K90" t="s">
        <v>348</v>
      </c>
      <c r="M90" t="str">
        <f t="shared" si="1"/>
        <v>$saturn-&gt;addMoon(new MoonObject('Titan', 2575.5e3, 1221870E3));</v>
      </c>
    </row>
    <row r="91" spans="1:13">
      <c r="A91" t="s">
        <v>362</v>
      </c>
      <c r="B91" t="s">
        <v>82</v>
      </c>
      <c r="C91" t="s">
        <v>363</v>
      </c>
      <c r="D91" s="4">
        <v>138.6</v>
      </c>
      <c r="E91" s="4">
        <v>1500880</v>
      </c>
      <c r="F91">
        <v>21.28</v>
      </c>
      <c r="G91">
        <v>1848</v>
      </c>
      <c r="H91" t="s">
        <v>364</v>
      </c>
      <c r="I91" t="s">
        <v>347</v>
      </c>
      <c r="J91" t="s">
        <v>214</v>
      </c>
      <c r="K91" t="s">
        <v>348</v>
      </c>
      <c r="M91" t="str">
        <f t="shared" si="1"/>
        <v>$saturn-&gt;addMoon(new MoonObject('Hyperion', 138.6e3, 1500880E3));</v>
      </c>
    </row>
    <row r="92" spans="1:13">
      <c r="A92" t="s">
        <v>365</v>
      </c>
      <c r="B92" t="s">
        <v>86</v>
      </c>
      <c r="C92" t="s">
        <v>366</v>
      </c>
      <c r="D92" s="4">
        <v>734.5</v>
      </c>
      <c r="E92" s="4">
        <v>3560840</v>
      </c>
      <c r="F92">
        <v>79.33</v>
      </c>
      <c r="G92">
        <v>1671</v>
      </c>
      <c r="H92" t="s">
        <v>353</v>
      </c>
      <c r="I92" t="s">
        <v>354</v>
      </c>
      <c r="J92" t="s">
        <v>214</v>
      </c>
      <c r="K92" t="s">
        <v>348</v>
      </c>
      <c r="M92" t="str">
        <f t="shared" si="1"/>
        <v>$saturn-&gt;addMoon(new MoonObject('Iapetus', 734.5e3, 3560840E3));</v>
      </c>
    </row>
    <row r="93" spans="1:13">
      <c r="A93" t="s">
        <v>367</v>
      </c>
      <c r="B93" t="s">
        <v>93</v>
      </c>
      <c r="C93" t="s">
        <v>368</v>
      </c>
      <c r="D93" s="4">
        <v>106.6</v>
      </c>
      <c r="E93" s="4">
        <v>12947780</v>
      </c>
      <c r="F93" t="s">
        <v>369</v>
      </c>
      <c r="G93">
        <v>1899</v>
      </c>
      <c r="H93" t="s">
        <v>370</v>
      </c>
      <c r="I93" t="s">
        <v>371</v>
      </c>
      <c r="J93" t="s">
        <v>214</v>
      </c>
      <c r="K93" t="s">
        <v>348</v>
      </c>
      <c r="M93" t="str">
        <f t="shared" si="1"/>
        <v>$saturn-&gt;addMoon(new MoonObject('Phoebe', 106.6e3, 12947780E3));</v>
      </c>
    </row>
    <row r="94" spans="1:13">
      <c r="A94" t="s">
        <v>372</v>
      </c>
      <c r="B94" t="s">
        <v>99</v>
      </c>
      <c r="C94" t="s">
        <v>373</v>
      </c>
      <c r="D94" s="4">
        <v>90.4</v>
      </c>
      <c r="E94" s="4">
        <v>151460</v>
      </c>
      <c r="F94">
        <v>0.69499999999999995</v>
      </c>
      <c r="G94">
        <v>1966</v>
      </c>
      <c r="H94" t="s">
        <v>374</v>
      </c>
      <c r="I94" t="s">
        <v>375</v>
      </c>
      <c r="J94" t="s">
        <v>214</v>
      </c>
      <c r="K94" t="s">
        <v>348</v>
      </c>
      <c r="M94" t="str">
        <f t="shared" si="1"/>
        <v>$saturn-&gt;addMoon(new MoonObject('Janus', 90.4e3, 151460E3));</v>
      </c>
    </row>
    <row r="95" spans="1:13">
      <c r="A95" t="s">
        <v>376</v>
      </c>
      <c r="B95" t="s">
        <v>103</v>
      </c>
      <c r="C95" t="s">
        <v>377</v>
      </c>
      <c r="D95" s="4">
        <v>58.3</v>
      </c>
      <c r="E95" s="4">
        <v>151410</v>
      </c>
      <c r="F95">
        <v>0.69399999999999995</v>
      </c>
      <c r="G95">
        <v>1980</v>
      </c>
      <c r="H95" t="s">
        <v>378</v>
      </c>
      <c r="I95" t="s">
        <v>375</v>
      </c>
      <c r="J95" t="s">
        <v>214</v>
      </c>
      <c r="K95" t="s">
        <v>348</v>
      </c>
      <c r="M95" t="str">
        <f t="shared" si="1"/>
        <v>$saturn-&gt;addMoon(new MoonObject('Epimetheus', 58.3e3, 151410E3));</v>
      </c>
    </row>
    <row r="96" spans="1:13">
      <c r="A96" t="s">
        <v>379</v>
      </c>
      <c r="B96" t="s">
        <v>108</v>
      </c>
      <c r="C96" t="s">
        <v>380</v>
      </c>
      <c r="D96" s="4">
        <v>16</v>
      </c>
      <c r="E96" s="4">
        <v>377420</v>
      </c>
      <c r="F96">
        <v>2.7370000000000001</v>
      </c>
      <c r="G96">
        <v>1980</v>
      </c>
      <c r="H96" t="s">
        <v>381</v>
      </c>
      <c r="I96" t="s">
        <v>382</v>
      </c>
      <c r="J96" t="s">
        <v>214</v>
      </c>
      <c r="K96" t="s">
        <v>348</v>
      </c>
      <c r="M96" t="str">
        <f t="shared" si="1"/>
        <v>$saturn-&gt;addMoon(new MoonObject('Helene', 16e3, 377420E3));</v>
      </c>
    </row>
    <row r="97" spans="1:13">
      <c r="A97" t="s">
        <v>383</v>
      </c>
      <c r="B97" t="s">
        <v>113</v>
      </c>
      <c r="C97" t="s">
        <v>384</v>
      </c>
      <c r="D97" s="4">
        <v>12</v>
      </c>
      <c r="E97" s="4">
        <v>294710</v>
      </c>
      <c r="F97">
        <v>1.8879999999999999</v>
      </c>
      <c r="G97">
        <v>1980</v>
      </c>
      <c r="H97" t="s">
        <v>385</v>
      </c>
      <c r="I97" t="s">
        <v>382</v>
      </c>
      <c r="J97" t="s">
        <v>214</v>
      </c>
      <c r="K97" t="s">
        <v>348</v>
      </c>
      <c r="M97" t="str">
        <f t="shared" si="1"/>
        <v>$saturn-&gt;addMoon(new MoonObject('Telesto', 12e3, 294710E3));</v>
      </c>
    </row>
    <row r="98" spans="1:13">
      <c r="A98" t="s">
        <v>386</v>
      </c>
      <c r="B98" t="s">
        <v>118</v>
      </c>
      <c r="C98" t="s">
        <v>387</v>
      </c>
      <c r="D98" s="4">
        <v>9.5</v>
      </c>
      <c r="E98" s="4">
        <v>294710</v>
      </c>
      <c r="F98">
        <v>1.8879999999999999</v>
      </c>
      <c r="G98">
        <v>1980</v>
      </c>
      <c r="H98" t="s">
        <v>388</v>
      </c>
      <c r="I98" t="s">
        <v>382</v>
      </c>
      <c r="J98" t="s">
        <v>214</v>
      </c>
      <c r="K98" t="s">
        <v>348</v>
      </c>
      <c r="M98" t="str">
        <f t="shared" si="1"/>
        <v>$saturn-&gt;addMoon(new MoonObject('Calypso', 9.5e3, 294710E3));</v>
      </c>
    </row>
    <row r="99" spans="1:13">
      <c r="A99" t="s">
        <v>389</v>
      </c>
      <c r="B99" t="s">
        <v>123</v>
      </c>
      <c r="C99" t="s">
        <v>390</v>
      </c>
      <c r="D99" s="4">
        <v>15.3</v>
      </c>
      <c r="E99" s="4">
        <v>137670</v>
      </c>
      <c r="F99">
        <v>0.60199999999999998</v>
      </c>
      <c r="G99">
        <v>1980</v>
      </c>
      <c r="H99" t="s">
        <v>391</v>
      </c>
      <c r="I99" t="s">
        <v>392</v>
      </c>
      <c r="J99" t="s">
        <v>214</v>
      </c>
      <c r="K99" t="s">
        <v>348</v>
      </c>
      <c r="M99" t="str">
        <f t="shared" si="1"/>
        <v>$saturn-&gt;addMoon(new MoonObject('Atlas', 15.3e3, 137670E3));</v>
      </c>
    </row>
    <row r="100" spans="1:13">
      <c r="A100" t="s">
        <v>393</v>
      </c>
      <c r="B100" t="s">
        <v>128</v>
      </c>
      <c r="C100" t="s">
        <v>394</v>
      </c>
      <c r="D100" s="4">
        <v>46.8</v>
      </c>
      <c r="E100" s="4">
        <v>139380</v>
      </c>
      <c r="F100">
        <v>0.61299999999999999</v>
      </c>
      <c r="G100">
        <v>1980</v>
      </c>
      <c r="H100" t="s">
        <v>395</v>
      </c>
      <c r="I100" t="s">
        <v>392</v>
      </c>
      <c r="J100" t="s">
        <v>214</v>
      </c>
      <c r="K100" t="s">
        <v>348</v>
      </c>
      <c r="M100" t="str">
        <f t="shared" si="1"/>
        <v>$saturn-&gt;addMoon(new MoonObject('Prometheus', 46.8e3, 139380E3));</v>
      </c>
    </row>
    <row r="101" spans="1:13">
      <c r="A101" t="s">
        <v>396</v>
      </c>
      <c r="B101" t="s">
        <v>132</v>
      </c>
      <c r="C101" t="s">
        <v>397</v>
      </c>
      <c r="D101" s="4">
        <v>40.6</v>
      </c>
      <c r="E101" s="4">
        <v>141720</v>
      </c>
      <c r="F101">
        <v>0.629</v>
      </c>
      <c r="G101">
        <v>1980</v>
      </c>
      <c r="H101" t="s">
        <v>395</v>
      </c>
      <c r="I101" t="s">
        <v>392</v>
      </c>
      <c r="J101" t="s">
        <v>214</v>
      </c>
      <c r="K101" t="s">
        <v>348</v>
      </c>
      <c r="M101" t="str">
        <f t="shared" si="1"/>
        <v>$saturn-&gt;addMoon(new MoonObject('Pandora', 40.6e3, 141720E3));</v>
      </c>
    </row>
    <row r="102" spans="1:13">
      <c r="A102" t="s">
        <v>398</v>
      </c>
      <c r="B102" t="s">
        <v>138</v>
      </c>
      <c r="C102" t="s">
        <v>399</v>
      </c>
      <c r="D102" s="4">
        <v>12.8</v>
      </c>
      <c r="E102" s="4">
        <v>133580</v>
      </c>
      <c r="F102">
        <v>0.57499999999999996</v>
      </c>
      <c r="G102">
        <v>1990</v>
      </c>
      <c r="H102" t="s">
        <v>400</v>
      </c>
      <c r="I102" t="s">
        <v>392</v>
      </c>
      <c r="J102" t="s">
        <v>214</v>
      </c>
      <c r="K102" t="s">
        <v>348</v>
      </c>
      <c r="M102" t="str">
        <f t="shared" si="1"/>
        <v>$saturn-&gt;addMoon(new MoonObject('Pan', 12.8e3, 133580E3));</v>
      </c>
    </row>
    <row r="103" spans="1:13">
      <c r="A103" t="s">
        <v>401</v>
      </c>
      <c r="B103" t="s">
        <v>144</v>
      </c>
      <c r="C103" t="s">
        <v>402</v>
      </c>
      <c r="D103" s="4">
        <v>9</v>
      </c>
      <c r="E103" s="4">
        <v>23140400</v>
      </c>
      <c r="F103" t="s">
        <v>403</v>
      </c>
      <c r="G103">
        <v>2000</v>
      </c>
      <c r="H103" t="s">
        <v>404</v>
      </c>
      <c r="I103" t="s">
        <v>371</v>
      </c>
      <c r="J103" t="s">
        <v>214</v>
      </c>
      <c r="K103" t="s">
        <v>348</v>
      </c>
      <c r="M103" t="str">
        <f t="shared" si="1"/>
        <v>$saturn-&gt;addMoon(new MoonObject('Ymir', 9e3, 23140400E3));</v>
      </c>
    </row>
    <row r="104" spans="1:13">
      <c r="A104" t="s">
        <v>405</v>
      </c>
      <c r="B104" t="s">
        <v>149</v>
      </c>
      <c r="C104" t="s">
        <v>406</v>
      </c>
      <c r="D104" s="4">
        <v>11</v>
      </c>
      <c r="E104" s="4">
        <v>15200000</v>
      </c>
      <c r="F104">
        <v>686.95</v>
      </c>
      <c r="G104">
        <v>2000</v>
      </c>
      <c r="H104" t="s">
        <v>404</v>
      </c>
      <c r="I104" t="s">
        <v>407</v>
      </c>
      <c r="J104" t="s">
        <v>214</v>
      </c>
      <c r="K104" t="s">
        <v>348</v>
      </c>
      <c r="M104" t="str">
        <f t="shared" si="1"/>
        <v>$saturn-&gt;addMoon(new MoonObject('Paaliaq', 11e3, 15200000E3));</v>
      </c>
    </row>
    <row r="105" spans="1:13">
      <c r="A105" t="s">
        <v>408</v>
      </c>
      <c r="B105" t="s">
        <v>153</v>
      </c>
      <c r="C105" t="s">
        <v>409</v>
      </c>
      <c r="D105" s="4">
        <v>7.5</v>
      </c>
      <c r="E105" s="4">
        <v>17983000</v>
      </c>
      <c r="F105">
        <v>926.23</v>
      </c>
      <c r="G105">
        <v>2000</v>
      </c>
      <c r="H105" t="s">
        <v>410</v>
      </c>
      <c r="I105" t="s">
        <v>411</v>
      </c>
      <c r="J105" t="s">
        <v>214</v>
      </c>
      <c r="K105" t="s">
        <v>348</v>
      </c>
      <c r="M105" t="str">
        <f t="shared" si="1"/>
        <v>$saturn-&gt;addMoon(new MoonObject('Tarvos', 7.5e3, 17983000E3));</v>
      </c>
    </row>
    <row r="106" spans="1:13">
      <c r="A106" t="s">
        <v>412</v>
      </c>
      <c r="B106" t="s">
        <v>156</v>
      </c>
      <c r="C106" t="s">
        <v>413</v>
      </c>
      <c r="D106" s="4">
        <v>6</v>
      </c>
      <c r="E106" s="4">
        <v>11124000</v>
      </c>
      <c r="F106">
        <v>451.42</v>
      </c>
      <c r="G106">
        <v>2000</v>
      </c>
      <c r="H106" t="s">
        <v>410</v>
      </c>
      <c r="I106" t="s">
        <v>407</v>
      </c>
      <c r="J106" t="s">
        <v>214</v>
      </c>
      <c r="K106" t="s">
        <v>348</v>
      </c>
      <c r="M106" t="str">
        <f t="shared" si="1"/>
        <v>$saturn-&gt;addMoon(new MoonObject('Ijiraq', 6e3, 11124000E3));</v>
      </c>
    </row>
    <row r="107" spans="1:13">
      <c r="B107" t="s">
        <v>159</v>
      </c>
      <c r="C107" t="s">
        <v>414</v>
      </c>
      <c r="D107" s="4">
        <v>3.5</v>
      </c>
      <c r="E107" s="4">
        <v>19459000</v>
      </c>
      <c r="F107" t="s">
        <v>415</v>
      </c>
      <c r="G107">
        <v>2000</v>
      </c>
      <c r="H107" t="s">
        <v>410</v>
      </c>
      <c r="I107" t="s">
        <v>371</v>
      </c>
      <c r="J107" t="s">
        <v>214</v>
      </c>
      <c r="K107" t="s">
        <v>348</v>
      </c>
      <c r="M107" t="str">
        <f t="shared" si="1"/>
        <v>$saturn-&gt;addMoon(new MoonObject('Suttungr', 3.5e3, 19459000E3));</v>
      </c>
    </row>
    <row r="108" spans="1:13">
      <c r="A108" t="s">
        <v>416</v>
      </c>
      <c r="B108" t="s">
        <v>162</v>
      </c>
      <c r="C108" t="s">
        <v>417</v>
      </c>
      <c r="D108" s="4">
        <v>8</v>
      </c>
      <c r="E108" s="4">
        <v>11110000</v>
      </c>
      <c r="F108">
        <v>449.22</v>
      </c>
      <c r="G108">
        <v>2000</v>
      </c>
      <c r="H108" t="s">
        <v>404</v>
      </c>
      <c r="I108" t="s">
        <v>407</v>
      </c>
      <c r="J108" t="s">
        <v>214</v>
      </c>
      <c r="K108" t="s">
        <v>348</v>
      </c>
      <c r="M108" t="str">
        <f t="shared" si="1"/>
        <v>$saturn-&gt;addMoon(new MoonObject('Kiviuq', 8e3, 11110000E3));</v>
      </c>
    </row>
    <row r="109" spans="1:13">
      <c r="A109" t="s">
        <v>418</v>
      </c>
      <c r="B109" t="s">
        <v>165</v>
      </c>
      <c r="C109" t="s">
        <v>419</v>
      </c>
      <c r="D109" s="4">
        <v>3.5</v>
      </c>
      <c r="E109" s="4">
        <v>18628000</v>
      </c>
      <c r="F109" t="s">
        <v>420</v>
      </c>
      <c r="G109">
        <v>2000</v>
      </c>
      <c r="H109" t="s">
        <v>410</v>
      </c>
      <c r="I109" t="s">
        <v>371</v>
      </c>
      <c r="J109" t="s">
        <v>214</v>
      </c>
      <c r="K109" t="s">
        <v>348</v>
      </c>
      <c r="M109" t="str">
        <f t="shared" si="1"/>
        <v>$saturn-&gt;addMoon(new MoonObject('Mundilfari', 3.5e3, 18628000E3));</v>
      </c>
    </row>
    <row r="110" spans="1:13">
      <c r="B110" t="s">
        <v>168</v>
      </c>
      <c r="C110" t="s">
        <v>421</v>
      </c>
      <c r="D110" s="4">
        <v>16</v>
      </c>
      <c r="E110" s="4">
        <v>16182000</v>
      </c>
      <c r="F110">
        <v>783.45</v>
      </c>
      <c r="G110">
        <v>2000</v>
      </c>
      <c r="H110" t="s">
        <v>422</v>
      </c>
      <c r="I110" t="s">
        <v>411</v>
      </c>
      <c r="J110" t="s">
        <v>214</v>
      </c>
      <c r="K110" t="s">
        <v>348</v>
      </c>
      <c r="M110" t="str">
        <f t="shared" si="1"/>
        <v>$saturn-&gt;addMoon(new MoonObject('Albiorix', 16e3, 16182000E3));</v>
      </c>
    </row>
    <row r="111" spans="1:13">
      <c r="B111" t="s">
        <v>171</v>
      </c>
      <c r="C111" t="s">
        <v>423</v>
      </c>
      <c r="D111" s="4">
        <v>4</v>
      </c>
      <c r="E111" s="4">
        <v>15540000</v>
      </c>
      <c r="F111" t="s">
        <v>424</v>
      </c>
      <c r="G111">
        <v>2000</v>
      </c>
      <c r="H111" t="s">
        <v>410</v>
      </c>
      <c r="I111" t="s">
        <v>371</v>
      </c>
      <c r="J111" t="s">
        <v>214</v>
      </c>
      <c r="K111" t="s">
        <v>348</v>
      </c>
      <c r="M111" t="str">
        <f t="shared" si="1"/>
        <v>$saturn-&gt;addMoon(new MoonObject('Skathi', 4e3, 15540000E3));</v>
      </c>
    </row>
    <row r="112" spans="1:13">
      <c r="B112" t="s">
        <v>174</v>
      </c>
      <c r="C112" t="s">
        <v>425</v>
      </c>
      <c r="D112" s="4">
        <v>5</v>
      </c>
      <c r="E112" s="4">
        <v>17343000</v>
      </c>
      <c r="F112">
        <v>871.19</v>
      </c>
      <c r="G112">
        <v>2000</v>
      </c>
      <c r="H112" t="s">
        <v>410</v>
      </c>
      <c r="I112" t="s">
        <v>411</v>
      </c>
      <c r="J112" t="s">
        <v>214</v>
      </c>
      <c r="K112" t="s">
        <v>348</v>
      </c>
      <c r="M112" t="str">
        <f t="shared" si="1"/>
        <v>$saturn-&gt;addMoon(new MoonObject('Erriapus', 5e3, 17343000E3));</v>
      </c>
    </row>
    <row r="113" spans="1:13">
      <c r="B113" t="s">
        <v>179</v>
      </c>
      <c r="C113" t="s">
        <v>426</v>
      </c>
      <c r="D113" s="4">
        <v>20</v>
      </c>
      <c r="E113" s="4">
        <v>18015400</v>
      </c>
      <c r="F113">
        <v>896.44</v>
      </c>
      <c r="G113">
        <v>2000</v>
      </c>
      <c r="H113" t="s">
        <v>410</v>
      </c>
      <c r="I113" t="s">
        <v>407</v>
      </c>
      <c r="J113" t="s">
        <v>214</v>
      </c>
      <c r="K113" t="s">
        <v>348</v>
      </c>
      <c r="M113" t="str">
        <f t="shared" si="1"/>
        <v>$saturn-&gt;addMoon(new MoonObject('Siarnaq', 20e3, 18015400E3));</v>
      </c>
    </row>
    <row r="114" spans="1:13">
      <c r="A114" t="s">
        <v>427</v>
      </c>
      <c r="B114" t="s">
        <v>183</v>
      </c>
      <c r="C114" t="s">
        <v>428</v>
      </c>
      <c r="D114" s="4">
        <v>3.5</v>
      </c>
      <c r="E114" s="4">
        <v>20314000</v>
      </c>
      <c r="F114" t="s">
        <v>429</v>
      </c>
      <c r="G114">
        <v>2000</v>
      </c>
      <c r="H114" t="s">
        <v>410</v>
      </c>
      <c r="I114" t="s">
        <v>371</v>
      </c>
      <c r="J114" t="s">
        <v>214</v>
      </c>
      <c r="K114" t="s">
        <v>348</v>
      </c>
      <c r="M114" t="str">
        <f t="shared" si="1"/>
        <v>$saturn-&gt;addMoon(new MoonObject('Thrymr', 3.5e3, 20314000E3));</v>
      </c>
    </row>
    <row r="115" spans="1:13">
      <c r="A115" t="s">
        <v>430</v>
      </c>
      <c r="B115" t="s">
        <v>186</v>
      </c>
      <c r="C115" t="s">
        <v>431</v>
      </c>
      <c r="D115" s="4">
        <v>3.5</v>
      </c>
      <c r="E115" s="4">
        <v>19007000</v>
      </c>
      <c r="F115" t="s">
        <v>432</v>
      </c>
      <c r="G115">
        <v>2003</v>
      </c>
      <c r="H115" t="s">
        <v>177</v>
      </c>
      <c r="I115" t="s">
        <v>371</v>
      </c>
      <c r="J115" t="s">
        <v>214</v>
      </c>
      <c r="K115" t="s">
        <v>348</v>
      </c>
      <c r="M115" t="str">
        <f t="shared" si="1"/>
        <v>$saturn-&gt;addMoon(new MoonObject('Narvi', 3.5e3, 19007000E3));</v>
      </c>
    </row>
    <row r="116" spans="1:13">
      <c r="A116" t="s">
        <v>433</v>
      </c>
      <c r="B116" t="s">
        <v>189</v>
      </c>
      <c r="C116" t="s">
        <v>434</v>
      </c>
      <c r="D116" s="4">
        <v>1.6</v>
      </c>
      <c r="E116" s="4">
        <v>194440</v>
      </c>
      <c r="F116">
        <v>1.01</v>
      </c>
      <c r="G116">
        <v>2004</v>
      </c>
      <c r="H116" t="s">
        <v>435</v>
      </c>
      <c r="I116" t="s">
        <v>436</v>
      </c>
      <c r="J116" t="s">
        <v>437</v>
      </c>
      <c r="K116" t="s">
        <v>348</v>
      </c>
      <c r="M116" t="str">
        <f t="shared" si="1"/>
        <v>$saturn-&gt;addMoon(new MoonObject('Methone', 1.6e3, 194440E3));</v>
      </c>
    </row>
    <row r="117" spans="1:13">
      <c r="A117" t="s">
        <v>438</v>
      </c>
      <c r="B117" t="s">
        <v>192</v>
      </c>
      <c r="C117" t="s">
        <v>439</v>
      </c>
      <c r="D117" s="4">
        <v>2</v>
      </c>
      <c r="E117" s="4">
        <v>212280</v>
      </c>
      <c r="F117">
        <v>1.1539999999999999</v>
      </c>
      <c r="G117">
        <v>2004</v>
      </c>
      <c r="H117" t="s">
        <v>440</v>
      </c>
      <c r="I117" t="s">
        <v>436</v>
      </c>
      <c r="J117" t="s">
        <v>437</v>
      </c>
      <c r="K117" t="s">
        <v>348</v>
      </c>
      <c r="M117" t="str">
        <f t="shared" si="1"/>
        <v>$saturn-&gt;addMoon(new MoonObject('Pallene', 2e3, 212280E3));</v>
      </c>
    </row>
    <row r="118" spans="1:13">
      <c r="A118" t="s">
        <v>441</v>
      </c>
      <c r="B118" t="s">
        <v>195</v>
      </c>
      <c r="C118" t="s">
        <v>442</v>
      </c>
      <c r="D118" s="4">
        <v>1.25</v>
      </c>
      <c r="E118" s="4">
        <v>377200</v>
      </c>
      <c r="F118">
        <v>2.7370000000000001</v>
      </c>
      <c r="G118">
        <v>2004</v>
      </c>
      <c r="H118" t="s">
        <v>443</v>
      </c>
      <c r="I118" t="s">
        <v>382</v>
      </c>
      <c r="J118" t="s">
        <v>437</v>
      </c>
      <c r="K118" t="s">
        <v>348</v>
      </c>
      <c r="M118" t="str">
        <f t="shared" si="1"/>
        <v>$saturn-&gt;addMoon(new MoonObject('Polydeuces', 1.25e3, 377200E3));</v>
      </c>
    </row>
    <row r="119" spans="1:13">
      <c r="A119" t="s">
        <v>444</v>
      </c>
      <c r="B119" t="s">
        <v>198</v>
      </c>
      <c r="C119" t="s">
        <v>445</v>
      </c>
      <c r="D119" s="4">
        <v>4</v>
      </c>
      <c r="E119" s="4">
        <v>136500</v>
      </c>
      <c r="F119">
        <v>0.59399999999999997</v>
      </c>
      <c r="G119">
        <v>2005</v>
      </c>
      <c r="H119" t="s">
        <v>443</v>
      </c>
      <c r="I119" t="s">
        <v>392</v>
      </c>
      <c r="J119" t="s">
        <v>437</v>
      </c>
      <c r="K119" t="s">
        <v>348</v>
      </c>
      <c r="M119" t="str">
        <f t="shared" si="1"/>
        <v>$saturn-&gt;addMoon(new MoonObject('Daphnis', 4e3, 136500E3));</v>
      </c>
    </row>
    <row r="120" spans="1:13">
      <c r="B120" t="s">
        <v>201</v>
      </c>
      <c r="C120" t="s">
        <v>446</v>
      </c>
      <c r="D120" s="4">
        <v>3</v>
      </c>
      <c r="E120" s="4">
        <v>20751000</v>
      </c>
      <c r="F120" t="s">
        <v>447</v>
      </c>
      <c r="G120">
        <v>2004</v>
      </c>
      <c r="H120" t="s">
        <v>448</v>
      </c>
      <c r="I120" t="s">
        <v>371</v>
      </c>
      <c r="J120" t="s">
        <v>214</v>
      </c>
      <c r="K120" t="s">
        <v>348</v>
      </c>
      <c r="M120" t="str">
        <f t="shared" si="1"/>
        <v>$saturn-&gt;addMoon(new MoonObject('Aegir', 3e3, 20751000E3));</v>
      </c>
    </row>
    <row r="121" spans="1:13">
      <c r="A121" t="s">
        <v>449</v>
      </c>
      <c r="B121" t="s">
        <v>204</v>
      </c>
      <c r="C121" t="s">
        <v>450</v>
      </c>
      <c r="D121" s="4">
        <v>3</v>
      </c>
      <c r="E121" s="4">
        <v>17119000</v>
      </c>
      <c r="F121">
        <v>834.84</v>
      </c>
      <c r="G121">
        <v>2004</v>
      </c>
      <c r="H121" t="s">
        <v>448</v>
      </c>
      <c r="I121" t="s">
        <v>411</v>
      </c>
      <c r="J121" t="s">
        <v>214</v>
      </c>
      <c r="K121" t="s">
        <v>348</v>
      </c>
      <c r="M121" t="str">
        <f t="shared" si="1"/>
        <v>$saturn-&gt;addMoon(new MoonObject('Bebhionn', 3e3, 17119000E3));</v>
      </c>
    </row>
    <row r="122" spans="1:13">
      <c r="A122" t="s">
        <v>451</v>
      </c>
      <c r="B122" t="s">
        <v>207</v>
      </c>
      <c r="C122" t="s">
        <v>452</v>
      </c>
      <c r="D122" s="4">
        <v>3</v>
      </c>
      <c r="E122" s="4">
        <v>19336000</v>
      </c>
      <c r="F122" t="s">
        <v>453</v>
      </c>
      <c r="G122">
        <v>2004</v>
      </c>
      <c r="H122" t="s">
        <v>448</v>
      </c>
      <c r="I122" t="s">
        <v>371</v>
      </c>
      <c r="J122" t="s">
        <v>214</v>
      </c>
      <c r="K122" t="s">
        <v>348</v>
      </c>
      <c r="M122" t="str">
        <f t="shared" si="1"/>
        <v>$saturn-&gt;addMoon(new MoonObject('Bergelmir', 3e3, 19336000E3));</v>
      </c>
    </row>
    <row r="123" spans="1:13">
      <c r="B123" t="s">
        <v>210</v>
      </c>
      <c r="C123" t="s">
        <v>454</v>
      </c>
      <c r="D123" s="4">
        <v>3.5</v>
      </c>
      <c r="E123" s="4">
        <v>20192000</v>
      </c>
      <c r="F123" t="s">
        <v>455</v>
      </c>
      <c r="G123">
        <v>2004</v>
      </c>
      <c r="H123" t="s">
        <v>448</v>
      </c>
      <c r="I123" t="s">
        <v>371</v>
      </c>
      <c r="J123" t="s">
        <v>214</v>
      </c>
      <c r="K123" t="s">
        <v>348</v>
      </c>
      <c r="M123" t="str">
        <f t="shared" si="1"/>
        <v>$saturn-&gt;addMoon(new MoonObject('Bestla', 3.5e3, 20192000E3));</v>
      </c>
    </row>
    <row r="124" spans="1:13">
      <c r="B124" t="s">
        <v>215</v>
      </c>
      <c r="C124" t="s">
        <v>456</v>
      </c>
      <c r="D124" s="4">
        <v>2.5</v>
      </c>
      <c r="E124" s="4">
        <v>20377000</v>
      </c>
      <c r="F124" t="s">
        <v>457</v>
      </c>
      <c r="G124">
        <v>2004</v>
      </c>
      <c r="H124" t="s">
        <v>448</v>
      </c>
      <c r="I124" t="s">
        <v>371</v>
      </c>
      <c r="J124" t="s">
        <v>214</v>
      </c>
      <c r="K124" t="s">
        <v>348</v>
      </c>
      <c r="M124" t="str">
        <f t="shared" si="1"/>
        <v>$saturn-&gt;addMoon(new MoonObject('Farbauti', 2.5e3, 20377000E3));</v>
      </c>
    </row>
    <row r="125" spans="1:13">
      <c r="B125" t="s">
        <v>219</v>
      </c>
      <c r="C125" t="s">
        <v>458</v>
      </c>
      <c r="D125" s="4">
        <v>2</v>
      </c>
      <c r="E125" s="4">
        <v>22454000</v>
      </c>
      <c r="F125" t="s">
        <v>459</v>
      </c>
      <c r="G125">
        <v>2004</v>
      </c>
      <c r="H125" t="s">
        <v>448</v>
      </c>
      <c r="I125" t="s">
        <v>371</v>
      </c>
      <c r="J125" t="s">
        <v>214</v>
      </c>
      <c r="K125" t="s">
        <v>348</v>
      </c>
      <c r="M125" t="str">
        <f t="shared" si="1"/>
        <v>$saturn-&gt;addMoon(new MoonObject('Fenrir', 2e3, 22454000E3));</v>
      </c>
    </row>
    <row r="126" spans="1:13">
      <c r="A126" t="s">
        <v>460</v>
      </c>
      <c r="B126" t="s">
        <v>223</v>
      </c>
      <c r="C126" t="s">
        <v>461</v>
      </c>
      <c r="D126" s="4">
        <v>3</v>
      </c>
      <c r="E126" s="4">
        <v>25146000</v>
      </c>
      <c r="F126" t="s">
        <v>462</v>
      </c>
      <c r="G126">
        <v>2004</v>
      </c>
      <c r="H126" t="s">
        <v>448</v>
      </c>
      <c r="I126" t="s">
        <v>371</v>
      </c>
      <c r="J126" t="s">
        <v>214</v>
      </c>
      <c r="K126" t="s">
        <v>348</v>
      </c>
      <c r="M126" t="str">
        <f t="shared" si="1"/>
        <v>$saturn-&gt;addMoon(new MoonObject('Fornjot', 3e3, 25146000E3));</v>
      </c>
    </row>
    <row r="127" spans="1:13">
      <c r="B127" t="s">
        <v>228</v>
      </c>
      <c r="C127" t="s">
        <v>463</v>
      </c>
      <c r="D127" s="4">
        <v>3</v>
      </c>
      <c r="E127" s="4">
        <v>19846000</v>
      </c>
      <c r="F127" t="s">
        <v>464</v>
      </c>
      <c r="G127">
        <v>2004</v>
      </c>
      <c r="H127" t="s">
        <v>448</v>
      </c>
      <c r="I127" t="s">
        <v>371</v>
      </c>
      <c r="J127" t="s">
        <v>214</v>
      </c>
      <c r="K127" t="s">
        <v>348</v>
      </c>
      <c r="M127" t="str">
        <f t="shared" si="1"/>
        <v>$saturn-&gt;addMoon(new MoonObject('Hati', 3e3, 19846000E3));</v>
      </c>
    </row>
    <row r="128" spans="1:13">
      <c r="B128" t="s">
        <v>232</v>
      </c>
      <c r="C128" t="s">
        <v>465</v>
      </c>
      <c r="D128" s="4">
        <v>4</v>
      </c>
      <c r="E128" s="4">
        <v>18437000</v>
      </c>
      <c r="F128" t="s">
        <v>466</v>
      </c>
      <c r="G128">
        <v>2006</v>
      </c>
      <c r="H128" t="s">
        <v>177</v>
      </c>
      <c r="I128" t="s">
        <v>371</v>
      </c>
      <c r="J128" t="s">
        <v>437</v>
      </c>
      <c r="K128" t="s">
        <v>348</v>
      </c>
      <c r="M128" t="str">
        <f t="shared" si="1"/>
        <v>$saturn-&gt;addMoon(new MoonObject('Hyrrokkin', 4e3, 18437000E3));</v>
      </c>
    </row>
    <row r="129" spans="1:13">
      <c r="A129" t="s">
        <v>467</v>
      </c>
      <c r="B129" t="s">
        <v>235</v>
      </c>
      <c r="C129" t="s">
        <v>468</v>
      </c>
      <c r="D129" s="4">
        <v>3.5</v>
      </c>
      <c r="E129" s="4">
        <v>22089000</v>
      </c>
      <c r="F129" t="s">
        <v>469</v>
      </c>
      <c r="G129">
        <v>2006</v>
      </c>
      <c r="H129" t="s">
        <v>177</v>
      </c>
      <c r="I129" t="s">
        <v>371</v>
      </c>
      <c r="J129" t="s">
        <v>437</v>
      </c>
      <c r="K129" t="s">
        <v>348</v>
      </c>
      <c r="M129" t="str">
        <f t="shared" si="1"/>
        <v>$saturn-&gt;addMoon(new MoonObject('Kari', 3.5e3, 22089000E3));</v>
      </c>
    </row>
    <row r="130" spans="1:13">
      <c r="B130" t="s">
        <v>238</v>
      </c>
      <c r="C130" t="s">
        <v>470</v>
      </c>
      <c r="D130" s="4">
        <v>3</v>
      </c>
      <c r="E130" s="4">
        <v>23058000</v>
      </c>
      <c r="F130" t="s">
        <v>471</v>
      </c>
      <c r="G130">
        <v>2006</v>
      </c>
      <c r="H130" t="s">
        <v>177</v>
      </c>
      <c r="I130" t="s">
        <v>371</v>
      </c>
      <c r="J130" t="s">
        <v>437</v>
      </c>
      <c r="K130" t="s">
        <v>348</v>
      </c>
      <c r="M130" t="str">
        <f t="shared" si="1"/>
        <v>$saturn-&gt;addMoon(new MoonObject('Loge', 3e3, 23058000E3));</v>
      </c>
    </row>
    <row r="131" spans="1:13">
      <c r="B131" t="s">
        <v>242</v>
      </c>
      <c r="C131" t="s">
        <v>472</v>
      </c>
      <c r="D131" s="4">
        <v>3</v>
      </c>
      <c r="E131" s="4">
        <v>17665000</v>
      </c>
      <c r="F131" t="s">
        <v>473</v>
      </c>
      <c r="G131">
        <v>2006</v>
      </c>
      <c r="H131" t="s">
        <v>177</v>
      </c>
      <c r="I131" t="s">
        <v>371</v>
      </c>
      <c r="J131" t="s">
        <v>437</v>
      </c>
      <c r="K131" t="s">
        <v>348</v>
      </c>
      <c r="M131" t="str">
        <f t="shared" si="1"/>
        <v>$saturn-&gt;addMoon(new MoonObject('Skoll', 3e3, 17665000E3));</v>
      </c>
    </row>
    <row r="132" spans="1:13">
      <c r="B132" t="s">
        <v>245</v>
      </c>
      <c r="C132" t="s">
        <v>474</v>
      </c>
      <c r="D132" s="4">
        <v>3</v>
      </c>
      <c r="E132" s="4">
        <v>22704000</v>
      </c>
      <c r="F132" t="s">
        <v>475</v>
      </c>
      <c r="G132">
        <v>2006</v>
      </c>
      <c r="H132" t="s">
        <v>177</v>
      </c>
      <c r="I132" t="s">
        <v>371</v>
      </c>
      <c r="J132" t="s">
        <v>437</v>
      </c>
      <c r="K132" t="s">
        <v>348</v>
      </c>
      <c r="M132" t="str">
        <f t="shared" ref="M132:M195" si="2">"$" &amp; LOWER(K132) &amp; "-&gt;addMoon(new MoonObject('" &amp; C132 &amp; "', "&amp; D132 &amp;"e3, " &amp; E132 &amp; "E3));"</f>
        <v>$saturn-&gt;addMoon(new MoonObject('Surtur', 3e3, 22704000E3));</v>
      </c>
    </row>
    <row r="133" spans="1:13">
      <c r="A133" t="s">
        <v>476</v>
      </c>
      <c r="B133" t="s">
        <v>248</v>
      </c>
      <c r="C133" t="s">
        <v>477</v>
      </c>
      <c r="D133" s="4">
        <v>1</v>
      </c>
      <c r="E133" s="4">
        <v>197700</v>
      </c>
      <c r="F133">
        <v>1.0365</v>
      </c>
      <c r="G133">
        <v>2007</v>
      </c>
      <c r="H133" t="s">
        <v>443</v>
      </c>
      <c r="I133" t="s">
        <v>436</v>
      </c>
      <c r="J133" t="s">
        <v>478</v>
      </c>
      <c r="K133" t="s">
        <v>348</v>
      </c>
      <c r="M133" t="str">
        <f t="shared" si="2"/>
        <v>$saturn-&gt;addMoon(new MoonObject('Anthe', 1e3, 197700E3));</v>
      </c>
    </row>
    <row r="134" spans="1:13">
      <c r="B134" t="s">
        <v>251</v>
      </c>
      <c r="C134" t="s">
        <v>479</v>
      </c>
      <c r="D134" s="4">
        <v>3</v>
      </c>
      <c r="E134" s="4">
        <v>18811000</v>
      </c>
      <c r="F134" t="s">
        <v>480</v>
      </c>
      <c r="G134">
        <v>2006</v>
      </c>
      <c r="H134" t="s">
        <v>177</v>
      </c>
      <c r="I134" t="s">
        <v>371</v>
      </c>
      <c r="J134" t="s">
        <v>437</v>
      </c>
      <c r="K134" t="s">
        <v>348</v>
      </c>
      <c r="M134" t="str">
        <f t="shared" si="2"/>
        <v>$saturn-&gt;addMoon(new MoonObject('Jarnsaxa', 3e3, 18811000E3));</v>
      </c>
    </row>
    <row r="135" spans="1:13">
      <c r="B135" t="s">
        <v>255</v>
      </c>
      <c r="C135" t="s">
        <v>481</v>
      </c>
      <c r="D135" s="4">
        <v>3</v>
      </c>
      <c r="E135" s="4">
        <v>18206000</v>
      </c>
      <c r="F135" t="s">
        <v>482</v>
      </c>
      <c r="G135">
        <v>2006</v>
      </c>
      <c r="H135" t="s">
        <v>177</v>
      </c>
      <c r="I135" t="s">
        <v>371</v>
      </c>
      <c r="J135" t="s">
        <v>437</v>
      </c>
      <c r="K135" t="s">
        <v>348</v>
      </c>
      <c r="M135" t="str">
        <f t="shared" si="2"/>
        <v>$saturn-&gt;addMoon(new MoonObject('Greip', 3e3, 18206000E3));</v>
      </c>
    </row>
    <row r="136" spans="1:13">
      <c r="B136" t="s">
        <v>260</v>
      </c>
      <c r="C136" t="s">
        <v>483</v>
      </c>
      <c r="D136" s="4">
        <v>3.5</v>
      </c>
      <c r="E136" s="4">
        <v>18009000</v>
      </c>
      <c r="F136">
        <v>887.48</v>
      </c>
      <c r="G136">
        <v>2007</v>
      </c>
      <c r="H136" t="s">
        <v>177</v>
      </c>
      <c r="I136" t="s">
        <v>407</v>
      </c>
      <c r="J136" t="s">
        <v>437</v>
      </c>
      <c r="K136" t="s">
        <v>348</v>
      </c>
      <c r="M136" t="str">
        <f t="shared" si="2"/>
        <v>$saturn-&gt;addMoon(new MoonObject('Tarqeq', 3.5e3, 18009000E3));</v>
      </c>
    </row>
    <row r="137" spans="1:13">
      <c r="A137" t="s">
        <v>484</v>
      </c>
      <c r="B137" t="s">
        <v>264</v>
      </c>
      <c r="C137" t="s">
        <v>485</v>
      </c>
      <c r="D137" s="4">
        <v>0.25</v>
      </c>
      <c r="E137" s="4">
        <v>167500</v>
      </c>
      <c r="F137">
        <v>0.80800000000000005</v>
      </c>
      <c r="G137">
        <v>2008</v>
      </c>
      <c r="H137" t="s">
        <v>486</v>
      </c>
      <c r="I137" t="s">
        <v>487</v>
      </c>
      <c r="J137" t="s">
        <v>488</v>
      </c>
      <c r="K137" t="s">
        <v>348</v>
      </c>
      <c r="M137" t="str">
        <f t="shared" si="2"/>
        <v>$saturn-&gt;addMoon(new MoonObject('Aegaeon', 0.25e3, 167500E3));</v>
      </c>
    </row>
    <row r="138" spans="1:13">
      <c r="B138" t="s">
        <v>44</v>
      </c>
      <c r="C138" t="s">
        <v>489</v>
      </c>
      <c r="D138" s="4">
        <v>3</v>
      </c>
      <c r="E138" s="4">
        <v>20999000</v>
      </c>
      <c r="F138" t="s">
        <v>490</v>
      </c>
      <c r="G138">
        <v>2004</v>
      </c>
      <c r="H138" t="s">
        <v>448</v>
      </c>
      <c r="I138" t="s">
        <v>491</v>
      </c>
      <c r="J138" t="s">
        <v>214</v>
      </c>
      <c r="K138" t="s">
        <v>348</v>
      </c>
      <c r="M138" t="str">
        <f t="shared" si="2"/>
        <v>$saturn-&gt;addMoon(new MoonObject('S/2004 S 7', 3e3, 20999000E3));</v>
      </c>
    </row>
    <row r="139" spans="1:13">
      <c r="B139" t="s">
        <v>44</v>
      </c>
      <c r="C139" t="s">
        <v>492</v>
      </c>
      <c r="D139" s="4">
        <v>2.5</v>
      </c>
      <c r="E139" s="4">
        <v>19878000</v>
      </c>
      <c r="F139" t="s">
        <v>493</v>
      </c>
      <c r="G139">
        <v>2004</v>
      </c>
      <c r="H139" t="s">
        <v>448</v>
      </c>
      <c r="I139" t="s">
        <v>491</v>
      </c>
      <c r="J139" t="s">
        <v>214</v>
      </c>
      <c r="K139" t="s">
        <v>348</v>
      </c>
      <c r="M139" t="str">
        <f t="shared" si="2"/>
        <v>$saturn-&gt;addMoon(new MoonObject('S/2004 S 12', 2.5e3, 19878000E3));</v>
      </c>
    </row>
    <row r="140" spans="1:13">
      <c r="B140" t="s">
        <v>44</v>
      </c>
      <c r="C140" t="s">
        <v>494</v>
      </c>
      <c r="D140" s="4">
        <v>3</v>
      </c>
      <c r="E140" s="4">
        <v>18404000</v>
      </c>
      <c r="F140" t="s">
        <v>495</v>
      </c>
      <c r="G140">
        <v>2004</v>
      </c>
      <c r="H140" t="s">
        <v>448</v>
      </c>
      <c r="I140" t="s">
        <v>491</v>
      </c>
      <c r="J140" t="s">
        <v>214</v>
      </c>
      <c r="K140" t="s">
        <v>348</v>
      </c>
      <c r="M140" t="str">
        <f t="shared" si="2"/>
        <v>$saturn-&gt;addMoon(new MoonObject('S/2004 S 13', 3e3, 18404000E3));</v>
      </c>
    </row>
    <row r="141" spans="1:13">
      <c r="B141" t="s">
        <v>44</v>
      </c>
      <c r="C141" t="s">
        <v>496</v>
      </c>
      <c r="D141" s="4">
        <v>2</v>
      </c>
      <c r="E141" s="4">
        <v>19447000</v>
      </c>
      <c r="F141" t="s">
        <v>497</v>
      </c>
      <c r="G141">
        <v>2004</v>
      </c>
      <c r="H141" t="s">
        <v>448</v>
      </c>
      <c r="I141" t="s">
        <v>491</v>
      </c>
      <c r="J141" t="s">
        <v>214</v>
      </c>
      <c r="K141" t="s">
        <v>348</v>
      </c>
      <c r="M141" t="str">
        <f t="shared" si="2"/>
        <v>$saturn-&gt;addMoon(new MoonObject('S/2004 S 17', 2e3, 19447000E3));</v>
      </c>
    </row>
    <row r="142" spans="1:13">
      <c r="B142" t="s">
        <v>44</v>
      </c>
      <c r="C142" t="s">
        <v>498</v>
      </c>
      <c r="D142" s="4">
        <v>3</v>
      </c>
      <c r="E142" s="4">
        <v>18790000</v>
      </c>
      <c r="F142" t="s">
        <v>499</v>
      </c>
      <c r="G142">
        <v>2006</v>
      </c>
      <c r="H142" t="s">
        <v>177</v>
      </c>
      <c r="I142" t="s">
        <v>491</v>
      </c>
      <c r="J142" t="s">
        <v>437</v>
      </c>
      <c r="K142" t="s">
        <v>348</v>
      </c>
      <c r="M142" t="str">
        <f t="shared" si="2"/>
        <v>$saturn-&gt;addMoon(new MoonObject('S/2006 S 1', 3e3, 18790000E3));</v>
      </c>
    </row>
    <row r="143" spans="1:13">
      <c r="B143" t="s">
        <v>44</v>
      </c>
      <c r="C143" t="s">
        <v>500</v>
      </c>
      <c r="D143" s="4">
        <v>3</v>
      </c>
      <c r="E143" s="4">
        <v>22096000</v>
      </c>
      <c r="F143" t="s">
        <v>501</v>
      </c>
      <c r="G143">
        <v>2006</v>
      </c>
      <c r="H143" t="s">
        <v>177</v>
      </c>
      <c r="I143" t="s">
        <v>491</v>
      </c>
      <c r="J143" t="s">
        <v>437</v>
      </c>
      <c r="K143" t="s">
        <v>348</v>
      </c>
      <c r="M143" t="str">
        <f t="shared" si="2"/>
        <v>$saturn-&gt;addMoon(new MoonObject('S/2006 S 3', 3e3, 22096000E3));</v>
      </c>
    </row>
    <row r="144" spans="1:13">
      <c r="B144" t="s">
        <v>44</v>
      </c>
      <c r="C144" t="s">
        <v>502</v>
      </c>
      <c r="D144" s="4">
        <v>3</v>
      </c>
      <c r="E144" s="4">
        <v>16725000</v>
      </c>
      <c r="F144" t="s">
        <v>503</v>
      </c>
      <c r="G144">
        <v>2007</v>
      </c>
      <c r="H144" t="s">
        <v>177</v>
      </c>
      <c r="I144" t="s">
        <v>491</v>
      </c>
      <c r="J144" t="s">
        <v>437</v>
      </c>
      <c r="K144" t="s">
        <v>348</v>
      </c>
      <c r="M144" t="str">
        <f t="shared" si="2"/>
        <v>$saturn-&gt;addMoon(new MoonObject('S/2007 S 2', 3e3, 16725000E3));</v>
      </c>
    </row>
    <row r="145" spans="1:13">
      <c r="B145" t="s">
        <v>44</v>
      </c>
      <c r="C145" t="s">
        <v>504</v>
      </c>
      <c r="D145" s="4">
        <v>3</v>
      </c>
      <c r="E145" s="4">
        <v>18975000</v>
      </c>
      <c r="F145" t="s">
        <v>505</v>
      </c>
      <c r="G145">
        <v>2007</v>
      </c>
      <c r="H145" t="s">
        <v>177</v>
      </c>
      <c r="I145" t="s">
        <v>491</v>
      </c>
      <c r="J145" t="s">
        <v>437</v>
      </c>
      <c r="K145" t="s">
        <v>348</v>
      </c>
      <c r="M145" t="str">
        <f t="shared" si="2"/>
        <v>$saturn-&gt;addMoon(new MoonObject('S/2007 S 3', 3e3, 18975000E3));</v>
      </c>
    </row>
    <row r="146" spans="1:13">
      <c r="A146" t="s">
        <v>506</v>
      </c>
      <c r="B146" t="s">
        <v>44</v>
      </c>
      <c r="C146" t="s">
        <v>507</v>
      </c>
      <c r="D146" s="4">
        <v>0.15</v>
      </c>
      <c r="E146" s="4">
        <v>117000</v>
      </c>
      <c r="F146">
        <v>0.47099999999999997</v>
      </c>
      <c r="G146">
        <v>2009</v>
      </c>
      <c r="H146" t="s">
        <v>486</v>
      </c>
      <c r="I146" t="s">
        <v>508</v>
      </c>
      <c r="J146" t="s">
        <v>509</v>
      </c>
      <c r="K146" t="s">
        <v>348</v>
      </c>
      <c r="M146" t="str">
        <f t="shared" si="2"/>
        <v>$saturn-&gt;addMoon(new MoonObject('S/2009 S 1', 0.15e3, 117000E3));</v>
      </c>
    </row>
    <row r="147" spans="1:13">
      <c r="A147" t="s">
        <v>510</v>
      </c>
      <c r="B147" t="s">
        <v>41</v>
      </c>
      <c r="C147" t="s">
        <v>511</v>
      </c>
      <c r="D147" s="4">
        <v>578.9</v>
      </c>
      <c r="E147" s="4">
        <v>190900</v>
      </c>
      <c r="F147">
        <v>2.52</v>
      </c>
      <c r="G147">
        <v>1851</v>
      </c>
      <c r="H147" t="s">
        <v>512</v>
      </c>
      <c r="I147" t="s">
        <v>347</v>
      </c>
      <c r="J147" t="s">
        <v>214</v>
      </c>
      <c r="K147" t="s">
        <v>513</v>
      </c>
      <c r="M147" t="str">
        <f t="shared" si="2"/>
        <v>$uranus-&gt;addMoon(new MoonObject('Ariel', 578.9e3, 190900E3));</v>
      </c>
    </row>
    <row r="148" spans="1:13">
      <c r="A148" t="s">
        <v>514</v>
      </c>
      <c r="B148" t="s">
        <v>54</v>
      </c>
      <c r="C148" t="s">
        <v>515</v>
      </c>
      <c r="D148" s="4">
        <v>584.70000000000005</v>
      </c>
      <c r="E148" s="4">
        <v>266000</v>
      </c>
      <c r="F148">
        <v>4.1440000000000001</v>
      </c>
      <c r="G148">
        <v>1851</v>
      </c>
      <c r="H148" t="s">
        <v>512</v>
      </c>
      <c r="I148" t="s">
        <v>347</v>
      </c>
      <c r="J148" t="s">
        <v>214</v>
      </c>
      <c r="K148" t="s">
        <v>513</v>
      </c>
      <c r="M148" t="str">
        <f t="shared" si="2"/>
        <v>$uranus-&gt;addMoon(new MoonObject('Umbriel', 584.7e3, 266000E3));</v>
      </c>
    </row>
    <row r="149" spans="1:13">
      <c r="A149" t="s">
        <v>516</v>
      </c>
      <c r="B149" t="s">
        <v>64</v>
      </c>
      <c r="C149" t="s">
        <v>517</v>
      </c>
      <c r="D149" s="4">
        <v>788.9</v>
      </c>
      <c r="E149" s="4">
        <v>436300</v>
      </c>
      <c r="F149">
        <v>8.7059999999999995</v>
      </c>
      <c r="G149">
        <v>1787</v>
      </c>
      <c r="H149" t="s">
        <v>346</v>
      </c>
      <c r="I149" t="s">
        <v>347</v>
      </c>
      <c r="J149" t="s">
        <v>214</v>
      </c>
      <c r="K149" t="s">
        <v>513</v>
      </c>
      <c r="M149" t="str">
        <f t="shared" si="2"/>
        <v>$uranus-&gt;addMoon(new MoonObject('Titania', 788.9e3, 436300E3));</v>
      </c>
    </row>
    <row r="150" spans="1:13">
      <c r="A150" t="s">
        <v>518</v>
      </c>
      <c r="B150" t="s">
        <v>67</v>
      </c>
      <c r="C150" t="s">
        <v>519</v>
      </c>
      <c r="D150" s="4">
        <v>761.4</v>
      </c>
      <c r="E150" s="4">
        <v>583500</v>
      </c>
      <c r="F150">
        <v>13.46</v>
      </c>
      <c r="G150">
        <v>1787</v>
      </c>
      <c r="H150" t="s">
        <v>346</v>
      </c>
      <c r="I150" t="s">
        <v>347</v>
      </c>
      <c r="J150" t="s">
        <v>214</v>
      </c>
      <c r="K150" t="s">
        <v>513</v>
      </c>
      <c r="M150" t="str">
        <f t="shared" si="2"/>
        <v>$uranus-&gt;addMoon(new MoonObject('Oberon', 761.4e3, 583500E3));</v>
      </c>
    </row>
    <row r="151" spans="1:13">
      <c r="A151" t="s">
        <v>520</v>
      </c>
      <c r="B151" t="s">
        <v>70</v>
      </c>
      <c r="C151" t="s">
        <v>521</v>
      </c>
      <c r="D151" s="4">
        <v>235.8</v>
      </c>
      <c r="E151" s="4">
        <v>129900</v>
      </c>
      <c r="F151">
        <v>1.413</v>
      </c>
      <c r="G151">
        <v>1948</v>
      </c>
      <c r="H151" t="s">
        <v>522</v>
      </c>
      <c r="I151" t="s">
        <v>347</v>
      </c>
      <c r="J151" t="s">
        <v>214</v>
      </c>
      <c r="K151" t="s">
        <v>513</v>
      </c>
      <c r="M151" t="str">
        <f t="shared" si="2"/>
        <v>$uranus-&gt;addMoon(new MoonObject('Miranda', 235.8e3, 129900E3));</v>
      </c>
    </row>
    <row r="152" spans="1:13">
      <c r="A152" t="s">
        <v>523</v>
      </c>
      <c r="B152" t="s">
        <v>76</v>
      </c>
      <c r="C152" t="s">
        <v>524</v>
      </c>
      <c r="D152" s="4">
        <v>20.100000000000001</v>
      </c>
      <c r="E152" s="4">
        <v>49800</v>
      </c>
      <c r="F152">
        <v>0.33500000000000002</v>
      </c>
      <c r="G152">
        <v>1986</v>
      </c>
      <c r="H152" t="s">
        <v>525</v>
      </c>
      <c r="I152" t="s">
        <v>392</v>
      </c>
      <c r="J152" t="s">
        <v>214</v>
      </c>
      <c r="K152" t="s">
        <v>513</v>
      </c>
      <c r="M152" t="str">
        <f t="shared" si="2"/>
        <v>$uranus-&gt;addMoon(new MoonObject('Cordelia', 20.1e3, 49800E3));</v>
      </c>
    </row>
    <row r="153" spans="1:13">
      <c r="A153" t="s">
        <v>526</v>
      </c>
      <c r="B153" t="s">
        <v>82</v>
      </c>
      <c r="C153" t="s">
        <v>527</v>
      </c>
      <c r="D153" s="4">
        <v>21.4</v>
      </c>
      <c r="E153" s="4">
        <v>53800</v>
      </c>
      <c r="F153">
        <v>0.376</v>
      </c>
      <c r="G153">
        <v>1986</v>
      </c>
      <c r="H153" t="s">
        <v>525</v>
      </c>
      <c r="I153" t="s">
        <v>392</v>
      </c>
      <c r="J153" t="s">
        <v>214</v>
      </c>
      <c r="K153" t="s">
        <v>513</v>
      </c>
      <c r="M153" t="str">
        <f t="shared" si="2"/>
        <v>$uranus-&gt;addMoon(new MoonObject('Ophelia', 21.4e3, 53800E3));</v>
      </c>
    </row>
    <row r="154" spans="1:13">
      <c r="A154" t="s">
        <v>528</v>
      </c>
      <c r="B154" t="s">
        <v>86</v>
      </c>
      <c r="C154" t="s">
        <v>529</v>
      </c>
      <c r="D154" s="4">
        <v>25.7</v>
      </c>
      <c r="E154" s="4">
        <v>59200</v>
      </c>
      <c r="F154">
        <v>0.435</v>
      </c>
      <c r="G154">
        <v>1986</v>
      </c>
      <c r="H154" t="s">
        <v>530</v>
      </c>
      <c r="I154" t="s">
        <v>531</v>
      </c>
      <c r="J154" t="s">
        <v>214</v>
      </c>
      <c r="K154" t="s">
        <v>513</v>
      </c>
      <c r="M154" t="str">
        <f t="shared" si="2"/>
        <v>$uranus-&gt;addMoon(new MoonObject('Bianca', 25.7e3, 59200E3));</v>
      </c>
    </row>
    <row r="155" spans="1:13">
      <c r="A155" t="s">
        <v>532</v>
      </c>
      <c r="B155" t="s">
        <v>93</v>
      </c>
      <c r="C155" t="s">
        <v>533</v>
      </c>
      <c r="D155" s="4">
        <v>39.799999999999997</v>
      </c>
      <c r="E155" s="4">
        <v>61800</v>
      </c>
      <c r="F155">
        <v>0.46400000000000002</v>
      </c>
      <c r="G155">
        <v>1986</v>
      </c>
      <c r="H155" t="s">
        <v>534</v>
      </c>
      <c r="I155" t="s">
        <v>531</v>
      </c>
      <c r="J155" t="s">
        <v>214</v>
      </c>
      <c r="K155" t="s">
        <v>513</v>
      </c>
      <c r="M155" t="str">
        <f t="shared" si="2"/>
        <v>$uranus-&gt;addMoon(new MoonObject('Cressida', 39.8e3, 61800E3));</v>
      </c>
    </row>
    <row r="156" spans="1:13">
      <c r="A156" t="s">
        <v>535</v>
      </c>
      <c r="B156" t="s">
        <v>99</v>
      </c>
      <c r="C156" t="s">
        <v>536</v>
      </c>
      <c r="D156" s="4">
        <v>32</v>
      </c>
      <c r="E156" s="4">
        <v>62700</v>
      </c>
      <c r="F156">
        <v>0.47399999999999998</v>
      </c>
      <c r="G156">
        <v>1986</v>
      </c>
      <c r="H156" t="s">
        <v>534</v>
      </c>
      <c r="I156" t="s">
        <v>531</v>
      </c>
      <c r="J156" t="s">
        <v>214</v>
      </c>
      <c r="K156" t="s">
        <v>513</v>
      </c>
      <c r="M156" t="str">
        <f t="shared" si="2"/>
        <v>$uranus-&gt;addMoon(new MoonObject('Desdemona', 32e3, 62700E3));</v>
      </c>
    </row>
    <row r="157" spans="1:13">
      <c r="A157" t="s">
        <v>537</v>
      </c>
      <c r="B157" t="s">
        <v>103</v>
      </c>
      <c r="C157" t="s">
        <v>538</v>
      </c>
      <c r="D157" s="4">
        <v>46.8</v>
      </c>
      <c r="E157" s="4">
        <v>64400</v>
      </c>
      <c r="F157">
        <v>0.49299999999999999</v>
      </c>
      <c r="G157">
        <v>1986</v>
      </c>
      <c r="H157" t="s">
        <v>534</v>
      </c>
      <c r="I157" t="s">
        <v>531</v>
      </c>
      <c r="J157" t="s">
        <v>214</v>
      </c>
      <c r="K157" t="s">
        <v>513</v>
      </c>
      <c r="M157" t="str">
        <f t="shared" si="2"/>
        <v>$uranus-&gt;addMoon(new MoonObject('Juliet', 46.8e3, 64400E3));</v>
      </c>
    </row>
    <row r="158" spans="1:13">
      <c r="A158" t="s">
        <v>539</v>
      </c>
      <c r="B158" t="s">
        <v>108</v>
      </c>
      <c r="C158" t="s">
        <v>540</v>
      </c>
      <c r="D158" s="4">
        <v>67.599999999999994</v>
      </c>
      <c r="E158" s="4">
        <v>66100</v>
      </c>
      <c r="F158">
        <v>0.51300000000000001</v>
      </c>
      <c r="G158">
        <v>1986</v>
      </c>
      <c r="H158" t="s">
        <v>534</v>
      </c>
      <c r="I158" t="s">
        <v>531</v>
      </c>
      <c r="J158" t="s">
        <v>214</v>
      </c>
      <c r="K158" t="s">
        <v>513</v>
      </c>
      <c r="M158" t="str">
        <f t="shared" si="2"/>
        <v>$uranus-&gt;addMoon(new MoonObject('Portia', 67.6e3, 66100E3));</v>
      </c>
    </row>
    <row r="159" spans="1:13">
      <c r="A159" t="s">
        <v>541</v>
      </c>
      <c r="B159" t="s">
        <v>113</v>
      </c>
      <c r="C159" t="s">
        <v>542</v>
      </c>
      <c r="D159" s="4">
        <v>36</v>
      </c>
      <c r="E159" s="4">
        <v>69900</v>
      </c>
      <c r="F159">
        <v>0.55800000000000005</v>
      </c>
      <c r="G159">
        <v>1986</v>
      </c>
      <c r="H159" t="s">
        <v>534</v>
      </c>
      <c r="I159" t="s">
        <v>531</v>
      </c>
      <c r="J159" t="s">
        <v>214</v>
      </c>
      <c r="K159" t="s">
        <v>513</v>
      </c>
      <c r="M159" t="str">
        <f t="shared" si="2"/>
        <v>$uranus-&gt;addMoon(new MoonObject('Rosalind', 36e3, 69900E3));</v>
      </c>
    </row>
    <row r="160" spans="1:13">
      <c r="A160" t="s">
        <v>543</v>
      </c>
      <c r="B160" t="s">
        <v>118</v>
      </c>
      <c r="C160" t="s">
        <v>544</v>
      </c>
      <c r="D160" s="4">
        <v>40.299999999999997</v>
      </c>
      <c r="E160" s="4">
        <v>75300</v>
      </c>
      <c r="F160">
        <v>0.624</v>
      </c>
      <c r="G160">
        <v>1986</v>
      </c>
      <c r="H160" t="s">
        <v>534</v>
      </c>
      <c r="I160" t="s">
        <v>531</v>
      </c>
      <c r="J160" t="s">
        <v>214</v>
      </c>
      <c r="K160" t="s">
        <v>513</v>
      </c>
      <c r="M160" t="str">
        <f t="shared" si="2"/>
        <v>$uranus-&gt;addMoon(new MoonObject('Belinda', 40.3e3, 75300E3));</v>
      </c>
    </row>
    <row r="161" spans="1:13">
      <c r="A161" t="s">
        <v>545</v>
      </c>
      <c r="B161" t="s">
        <v>123</v>
      </c>
      <c r="C161" t="s">
        <v>546</v>
      </c>
      <c r="D161" s="4">
        <v>81</v>
      </c>
      <c r="E161" s="4">
        <v>86000</v>
      </c>
      <c r="F161">
        <v>0.76200000000000001</v>
      </c>
      <c r="G161">
        <v>1985</v>
      </c>
      <c r="H161" t="s">
        <v>534</v>
      </c>
      <c r="I161" t="s">
        <v>531</v>
      </c>
      <c r="J161" t="s">
        <v>214</v>
      </c>
      <c r="K161" t="s">
        <v>513</v>
      </c>
      <c r="M161" t="str">
        <f t="shared" si="2"/>
        <v>$uranus-&gt;addMoon(new MoonObject('Puck', 81e3, 86000E3));</v>
      </c>
    </row>
    <row r="162" spans="1:13">
      <c r="A162" t="s">
        <v>547</v>
      </c>
      <c r="B162" t="s">
        <v>128</v>
      </c>
      <c r="C162" t="s">
        <v>548</v>
      </c>
      <c r="D162" s="4">
        <v>49</v>
      </c>
      <c r="E162" s="4">
        <v>7231100</v>
      </c>
      <c r="F162" t="s">
        <v>549</v>
      </c>
      <c r="G162">
        <v>1997</v>
      </c>
      <c r="H162" t="s">
        <v>550</v>
      </c>
      <c r="I162" t="s">
        <v>551</v>
      </c>
      <c r="J162" t="s">
        <v>214</v>
      </c>
      <c r="K162" t="s">
        <v>513</v>
      </c>
      <c r="M162" t="str">
        <f t="shared" si="2"/>
        <v>$uranus-&gt;addMoon(new MoonObject('Caliban', 49e3, 7231100E3));</v>
      </c>
    </row>
    <row r="163" spans="1:13">
      <c r="A163" t="s">
        <v>552</v>
      </c>
      <c r="B163" t="s">
        <v>132</v>
      </c>
      <c r="C163" t="s">
        <v>553</v>
      </c>
      <c r="D163" s="4">
        <v>75</v>
      </c>
      <c r="E163" s="4">
        <v>12179400</v>
      </c>
      <c r="F163" t="s">
        <v>554</v>
      </c>
      <c r="G163">
        <v>1997</v>
      </c>
      <c r="H163" t="s">
        <v>550</v>
      </c>
      <c r="I163" t="s">
        <v>551</v>
      </c>
      <c r="J163" t="s">
        <v>214</v>
      </c>
      <c r="K163" t="s">
        <v>513</v>
      </c>
      <c r="M163" t="str">
        <f t="shared" si="2"/>
        <v>$uranus-&gt;addMoon(new MoonObject('Sycorax', 75e3, 12179400E3));</v>
      </c>
    </row>
    <row r="164" spans="1:13">
      <c r="A164" t="s">
        <v>555</v>
      </c>
      <c r="B164" t="s">
        <v>138</v>
      </c>
      <c r="C164" t="s">
        <v>556</v>
      </c>
      <c r="D164" s="4">
        <v>25</v>
      </c>
      <c r="E164" s="4">
        <v>16256000</v>
      </c>
      <c r="F164" t="s">
        <v>557</v>
      </c>
      <c r="G164">
        <v>1999</v>
      </c>
      <c r="H164" t="s">
        <v>558</v>
      </c>
      <c r="I164" t="s">
        <v>551</v>
      </c>
      <c r="J164" t="s">
        <v>214</v>
      </c>
      <c r="K164" t="s">
        <v>513</v>
      </c>
      <c r="M164" t="str">
        <f t="shared" si="2"/>
        <v>$uranus-&gt;addMoon(new MoonObject('Prospero', 25e3, 16256000E3));</v>
      </c>
    </row>
    <row r="165" spans="1:13">
      <c r="A165" t="s">
        <v>559</v>
      </c>
      <c r="B165" t="s">
        <v>144</v>
      </c>
      <c r="C165" t="s">
        <v>560</v>
      </c>
      <c r="D165" s="4">
        <v>24</v>
      </c>
      <c r="E165" s="4">
        <v>17418000</v>
      </c>
      <c r="F165" t="s">
        <v>561</v>
      </c>
      <c r="G165">
        <v>1999</v>
      </c>
      <c r="H165" t="s">
        <v>558</v>
      </c>
      <c r="I165" t="s">
        <v>551</v>
      </c>
      <c r="J165" t="s">
        <v>214</v>
      </c>
      <c r="K165" t="s">
        <v>513</v>
      </c>
      <c r="M165" t="str">
        <f t="shared" si="2"/>
        <v>$uranus-&gt;addMoon(new MoonObject('Setebos', 24e3, 17418000E3));</v>
      </c>
    </row>
    <row r="166" spans="1:13">
      <c r="A166" t="s">
        <v>562</v>
      </c>
      <c r="B166" t="s">
        <v>149</v>
      </c>
      <c r="C166" t="s">
        <v>563</v>
      </c>
      <c r="D166" s="4">
        <v>10</v>
      </c>
      <c r="E166" s="4">
        <v>8004000</v>
      </c>
      <c r="F166" t="s">
        <v>564</v>
      </c>
      <c r="G166">
        <v>1999</v>
      </c>
      <c r="H166" t="s">
        <v>558</v>
      </c>
      <c r="I166" t="s">
        <v>551</v>
      </c>
      <c r="J166" t="s">
        <v>214</v>
      </c>
      <c r="K166" t="s">
        <v>513</v>
      </c>
      <c r="M166" t="str">
        <f t="shared" si="2"/>
        <v>$uranus-&gt;addMoon(new MoonObject('Stephano', 10e3, 8004000E3));</v>
      </c>
    </row>
    <row r="167" spans="1:13">
      <c r="B167" t="s">
        <v>153</v>
      </c>
      <c r="C167" t="s">
        <v>565</v>
      </c>
      <c r="D167" s="4">
        <v>9</v>
      </c>
      <c r="E167" s="4">
        <v>8504000</v>
      </c>
      <c r="F167" t="s">
        <v>566</v>
      </c>
      <c r="G167">
        <v>2001</v>
      </c>
      <c r="H167" t="s">
        <v>567</v>
      </c>
      <c r="I167" t="s">
        <v>551</v>
      </c>
      <c r="J167" t="s">
        <v>214</v>
      </c>
      <c r="K167" t="s">
        <v>513</v>
      </c>
      <c r="M167" t="str">
        <f t="shared" si="2"/>
        <v>$uranus-&gt;addMoon(new MoonObject('Trinculo', 9e3, 8504000E3));</v>
      </c>
    </row>
    <row r="168" spans="1:13">
      <c r="A168" t="s">
        <v>568</v>
      </c>
      <c r="B168" t="s">
        <v>156</v>
      </c>
      <c r="C168" t="s">
        <v>569</v>
      </c>
      <c r="D168" s="4">
        <v>6</v>
      </c>
      <c r="E168" s="4">
        <v>4276000</v>
      </c>
      <c r="F168" t="s">
        <v>570</v>
      </c>
      <c r="G168">
        <v>2001</v>
      </c>
      <c r="H168" t="s">
        <v>571</v>
      </c>
      <c r="I168" t="s">
        <v>551</v>
      </c>
      <c r="J168" t="s">
        <v>214</v>
      </c>
      <c r="K168" t="s">
        <v>513</v>
      </c>
      <c r="M168" t="str">
        <f t="shared" si="2"/>
        <v>$uranus-&gt;addMoon(new MoonObject('Francisco', 6e3, 4276000E3));</v>
      </c>
    </row>
    <row r="169" spans="1:13">
      <c r="B169" t="s">
        <v>159</v>
      </c>
      <c r="C169" t="s">
        <v>572</v>
      </c>
      <c r="D169" s="4">
        <v>5.5</v>
      </c>
      <c r="E169" s="4">
        <v>14345000</v>
      </c>
      <c r="F169" s="3">
        <v>1687.01</v>
      </c>
      <c r="G169">
        <v>2003</v>
      </c>
      <c r="H169" t="s">
        <v>573</v>
      </c>
      <c r="I169" t="s">
        <v>574</v>
      </c>
      <c r="J169" t="s">
        <v>214</v>
      </c>
      <c r="K169" t="s">
        <v>513</v>
      </c>
      <c r="M169" t="str">
        <f t="shared" si="2"/>
        <v>$uranus-&gt;addMoon(new MoonObject('Margaret', 5.5e3, 14345000E3));</v>
      </c>
    </row>
    <row r="170" spans="1:13">
      <c r="A170" t="s">
        <v>575</v>
      </c>
      <c r="B170" t="s">
        <v>162</v>
      </c>
      <c r="C170" t="s">
        <v>576</v>
      </c>
      <c r="D170" s="4">
        <v>6</v>
      </c>
      <c r="E170" s="4">
        <v>20901000</v>
      </c>
      <c r="F170" t="s">
        <v>577</v>
      </c>
      <c r="G170">
        <v>2001</v>
      </c>
      <c r="H170" t="s">
        <v>578</v>
      </c>
      <c r="I170" t="s">
        <v>551</v>
      </c>
      <c r="J170" t="s">
        <v>214</v>
      </c>
      <c r="K170" t="s">
        <v>513</v>
      </c>
      <c r="M170" t="str">
        <f t="shared" si="2"/>
        <v>$uranus-&gt;addMoon(new MoonObject('Ferdinand', 6e3, 20901000E3));</v>
      </c>
    </row>
    <row r="171" spans="1:13">
      <c r="A171" t="s">
        <v>579</v>
      </c>
      <c r="B171" t="s">
        <v>165</v>
      </c>
      <c r="C171" t="s">
        <v>580</v>
      </c>
      <c r="D171" s="4">
        <v>15</v>
      </c>
      <c r="E171" s="4">
        <v>76417</v>
      </c>
      <c r="F171">
        <v>0.63800000000000001</v>
      </c>
      <c r="G171">
        <v>1986</v>
      </c>
      <c r="H171" t="s">
        <v>581</v>
      </c>
      <c r="I171" t="s">
        <v>531</v>
      </c>
      <c r="J171" t="s">
        <v>437</v>
      </c>
      <c r="K171" t="s">
        <v>513</v>
      </c>
      <c r="M171" t="str">
        <f t="shared" si="2"/>
        <v>$uranus-&gt;addMoon(new MoonObject('Perdita', 15e3, 76417E3));</v>
      </c>
    </row>
    <row r="172" spans="1:13">
      <c r="A172" t="s">
        <v>582</v>
      </c>
      <c r="B172" t="s">
        <v>168</v>
      </c>
      <c r="C172" t="s">
        <v>583</v>
      </c>
      <c r="D172" s="4">
        <v>6</v>
      </c>
      <c r="E172" s="4">
        <v>97736</v>
      </c>
      <c r="F172">
        <v>0.92300000000000004</v>
      </c>
      <c r="G172">
        <v>2003</v>
      </c>
      <c r="H172" t="s">
        <v>584</v>
      </c>
      <c r="I172" t="s">
        <v>531</v>
      </c>
      <c r="J172" t="s">
        <v>437</v>
      </c>
      <c r="K172" t="s">
        <v>513</v>
      </c>
      <c r="M172" t="str">
        <f t="shared" si="2"/>
        <v>$uranus-&gt;addMoon(new MoonObject('Mab', 6e3, 97736E3));</v>
      </c>
    </row>
    <row r="173" spans="1:13">
      <c r="A173" t="s">
        <v>585</v>
      </c>
      <c r="B173" t="s">
        <v>171</v>
      </c>
      <c r="C173" t="s">
        <v>586</v>
      </c>
      <c r="D173" s="4">
        <v>9</v>
      </c>
      <c r="E173" s="4">
        <v>74392</v>
      </c>
      <c r="F173">
        <v>0.61299999999999999</v>
      </c>
      <c r="G173">
        <v>2003</v>
      </c>
      <c r="H173" t="s">
        <v>584</v>
      </c>
      <c r="I173" t="s">
        <v>531</v>
      </c>
      <c r="J173" t="s">
        <v>437</v>
      </c>
      <c r="K173" t="s">
        <v>513</v>
      </c>
      <c r="M173" t="str">
        <f t="shared" si="2"/>
        <v>$uranus-&gt;addMoon(new MoonObject('Cupid', 9e3, 74392E3));</v>
      </c>
    </row>
    <row r="174" spans="1:13">
      <c r="A174" t="s">
        <v>587</v>
      </c>
      <c r="B174" t="s">
        <v>41</v>
      </c>
      <c r="C174" t="s">
        <v>588</v>
      </c>
      <c r="D174" s="4">
        <v>1353.4</v>
      </c>
      <c r="E174" s="4">
        <v>354800</v>
      </c>
      <c r="F174" t="s">
        <v>589</v>
      </c>
      <c r="G174">
        <v>1846</v>
      </c>
      <c r="H174" t="s">
        <v>512</v>
      </c>
      <c r="I174" t="s">
        <v>551</v>
      </c>
      <c r="J174" t="s">
        <v>214</v>
      </c>
      <c r="K174" t="s">
        <v>590</v>
      </c>
      <c r="M174" t="str">
        <f t="shared" si="2"/>
        <v>$neptune-&gt;addMoon(new MoonObject('Triton', 1353.4e3, 354800E3));</v>
      </c>
    </row>
    <row r="175" spans="1:13">
      <c r="A175" t="s">
        <v>591</v>
      </c>
      <c r="B175" t="s">
        <v>54</v>
      </c>
      <c r="C175" t="s">
        <v>592</v>
      </c>
      <c r="D175" s="4">
        <v>170</v>
      </c>
      <c r="E175" s="4">
        <v>5513820</v>
      </c>
      <c r="F175">
        <v>360.14</v>
      </c>
      <c r="G175">
        <v>1949</v>
      </c>
      <c r="H175" t="s">
        <v>522</v>
      </c>
      <c r="I175" t="s">
        <v>574</v>
      </c>
      <c r="J175" t="s">
        <v>214</v>
      </c>
      <c r="K175" t="s">
        <v>590</v>
      </c>
      <c r="M175" t="str">
        <f t="shared" si="2"/>
        <v>$neptune-&gt;addMoon(new MoonObject('Nereid', 170e3, 5513820E3));</v>
      </c>
    </row>
    <row r="176" spans="1:13">
      <c r="A176" t="s">
        <v>593</v>
      </c>
      <c r="B176" t="s">
        <v>64</v>
      </c>
      <c r="C176" t="s">
        <v>594</v>
      </c>
      <c r="D176" s="4">
        <v>33</v>
      </c>
      <c r="E176" s="4">
        <v>48224</v>
      </c>
      <c r="F176">
        <v>0.29399999999999998</v>
      </c>
      <c r="G176">
        <v>1989</v>
      </c>
      <c r="H176" t="s">
        <v>525</v>
      </c>
      <c r="I176" t="s">
        <v>531</v>
      </c>
      <c r="J176" t="s">
        <v>214</v>
      </c>
      <c r="K176" t="s">
        <v>590</v>
      </c>
      <c r="M176" t="str">
        <f t="shared" si="2"/>
        <v>$neptune-&gt;addMoon(new MoonObject('Naiad', 33e3, 48224E3));</v>
      </c>
    </row>
    <row r="177" spans="1:13">
      <c r="A177" t="s">
        <v>593</v>
      </c>
      <c r="B177" t="s">
        <v>67</v>
      </c>
      <c r="C177" t="s">
        <v>595</v>
      </c>
      <c r="D177" s="4">
        <v>41</v>
      </c>
      <c r="E177" s="4">
        <v>50075</v>
      </c>
      <c r="F177">
        <v>0.311</v>
      </c>
      <c r="G177">
        <v>1989</v>
      </c>
      <c r="H177" t="s">
        <v>525</v>
      </c>
      <c r="I177" t="s">
        <v>531</v>
      </c>
      <c r="J177" t="s">
        <v>214</v>
      </c>
      <c r="K177" t="s">
        <v>590</v>
      </c>
      <c r="M177" t="str">
        <f t="shared" si="2"/>
        <v>$neptune-&gt;addMoon(new MoonObject('Thalassa', 41e3, 50075E3));</v>
      </c>
    </row>
    <row r="178" spans="1:13">
      <c r="A178" t="s">
        <v>596</v>
      </c>
      <c r="B178" t="s">
        <v>70</v>
      </c>
      <c r="C178" t="s">
        <v>597</v>
      </c>
      <c r="D178" s="4">
        <v>75</v>
      </c>
      <c r="E178" s="4">
        <v>52526</v>
      </c>
      <c r="F178">
        <v>0.33500000000000002</v>
      </c>
      <c r="G178">
        <v>1989</v>
      </c>
      <c r="H178" t="s">
        <v>534</v>
      </c>
      <c r="I178" t="s">
        <v>531</v>
      </c>
      <c r="J178" t="s">
        <v>214</v>
      </c>
      <c r="K178" t="s">
        <v>590</v>
      </c>
      <c r="M178" t="str">
        <f t="shared" si="2"/>
        <v>$neptune-&gt;addMoon(new MoonObject('Despina', 75e3, 52526E3));</v>
      </c>
    </row>
    <row r="179" spans="1:13">
      <c r="A179" t="s">
        <v>598</v>
      </c>
      <c r="B179" t="s">
        <v>76</v>
      </c>
      <c r="C179" t="s">
        <v>599</v>
      </c>
      <c r="D179" s="4">
        <v>88</v>
      </c>
      <c r="E179" s="4">
        <v>61953</v>
      </c>
      <c r="F179">
        <v>0.42899999999999999</v>
      </c>
      <c r="G179">
        <v>1989</v>
      </c>
      <c r="H179" t="s">
        <v>534</v>
      </c>
      <c r="I179" t="s">
        <v>531</v>
      </c>
      <c r="J179" t="s">
        <v>214</v>
      </c>
      <c r="K179" t="s">
        <v>590</v>
      </c>
      <c r="M179" t="str">
        <f t="shared" si="2"/>
        <v>$neptune-&gt;addMoon(new MoonObject('Galatea', 88e3, 61953E3));</v>
      </c>
    </row>
    <row r="180" spans="1:13">
      <c r="A180" t="s">
        <v>600</v>
      </c>
      <c r="B180" t="s">
        <v>82</v>
      </c>
      <c r="C180" t="s">
        <v>601</v>
      </c>
      <c r="D180" s="4">
        <v>97</v>
      </c>
      <c r="E180" s="4">
        <v>73548</v>
      </c>
      <c r="F180">
        <v>0.55500000000000005</v>
      </c>
      <c r="G180">
        <v>1982</v>
      </c>
      <c r="H180" t="s">
        <v>602</v>
      </c>
      <c r="I180" t="s">
        <v>531</v>
      </c>
      <c r="J180" t="s">
        <v>214</v>
      </c>
      <c r="K180" t="s">
        <v>590</v>
      </c>
      <c r="M180" t="str">
        <f t="shared" si="2"/>
        <v>$neptune-&gt;addMoon(new MoonObject('Larissa', 97e3, 73548E3));</v>
      </c>
    </row>
    <row r="181" spans="1:13">
      <c r="A181" t="s">
        <v>603</v>
      </c>
      <c r="B181" t="s">
        <v>86</v>
      </c>
      <c r="C181" t="s">
        <v>604</v>
      </c>
      <c r="D181" s="4">
        <v>210</v>
      </c>
      <c r="E181" s="4">
        <v>117647</v>
      </c>
      <c r="F181">
        <v>1.1220000000000001</v>
      </c>
      <c r="G181">
        <v>1989</v>
      </c>
      <c r="H181" t="s">
        <v>534</v>
      </c>
      <c r="I181" t="s">
        <v>531</v>
      </c>
      <c r="J181" t="s">
        <v>214</v>
      </c>
      <c r="K181" t="s">
        <v>590</v>
      </c>
      <c r="M181" t="str">
        <f t="shared" si="2"/>
        <v>$neptune-&gt;addMoon(new MoonObject('Proteus', 210e3, 117647E3));</v>
      </c>
    </row>
    <row r="182" spans="1:13">
      <c r="A182" t="s">
        <v>605</v>
      </c>
      <c r="B182" t="s">
        <v>93</v>
      </c>
      <c r="C182" t="s">
        <v>606</v>
      </c>
      <c r="D182" s="4">
        <v>31</v>
      </c>
      <c r="E182" s="4">
        <v>15728000</v>
      </c>
      <c r="F182" t="s">
        <v>607</v>
      </c>
      <c r="G182">
        <v>2002</v>
      </c>
      <c r="H182" t="s">
        <v>608</v>
      </c>
      <c r="I182" t="s">
        <v>551</v>
      </c>
      <c r="J182" t="s">
        <v>214</v>
      </c>
      <c r="K182" t="s">
        <v>590</v>
      </c>
      <c r="M182" t="str">
        <f t="shared" si="2"/>
        <v>$neptune-&gt;addMoon(new MoonObject('Halimede', 31e3, 15728000E3));</v>
      </c>
    </row>
    <row r="183" spans="1:13">
      <c r="A183" t="s">
        <v>609</v>
      </c>
      <c r="B183" t="s">
        <v>99</v>
      </c>
      <c r="C183" t="s">
        <v>610</v>
      </c>
      <c r="D183" s="4">
        <v>20</v>
      </c>
      <c r="E183" s="4">
        <v>46695000</v>
      </c>
      <c r="F183" t="s">
        <v>611</v>
      </c>
      <c r="G183">
        <v>2003</v>
      </c>
      <c r="H183" t="s">
        <v>612</v>
      </c>
      <c r="I183" t="s">
        <v>551</v>
      </c>
      <c r="J183" t="s">
        <v>214</v>
      </c>
      <c r="K183" t="s">
        <v>590</v>
      </c>
      <c r="M183" t="str">
        <f t="shared" si="2"/>
        <v>$neptune-&gt;addMoon(new MoonObject('Psamathe', 20e3, 46695000E3));</v>
      </c>
    </row>
    <row r="184" spans="1:13">
      <c r="B184" t="s">
        <v>103</v>
      </c>
      <c r="C184" t="s">
        <v>613</v>
      </c>
      <c r="D184" s="4">
        <v>22</v>
      </c>
      <c r="E184" s="4">
        <v>22422000</v>
      </c>
      <c r="F184" s="3">
        <v>2914.07</v>
      </c>
      <c r="G184">
        <v>2002</v>
      </c>
      <c r="H184" t="s">
        <v>608</v>
      </c>
      <c r="I184" t="s">
        <v>574</v>
      </c>
      <c r="J184" t="s">
        <v>214</v>
      </c>
      <c r="K184" t="s">
        <v>590</v>
      </c>
      <c r="M184" t="str">
        <f t="shared" si="2"/>
        <v>$neptune-&gt;addMoon(new MoonObject('Sao', 22e3, 22422000E3));</v>
      </c>
    </row>
    <row r="185" spans="1:13">
      <c r="B185" t="s">
        <v>108</v>
      </c>
      <c r="C185" t="s">
        <v>614</v>
      </c>
      <c r="D185" s="4">
        <v>21</v>
      </c>
      <c r="E185" s="4">
        <v>23571000</v>
      </c>
      <c r="F185" s="3">
        <v>3167.85</v>
      </c>
      <c r="G185">
        <v>2002</v>
      </c>
      <c r="H185" t="s">
        <v>608</v>
      </c>
      <c r="I185" t="s">
        <v>574</v>
      </c>
      <c r="J185" t="s">
        <v>214</v>
      </c>
      <c r="K185" t="s">
        <v>590</v>
      </c>
      <c r="M185" t="str">
        <f t="shared" si="2"/>
        <v>$neptune-&gt;addMoon(new MoonObject('Laomedeia', 21e3, 23571000E3));</v>
      </c>
    </row>
    <row r="186" spans="1:13">
      <c r="B186" t="s">
        <v>113</v>
      </c>
      <c r="C186" t="s">
        <v>615</v>
      </c>
      <c r="D186" s="4">
        <v>30</v>
      </c>
      <c r="E186" s="4">
        <v>48387000</v>
      </c>
      <c r="F186" t="s">
        <v>616</v>
      </c>
      <c r="G186">
        <v>2002</v>
      </c>
      <c r="H186" t="s">
        <v>608</v>
      </c>
      <c r="I186" t="s">
        <v>551</v>
      </c>
      <c r="J186" t="s">
        <v>214</v>
      </c>
      <c r="K186" t="s">
        <v>590</v>
      </c>
      <c r="M186" t="str">
        <f t="shared" si="2"/>
        <v>$neptune-&gt;addMoon(new MoonObject('Neso', 30e3, 48387000E3));</v>
      </c>
    </row>
    <row r="187" spans="1:13">
      <c r="A187" t="s">
        <v>617</v>
      </c>
      <c r="B187" t="s">
        <v>118</v>
      </c>
      <c r="C187" t="s">
        <v>618</v>
      </c>
      <c r="D187" s="4">
        <v>17.399999999999999</v>
      </c>
      <c r="E187" s="4">
        <v>105283</v>
      </c>
      <c r="F187">
        <v>0.93620000000000003</v>
      </c>
      <c r="G187">
        <v>2013</v>
      </c>
      <c r="H187" t="s">
        <v>619</v>
      </c>
      <c r="I187" t="s">
        <v>531</v>
      </c>
      <c r="J187" t="s">
        <v>620</v>
      </c>
      <c r="K187" t="s">
        <v>590</v>
      </c>
      <c r="M187" t="str">
        <f t="shared" si="2"/>
        <v>$neptune-&gt;addMoon(new MoonObject('Hippocamp', 17.4e3, 105283E3));</v>
      </c>
    </row>
    <row r="188" spans="1:13">
      <c r="A188" t="s">
        <v>621</v>
      </c>
      <c r="B188" t="s">
        <v>41</v>
      </c>
      <c r="C188" t="s">
        <v>622</v>
      </c>
      <c r="D188" s="4">
        <v>606</v>
      </c>
      <c r="E188" s="4">
        <v>19591</v>
      </c>
      <c r="F188">
        <v>6.3869999999999996</v>
      </c>
      <c r="G188">
        <v>1978</v>
      </c>
      <c r="H188" t="s">
        <v>623</v>
      </c>
      <c r="J188" t="s">
        <v>214</v>
      </c>
      <c r="K188" t="s">
        <v>624</v>
      </c>
      <c r="M188" t="str">
        <f t="shared" si="2"/>
        <v>$pluto-&gt;addMoon(new MoonObject('Charon', 606e3, 19591E3));</v>
      </c>
    </row>
    <row r="189" spans="1:13">
      <c r="A189" t="s">
        <v>625</v>
      </c>
      <c r="B189" t="s">
        <v>54</v>
      </c>
      <c r="C189" t="s">
        <v>626</v>
      </c>
      <c r="D189" s="4">
        <v>23</v>
      </c>
      <c r="E189" s="4">
        <v>48671</v>
      </c>
      <c r="F189">
        <v>24.85</v>
      </c>
      <c r="G189">
        <v>2005</v>
      </c>
      <c r="H189" t="s">
        <v>627</v>
      </c>
      <c r="J189" t="s">
        <v>214</v>
      </c>
      <c r="K189" t="s">
        <v>624</v>
      </c>
      <c r="M189" t="str">
        <f t="shared" si="2"/>
        <v>$pluto-&gt;addMoon(new MoonObject('Nix', 23e3, 48671E3));</v>
      </c>
    </row>
    <row r="190" spans="1:13">
      <c r="A190" t="s">
        <v>628</v>
      </c>
      <c r="B190" t="s">
        <v>64</v>
      </c>
      <c r="C190" t="s">
        <v>629</v>
      </c>
      <c r="D190" s="4">
        <v>30.5</v>
      </c>
      <c r="E190" s="4">
        <v>64698</v>
      </c>
      <c r="F190">
        <v>38.200000000000003</v>
      </c>
      <c r="G190">
        <v>2005</v>
      </c>
      <c r="H190" t="s">
        <v>627</v>
      </c>
      <c r="J190" t="s">
        <v>214</v>
      </c>
      <c r="K190" t="s">
        <v>624</v>
      </c>
      <c r="M190" t="str">
        <f t="shared" si="2"/>
        <v>$pluto-&gt;addMoon(new MoonObject('Hydra', 30.5e3, 64698E3));</v>
      </c>
    </row>
    <row r="191" spans="1:13">
      <c r="A191" t="s">
        <v>630</v>
      </c>
      <c r="B191" t="s">
        <v>67</v>
      </c>
      <c r="C191" t="s">
        <v>631</v>
      </c>
      <c r="D191" s="4">
        <v>14</v>
      </c>
      <c r="E191" s="4">
        <v>57729</v>
      </c>
      <c r="F191">
        <v>32.17</v>
      </c>
      <c r="G191">
        <v>2011</v>
      </c>
      <c r="H191" t="s">
        <v>632</v>
      </c>
      <c r="J191" t="s">
        <v>633</v>
      </c>
      <c r="K191" t="s">
        <v>624</v>
      </c>
      <c r="M191" t="str">
        <f t="shared" si="2"/>
        <v>$pluto-&gt;addMoon(new MoonObject('Kerberos', 14e3, 57729E3));</v>
      </c>
    </row>
    <row r="192" spans="1:13">
      <c r="A192" t="s">
        <v>634</v>
      </c>
      <c r="B192" t="s">
        <v>70</v>
      </c>
      <c r="C192" t="s">
        <v>635</v>
      </c>
      <c r="D192" s="4">
        <v>10</v>
      </c>
      <c r="E192" s="4">
        <v>42393</v>
      </c>
      <c r="F192">
        <v>20.16</v>
      </c>
      <c r="G192">
        <v>2012</v>
      </c>
      <c r="H192" t="s">
        <v>632</v>
      </c>
      <c r="J192" t="s">
        <v>636</v>
      </c>
      <c r="K192" t="s">
        <v>624</v>
      </c>
      <c r="M192" t="str">
        <f t="shared" si="2"/>
        <v>$pluto-&gt;addMoon(new MoonObject('Styx', 10e3, 42393E3));</v>
      </c>
    </row>
    <row r="193" spans="1:13">
      <c r="B193" t="s">
        <v>41</v>
      </c>
      <c r="C193" t="s">
        <v>664</v>
      </c>
      <c r="D193" s="4">
        <v>160</v>
      </c>
      <c r="E193" s="4">
        <v>49880</v>
      </c>
      <c r="F193" t="s">
        <v>637</v>
      </c>
      <c r="G193">
        <v>2005</v>
      </c>
      <c r="H193" t="s">
        <v>638</v>
      </c>
      <c r="J193" t="s">
        <v>639</v>
      </c>
      <c r="K193" t="s">
        <v>640</v>
      </c>
      <c r="M193" t="str">
        <f t="shared" si="2"/>
        <v>$haumea-&gt;addMoon(new MoonObject('Hi iaka', 160e3, 49880E3));</v>
      </c>
    </row>
    <row r="194" spans="1:13">
      <c r="B194" t="s">
        <v>54</v>
      </c>
      <c r="C194" t="s">
        <v>641</v>
      </c>
      <c r="D194" s="4">
        <v>85</v>
      </c>
      <c r="E194" s="4">
        <v>25657</v>
      </c>
      <c r="F194">
        <v>18.278300000000002</v>
      </c>
      <c r="G194">
        <v>2005</v>
      </c>
      <c r="H194" t="s">
        <v>638</v>
      </c>
      <c r="J194" t="s">
        <v>639</v>
      </c>
      <c r="K194" t="s">
        <v>640</v>
      </c>
      <c r="M194" t="str">
        <f t="shared" si="2"/>
        <v>$haumea-&gt;addMoon(new MoonObject('Namaka', 85e3, 25657E3));</v>
      </c>
    </row>
    <row r="195" spans="1:13">
      <c r="A195" t="s">
        <v>642</v>
      </c>
      <c r="B195" t="s">
        <v>44</v>
      </c>
      <c r="C195" t="s">
        <v>643</v>
      </c>
      <c r="D195" s="4">
        <v>87.5</v>
      </c>
      <c r="E195" s="4">
        <v>21000</v>
      </c>
      <c r="F195" t="s">
        <v>644</v>
      </c>
      <c r="G195">
        <v>2016</v>
      </c>
      <c r="H195" t="s">
        <v>645</v>
      </c>
      <c r="J195" t="s">
        <v>646</v>
      </c>
      <c r="K195" t="s">
        <v>647</v>
      </c>
      <c r="M195" t="str">
        <f t="shared" si="2"/>
        <v>$makemake-&gt;addMoon(new MoonObject('S/2015 (136472) 1', 87.5e3, 21000E3));</v>
      </c>
    </row>
    <row r="196" spans="1:13">
      <c r="A196" t="s">
        <v>648</v>
      </c>
      <c r="B196" t="s">
        <v>41</v>
      </c>
      <c r="C196" t="s">
        <v>649</v>
      </c>
      <c r="D196" s="4">
        <v>350</v>
      </c>
      <c r="E196" s="4">
        <v>37370</v>
      </c>
      <c r="F196" t="s">
        <v>650</v>
      </c>
      <c r="G196">
        <v>2005</v>
      </c>
      <c r="H196" t="s">
        <v>651</v>
      </c>
      <c r="I196" t="s">
        <v>652</v>
      </c>
      <c r="J196" t="s">
        <v>653</v>
      </c>
      <c r="K196" t="s">
        <v>654</v>
      </c>
      <c r="M196" t="str">
        <f t="shared" ref="M196" si="3">"$" &amp; LOWER(K196) &amp; "-&gt;addMoon(new MoonObject('" &amp; C196 &amp; "', "&amp; D196 &amp;"e3, " &amp; E196 &amp; "E3));"</f>
        <v>$eris-&gt;addMoon(new MoonObject('Dysnomia', 350e3, 37370E3));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Planets</vt:lpstr>
      <vt:lpstr>Moons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Briantist</dc:creator>
  <cp:lastModifiedBy>Briantist</cp:lastModifiedBy>
  <dcterms:created xsi:type="dcterms:W3CDTF">2019-03-25T17:49:28Z</dcterms:created>
  <dcterms:modified xsi:type="dcterms:W3CDTF">2019-03-26T10:44:02Z</dcterms:modified>
</cp:coreProperties>
</file>