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tam\Downloads\"/>
    </mc:Choice>
  </mc:AlternateContent>
  <xr:revisionPtr revIDLastSave="0" documentId="13_ncr:1_{B025FDE5-F139-45B9-A3A7-77C97622333E}" xr6:coauthVersionLast="47" xr6:coauthVersionMax="47" xr10:uidLastSave="{00000000-0000-0000-0000-000000000000}"/>
  <bookViews>
    <workbookView xWindow="-108" yWindow="-108" windowWidth="23256" windowHeight="13896" xr2:uid="{4C5624B0-5B2E-4D55-AC1B-8EBF545E562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2" i="1"/>
  <c r="L8" i="1"/>
  <c r="C8" i="2"/>
  <c r="C7" i="2"/>
  <c r="H8" i="1"/>
  <c r="G8" i="1"/>
  <c r="F8" i="1"/>
  <c r="E8" i="1"/>
  <c r="L3" i="1"/>
  <c r="L4" i="1"/>
  <c r="L5" i="1"/>
  <c r="L6" i="1"/>
  <c r="L7" i="1"/>
  <c r="L2" i="1"/>
  <c r="I3" i="1"/>
  <c r="I4" i="1"/>
  <c r="I5" i="1"/>
  <c r="I6" i="1"/>
  <c r="I7" i="1"/>
  <c r="I2" i="1"/>
  <c r="C3" i="2"/>
  <c r="C4" i="2"/>
  <c r="C5" i="2"/>
  <c r="C6" i="2"/>
  <c r="C2" i="2"/>
  <c r="H5" i="1"/>
  <c r="H6" i="1"/>
  <c r="H7" i="1"/>
  <c r="H2" i="1"/>
  <c r="F5" i="1"/>
  <c r="F6" i="1"/>
  <c r="F7" i="1"/>
  <c r="F2" i="1"/>
  <c r="E3" i="1"/>
  <c r="F3" i="1" s="1"/>
  <c r="E4" i="1"/>
  <c r="F4" i="1" s="1"/>
  <c r="E5" i="1"/>
  <c r="K5" i="1" s="1"/>
  <c r="E6" i="1"/>
  <c r="E7" i="1"/>
  <c r="G7" i="1" s="1"/>
  <c r="E2" i="1"/>
  <c r="G2" i="1" s="1"/>
  <c r="K8" i="1" l="1"/>
  <c r="G4" i="1"/>
  <c r="G3" i="1"/>
  <c r="H4" i="1"/>
  <c r="H3" i="1"/>
  <c r="K2" i="1"/>
  <c r="K7" i="1"/>
  <c r="G6" i="1"/>
  <c r="K6" i="1" s="1"/>
  <c r="K4" i="1"/>
  <c r="K3" i="1"/>
  <c r="G5" i="1"/>
</calcChain>
</file>

<file path=xl/sharedStrings.xml><?xml version="1.0" encoding="utf-8"?>
<sst xmlns="http://schemas.openxmlformats.org/spreadsheetml/2006/main" count="34" uniqueCount="27">
  <si>
    <t>amountrequested</t>
  </si>
  <si>
    <t>SIC_Category</t>
  </si>
  <si>
    <t>ProductLine_Category</t>
  </si>
  <si>
    <t>HasPG</t>
  </si>
  <si>
    <t>amountrequested_filtered</t>
  </si>
  <si>
    <t>SIC_Category_filtered</t>
  </si>
  <si>
    <t>ProductLine_Category_filtered</t>
  </si>
  <si>
    <t>HasPG_filtered</t>
  </si>
  <si>
    <t>Agriculture</t>
  </si>
  <si>
    <t>Mining</t>
  </si>
  <si>
    <t>healthcare</t>
  </si>
  <si>
    <t>hospitality</t>
  </si>
  <si>
    <t>Finance</t>
  </si>
  <si>
    <t>businesscapital</t>
  </si>
  <si>
    <t>Bureau</t>
  </si>
  <si>
    <t>no.ofTrades</t>
  </si>
  <si>
    <t>TIBYrs</t>
  </si>
  <si>
    <t>UCCs</t>
  </si>
  <si>
    <t>paydex score</t>
  </si>
  <si>
    <t>ThickD&amp;B</t>
  </si>
  <si>
    <t>Thick_BE</t>
  </si>
  <si>
    <t>NULL</t>
  </si>
  <si>
    <t>Duration</t>
  </si>
  <si>
    <t>Current Year</t>
  </si>
  <si>
    <t>FinalBureau</t>
  </si>
  <si>
    <t>corporate</t>
  </si>
  <si>
    <t>BureauName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</si>
</sst>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12</xdr:row>
      <xdr:rowOff>99060</xdr:rowOff>
    </xdr:from>
    <xdr:to>
      <xdr:col>13</xdr:col>
      <xdr:colOff>350520</xdr:colOff>
      <xdr:row>21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584B3E-4F2B-0633-FF47-785EF92428A5}"/>
            </a:ext>
          </a:extLst>
        </xdr:cNvPr>
        <xdr:cNvSpPr txBox="1"/>
      </xdr:nvSpPr>
      <xdr:spPr>
        <a:xfrm>
          <a:off x="1554480" y="2293620"/>
          <a:ext cx="11384280" cy="1584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  <a:p>
          <a:r>
            <a:rPr lang="en-IN" sz="1100" b="1"/>
            <a:t>Explanation:</a:t>
          </a:r>
        </a:p>
        <a:p>
          <a:r>
            <a:rPr lang="en-IN" sz="1100" b="1"/>
            <a:t>First Condition: </a:t>
          </a:r>
          <a:r>
            <a:rPr lang="en-IN" sz="1100"/>
            <a:t>If the range of column E is "350,001-500,000", "500,001-1,000,000", or "Greater than 1,000,000" and either column F or H has 0, the formula returns "Paynet".</a:t>
          </a:r>
        </a:p>
        <a:p>
          <a:r>
            <a:rPr lang="en-IN" sz="1100" b="1"/>
            <a:t>Second Condition: </a:t>
          </a:r>
          <a:r>
            <a:rPr lang="en-IN" sz="1100"/>
            <a:t>If the range of column E is "350,001-500,000", "500,001-1,000,000", or "Greater than 1,000,000" and either column F or H has 1, the formula returns "D&amp;B".</a:t>
          </a:r>
        </a:p>
        <a:p>
          <a:r>
            <a:rPr lang="en-IN" sz="1100" b="1"/>
            <a:t>Third Condition: </a:t>
          </a:r>
          <a:r>
            <a:rPr lang="en-IN" sz="1100"/>
            <a:t>If the range of column E is "0-10,000", "10,001-150,000", or "150,001-350,000" and either column F or G has 1, the formula returns "Paynet".</a:t>
          </a:r>
        </a:p>
        <a:p>
          <a:r>
            <a:rPr lang="en-IN" sz="1100" b="1"/>
            <a:t>Fourth Condition: </a:t>
          </a:r>
          <a:r>
            <a:rPr lang="en-IN" sz="1100"/>
            <a:t>If the range of column E is "0-10,000", "10,001-150,000", or "150,001-350,000" and either column F or G has 0 and column I has 1, the formula returns "D&amp;B".</a:t>
          </a:r>
        </a:p>
        <a:p>
          <a:r>
            <a:rPr lang="en-IN" sz="1100" b="1"/>
            <a:t>Fifth Condition: </a:t>
          </a:r>
          <a:r>
            <a:rPr lang="en-IN" sz="1100"/>
            <a:t>If the range of column E is "0-10,000", "10,001-150,000", or "150,001-350,000" and either column F or G has 0, column I has 0, and column J has 1, the formula returns "BE".</a:t>
          </a:r>
        </a:p>
        <a:p>
          <a:r>
            <a:rPr lang="en-IN" sz="1100" b="1"/>
            <a:t>Sixth Condition: </a:t>
          </a:r>
          <a:r>
            <a:rPr lang="en-IN" sz="1100"/>
            <a:t>If the range of column E is "0-10,000", "10,001-150,000", or "150,001-350,000" and either column F or G has 0, column I has 0, and column J has 0, the formula returns "Paynet".</a:t>
          </a: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55050-955E-427B-BDFD-692CFC35B5BB}">
  <dimension ref="A1:M20"/>
  <sheetViews>
    <sheetView tabSelected="1" workbookViewId="0">
      <selection activeCell="B11" sqref="B11"/>
    </sheetView>
  </sheetViews>
  <sheetFormatPr defaultRowHeight="14.4" x14ac:dyDescent="0.3"/>
  <cols>
    <col min="1" max="1" width="15.5546875" bestFit="1" customWidth="1"/>
    <col min="2" max="2" width="11.88671875" bestFit="1" customWidth="1"/>
    <col min="3" max="3" width="19.21875" bestFit="1" customWidth="1"/>
    <col min="5" max="5" width="22.6640625" bestFit="1" customWidth="1"/>
    <col min="6" max="6" width="19" bestFit="1" customWidth="1"/>
    <col min="7" max="7" width="26.33203125" bestFit="1" customWidth="1"/>
    <col min="8" max="8" width="13.21875" bestFit="1" customWidth="1"/>
    <col min="9" max="9" width="9.21875" bestFit="1" customWidth="1"/>
    <col min="12" max="12" width="10.88671875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19</v>
      </c>
      <c r="J1" s="2" t="s">
        <v>20</v>
      </c>
      <c r="K1" s="2" t="s">
        <v>14</v>
      </c>
      <c r="L1" s="2" t="s">
        <v>24</v>
      </c>
      <c r="M1" s="2" t="s">
        <v>26</v>
      </c>
    </row>
    <row r="2" spans="1:13" x14ac:dyDescent="0.3">
      <c r="A2">
        <v>50000</v>
      </c>
      <c r="B2" t="s">
        <v>12</v>
      </c>
      <c r="C2" t="s">
        <v>10</v>
      </c>
      <c r="D2">
        <v>0</v>
      </c>
      <c r="E2" t="str">
        <f>IF(A2&lt;=10000, "0-10,000", IF(A2&lt;=150000, "10,001-150,000", IF(A2&lt;=350000, "150,001-350,000", IF(A2&lt;=500000, "350,001-500,000", IF(A2&lt;=1000000, "500,001-1,000,000", "Greater than 1,000,000")))))</f>
        <v>10,001-150,000</v>
      </c>
      <c r="F2">
        <f>IF(OR(AND(OR(E2="0-10,000", E2="10,001-150,000", E2="150,001-350,000"), OR(B2="Agriculture", B2="Fishing")), AND(OR(E2="350,001-500,000", E2="500,001-1,000,000", E2="Greater than 1,000,000"), B2="Mining")), 1, 0)</f>
        <v>0</v>
      </c>
      <c r="G2">
        <f>IF(AND(OR(E2="0-10,000", E2="10,001-150,000", E2="150,001-350,000"), OR(C2="businesscapital", C2="healtcare")), 1, 0)</f>
        <v>0</v>
      </c>
      <c r="H2">
        <f>IF(AND(OR(E2="350,001-500,000", E2="500,001-1,000,000", E2="Greater than 1,000,000"), D2=1), 1, 0)</f>
        <v>0</v>
      </c>
      <c r="I2">
        <f>IF(OR(Sheet2!A2&gt;3, Sheet2!C2&gt;10, Sheet2!D2&gt;3, Sheet2!D2&lt;&gt;""), 1, 0)</f>
        <v>1</v>
      </c>
      <c r="J2">
        <v>0</v>
      </c>
      <c r="K2" t="str">
        <f>IF(AND(OR(E2="350,001-500,000", E2="500,001-1,000,000", E2="Greater than 1,000,000"), OR(F2=1, H2=1)), "D&amp;B", IF(AND(OR(E2="0-10,000", E2="10,001-150,000", E2="150,001-350,000"), OR(F2=1, G2=1)), "payNet", "D&amp;B"))</f>
        <v>D&amp;B</v>
      </c>
      <c r="L2" t="str">
        <f>IF(AND(OR(E2="0-10,000", E2="10,001-150,000", E2="150,001-350,000"), B2&lt;&gt;"Agriculture", I2=1), "DNB", IF(AND(I2=0, J2=1), "BE", "paynet"))</f>
        <v>DNB</v>
      </c>
      <c r="M2" t="str">
        <f>IF(AND(OR(E2="350,001-500,000", E2="500,001-1,000,000", E2="Greater than 1,000,000"), OR(F2=0, H2=0)), "Paynet",
    IF(AND(OR(E2="350,001-500,000", E2="500,001-1,000,000", E2="Greater than 1,000,000"), OR(F2=1, H2=1)), "D&amp;B",
    IF(AND(OR(E2="0-10,000", E2="10,001-150,000", E2="150,001-350,000"), OR(F2=1, G2=1)), "Paynet",
    IF(AND(OR(E2="0-10,000", E2="10,001-150,000", E2="150,001-350,000"), OR(F2=0, G2=0), I2=1), "D&amp;B",
    IF(AND(OR(E2="0-10,000", E2="10,001-150,000", E2="150,001-350,000"), OR(F2=0, G2=0), I2=0, J2=1), "BE",
    IF(AND(OR(E2="0-10,000", E2="10,001-150,000", E2="150,001-350,000"), OR(F2=0, G2=0), I2=0, J2=0), "Paynet"))))))</f>
        <v>D&amp;B</v>
      </c>
    </row>
    <row r="3" spans="1:13" x14ac:dyDescent="0.3">
      <c r="A3">
        <v>100</v>
      </c>
      <c r="B3" t="s">
        <v>8</v>
      </c>
      <c r="C3" t="s">
        <v>11</v>
      </c>
      <c r="D3">
        <v>0</v>
      </c>
      <c r="E3" t="str">
        <f t="shared" ref="E3:E8" si="0">IF(A3&lt;=10000, "0-10,000", IF(A3&lt;=150000, "10,001-150,000", IF(A3&lt;=350000, "150,001-350,000", IF(A3&lt;=500000, "350,001-500,000", IF(A3&lt;=1000000, "500,001-1,000,000", "Greater than 1,000,000")))))</f>
        <v>0-10,000</v>
      </c>
      <c r="F3">
        <f t="shared" ref="F3:F8" si="1">IF(OR(AND(OR(E3="0-10,000", E3="10,001-150,000", E3="150,001-350,000"), OR(B3="Agriculture", B3="Fishing")), AND(OR(E3="350,001-500,000", E3="500,001-1,000,000", E3="Greater than 1,000,000"), B3="Mining")), 1, 0)</f>
        <v>1</v>
      </c>
      <c r="G3">
        <f t="shared" ref="G3:G8" si="2">IF(AND(OR(E3="0-10,000", E3="10,001-150,000", E3="150,001-350,000"), OR(C3="businesscapital", C3="healtcare")), 1, 0)</f>
        <v>0</v>
      </c>
      <c r="H3">
        <f t="shared" ref="H3:H8" si="3">IF(AND(OR(E3="350,001-500,000", E3="500,001-1,000,000", E3="Greater than 1,000,000"), D3=1), 1, 0)</f>
        <v>0</v>
      </c>
      <c r="I3">
        <f>IF(OR(Sheet2!A3&gt;3, Sheet2!C3&gt;10, Sheet2!D3&gt;3, Sheet2!D3&lt;&gt;""), 1, 0)</f>
        <v>1</v>
      </c>
      <c r="J3">
        <v>0</v>
      </c>
      <c r="K3" t="str">
        <f t="shared" ref="K3:K8" si="4">IF(AND(OR(E3="350,001-500,000", E3="500,001-1,000,000", E3="Greater than 1,000,000"), OR(F3=1, H3=1)), "D&amp;B", IF(AND(OR(E3="0-10,000", E3="10,001-150,000", E3="150,001-350,000"), OR(F3=1, G3=1)), "payNet", "D&amp;B"))</f>
        <v>payNet</v>
      </c>
      <c r="L3" t="str">
        <f t="shared" ref="L3:L8" si="5">IF(AND(OR(E3="0-10,000", E3="10,001-150,000", E3="150,001-350,000"), B3&lt;&gt;"Agriculture", I3=1), "DNB", IF(AND(I3=0, J3=1), "BE", "paynet"))</f>
        <v>paynet</v>
      </c>
      <c r="M3" t="str">
        <f t="shared" ref="M3:M8" si="6">IF(AND(OR(E3="350,001-500,000", E3="500,001-1,000,000", E3="Greater than 1,000,000"), OR(F3=0, H3=0)), "Paynet",
    IF(AND(OR(E3="350,001-500,000", E3="500,001-1,000,000", E3="Greater than 1,000,000"), OR(F3=1, H3=1)), "D&amp;B",
    IF(AND(OR(E3="0-10,000", E3="10,001-150,000", E3="150,001-350,000"), OR(F3=1, G3=1)), "Paynet",
    IF(AND(OR(E3="0-10,000", E3="10,001-150,000", E3="150,001-350,000"), OR(F3=0, G3=0), I3=1), "D&amp;B",
    IF(AND(OR(E3="0-10,000", E3="10,001-150,000", E3="150,001-350,000"), OR(F3=0, G3=0), I3=0, J3=1), "BE",
    IF(AND(OR(E3="0-10,000", E3="10,001-150,000", E3="150,001-350,000"), OR(F3=0, G3=0), I3=0, J3=0), "Paynet"))))))</f>
        <v>Paynet</v>
      </c>
    </row>
    <row r="4" spans="1:13" x14ac:dyDescent="0.3">
      <c r="A4">
        <v>1000000</v>
      </c>
      <c r="B4" t="s">
        <v>9</v>
      </c>
      <c r="C4" t="s">
        <v>10</v>
      </c>
      <c r="D4">
        <v>1</v>
      </c>
      <c r="E4" t="str">
        <f t="shared" si="0"/>
        <v>500,001-1,000,000</v>
      </c>
      <c r="F4">
        <f t="shared" si="1"/>
        <v>1</v>
      </c>
      <c r="G4">
        <f t="shared" si="2"/>
        <v>0</v>
      </c>
      <c r="H4">
        <f t="shared" si="3"/>
        <v>1</v>
      </c>
      <c r="I4">
        <f>IF(OR(Sheet2!A4&gt;3, Sheet2!C4&gt;10, Sheet2!D4&gt;3, Sheet2!D4&lt;&gt;""), 1, 0)</f>
        <v>1</v>
      </c>
      <c r="J4">
        <v>0</v>
      </c>
      <c r="K4" t="str">
        <f t="shared" si="4"/>
        <v>D&amp;B</v>
      </c>
      <c r="L4" t="str">
        <f t="shared" si="5"/>
        <v>paynet</v>
      </c>
      <c r="M4" t="str">
        <f t="shared" si="6"/>
        <v>D&amp;B</v>
      </c>
    </row>
    <row r="5" spans="1:13" x14ac:dyDescent="0.3">
      <c r="A5">
        <v>20000000</v>
      </c>
      <c r="B5" t="s">
        <v>9</v>
      </c>
      <c r="C5" t="s">
        <v>13</v>
      </c>
      <c r="D5">
        <v>0</v>
      </c>
      <c r="E5" t="str">
        <f t="shared" si="0"/>
        <v>Greater than 1,000,000</v>
      </c>
      <c r="F5">
        <f t="shared" si="1"/>
        <v>1</v>
      </c>
      <c r="G5">
        <f t="shared" si="2"/>
        <v>0</v>
      </c>
      <c r="H5">
        <f t="shared" si="3"/>
        <v>0</v>
      </c>
      <c r="I5">
        <f>IF(OR(Sheet2!A5&gt;3, Sheet2!C5&gt;10, Sheet2!D5&gt;3, Sheet2!D5&lt;&gt;""), 1, 0)</f>
        <v>1</v>
      </c>
      <c r="J5">
        <v>1</v>
      </c>
      <c r="K5" t="str">
        <f t="shared" si="4"/>
        <v>D&amp;B</v>
      </c>
      <c r="L5" t="str">
        <f t="shared" si="5"/>
        <v>paynet</v>
      </c>
      <c r="M5" t="str">
        <f t="shared" si="6"/>
        <v>Paynet</v>
      </c>
    </row>
    <row r="6" spans="1:13" x14ac:dyDescent="0.3">
      <c r="A6">
        <v>22000</v>
      </c>
      <c r="B6" t="s">
        <v>8</v>
      </c>
      <c r="C6" t="s">
        <v>13</v>
      </c>
      <c r="D6">
        <v>0</v>
      </c>
      <c r="E6" t="str">
        <f t="shared" si="0"/>
        <v>10,001-150,000</v>
      </c>
      <c r="F6">
        <f t="shared" si="1"/>
        <v>1</v>
      </c>
      <c r="G6">
        <f t="shared" si="2"/>
        <v>1</v>
      </c>
      <c r="H6">
        <f t="shared" si="3"/>
        <v>0</v>
      </c>
      <c r="I6">
        <f>IF(OR(Sheet2!A6&gt;3, Sheet2!C6&gt;10, Sheet2!D6&gt;3, Sheet2!D6&lt;&gt;""), 1, 0)</f>
        <v>1</v>
      </c>
      <c r="J6">
        <v>0</v>
      </c>
      <c r="K6" t="str">
        <f t="shared" si="4"/>
        <v>payNet</v>
      </c>
      <c r="L6" t="str">
        <f t="shared" si="5"/>
        <v>paynet</v>
      </c>
      <c r="M6" t="str">
        <f t="shared" si="6"/>
        <v>Paynet</v>
      </c>
    </row>
    <row r="7" spans="1:13" x14ac:dyDescent="0.3">
      <c r="A7">
        <v>450000</v>
      </c>
      <c r="B7" t="s">
        <v>12</v>
      </c>
      <c r="C7" t="s">
        <v>11</v>
      </c>
      <c r="D7">
        <v>1</v>
      </c>
      <c r="E7" t="str">
        <f t="shared" si="0"/>
        <v>350,001-500,000</v>
      </c>
      <c r="F7">
        <f t="shared" si="1"/>
        <v>0</v>
      </c>
      <c r="G7">
        <f t="shared" si="2"/>
        <v>0</v>
      </c>
      <c r="H7">
        <f t="shared" si="3"/>
        <v>1</v>
      </c>
      <c r="I7">
        <f>IF(OR(Sheet2!A7&gt;3, Sheet2!C7&gt;10, Sheet2!D7&gt;3, Sheet2!D7&lt;&gt;""), 1, 0)</f>
        <v>1</v>
      </c>
      <c r="J7">
        <v>0</v>
      </c>
      <c r="K7" t="str">
        <f t="shared" si="4"/>
        <v>D&amp;B</v>
      </c>
      <c r="L7" t="str">
        <f t="shared" si="5"/>
        <v>paynet</v>
      </c>
      <c r="M7" t="str">
        <f t="shared" si="6"/>
        <v>Paynet</v>
      </c>
    </row>
    <row r="8" spans="1:13" x14ac:dyDescent="0.3">
      <c r="A8">
        <v>11000</v>
      </c>
      <c r="B8" t="s">
        <v>12</v>
      </c>
      <c r="C8" t="s">
        <v>25</v>
      </c>
      <c r="D8">
        <v>0</v>
      </c>
      <c r="E8" t="str">
        <f t="shared" si="0"/>
        <v>10,001-150,000</v>
      </c>
      <c r="F8">
        <f t="shared" si="1"/>
        <v>0</v>
      </c>
      <c r="G8">
        <f t="shared" si="2"/>
        <v>0</v>
      </c>
      <c r="H8">
        <f t="shared" si="3"/>
        <v>0</v>
      </c>
      <c r="I8">
        <v>0</v>
      </c>
      <c r="J8">
        <v>1</v>
      </c>
      <c r="K8" t="str">
        <f t="shared" si="4"/>
        <v>D&amp;B</v>
      </c>
      <c r="L8" t="str">
        <f t="shared" si="5"/>
        <v>BE</v>
      </c>
      <c r="M8" t="str">
        <f t="shared" si="6"/>
        <v>BE</v>
      </c>
    </row>
    <row r="20" spans="5:5" x14ac:dyDescent="0.3">
      <c r="E2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C1F0-4577-4179-91F1-46D77B087994}">
  <dimension ref="A1:J8"/>
  <sheetViews>
    <sheetView workbookViewId="0">
      <selection activeCell="G18" sqref="G18"/>
    </sheetView>
  </sheetViews>
  <sheetFormatPr defaultRowHeight="14.4" x14ac:dyDescent="0.3"/>
  <cols>
    <col min="9" max="9" width="11.21875" bestFit="1" customWidth="1"/>
  </cols>
  <sheetData>
    <row r="1" spans="1:10" x14ac:dyDescent="0.3">
      <c r="A1" s="2" t="s">
        <v>15</v>
      </c>
      <c r="B1" s="2" t="s">
        <v>16</v>
      </c>
      <c r="C1" s="2" t="s">
        <v>22</v>
      </c>
      <c r="D1" s="2" t="s">
        <v>17</v>
      </c>
      <c r="E1" s="2" t="s">
        <v>18</v>
      </c>
      <c r="I1" s="2" t="s">
        <v>23</v>
      </c>
      <c r="J1" s="2">
        <v>2024</v>
      </c>
    </row>
    <row r="2" spans="1:10" x14ac:dyDescent="0.3">
      <c r="A2">
        <v>10</v>
      </c>
      <c r="B2">
        <v>1997</v>
      </c>
      <c r="C2">
        <f>$J$1-B2</f>
        <v>27</v>
      </c>
      <c r="D2">
        <v>0</v>
      </c>
      <c r="E2">
        <v>90</v>
      </c>
    </row>
    <row r="3" spans="1:10" x14ac:dyDescent="0.3">
      <c r="A3">
        <v>3</v>
      </c>
      <c r="B3">
        <v>2000</v>
      </c>
      <c r="C3">
        <f t="shared" ref="C3:C8" si="0">$J$1-B3</f>
        <v>24</v>
      </c>
      <c r="D3">
        <v>10</v>
      </c>
      <c r="E3">
        <v>85</v>
      </c>
    </row>
    <row r="4" spans="1:10" x14ac:dyDescent="0.3">
      <c r="A4">
        <v>2</v>
      </c>
      <c r="B4">
        <v>2018</v>
      </c>
      <c r="C4">
        <f t="shared" si="0"/>
        <v>6</v>
      </c>
      <c r="D4">
        <v>9</v>
      </c>
      <c r="E4">
        <v>63</v>
      </c>
    </row>
    <row r="5" spans="1:10" x14ac:dyDescent="0.3">
      <c r="A5">
        <v>55</v>
      </c>
      <c r="B5">
        <v>1996</v>
      </c>
      <c r="C5">
        <f t="shared" si="0"/>
        <v>28</v>
      </c>
      <c r="D5">
        <v>8</v>
      </c>
      <c r="E5" t="s">
        <v>21</v>
      </c>
    </row>
    <row r="6" spans="1:10" x14ac:dyDescent="0.3">
      <c r="A6">
        <v>58</v>
      </c>
      <c r="B6">
        <v>2004</v>
      </c>
      <c r="C6">
        <f t="shared" si="0"/>
        <v>20</v>
      </c>
      <c r="D6">
        <v>2</v>
      </c>
      <c r="E6">
        <v>3</v>
      </c>
    </row>
    <row r="7" spans="1:10" x14ac:dyDescent="0.3">
      <c r="A7">
        <v>63</v>
      </c>
      <c r="B7">
        <v>1994</v>
      </c>
      <c r="C7">
        <f t="shared" si="0"/>
        <v>30</v>
      </c>
      <c r="D7">
        <v>36</v>
      </c>
      <c r="E7">
        <v>85</v>
      </c>
    </row>
    <row r="8" spans="1:10" x14ac:dyDescent="0.3">
      <c r="A8">
        <v>63</v>
      </c>
      <c r="B8">
        <v>1994</v>
      </c>
      <c r="C8">
        <f t="shared" si="0"/>
        <v>30</v>
      </c>
      <c r="D8">
        <v>36</v>
      </c>
      <c r="E8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Uttam Kumar Gupta</dc:creator>
  <cp:lastModifiedBy>Uttam Kumar Gupta</cp:lastModifiedBy>
  <dcterms:created xsi:type="dcterms:W3CDTF">2024-08-13T13:59:41Z</dcterms:created>
  <dcterms:modified xsi:type="dcterms:W3CDTF">2024-08-14T12:19:46Z</dcterms:modified>
</cp:coreProperties>
</file>