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kish\Desktop\ひな形\"/>
    </mc:Choice>
  </mc:AlternateContent>
  <xr:revisionPtr revIDLastSave="0" documentId="13_ncr:1_{710C57B8-AF90-4AE0-A383-B35ADF9A229A}" xr6:coauthVersionLast="47" xr6:coauthVersionMax="47" xr10:uidLastSave="{00000000-0000-0000-0000-000000000000}"/>
  <bookViews>
    <workbookView xWindow="-110" yWindow="-110" windowWidth="25820" windowHeight="15500" tabRatio="725" autoFilterDateGrouping="0" xr2:uid="{00000000-000D-0000-FFFF-FFFF00000000}"/>
  </bookViews>
  <sheets>
    <sheet name="見積書0" sheetId="19" r:id="rId1"/>
    <sheet name="見積書1" sheetId="33" r:id="rId2"/>
    <sheet name="見積書2" sheetId="34" r:id="rId3"/>
    <sheet name="見積書3" sheetId="35" r:id="rId4"/>
    <sheet name="見積書4" sheetId="36" r:id="rId5"/>
    <sheet name="見積書5" sheetId="37" r:id="rId6"/>
  </sheets>
  <definedNames>
    <definedName name="_xlnm.Print_Area" localSheetId="0">見積書0!$A$1:$J$46</definedName>
    <definedName name="_xlnm.Print_Area" localSheetId="1">見積書1!$A$1:$J$47</definedName>
    <definedName name="_xlnm.Print_Area" localSheetId="2">見積書2!$A$1:$J$46</definedName>
    <definedName name="_xlnm.Print_Area" localSheetId="3">見積書3!$A$1:$J$46</definedName>
    <definedName name="_xlnm.Print_Area" localSheetId="4">見積書4!$A$1:$J$46</definedName>
    <definedName name="_xlnm.Print_Area" localSheetId="5">見積書5!$A$1:$J$46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I44" i="37" l="1"/>
  <c r="I43" i="37"/>
  <c r="I42" i="37"/>
  <c r="I41" i="37"/>
  <c r="I40" i="37"/>
  <c r="I39" i="37"/>
  <c r="I38" i="37"/>
  <c r="I37" i="37"/>
  <c r="I36" i="37"/>
  <c r="I35" i="37"/>
  <c r="I34" i="37"/>
  <c r="I33" i="37"/>
  <c r="I32" i="37"/>
  <c r="I31" i="37"/>
  <c r="I30" i="37"/>
  <c r="I29" i="37"/>
  <c r="I28" i="37"/>
  <c r="I27" i="37"/>
  <c r="I26" i="37"/>
  <c r="I25" i="37"/>
  <c r="I24" i="37"/>
  <c r="I23" i="37"/>
  <c r="I22" i="37"/>
  <c r="I21" i="37"/>
  <c r="I20" i="37"/>
  <c r="I19" i="37"/>
  <c r="I18" i="37"/>
  <c r="I17" i="37"/>
  <c r="I16" i="37"/>
  <c r="I15" i="37"/>
  <c r="I14" i="37"/>
  <c r="I13" i="37"/>
  <c r="I12" i="37"/>
  <c r="I45" i="37" s="1"/>
  <c r="A10" i="37"/>
  <c r="A8" i="37"/>
  <c r="A7" i="37"/>
  <c r="A6" i="37"/>
  <c r="J1" i="37"/>
  <c r="I1" i="37"/>
  <c r="I44" i="36"/>
  <c r="I43" i="36"/>
  <c r="I42" i="36"/>
  <c r="I41" i="36"/>
  <c r="I40" i="36"/>
  <c r="I39" i="36"/>
  <c r="I38" i="36"/>
  <c r="I37" i="36"/>
  <c r="I36" i="36"/>
  <c r="I35" i="36"/>
  <c r="I34" i="36"/>
  <c r="I33" i="36"/>
  <c r="I32" i="36"/>
  <c r="I31" i="36"/>
  <c r="I30" i="36"/>
  <c r="I29" i="36"/>
  <c r="I28" i="36"/>
  <c r="I27" i="36"/>
  <c r="I26" i="36"/>
  <c r="I25" i="36"/>
  <c r="I24" i="36"/>
  <c r="I23" i="36"/>
  <c r="I22" i="36"/>
  <c r="I21" i="36"/>
  <c r="I20" i="36"/>
  <c r="I19" i="36"/>
  <c r="I18" i="36"/>
  <c r="I17" i="36"/>
  <c r="I16" i="36"/>
  <c r="I15" i="36"/>
  <c r="I14" i="36"/>
  <c r="I13" i="36"/>
  <c r="I12" i="36"/>
  <c r="I45" i="36" s="1"/>
  <c r="A10" i="36"/>
  <c r="A8" i="36"/>
  <c r="A7" i="36"/>
  <c r="A6" i="36"/>
  <c r="J1" i="36"/>
  <c r="I1" i="36"/>
  <c r="I44" i="34"/>
  <c r="I43" i="34"/>
  <c r="I42" i="34"/>
  <c r="I41" i="34"/>
  <c r="I40" i="34"/>
  <c r="I39" i="34"/>
  <c r="I38" i="34"/>
  <c r="I37" i="34"/>
  <c r="I36" i="34"/>
  <c r="I35" i="34"/>
  <c r="I34" i="34"/>
  <c r="I33" i="34"/>
  <c r="I32" i="34"/>
  <c r="I31" i="34"/>
  <c r="I30" i="34"/>
  <c r="I29" i="34"/>
  <c r="I28" i="34"/>
  <c r="I27" i="34"/>
  <c r="I26" i="34"/>
  <c r="I25" i="34"/>
  <c r="I24" i="34"/>
  <c r="I23" i="34"/>
  <c r="I22" i="34"/>
  <c r="I21" i="34"/>
  <c r="I20" i="34"/>
  <c r="I19" i="34"/>
  <c r="I18" i="34"/>
  <c r="I17" i="34"/>
  <c r="I16" i="34"/>
  <c r="I15" i="34"/>
  <c r="I14" i="34"/>
  <c r="I13" i="34"/>
  <c r="I12" i="34"/>
  <c r="I39" i="33"/>
  <c r="I25" i="33"/>
  <c r="J44" i="19"/>
  <c r="J43" i="19"/>
  <c r="J42" i="19"/>
  <c r="J41" i="19"/>
  <c r="J40" i="19"/>
  <c r="J39" i="19"/>
  <c r="J38" i="19"/>
  <c r="J37" i="19"/>
  <c r="J36" i="19"/>
  <c r="J35" i="19"/>
  <c r="J34" i="19"/>
  <c r="J33" i="19"/>
  <c r="J32" i="19"/>
  <c r="J31" i="19"/>
  <c r="J30" i="19"/>
  <c r="J29" i="19"/>
  <c r="J28" i="19"/>
  <c r="J27" i="19"/>
  <c r="J26" i="19"/>
  <c r="J25" i="19"/>
  <c r="J24" i="19"/>
  <c r="J23" i="19"/>
  <c r="J21" i="19"/>
  <c r="J22" i="19"/>
  <c r="A6" i="34"/>
  <c r="I1" i="35"/>
  <c r="I1" i="34"/>
  <c r="I1" i="33"/>
  <c r="I44" i="35"/>
  <c r="I43" i="35"/>
  <c r="I42" i="35"/>
  <c r="I41" i="35"/>
  <c r="I40" i="35"/>
  <c r="I39" i="35"/>
  <c r="I38" i="35"/>
  <c r="I37" i="35"/>
  <c r="I36" i="35"/>
  <c r="I35" i="35"/>
  <c r="I34" i="35"/>
  <c r="I33" i="35"/>
  <c r="I32" i="35"/>
  <c r="I31" i="35"/>
  <c r="I30" i="35"/>
  <c r="I29" i="35"/>
  <c r="I28" i="35"/>
  <c r="I27" i="35"/>
  <c r="I26" i="35"/>
  <c r="I25" i="35"/>
  <c r="I24" i="35"/>
  <c r="I23" i="35"/>
  <c r="I22" i="35"/>
  <c r="I21" i="35"/>
  <c r="I20" i="35"/>
  <c r="I19" i="35"/>
  <c r="I18" i="35"/>
  <c r="I17" i="35"/>
  <c r="I16" i="35"/>
  <c r="I15" i="35"/>
  <c r="I14" i="35"/>
  <c r="I13" i="35"/>
  <c r="I12" i="35"/>
  <c r="I45" i="33"/>
  <c r="I44" i="33"/>
  <c r="I43" i="33"/>
  <c r="I42" i="33"/>
  <c r="I41" i="33"/>
  <c r="I46" i="33" s="1"/>
  <c r="I40" i="33"/>
  <c r="I38" i="33"/>
  <c r="I37" i="33"/>
  <c r="I36" i="33"/>
  <c r="I35" i="33"/>
  <c r="I34" i="33"/>
  <c r="I33" i="33"/>
  <c r="I32" i="33"/>
  <c r="I31" i="33"/>
  <c r="I30" i="33"/>
  <c r="I29" i="33"/>
  <c r="I28" i="33"/>
  <c r="I27" i="33"/>
  <c r="I26" i="33"/>
  <c r="I24" i="33"/>
  <c r="I23" i="33"/>
  <c r="I22" i="33"/>
  <c r="I21" i="33"/>
  <c r="I20" i="33"/>
  <c r="I19" i="33"/>
  <c r="I18" i="33"/>
  <c r="I17" i="33"/>
  <c r="I16" i="33"/>
  <c r="I15" i="33"/>
  <c r="I14" i="33"/>
  <c r="I13" i="33"/>
  <c r="I12" i="33"/>
  <c r="A10" i="35"/>
  <c r="A8" i="35"/>
  <c r="A7" i="35"/>
  <c r="A6" i="35"/>
  <c r="J1" i="35"/>
  <c r="A10" i="34"/>
  <c r="A8" i="34"/>
  <c r="A7" i="34"/>
  <c r="J1" i="34"/>
  <c r="A10" i="33"/>
  <c r="A8" i="33"/>
  <c r="A7" i="33"/>
  <c r="A6" i="33"/>
  <c r="J1" i="33"/>
  <c r="L18" i="19"/>
  <c r="I3" i="19"/>
  <c r="I3" i="33" s="1"/>
  <c r="K46" i="33" l="1"/>
  <c r="I3" i="36"/>
  <c r="I3" i="37"/>
  <c r="I45" i="35"/>
  <c r="I3" i="34"/>
  <c r="I3" i="35"/>
  <c r="I45" i="19" l="1"/>
  <c r="C12" i="19" s="1"/>
</calcChain>
</file>

<file path=xl/sharedStrings.xml><?xml version="1.0" encoding="utf-8"?>
<sst xmlns="http://schemas.openxmlformats.org/spreadsheetml/2006/main" count="346" uniqueCount="92">
  <si>
    <t>見積No.</t>
    <rPh sb="0" eb="2">
      <t>ミツモリ</t>
    </rPh>
    <phoneticPr fontId="3"/>
  </si>
  <si>
    <t>御　見　積　書</t>
    <rPh sb="0" eb="1">
      <t>オ</t>
    </rPh>
    <rPh sb="2" eb="3">
      <t>ミ</t>
    </rPh>
    <rPh sb="4" eb="5">
      <t>セキ</t>
    </rPh>
    <rPh sb="6" eb="7">
      <t>ショ</t>
    </rPh>
    <phoneticPr fontId="12"/>
  </si>
  <si>
    <t>毎度御引立て戴きありがとうございます。</t>
    <rPh sb="0" eb="2">
      <t>マイド</t>
    </rPh>
    <rPh sb="2" eb="4">
      <t>オヒ</t>
    </rPh>
    <rPh sb="4" eb="5">
      <t>タ</t>
    </rPh>
    <rPh sb="6" eb="7">
      <t>イタダ</t>
    </rPh>
    <phoneticPr fontId="12"/>
  </si>
  <si>
    <t>御引合いの件、下記の通り御見積り申し上げます。</t>
    <rPh sb="0" eb="1">
      <t>オ</t>
    </rPh>
    <rPh sb="1" eb="3">
      <t>ヒキア</t>
    </rPh>
    <rPh sb="5" eb="6">
      <t>ケン</t>
    </rPh>
    <rPh sb="7" eb="9">
      <t>カキ</t>
    </rPh>
    <rPh sb="10" eb="11">
      <t>トオ</t>
    </rPh>
    <rPh sb="12" eb="15">
      <t>オミツモリ</t>
    </rPh>
    <rPh sb="16" eb="17">
      <t>モウ</t>
    </rPh>
    <rPh sb="18" eb="19">
      <t>ア</t>
    </rPh>
    <phoneticPr fontId="12"/>
  </si>
  <si>
    <t>Ｓ・ＭＡＣ</t>
    <phoneticPr fontId="12"/>
  </si>
  <si>
    <t>三鬼サービス株式会社</t>
    <rPh sb="0" eb="2">
      <t>サンキ</t>
    </rPh>
    <rPh sb="6" eb="10">
      <t>カブ</t>
    </rPh>
    <phoneticPr fontId="12"/>
  </si>
  <si>
    <t>総合計金額</t>
    <rPh sb="0" eb="5">
      <t>ソウゴウケイキンガク</t>
    </rPh>
    <phoneticPr fontId="12"/>
  </si>
  <si>
    <t>円</t>
    <rPh sb="0" eb="1">
      <t>エン</t>
    </rPh>
    <phoneticPr fontId="12"/>
  </si>
  <si>
    <t>〒733-0002　広島市西区楠木町4丁目17-5</t>
    <rPh sb="10" eb="13">
      <t>ヒロシマシ</t>
    </rPh>
    <rPh sb="13" eb="15">
      <t>ニシク</t>
    </rPh>
    <rPh sb="15" eb="17">
      <t>クスノキ</t>
    </rPh>
    <rPh sb="17" eb="18">
      <t>チョウ</t>
    </rPh>
    <rPh sb="19" eb="21">
      <t>チョウメ</t>
    </rPh>
    <phoneticPr fontId="12"/>
  </si>
  <si>
    <t>ＴＥＬ：082-209-3461</t>
    <phoneticPr fontId="12"/>
  </si>
  <si>
    <t>納期</t>
    <rPh sb="0" eb="1">
      <t>オサム</t>
    </rPh>
    <rPh sb="1" eb="2">
      <t>キ</t>
    </rPh>
    <phoneticPr fontId="12"/>
  </si>
  <si>
    <t>ＦＡＸ：082-209-3465</t>
    <phoneticPr fontId="12"/>
  </si>
  <si>
    <t>納入場所</t>
    <rPh sb="0" eb="2">
      <t>ノウニュウ</t>
    </rPh>
    <rPh sb="2" eb="4">
      <t>バショ</t>
    </rPh>
    <phoneticPr fontId="12"/>
  </si>
  <si>
    <t>担当：</t>
    <rPh sb="0" eb="2">
      <t>タントウ</t>
    </rPh>
    <phoneticPr fontId="12"/>
  </si>
  <si>
    <t>有効期限</t>
    <rPh sb="0" eb="2">
      <t>ユウコウ</t>
    </rPh>
    <rPh sb="2" eb="4">
      <t>キゲン</t>
    </rPh>
    <phoneticPr fontId="12"/>
  </si>
  <si>
    <t>現場名</t>
    <rPh sb="0" eb="2">
      <t>ゲンバ</t>
    </rPh>
    <rPh sb="2" eb="3">
      <t>メイ</t>
    </rPh>
    <phoneticPr fontId="12"/>
  </si>
  <si>
    <t>様向けお見積書</t>
    <rPh sb="0" eb="2">
      <t>サマム</t>
    </rPh>
    <rPh sb="4" eb="7">
      <t>ミツモリショ</t>
    </rPh>
    <phoneticPr fontId="3"/>
  </si>
  <si>
    <t>その他</t>
    <rPh sb="2" eb="3">
      <t>タ</t>
    </rPh>
    <phoneticPr fontId="12"/>
  </si>
  <si>
    <t>品　名</t>
    <rPh sb="0" eb="1">
      <t>シナ</t>
    </rPh>
    <rPh sb="2" eb="3">
      <t>メイ</t>
    </rPh>
    <phoneticPr fontId="12"/>
  </si>
  <si>
    <t>数　量</t>
    <rPh sb="0" eb="1">
      <t>カズ</t>
    </rPh>
    <rPh sb="2" eb="3">
      <t>リョウ</t>
    </rPh>
    <phoneticPr fontId="12"/>
  </si>
  <si>
    <t>単位</t>
    <rPh sb="0" eb="1">
      <t>タン</t>
    </rPh>
    <rPh sb="1" eb="2">
      <t>クライ</t>
    </rPh>
    <phoneticPr fontId="12"/>
  </si>
  <si>
    <t>単　価</t>
    <rPh sb="0" eb="1">
      <t>タン</t>
    </rPh>
    <rPh sb="2" eb="3">
      <t>アタイ</t>
    </rPh>
    <phoneticPr fontId="12"/>
  </si>
  <si>
    <t>金　額</t>
    <rPh sb="0" eb="1">
      <t>キン</t>
    </rPh>
    <rPh sb="2" eb="3">
      <t>ガク</t>
    </rPh>
    <phoneticPr fontId="12"/>
  </si>
  <si>
    <t>合計</t>
    <rPh sb="0" eb="2">
      <t>ゴウケイ</t>
    </rPh>
    <phoneticPr fontId="12"/>
  </si>
  <si>
    <t>価格には消費税は含まれておりません。別途消費税をお支払いいただきます。</t>
    <rPh sb="0" eb="2">
      <t>カカク</t>
    </rPh>
    <rPh sb="4" eb="7">
      <t>ショウヒゼイ</t>
    </rPh>
    <rPh sb="8" eb="9">
      <t>フク</t>
    </rPh>
    <rPh sb="18" eb="20">
      <t>ベット</t>
    </rPh>
    <rPh sb="20" eb="23">
      <t>ショウヒゼイ</t>
    </rPh>
    <rPh sb="25" eb="27">
      <t>シハラ</t>
    </rPh>
    <phoneticPr fontId="12"/>
  </si>
  <si>
    <t>金具：スチール</t>
    <rPh sb="0" eb="2">
      <t>カナグ</t>
    </rPh>
    <phoneticPr fontId="3"/>
  </si>
  <si>
    <t>戸先側：　取手付間仕切りポール</t>
    <rPh sb="0" eb="2">
      <t>トサキ</t>
    </rPh>
    <rPh sb="2" eb="3">
      <t>ガワ</t>
    </rPh>
    <phoneticPr fontId="1"/>
  </si>
  <si>
    <t>戸尻側：　フラットバー固定</t>
    <rPh sb="0" eb="1">
      <t>ト</t>
    </rPh>
    <rPh sb="1" eb="2">
      <t>ジリ</t>
    </rPh>
    <rPh sb="2" eb="3">
      <t>ガワ</t>
    </rPh>
    <phoneticPr fontId="1"/>
  </si>
  <si>
    <t>戸尻側：　吊下げ固定</t>
    <rPh sb="0" eb="1">
      <t>ト</t>
    </rPh>
    <rPh sb="1" eb="2">
      <t>ジリ</t>
    </rPh>
    <rPh sb="2" eb="3">
      <t>ガワ</t>
    </rPh>
    <phoneticPr fontId="1"/>
  </si>
  <si>
    <t>戸尻側：　取手付間仕切りポール</t>
    <rPh sb="0" eb="1">
      <t>ト</t>
    </rPh>
    <rPh sb="1" eb="2">
      <t>ジリ</t>
    </rPh>
    <rPh sb="2" eb="3">
      <t>ガワ</t>
    </rPh>
    <phoneticPr fontId="1"/>
  </si>
  <si>
    <t>※　シートは収縮を考慮し長めでの出荷となります。現場で裾カット調整してください。</t>
    <rPh sb="6" eb="8">
      <t>シュウシュク</t>
    </rPh>
    <rPh sb="9" eb="11">
      <t>コウリョ</t>
    </rPh>
    <rPh sb="12" eb="13">
      <t>ナガ</t>
    </rPh>
    <rPh sb="16" eb="18">
      <t>シュッカ</t>
    </rPh>
    <rPh sb="24" eb="26">
      <t>ゲンバ</t>
    </rPh>
    <rPh sb="27" eb="28">
      <t>スソ</t>
    </rPh>
    <rPh sb="31" eb="33">
      <t>チョウセイ</t>
    </rPh>
    <phoneticPr fontId="1"/>
  </si>
  <si>
    <t>※　一次電源・配線・モール類は別途。施工時現場でご用意下さい。</t>
    <rPh sb="2" eb="6">
      <t>イチジデンゲン</t>
    </rPh>
    <rPh sb="7" eb="9">
      <t>ハイセン</t>
    </rPh>
    <rPh sb="13" eb="14">
      <t>ルイ</t>
    </rPh>
    <rPh sb="15" eb="17">
      <t>ベット</t>
    </rPh>
    <rPh sb="18" eb="23">
      <t>セコウジゲンバ</t>
    </rPh>
    <rPh sb="24" eb="31">
      <t>コ</t>
    </rPh>
    <phoneticPr fontId="1"/>
  </si>
  <si>
    <t>※不燃シートについて</t>
    <rPh sb="1" eb="3">
      <t>フネン</t>
    </rPh>
    <phoneticPr fontId="8"/>
  </si>
  <si>
    <t>浮所</t>
    <rPh sb="0" eb="2">
      <t>ウキショ</t>
    </rPh>
    <phoneticPr fontId="3"/>
  </si>
  <si>
    <t/>
  </si>
  <si>
    <t>※　カーテンと間仕切りポール・中間ポールは組込済みです。</t>
    <rPh sb="7" eb="10">
      <t>マジキ</t>
    </rPh>
    <rPh sb="15" eb="17">
      <t>チュウカン</t>
    </rPh>
    <rPh sb="21" eb="24">
      <t>クミコミズ</t>
    </rPh>
    <phoneticPr fontId="3"/>
  </si>
  <si>
    <t>　　取手・落し・マグネットは現場で取り付けてください。</t>
    <rPh sb="2" eb="4">
      <t>トッテ</t>
    </rPh>
    <rPh sb="5" eb="6">
      <t>オト</t>
    </rPh>
    <rPh sb="14" eb="16">
      <t>ゲンバ</t>
    </rPh>
    <rPh sb="17" eb="18">
      <t>ト</t>
    </rPh>
    <rPh sb="19" eb="20">
      <t>ツ</t>
    </rPh>
    <phoneticPr fontId="3"/>
  </si>
  <si>
    <t>※　作図承っております。4,000円／面別途申し受けます。（図面修正2,000円／面）</t>
    <rPh sb="2" eb="5">
      <t>サクズウケタマワ</t>
    </rPh>
    <rPh sb="13" eb="18">
      <t>000エン</t>
    </rPh>
    <rPh sb="19" eb="20">
      <t>メン</t>
    </rPh>
    <rPh sb="20" eb="23">
      <t>ベットモウ</t>
    </rPh>
    <rPh sb="24" eb="25">
      <t>ウ</t>
    </rPh>
    <rPh sb="30" eb="34">
      <t>ズメンシュウセイ</t>
    </rPh>
    <rPh sb="39" eb="40">
      <t>エン</t>
    </rPh>
    <rPh sb="41" eb="42">
      <t>メン</t>
    </rPh>
    <phoneticPr fontId="1"/>
  </si>
  <si>
    <t>※　下地別途。取付用のビス等は別途。</t>
    <rPh sb="2" eb="6">
      <t>シタジベット</t>
    </rPh>
    <rPh sb="7" eb="10">
      <t>トリツケヨウ</t>
    </rPh>
    <rPh sb="13" eb="14">
      <t>トウ</t>
    </rPh>
    <rPh sb="15" eb="17">
      <t>ベット</t>
    </rPh>
    <phoneticPr fontId="2"/>
  </si>
  <si>
    <t>　シートの特性上、折り目やシワ、細かいキズ等の箇所が白く白濁する可能性があります。</t>
    <rPh sb="4" eb="6">
      <t>トクセイ</t>
    </rPh>
    <rPh sb="6" eb="7">
      <t>ジョウ</t>
    </rPh>
    <rPh sb="8" eb="9">
      <t>オ</t>
    </rPh>
    <rPh sb="10" eb="11">
      <t>メ</t>
    </rPh>
    <rPh sb="15" eb="16">
      <t>コマ</t>
    </rPh>
    <rPh sb="20" eb="21">
      <t>ナド</t>
    </rPh>
    <rPh sb="22" eb="24">
      <t>カショ</t>
    </rPh>
    <phoneticPr fontId="8"/>
  </si>
  <si>
    <t>　これは、加工中、輸送中もですが、使用している時も出てきます。</t>
    <rPh sb="5" eb="8">
      <t>カコウチュウ</t>
    </rPh>
    <rPh sb="9" eb="12">
      <t>ユソウチュウ</t>
    </rPh>
    <rPh sb="17" eb="19">
      <t>シヨウ</t>
    </rPh>
    <rPh sb="23" eb="24">
      <t>トキ</t>
    </rPh>
    <rPh sb="25" eb="26">
      <t>デ</t>
    </rPh>
    <phoneticPr fontId="8"/>
  </si>
  <si>
    <t>　ご了承お願いします。</t>
    <rPh sb="2" eb="4">
      <t>リョウショウ</t>
    </rPh>
    <rPh sb="5" eb="6">
      <t>ネガ</t>
    </rPh>
    <phoneticPr fontId="8"/>
  </si>
  <si>
    <t>※　シートは分割。現場での接続プレートジョイントとなります。</t>
  </si>
  <si>
    <t>御　見　積　書  （明細）</t>
    <rPh sb="0" eb="1">
      <t>オ</t>
    </rPh>
    <rPh sb="2" eb="3">
      <t>ミ</t>
    </rPh>
    <rPh sb="4" eb="5">
      <t>セキ</t>
    </rPh>
    <rPh sb="6" eb="7">
      <t>ショ</t>
    </rPh>
    <rPh sb="10" eb="12">
      <t>メイサイ</t>
    </rPh>
    <phoneticPr fontId="12"/>
  </si>
  <si>
    <t>様</t>
    <rPh sb="0" eb="1">
      <t>サマ</t>
    </rPh>
    <phoneticPr fontId="3"/>
  </si>
  <si>
    <t>エア・セーブMA型折りたたみ式引分250W</t>
  </si>
  <si>
    <t>式</t>
  </si>
  <si>
    <t>文化シヤッター株式会社</t>
    <rPh sb="0" eb="2">
      <t>ブンカ</t>
    </rPh>
    <rPh sb="7" eb="11">
      <t>カブシキガイシャ</t>
    </rPh>
    <phoneticPr fontId="3"/>
  </si>
  <si>
    <t>式</t>
    <rPh sb="0" eb="1">
      <t>シキ</t>
    </rPh>
    <phoneticPr fontId="3"/>
  </si>
  <si>
    <t>梱包・運賃</t>
    <rPh sb="0" eb="2">
      <t>コンポウ</t>
    </rPh>
    <rPh sb="3" eb="5">
      <t>ウンチン</t>
    </rPh>
    <phoneticPr fontId="3"/>
  </si>
  <si>
    <t>３か月間</t>
    <rPh sb="2" eb="4">
      <t>ゲツカン</t>
    </rPh>
    <phoneticPr fontId="3"/>
  </si>
  <si>
    <t>製品のみ（取付工事・下地別途）</t>
    <rPh sb="0" eb="2">
      <t>セイヒン</t>
    </rPh>
    <rPh sb="5" eb="9">
      <t>トリツケコウジ</t>
    </rPh>
    <rPh sb="10" eb="12">
      <t>シタジ</t>
    </rPh>
    <rPh sb="12" eb="14">
      <t>ベット</t>
    </rPh>
    <phoneticPr fontId="3"/>
  </si>
  <si>
    <t>UC-3708</t>
    <phoneticPr fontId="3"/>
  </si>
  <si>
    <t>北海道支店　設計施工管理部設計課</t>
    <rPh sb="0" eb="5">
      <t>ホッカイドウシテン</t>
    </rPh>
    <phoneticPr fontId="3"/>
  </si>
  <si>
    <t>青山</t>
    <rPh sb="0" eb="2">
      <t>アオヤマ</t>
    </rPh>
    <phoneticPr fontId="3"/>
  </si>
  <si>
    <t>平和通り倉庫様</t>
    <rPh sb="0" eb="3">
      <t>ヘイワドオ</t>
    </rPh>
    <rPh sb="4" eb="7">
      <t>ソウコサマ</t>
    </rPh>
    <phoneticPr fontId="3"/>
  </si>
  <si>
    <t>パピルス化成株式会社江別工場　改修</t>
  </si>
  <si>
    <t>エア・セーブMB型固定式リブ付き2t×300巾×1/3ﾗｯﾌﾟ</t>
  </si>
  <si>
    <t>静電防虫</t>
  </si>
  <si>
    <t>W2800 × H3500</t>
  </si>
  <si>
    <t>W3690 × H3500</t>
  </si>
  <si>
    <t>カーテンレールD40[アルミ]4ｍ</t>
  </si>
  <si>
    <t>取手付間仕切ポール【押えバー】両開3.5m</t>
  </si>
  <si>
    <t>アルミ押えバー3.5ｍ</t>
  </si>
  <si>
    <t>本</t>
  </si>
  <si>
    <t>W2030 × H2500</t>
  </si>
  <si>
    <t>W2955 × H2500</t>
  </si>
  <si>
    <t>カーテンレールD40[アルミ]3ｍ</t>
  </si>
  <si>
    <t>取手付間仕切ポール【押えバー】両開2.5m</t>
  </si>
  <si>
    <t>アルミ押えバー2.5ｍ</t>
  </si>
  <si>
    <t>BC-1C,BC-1D</t>
    <phoneticPr fontId="3"/>
  </si>
  <si>
    <t>BC-2A</t>
    <phoneticPr fontId="3"/>
  </si>
  <si>
    <t>BC-1A,BC-1B</t>
    <phoneticPr fontId="3"/>
  </si>
  <si>
    <t>BC-2</t>
    <phoneticPr fontId="3"/>
  </si>
  <si>
    <t>エア・セーブMC型スライド式リブ付き2t×200巾×100%ﾗｯﾌﾟ</t>
  </si>
  <si>
    <t>カーテン寸法</t>
    <rPh sb="4" eb="6">
      <t>スンポウ</t>
    </rPh>
    <phoneticPr fontId="3"/>
  </si>
  <si>
    <t>W4200 × H2840</t>
    <phoneticPr fontId="3"/>
  </si>
  <si>
    <t>W2100 × H2840</t>
    <phoneticPr fontId="3"/>
  </si>
  <si>
    <t>スライドレール</t>
    <phoneticPr fontId="3"/>
  </si>
  <si>
    <t>ｍ</t>
    <phoneticPr fontId="3"/>
  </si>
  <si>
    <t>引き紐（ﾌﾟﾗﾁｪｰﾝ2ｍ）+SUSシャックル</t>
    <rPh sb="0" eb="1">
      <t>ヒ</t>
    </rPh>
    <rPh sb="2" eb="3">
      <t>ヒモ</t>
    </rPh>
    <phoneticPr fontId="3"/>
  </si>
  <si>
    <t>式</t>
    <phoneticPr fontId="3"/>
  </si>
  <si>
    <t>BC-3</t>
    <phoneticPr fontId="3"/>
  </si>
  <si>
    <t>エア・セーブMA型　MB型　MC型</t>
    <rPh sb="8" eb="9">
      <t>ガタ</t>
    </rPh>
    <rPh sb="12" eb="13">
      <t>ガタ</t>
    </rPh>
    <rPh sb="16" eb="17">
      <t>ガタ</t>
    </rPh>
    <phoneticPr fontId="3"/>
  </si>
  <si>
    <t>路線便（時間指定不可）</t>
    <rPh sb="0" eb="3">
      <t>ロセンビン</t>
    </rPh>
    <rPh sb="4" eb="10">
      <t>ジカンシテイフカ</t>
    </rPh>
    <phoneticPr fontId="3"/>
  </si>
  <si>
    <t>※　現場搬入（時間指定可）は別途40,000円申し受けます。</t>
    <rPh sb="2" eb="6">
      <t>ゲンバハンニュウ</t>
    </rPh>
    <rPh sb="7" eb="12">
      <t>ジカンシテイカ</t>
    </rPh>
    <rPh sb="14" eb="16">
      <t>ベット</t>
    </rPh>
    <rPh sb="18" eb="23">
      <t>000エン</t>
    </rPh>
    <rPh sb="23" eb="24">
      <t>モウ</t>
    </rPh>
    <rPh sb="25" eb="26">
      <t>ウ</t>
    </rPh>
    <phoneticPr fontId="3"/>
  </si>
  <si>
    <t>BC-1C　BC-1D　BC-2A　BC-1A　BC-1B　BC-2　BC-3</t>
    <phoneticPr fontId="3"/>
  </si>
  <si>
    <t>エア・セーブMA型折りたたみ式</t>
    <rPh sb="8" eb="9">
      <t>ガタ</t>
    </rPh>
    <rPh sb="9" eb="10">
      <t>オ</t>
    </rPh>
    <rPh sb="14" eb="15">
      <t>シキ</t>
    </rPh>
    <phoneticPr fontId="3"/>
  </si>
  <si>
    <t>BC-2A　BC-2</t>
    <phoneticPr fontId="3"/>
  </si>
  <si>
    <t>エア・セーブMB型固定式</t>
    <rPh sb="8" eb="9">
      <t>ガタ</t>
    </rPh>
    <rPh sb="9" eb="12">
      <t>コテイシキ</t>
    </rPh>
    <phoneticPr fontId="3"/>
  </si>
  <si>
    <t>BC-1C　BC-1D　BC-1A　BC-1B</t>
    <phoneticPr fontId="3"/>
  </si>
  <si>
    <t>エア・セーブMC型スライド式</t>
    <rPh sb="8" eb="9">
      <t>ガタ</t>
    </rPh>
    <rPh sb="13" eb="14">
      <t>シキ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</si>
</sst>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76" formatCode="[$]ggge&quot;年&quot;m&quot;月&quot;d&quot;日&quot;;@" x16r2:formatCode16="[$-ja-JP-x-gannen]ggge&quot;年&quot;m&quot;月&quot;d&quot;日&quot;;@"/>
    <numFmt numFmtId="177" formatCode="#,##0_ "/>
    <numFmt numFmtId="178" formatCode="000#"/>
    <numFmt numFmtId="179" formatCode="0.00_);[Red]\(0.00\)"/>
    <numFmt numFmtId="180" formatCode="[$-411]ggge&quot;年&quot;m&quot;月&quot;d&quot;日&quot;;@"/>
    <numFmt numFmtId="181" formatCode="&quot;W&quot;#####"/>
    <numFmt numFmtId="182" formatCode="&quot;H&quot;#####"/>
  </numFmts>
  <fonts count="22"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name val="メイリオ"/>
      <family val="3"/>
      <charset val="128"/>
    </font>
    <font>
      <sz val="11"/>
      <color theme="1"/>
      <name val="メイリオ"/>
      <family val="3"/>
      <charset val="128"/>
    </font>
    <font>
      <sz val="11"/>
      <color theme="1"/>
      <name val="游ゴシック"/>
      <family val="2"/>
      <charset val="128"/>
      <scheme val="minor"/>
    </font>
    <font>
      <sz val="12"/>
      <name val="Arial Unicode MS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name val="メイリオ"/>
      <family val="3"/>
      <charset val="128"/>
    </font>
    <font>
      <b/>
      <sz val="18"/>
      <name val="メイリオ"/>
      <family val="3"/>
      <charset val="128"/>
    </font>
    <font>
      <sz val="6"/>
      <name val="ＭＳ Ｐゴシック"/>
      <family val="3"/>
      <charset val="128"/>
    </font>
    <font>
      <b/>
      <sz val="14"/>
      <name val="メイリオ"/>
      <family val="3"/>
      <charset val="128"/>
    </font>
    <font>
      <b/>
      <sz val="16"/>
      <name val="メイリオ"/>
      <family val="3"/>
      <charset val="128"/>
    </font>
    <font>
      <sz val="9"/>
      <name val="メイリオ"/>
      <family val="3"/>
      <charset val="128"/>
    </font>
    <font>
      <b/>
      <sz val="12"/>
      <name val="メイリオ"/>
      <family val="3"/>
      <charset val="128"/>
    </font>
    <font>
      <b/>
      <sz val="11"/>
      <name val="メイリオ"/>
      <family val="3"/>
      <charset val="128"/>
    </font>
    <font>
      <sz val="14"/>
      <name val="メイリオ"/>
      <family val="3"/>
      <charset val="128"/>
    </font>
    <font>
      <sz val="12"/>
      <name val="メイリオ"/>
      <family val="3"/>
      <charset val="128"/>
    </font>
    <font>
      <sz val="16"/>
      <name val="メイリオ"/>
      <family val="3"/>
      <charset val="128"/>
    </font>
    <font>
      <sz val="8"/>
      <name val="メイリオ"/>
      <family val="3"/>
      <charset val="128"/>
    </font>
  </fonts>
  <fills count="2">
    <fill>
      <patternFill patternType="none"/>
    </fill>
    <fill>
      <patternFill patternType="gray125"/>
    </fill>
  </fills>
  <borders count="5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/>
      <top style="thin">
        <color theme="0" tint="-0.34998626667073579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thin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14996795556505021"/>
      </bottom>
      <diagonal/>
    </border>
    <border>
      <left/>
      <right/>
      <top style="medium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thin">
        <color indexed="64"/>
      </left>
      <right/>
      <top style="medium">
        <color indexed="64"/>
      </top>
      <bottom style="thin">
        <color theme="0" tint="-0.14996795556505021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medium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/>
      <top style="thin">
        <color theme="0" tint="-0.14996795556505021"/>
      </top>
      <bottom style="medium">
        <color indexed="64"/>
      </bottom>
      <diagonal/>
    </border>
    <border>
      <left/>
      <right/>
      <top style="thin">
        <color theme="0" tint="-0.149967955565050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24994659260841701"/>
      </bottom>
      <diagonal/>
    </border>
    <border>
      <left/>
      <right/>
      <top style="medium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thin">
        <color indexed="64"/>
      </left>
      <right/>
      <top style="medium">
        <color indexed="64"/>
      </top>
      <bottom style="thin">
        <color theme="0" tint="-0.24994659260841701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thin">
        <color theme="0" tint="-0.24994659260841701"/>
      </top>
      <bottom style="medium">
        <color indexed="64"/>
      </bottom>
      <diagonal/>
    </border>
    <border>
      <left/>
      <right/>
      <top style="thin">
        <color theme="0" tint="-0.2499465926084170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thin">
        <color indexed="64"/>
      </left>
      <right/>
      <top style="thin">
        <color theme="0" tint="-0.24994659260841701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24994659260841701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/>
    <xf numFmtId="38" fontId="6" fillId="0" borderId="0" applyFont="0" applyFill="0" applyBorder="0" applyAlignment="0" applyProtection="0">
      <alignment vertical="center"/>
    </xf>
    <xf numFmtId="0" fontId="9" fillId="0" borderId="0">
      <alignment vertical="center"/>
    </xf>
    <xf numFmtId="38" fontId="9" fillId="0" borderId="0" applyFont="0" applyFill="0" applyBorder="0" applyAlignment="0" applyProtection="0">
      <alignment vertical="center"/>
    </xf>
  </cellStyleXfs>
  <cellXfs count="215">
    <xf numFmtId="0" fontId="0" fillId="0" borderId="0" xfId="0">
      <alignment vertical="center"/>
    </xf>
    <xf numFmtId="0" fontId="5" fillId="0" borderId="0" xfId="0" applyFont="1">
      <alignment vertical="center"/>
    </xf>
    <xf numFmtId="0" fontId="10" fillId="0" borderId="0" xfId="3" applyFont="1">
      <alignment vertical="center"/>
    </xf>
    <xf numFmtId="177" fontId="10" fillId="0" borderId="0" xfId="3" applyNumberFormat="1" applyFont="1" applyAlignment="1">
      <alignment horizontal="right" vertical="center"/>
    </xf>
    <xf numFmtId="0" fontId="10" fillId="0" borderId="1" xfId="3" applyFont="1" applyBorder="1" applyAlignment="1">
      <alignment horizontal="left" vertical="center"/>
    </xf>
    <xf numFmtId="178" fontId="5" fillId="0" borderId="1" xfId="2" applyNumberFormat="1" applyFont="1" applyBorder="1" applyAlignment="1" applyProtection="1">
      <alignment horizontal="right" vertical="center"/>
      <protection locked="0"/>
    </xf>
    <xf numFmtId="178" fontId="5" fillId="0" borderId="1" xfId="2" applyNumberFormat="1" applyFont="1" applyBorder="1" applyAlignment="1" applyProtection="1">
      <alignment horizontal="left" vertical="center"/>
      <protection locked="0"/>
    </xf>
    <xf numFmtId="0" fontId="10" fillId="0" borderId="0" xfId="3" applyFont="1" applyAlignment="1">
      <alignment horizontal="center" vertical="center"/>
    </xf>
    <xf numFmtId="179" fontId="10" fillId="0" borderId="0" xfId="3" applyNumberFormat="1" applyFont="1">
      <alignment vertical="center"/>
    </xf>
    <xf numFmtId="180" fontId="10" fillId="0" borderId="0" xfId="3" applyNumberFormat="1" applyFont="1" applyAlignment="1">
      <alignment horizontal="right" vertical="center"/>
    </xf>
    <xf numFmtId="0" fontId="11" fillId="0" borderId="0" xfId="3" applyFont="1" applyAlignment="1">
      <alignment horizontal="center" vertical="center"/>
    </xf>
    <xf numFmtId="0" fontId="13" fillId="0" borderId="0" xfId="3" applyFont="1">
      <alignment vertical="center"/>
    </xf>
    <xf numFmtId="177" fontId="11" fillId="0" borderId="0" xfId="3" applyNumberFormat="1" applyFont="1" applyAlignment="1">
      <alignment horizontal="right" vertical="center"/>
    </xf>
    <xf numFmtId="179" fontId="11" fillId="0" borderId="0" xfId="3" applyNumberFormat="1" applyFont="1" applyAlignment="1">
      <alignment horizontal="center" vertical="center"/>
    </xf>
    <xf numFmtId="177" fontId="13" fillId="0" borderId="0" xfId="3" applyNumberFormat="1" applyFont="1" applyAlignment="1">
      <alignment horizontal="right" vertical="center"/>
    </xf>
    <xf numFmtId="0" fontId="13" fillId="0" borderId="0" xfId="3" applyFont="1" applyAlignment="1">
      <alignment horizontal="center" vertical="center"/>
    </xf>
    <xf numFmtId="179" fontId="13" fillId="0" borderId="0" xfId="4" applyNumberFormat="1" applyFont="1" applyAlignment="1">
      <alignment horizontal="center" vertical="center"/>
    </xf>
    <xf numFmtId="38" fontId="13" fillId="0" borderId="0" xfId="4" applyFont="1" applyAlignment="1">
      <alignment horizontal="center" vertical="center"/>
    </xf>
    <xf numFmtId="3" fontId="13" fillId="0" borderId="3" xfId="2" applyNumberFormat="1" applyFont="1" applyBorder="1" applyAlignment="1" applyProtection="1">
      <alignment horizontal="left" vertical="center"/>
    </xf>
    <xf numFmtId="0" fontId="15" fillId="0" borderId="0" xfId="3" applyFont="1" applyAlignment="1">
      <alignment horizontal="left" vertical="center"/>
    </xf>
    <xf numFmtId="179" fontId="13" fillId="0" borderId="0" xfId="4" applyNumberFormat="1" applyFont="1">
      <alignment vertical="center"/>
    </xf>
    <xf numFmtId="179" fontId="10" fillId="0" borderId="0" xfId="4" applyNumberFormat="1" applyFont="1">
      <alignment vertical="center"/>
    </xf>
    <xf numFmtId="0" fontId="16" fillId="0" borderId="3" xfId="3" applyFont="1" applyBorder="1" applyAlignment="1">
      <alignment horizontal="centerContinuous" vertical="center"/>
    </xf>
    <xf numFmtId="38" fontId="11" fillId="0" borderId="3" xfId="4" applyFont="1" applyBorder="1" applyAlignment="1"/>
    <xf numFmtId="38" fontId="10" fillId="0" borderId="0" xfId="4" applyFont="1">
      <alignment vertical="center"/>
    </xf>
    <xf numFmtId="0" fontId="10" fillId="0" borderId="1" xfId="3" applyFont="1" applyBorder="1">
      <alignment vertical="center"/>
    </xf>
    <xf numFmtId="180" fontId="10" fillId="0" borderId="0" xfId="3" applyNumberFormat="1" applyFont="1">
      <alignment vertical="center"/>
    </xf>
    <xf numFmtId="3" fontId="5" fillId="0" borderId="1" xfId="2" applyNumberFormat="1" applyFont="1" applyBorder="1" applyProtection="1">
      <alignment vertical="center"/>
    </xf>
    <xf numFmtId="38" fontId="5" fillId="0" borderId="0" xfId="4" applyFont="1" applyAlignment="1" applyProtection="1">
      <alignment vertical="center"/>
      <protection locked="0"/>
    </xf>
    <xf numFmtId="177" fontId="17" fillId="0" borderId="0" xfId="3" applyNumberFormat="1" applyFont="1" applyAlignment="1">
      <alignment horizontal="right" vertical="center"/>
    </xf>
    <xf numFmtId="0" fontId="17" fillId="0" borderId="0" xfId="3" applyFont="1" applyAlignment="1">
      <alignment horizontal="center" vertical="center"/>
    </xf>
    <xf numFmtId="38" fontId="10" fillId="0" borderId="0" xfId="4" applyFont="1" applyBorder="1">
      <alignment vertical="center"/>
    </xf>
    <xf numFmtId="177" fontId="17" fillId="0" borderId="6" xfId="3" applyNumberFormat="1" applyFont="1" applyBorder="1" applyAlignment="1">
      <alignment horizontal="center" vertical="center"/>
    </xf>
    <xf numFmtId="0" fontId="17" fillId="0" borderId="6" xfId="3" applyFont="1" applyBorder="1" applyAlignment="1">
      <alignment horizontal="center" vertical="center"/>
    </xf>
    <xf numFmtId="179" fontId="17" fillId="0" borderId="6" xfId="4" applyNumberFormat="1" applyFont="1" applyBorder="1" applyAlignment="1">
      <alignment horizontal="center" vertical="center"/>
    </xf>
    <xf numFmtId="0" fontId="10" fillId="0" borderId="0" xfId="3" applyFont="1" applyAlignment="1">
      <alignment horizontal="left" vertical="center"/>
    </xf>
    <xf numFmtId="0" fontId="5" fillId="0" borderId="8" xfId="2" applyNumberFormat="1" applyFont="1" applyBorder="1" applyAlignment="1" applyProtection="1">
      <alignment horizontal="left" vertical="center"/>
      <protection locked="0"/>
    </xf>
    <xf numFmtId="0" fontId="5" fillId="0" borderId="8" xfId="2" applyNumberFormat="1" applyFont="1" applyBorder="1" applyAlignment="1">
      <alignment horizontal="left" vertical="center"/>
    </xf>
    <xf numFmtId="0" fontId="5" fillId="0" borderId="12" xfId="2" applyNumberFormat="1" applyFont="1" applyBorder="1" applyAlignment="1" applyProtection="1">
      <alignment horizontal="left" vertical="center"/>
      <protection locked="0"/>
    </xf>
    <xf numFmtId="181" fontId="5" fillId="0" borderId="13" xfId="2" applyNumberFormat="1" applyFont="1" applyBorder="1" applyAlignment="1" applyProtection="1">
      <alignment vertical="center"/>
      <protection locked="0"/>
    </xf>
    <xf numFmtId="0" fontId="5" fillId="0" borderId="13" xfId="2" applyNumberFormat="1" applyFont="1" applyBorder="1" applyAlignment="1" applyProtection="1">
      <alignment horizontal="center" vertical="center"/>
      <protection locked="0"/>
    </xf>
    <xf numFmtId="0" fontId="5" fillId="0" borderId="13" xfId="2" applyNumberFormat="1" applyFont="1" applyBorder="1" applyAlignment="1" applyProtection="1">
      <alignment horizontal="left" vertical="center"/>
      <protection locked="0"/>
    </xf>
    <xf numFmtId="0" fontId="5" fillId="0" borderId="13" xfId="2" applyNumberFormat="1" applyFont="1" applyBorder="1" applyAlignment="1" applyProtection="1">
      <alignment vertical="center"/>
      <protection locked="0"/>
    </xf>
    <xf numFmtId="182" fontId="5" fillId="0" borderId="13" xfId="2" applyNumberFormat="1" applyFont="1" applyBorder="1" applyAlignment="1">
      <alignment horizontal="left" vertical="center"/>
    </xf>
    <xf numFmtId="0" fontId="5" fillId="0" borderId="14" xfId="2" applyNumberFormat="1" applyFont="1" applyBorder="1" applyAlignment="1" applyProtection="1">
      <alignment horizontal="right" vertical="center"/>
      <protection locked="0"/>
    </xf>
    <xf numFmtId="0" fontId="5" fillId="0" borderId="13" xfId="2" applyNumberFormat="1" applyFont="1" applyBorder="1" applyAlignment="1">
      <alignment horizontal="left" vertical="center"/>
    </xf>
    <xf numFmtId="0" fontId="5" fillId="0" borderId="12" xfId="2" applyNumberFormat="1" applyFont="1" applyBorder="1" applyAlignment="1" applyProtection="1">
      <alignment vertical="center"/>
      <protection locked="0"/>
    </xf>
    <xf numFmtId="0" fontId="10" fillId="0" borderId="13" xfId="2" applyNumberFormat="1" applyFont="1" applyBorder="1" applyAlignment="1" applyProtection="1">
      <alignment horizontal="left" vertical="center"/>
    </xf>
    <xf numFmtId="0" fontId="10" fillId="0" borderId="12" xfId="2" applyNumberFormat="1" applyFont="1" applyBorder="1" applyAlignment="1" applyProtection="1">
      <alignment horizontal="left" vertical="center"/>
      <protection locked="0"/>
    </xf>
    <xf numFmtId="0" fontId="10" fillId="0" borderId="13" xfId="2" applyNumberFormat="1" applyFont="1" applyBorder="1" applyAlignment="1" applyProtection="1">
      <alignment vertical="center"/>
      <protection locked="0"/>
    </xf>
    <xf numFmtId="0" fontId="10" fillId="0" borderId="13" xfId="2" applyNumberFormat="1" applyFont="1" applyBorder="1" applyAlignment="1" applyProtection="1">
      <alignment horizontal="left" vertical="center"/>
      <protection locked="0"/>
    </xf>
    <xf numFmtId="0" fontId="10" fillId="0" borderId="17" xfId="2" applyNumberFormat="1" applyFont="1" applyBorder="1" applyAlignment="1" applyProtection="1">
      <alignment horizontal="left" vertical="center"/>
      <protection locked="0"/>
    </xf>
    <xf numFmtId="0" fontId="10" fillId="0" borderId="18" xfId="2" applyNumberFormat="1" applyFont="1" applyBorder="1" applyAlignment="1" applyProtection="1">
      <alignment vertical="center"/>
      <protection locked="0"/>
    </xf>
    <xf numFmtId="0" fontId="10" fillId="0" borderId="18" xfId="2" applyNumberFormat="1" applyFont="1" applyBorder="1" applyAlignment="1" applyProtection="1">
      <alignment horizontal="left" vertical="center"/>
      <protection locked="0"/>
    </xf>
    <xf numFmtId="0" fontId="10" fillId="0" borderId="18" xfId="2" applyNumberFormat="1" applyFont="1" applyBorder="1" applyAlignment="1" applyProtection="1">
      <alignment horizontal="left" vertical="center"/>
    </xf>
    <xf numFmtId="0" fontId="10" fillId="0" borderId="4" xfId="3" applyFont="1" applyBorder="1">
      <alignment vertical="center"/>
    </xf>
    <xf numFmtId="177" fontId="10" fillId="0" borderId="4" xfId="3" applyNumberFormat="1" applyFont="1" applyBorder="1" applyAlignment="1">
      <alignment horizontal="right" vertical="center"/>
    </xf>
    <xf numFmtId="0" fontId="10" fillId="0" borderId="22" xfId="3" applyFont="1" applyBorder="1" applyAlignment="1">
      <alignment horizontal="center" vertical="center"/>
    </xf>
    <xf numFmtId="0" fontId="4" fillId="0" borderId="2" xfId="3" applyFont="1" applyBorder="1">
      <alignment vertical="center"/>
    </xf>
    <xf numFmtId="0" fontId="4" fillId="0" borderId="4" xfId="3" applyFont="1" applyBorder="1">
      <alignment vertical="center"/>
    </xf>
    <xf numFmtId="0" fontId="10" fillId="0" borderId="4" xfId="3" applyFont="1" applyBorder="1" applyAlignment="1">
      <alignment horizontal="center" vertical="center"/>
    </xf>
    <xf numFmtId="179" fontId="10" fillId="0" borderId="4" xfId="4" applyNumberFormat="1" applyFont="1" applyBorder="1">
      <alignment vertical="center"/>
    </xf>
    <xf numFmtId="38" fontId="10" fillId="0" borderId="4" xfId="4" applyFont="1" applyBorder="1">
      <alignment vertical="center"/>
    </xf>
    <xf numFmtId="0" fontId="10" fillId="0" borderId="5" xfId="3" applyFont="1" applyBorder="1">
      <alignment vertical="center"/>
    </xf>
    <xf numFmtId="0" fontId="5" fillId="0" borderId="9" xfId="2" applyNumberFormat="1" applyFont="1" applyBorder="1" applyAlignment="1" applyProtection="1">
      <alignment horizontal="right" vertical="center"/>
      <protection locked="0"/>
    </xf>
    <xf numFmtId="3" fontId="5" fillId="0" borderId="9" xfId="2" applyNumberFormat="1" applyFont="1" applyBorder="1" applyAlignment="1" applyProtection="1">
      <alignment horizontal="center" vertical="center"/>
      <protection locked="0"/>
    </xf>
    <xf numFmtId="3" fontId="5" fillId="0" borderId="14" xfId="2" applyNumberFormat="1" applyFont="1" applyBorder="1" applyAlignment="1" applyProtection="1">
      <alignment horizontal="center" vertical="center"/>
      <protection locked="0"/>
    </xf>
    <xf numFmtId="0" fontId="5" fillId="0" borderId="14" xfId="2" applyNumberFormat="1" applyFont="1" applyBorder="1" applyAlignment="1" applyProtection="1">
      <alignment horizontal="center" vertical="center"/>
      <protection locked="0"/>
    </xf>
    <xf numFmtId="0" fontId="5" fillId="0" borderId="19" xfId="2" applyNumberFormat="1" applyFont="1" applyBorder="1" applyAlignment="1" applyProtection="1">
      <alignment horizontal="right" vertical="center"/>
      <protection locked="0"/>
    </xf>
    <xf numFmtId="3" fontId="5" fillId="0" borderId="19" xfId="2" applyNumberFormat="1" applyFont="1" applyBorder="1" applyAlignment="1" applyProtection="1">
      <alignment horizontal="center" vertical="center"/>
      <protection locked="0"/>
    </xf>
    <xf numFmtId="0" fontId="10" fillId="0" borderId="2" xfId="3" applyFont="1" applyBorder="1">
      <alignment vertical="center"/>
    </xf>
    <xf numFmtId="0" fontId="10" fillId="0" borderId="0" xfId="3" applyFont="1" applyProtection="1">
      <alignment vertical="center"/>
      <protection locked="0"/>
    </xf>
    <xf numFmtId="0" fontId="5" fillId="0" borderId="0" xfId="0" applyFont="1" applyProtection="1">
      <alignment vertical="center"/>
      <protection locked="0"/>
    </xf>
    <xf numFmtId="0" fontId="5" fillId="0" borderId="0" xfId="3" applyFont="1">
      <alignment vertical="center"/>
    </xf>
    <xf numFmtId="182" fontId="5" fillId="0" borderId="13" xfId="2" applyNumberFormat="1" applyFont="1" applyBorder="1" applyAlignment="1" applyProtection="1">
      <alignment horizontal="left" vertical="center"/>
      <protection locked="0"/>
    </xf>
    <xf numFmtId="0" fontId="5" fillId="0" borderId="27" xfId="2" applyNumberFormat="1" applyFont="1" applyBorder="1" applyAlignment="1" applyProtection="1">
      <alignment horizontal="left" vertical="center"/>
      <protection locked="0"/>
    </xf>
    <xf numFmtId="0" fontId="10" fillId="0" borderId="26" xfId="3" applyFont="1" applyBorder="1" applyProtection="1">
      <alignment vertical="center"/>
      <protection locked="0"/>
    </xf>
    <xf numFmtId="3" fontId="18" fillId="0" borderId="3" xfId="2" applyNumberFormat="1" applyFont="1" applyBorder="1" applyAlignment="1" applyProtection="1">
      <alignment horizontal="left" vertical="center"/>
    </xf>
    <xf numFmtId="38" fontId="19" fillId="0" borderId="0" xfId="4" applyFont="1" applyAlignment="1">
      <alignment horizontal="left" vertical="center"/>
    </xf>
    <xf numFmtId="0" fontId="5" fillId="0" borderId="28" xfId="2" applyNumberFormat="1" applyFont="1" applyBorder="1" applyAlignment="1" applyProtection="1">
      <alignment horizontal="left" vertical="center"/>
      <protection locked="0"/>
    </xf>
    <xf numFmtId="0" fontId="5" fillId="0" borderId="29" xfId="2" applyNumberFormat="1" applyFont="1" applyBorder="1" applyAlignment="1" applyProtection="1">
      <alignment horizontal="left" vertical="center"/>
      <protection locked="0"/>
    </xf>
    <xf numFmtId="0" fontId="5" fillId="0" borderId="29" xfId="2" applyNumberFormat="1" applyFont="1" applyBorder="1" applyAlignment="1">
      <alignment horizontal="left" vertical="center"/>
    </xf>
    <xf numFmtId="0" fontId="5" fillId="0" borderId="30" xfId="2" applyNumberFormat="1" applyFont="1" applyBorder="1" applyAlignment="1" applyProtection="1">
      <alignment horizontal="right" vertical="center"/>
      <protection locked="0"/>
    </xf>
    <xf numFmtId="3" fontId="5" fillId="0" borderId="30" xfId="2" applyNumberFormat="1" applyFont="1" applyBorder="1" applyAlignment="1" applyProtection="1">
      <alignment horizontal="center" vertical="center"/>
      <protection locked="0"/>
    </xf>
    <xf numFmtId="3" fontId="10" fillId="0" borderId="30" xfId="2" applyNumberFormat="1" applyFont="1" applyBorder="1" applyAlignment="1" applyProtection="1">
      <alignment horizontal="right" vertical="center"/>
      <protection locked="0"/>
    </xf>
    <xf numFmtId="0" fontId="5" fillId="0" borderId="33" xfId="2" applyNumberFormat="1" applyFont="1" applyBorder="1" applyAlignment="1" applyProtection="1">
      <alignment horizontal="left" vertical="center"/>
      <protection locked="0"/>
    </xf>
    <xf numFmtId="181" fontId="5" fillId="0" borderId="24" xfId="2" applyNumberFormat="1" applyFont="1" applyBorder="1" applyAlignment="1" applyProtection="1">
      <alignment vertical="center"/>
      <protection locked="0"/>
    </xf>
    <xf numFmtId="0" fontId="5" fillId="0" borderId="24" xfId="2" applyNumberFormat="1" applyFont="1" applyBorder="1" applyAlignment="1" applyProtection="1">
      <alignment horizontal="center" vertical="center"/>
      <protection locked="0"/>
    </xf>
    <xf numFmtId="182" fontId="5" fillId="0" borderId="24" xfId="2" applyNumberFormat="1" applyFont="1" applyBorder="1" applyAlignment="1" applyProtection="1">
      <alignment horizontal="left" vertical="center"/>
      <protection locked="0"/>
    </xf>
    <xf numFmtId="0" fontId="5" fillId="0" borderId="24" xfId="2" applyNumberFormat="1" applyFont="1" applyBorder="1" applyAlignment="1" applyProtection="1">
      <alignment horizontal="left" vertical="center"/>
      <protection locked="0"/>
    </xf>
    <xf numFmtId="0" fontId="5" fillId="0" borderId="25" xfId="2" applyNumberFormat="1" applyFont="1" applyBorder="1" applyAlignment="1" applyProtection="1">
      <alignment horizontal="right" vertical="center"/>
      <protection locked="0"/>
    </xf>
    <xf numFmtId="3" fontId="5" fillId="0" borderId="25" xfId="2" applyNumberFormat="1" applyFont="1" applyBorder="1" applyAlignment="1" applyProtection="1">
      <alignment horizontal="center" vertical="center"/>
      <protection locked="0"/>
    </xf>
    <xf numFmtId="3" fontId="10" fillId="0" borderId="25" xfId="2" applyNumberFormat="1" applyFont="1" applyBorder="1" applyAlignment="1" applyProtection="1">
      <alignment horizontal="right" vertical="center"/>
      <protection locked="0"/>
    </xf>
    <xf numFmtId="0" fontId="5" fillId="0" borderId="24" xfId="2" applyNumberFormat="1" applyFont="1" applyBorder="1" applyAlignment="1" applyProtection="1">
      <alignment vertical="center"/>
      <protection locked="0"/>
    </xf>
    <xf numFmtId="182" fontId="5" fillId="0" borderId="24" xfId="2" applyNumberFormat="1" applyFont="1" applyBorder="1" applyAlignment="1">
      <alignment horizontal="left" vertical="center"/>
    </xf>
    <xf numFmtId="0" fontId="5" fillId="0" borderId="25" xfId="2" applyNumberFormat="1" applyFont="1" applyBorder="1" applyAlignment="1" applyProtection="1">
      <alignment horizontal="center" vertical="center"/>
      <protection locked="0"/>
    </xf>
    <xf numFmtId="3" fontId="5" fillId="0" borderId="25" xfId="2" applyNumberFormat="1" applyFont="1" applyBorder="1" applyAlignment="1" applyProtection="1">
      <alignment horizontal="right" vertical="center"/>
      <protection locked="0"/>
    </xf>
    <xf numFmtId="0" fontId="5" fillId="0" borderId="24" xfId="2" applyNumberFormat="1" applyFont="1" applyBorder="1" applyAlignment="1">
      <alignment horizontal="left" vertical="center"/>
    </xf>
    <xf numFmtId="0" fontId="10" fillId="0" borderId="33" xfId="3" applyFont="1" applyBorder="1" applyProtection="1">
      <alignment vertical="center"/>
      <protection locked="0"/>
    </xf>
    <xf numFmtId="0" fontId="5" fillId="0" borderId="33" xfId="2" applyNumberFormat="1" applyFont="1" applyBorder="1" applyAlignment="1" applyProtection="1">
      <alignment vertical="center"/>
      <protection locked="0"/>
    </xf>
    <xf numFmtId="0" fontId="10" fillId="0" borderId="24" xfId="2" applyNumberFormat="1" applyFont="1" applyBorder="1" applyAlignment="1" applyProtection="1">
      <alignment horizontal="left" vertical="center"/>
    </xf>
    <xf numFmtId="0" fontId="10" fillId="0" borderId="33" xfId="2" applyNumberFormat="1" applyFont="1" applyBorder="1" applyAlignment="1" applyProtection="1">
      <alignment horizontal="left" vertical="center"/>
      <protection locked="0"/>
    </xf>
    <xf numFmtId="0" fontId="10" fillId="0" borderId="24" xfId="2" applyNumberFormat="1" applyFont="1" applyBorder="1" applyAlignment="1" applyProtection="1">
      <alignment vertical="center"/>
      <protection locked="0"/>
    </xf>
    <xf numFmtId="0" fontId="10" fillId="0" borderId="24" xfId="2" applyNumberFormat="1" applyFont="1" applyBorder="1" applyAlignment="1" applyProtection="1">
      <alignment horizontal="left" vertical="center"/>
      <protection locked="0"/>
    </xf>
    <xf numFmtId="0" fontId="10" fillId="0" borderId="35" xfId="2" applyNumberFormat="1" applyFont="1" applyBorder="1" applyAlignment="1" applyProtection="1">
      <alignment horizontal="left" vertical="center"/>
      <protection locked="0"/>
    </xf>
    <xf numFmtId="0" fontId="10" fillId="0" borderId="36" xfId="2" applyNumberFormat="1" applyFont="1" applyBorder="1" applyAlignment="1" applyProtection="1">
      <alignment vertical="center"/>
      <protection locked="0"/>
    </xf>
    <xf numFmtId="0" fontId="10" fillId="0" borderId="36" xfId="2" applyNumberFormat="1" applyFont="1" applyBorder="1" applyAlignment="1" applyProtection="1">
      <alignment horizontal="left" vertical="center"/>
      <protection locked="0"/>
    </xf>
    <xf numFmtId="0" fontId="10" fillId="0" borderId="36" xfId="2" applyNumberFormat="1" applyFont="1" applyBorder="1" applyAlignment="1" applyProtection="1">
      <alignment horizontal="left" vertical="center"/>
    </xf>
    <xf numFmtId="0" fontId="5" fillId="0" borderId="37" xfId="2" applyNumberFormat="1" applyFont="1" applyBorder="1" applyAlignment="1" applyProtection="1">
      <alignment horizontal="right" vertical="center"/>
      <protection locked="0"/>
    </xf>
    <xf numFmtId="3" fontId="5" fillId="0" borderId="37" xfId="2" applyNumberFormat="1" applyFont="1" applyBorder="1" applyAlignment="1" applyProtection="1">
      <alignment horizontal="center" vertical="center"/>
      <protection locked="0"/>
    </xf>
    <xf numFmtId="3" fontId="10" fillId="0" borderId="37" xfId="2" applyNumberFormat="1" applyFont="1" applyBorder="1" applyAlignment="1" applyProtection="1">
      <alignment horizontal="right" vertical="center"/>
      <protection locked="0"/>
    </xf>
    <xf numFmtId="3" fontId="21" fillId="0" borderId="0" xfId="3" applyNumberFormat="1" applyFont="1" applyAlignment="1">
      <alignment horizontal="left" vertical="center"/>
    </xf>
    <xf numFmtId="38" fontId="10" fillId="0" borderId="10" xfId="4" applyFont="1" applyBorder="1" applyAlignment="1">
      <alignment vertical="center"/>
    </xf>
    <xf numFmtId="38" fontId="10" fillId="0" borderId="11" xfId="4" applyFont="1" applyBorder="1" applyAlignment="1">
      <alignment vertical="center"/>
    </xf>
    <xf numFmtId="3" fontId="10" fillId="0" borderId="15" xfId="4" applyNumberFormat="1" applyFont="1" applyBorder="1" applyAlignment="1">
      <alignment vertical="center"/>
    </xf>
    <xf numFmtId="3" fontId="10" fillId="0" borderId="16" xfId="4" applyNumberFormat="1" applyFont="1" applyBorder="1" applyAlignment="1">
      <alignment vertical="center"/>
    </xf>
    <xf numFmtId="38" fontId="10" fillId="0" borderId="15" xfId="4" applyFont="1" applyBorder="1" applyAlignment="1">
      <alignment vertical="center"/>
    </xf>
    <xf numFmtId="38" fontId="10" fillId="0" borderId="16" xfId="4" applyFont="1" applyBorder="1" applyAlignment="1">
      <alignment vertical="center"/>
    </xf>
    <xf numFmtId="38" fontId="10" fillId="0" borderId="20" xfId="4" applyFont="1" applyBorder="1" applyAlignment="1">
      <alignment vertical="center"/>
    </xf>
    <xf numFmtId="38" fontId="10" fillId="0" borderId="21" xfId="4" applyFont="1" applyBorder="1" applyAlignment="1">
      <alignment vertical="center"/>
    </xf>
    <xf numFmtId="38" fontId="10" fillId="0" borderId="0" xfId="3" applyNumberFormat="1" applyFont="1">
      <alignment vertical="center"/>
    </xf>
    <xf numFmtId="3" fontId="10" fillId="0" borderId="0" xfId="3" applyNumberFormat="1" applyFont="1">
      <alignment vertical="center"/>
    </xf>
    <xf numFmtId="38" fontId="10" fillId="0" borderId="1" xfId="2" applyFont="1" applyBorder="1" applyAlignment="1">
      <alignment horizontal="left" vertical="center"/>
    </xf>
    <xf numFmtId="38" fontId="10" fillId="0" borderId="0" xfId="2" applyFont="1">
      <alignment vertical="center"/>
    </xf>
    <xf numFmtId="38" fontId="11" fillId="0" borderId="0" xfId="2" applyFont="1" applyAlignment="1">
      <alignment horizontal="center" vertical="center"/>
    </xf>
    <xf numFmtId="38" fontId="21" fillId="0" borderId="0" xfId="2" applyFont="1" applyAlignment="1">
      <alignment horizontal="center" vertical="center" wrapText="1"/>
    </xf>
    <xf numFmtId="38" fontId="13" fillId="0" borderId="0" xfId="2" applyFont="1" applyAlignment="1">
      <alignment horizontal="center" vertical="center"/>
    </xf>
    <xf numFmtId="38" fontId="13" fillId="0" borderId="0" xfId="2" applyFont="1">
      <alignment vertical="center"/>
    </xf>
    <xf numFmtId="38" fontId="15" fillId="0" borderId="0" xfId="2" applyFont="1">
      <alignment vertical="center"/>
    </xf>
    <xf numFmtId="38" fontId="4" fillId="0" borderId="0" xfId="2" applyFont="1">
      <alignment vertical="center"/>
    </xf>
    <xf numFmtId="38" fontId="5" fillId="0" borderId="0" xfId="2" applyFont="1" applyAlignment="1">
      <alignment horizontal="right" vertical="center"/>
    </xf>
    <xf numFmtId="38" fontId="10" fillId="0" borderId="0" xfId="2" applyFont="1" applyAlignment="1">
      <alignment horizontal="right" vertical="center"/>
    </xf>
    <xf numFmtId="38" fontId="10" fillId="0" borderId="0" xfId="2" applyFont="1" applyBorder="1">
      <alignment vertical="center"/>
    </xf>
    <xf numFmtId="38" fontId="17" fillId="0" borderId="6" xfId="2" applyFont="1" applyBorder="1" applyAlignment="1">
      <alignment horizontal="center" vertical="center"/>
    </xf>
    <xf numFmtId="38" fontId="10" fillId="0" borderId="9" xfId="2" applyFont="1" applyBorder="1" applyAlignment="1" applyProtection="1">
      <alignment horizontal="right" vertical="center"/>
      <protection locked="0"/>
    </xf>
    <xf numFmtId="38" fontId="10" fillId="0" borderId="14" xfId="2" applyFont="1" applyBorder="1" applyAlignment="1" applyProtection="1">
      <alignment horizontal="right" vertical="center"/>
      <protection locked="0"/>
    </xf>
    <xf numFmtId="38" fontId="5" fillId="0" borderId="14" xfId="2" applyFont="1" applyBorder="1" applyAlignment="1" applyProtection="1">
      <alignment horizontal="right" vertical="center"/>
      <protection locked="0"/>
    </xf>
    <xf numFmtId="38" fontId="10" fillId="0" borderId="19" xfId="2" applyFont="1" applyBorder="1" applyAlignment="1" applyProtection="1">
      <alignment horizontal="right" vertical="center"/>
      <protection locked="0"/>
    </xf>
    <xf numFmtId="38" fontId="10" fillId="0" borderId="4" xfId="2" applyFont="1" applyBorder="1">
      <alignment vertical="center"/>
    </xf>
    <xf numFmtId="0" fontId="5" fillId="0" borderId="38" xfId="2" applyNumberFormat="1" applyFont="1" applyBorder="1" applyAlignment="1" applyProtection="1">
      <alignment horizontal="left" vertical="center"/>
      <protection locked="0"/>
    </xf>
    <xf numFmtId="0" fontId="5" fillId="0" borderId="39" xfId="2" applyNumberFormat="1" applyFont="1" applyBorder="1" applyAlignment="1" applyProtection="1">
      <alignment horizontal="left" vertical="center"/>
      <protection locked="0"/>
    </xf>
    <xf numFmtId="0" fontId="5" fillId="0" borderId="39" xfId="2" applyNumberFormat="1" applyFont="1" applyBorder="1" applyAlignment="1">
      <alignment horizontal="left" vertical="center"/>
    </xf>
    <xf numFmtId="0" fontId="5" fillId="0" borderId="40" xfId="2" applyNumberFormat="1" applyFont="1" applyBorder="1" applyAlignment="1" applyProtection="1">
      <alignment horizontal="right" vertical="center"/>
      <protection locked="0"/>
    </xf>
    <xf numFmtId="3" fontId="5" fillId="0" borderId="40" xfId="2" applyNumberFormat="1" applyFont="1" applyBorder="1" applyAlignment="1" applyProtection="1">
      <alignment horizontal="center" vertical="center"/>
      <protection locked="0"/>
    </xf>
    <xf numFmtId="3" fontId="10" fillId="0" borderId="40" xfId="2" applyNumberFormat="1" applyFont="1" applyBorder="1" applyAlignment="1" applyProtection="1">
      <alignment horizontal="right" vertical="center"/>
      <protection locked="0"/>
    </xf>
    <xf numFmtId="0" fontId="5" fillId="0" borderId="43" xfId="2" applyNumberFormat="1" applyFont="1" applyBorder="1" applyAlignment="1" applyProtection="1">
      <alignment horizontal="left" vertical="center"/>
      <protection locked="0"/>
    </xf>
    <xf numFmtId="0" fontId="5" fillId="0" borderId="44" xfId="2" applyNumberFormat="1" applyFont="1" applyBorder="1" applyAlignment="1" applyProtection="1">
      <alignment horizontal="left" vertical="center"/>
      <protection locked="0"/>
    </xf>
    <xf numFmtId="0" fontId="5" fillId="0" borderId="44" xfId="2" applyNumberFormat="1" applyFont="1" applyBorder="1" applyAlignment="1">
      <alignment horizontal="left" vertical="center"/>
    </xf>
    <xf numFmtId="0" fontId="5" fillId="0" borderId="45" xfId="2" applyNumberFormat="1" applyFont="1" applyBorder="1" applyAlignment="1" applyProtection="1">
      <alignment horizontal="right" vertical="center"/>
      <protection locked="0"/>
    </xf>
    <xf numFmtId="3" fontId="5" fillId="0" borderId="45" xfId="2" applyNumberFormat="1" applyFont="1" applyBorder="1" applyAlignment="1" applyProtection="1">
      <alignment horizontal="center" vertical="center"/>
      <protection locked="0"/>
    </xf>
    <xf numFmtId="3" fontId="10" fillId="0" borderId="45" xfId="2" applyNumberFormat="1" applyFont="1" applyBorder="1" applyAlignment="1" applyProtection="1">
      <alignment horizontal="right" vertical="center"/>
      <protection locked="0"/>
    </xf>
    <xf numFmtId="181" fontId="5" fillId="0" borderId="44" xfId="2" applyNumberFormat="1" applyFont="1" applyBorder="1" applyAlignment="1" applyProtection="1">
      <alignment vertical="center"/>
      <protection locked="0"/>
    </xf>
    <xf numFmtId="182" fontId="5" fillId="0" borderId="44" xfId="2" applyNumberFormat="1" applyFont="1" applyBorder="1" applyAlignment="1" applyProtection="1">
      <alignment horizontal="left" vertical="center"/>
      <protection locked="0"/>
    </xf>
    <xf numFmtId="0" fontId="5" fillId="0" borderId="44" xfId="2" applyNumberFormat="1" applyFont="1" applyBorder="1" applyAlignment="1" applyProtection="1">
      <alignment vertical="center"/>
      <protection locked="0"/>
    </xf>
    <xf numFmtId="182" fontId="5" fillId="0" borderId="44" xfId="2" applyNumberFormat="1" applyFont="1" applyBorder="1" applyAlignment="1">
      <alignment horizontal="left" vertical="center"/>
    </xf>
    <xf numFmtId="0" fontId="5" fillId="0" borderId="45" xfId="2" applyNumberFormat="1" applyFont="1" applyBorder="1" applyAlignment="1" applyProtection="1">
      <alignment horizontal="center" vertical="center"/>
      <protection locked="0"/>
    </xf>
    <xf numFmtId="3" fontId="5" fillId="0" borderId="45" xfId="2" applyNumberFormat="1" applyFont="1" applyBorder="1" applyAlignment="1" applyProtection="1">
      <alignment horizontal="right" vertical="center"/>
      <protection locked="0"/>
    </xf>
    <xf numFmtId="0" fontId="10" fillId="0" borderId="43" xfId="3" applyFont="1" applyBorder="1" applyProtection="1">
      <alignment vertical="center"/>
      <protection locked="0"/>
    </xf>
    <xf numFmtId="0" fontId="5" fillId="0" borderId="43" xfId="2" applyNumberFormat="1" applyFont="1" applyBorder="1" applyAlignment="1" applyProtection="1">
      <alignment vertical="center"/>
      <protection locked="0"/>
    </xf>
    <xf numFmtId="0" fontId="10" fillId="0" borderId="44" xfId="2" applyNumberFormat="1" applyFont="1" applyBorder="1" applyAlignment="1" applyProtection="1">
      <alignment horizontal="left" vertical="center"/>
    </xf>
    <xf numFmtId="0" fontId="10" fillId="0" borderId="43" xfId="2" applyNumberFormat="1" applyFont="1" applyBorder="1" applyAlignment="1" applyProtection="1">
      <alignment horizontal="left" vertical="center"/>
      <protection locked="0"/>
    </xf>
    <xf numFmtId="0" fontId="10" fillId="0" borderId="44" xfId="2" applyNumberFormat="1" applyFont="1" applyBorder="1" applyAlignment="1" applyProtection="1">
      <alignment vertical="center"/>
      <protection locked="0"/>
    </xf>
    <xf numFmtId="0" fontId="10" fillId="0" borderId="44" xfId="2" applyNumberFormat="1" applyFont="1" applyBorder="1" applyAlignment="1" applyProtection="1">
      <alignment horizontal="left" vertical="center"/>
      <protection locked="0"/>
    </xf>
    <xf numFmtId="0" fontId="10" fillId="0" borderId="48" xfId="2" applyNumberFormat="1" applyFont="1" applyBorder="1" applyAlignment="1" applyProtection="1">
      <alignment horizontal="left" vertical="center"/>
      <protection locked="0"/>
    </xf>
    <xf numFmtId="0" fontId="10" fillId="0" borderId="49" xfId="2" applyNumberFormat="1" applyFont="1" applyBorder="1" applyAlignment="1" applyProtection="1">
      <alignment vertical="center"/>
      <protection locked="0"/>
    </xf>
    <xf numFmtId="0" fontId="10" fillId="0" borderId="49" xfId="2" applyNumberFormat="1" applyFont="1" applyBorder="1" applyAlignment="1" applyProtection="1">
      <alignment horizontal="left" vertical="center"/>
      <protection locked="0"/>
    </xf>
    <xf numFmtId="0" fontId="10" fillId="0" borderId="49" xfId="2" applyNumberFormat="1" applyFont="1" applyBorder="1" applyAlignment="1" applyProtection="1">
      <alignment horizontal="left" vertical="center"/>
    </xf>
    <xf numFmtId="0" fontId="5" fillId="0" borderId="50" xfId="2" applyNumberFormat="1" applyFont="1" applyBorder="1" applyAlignment="1" applyProtection="1">
      <alignment horizontal="right" vertical="center"/>
      <protection locked="0"/>
    </xf>
    <xf numFmtId="3" fontId="5" fillId="0" borderId="50" xfId="2" applyNumberFormat="1" applyFont="1" applyBorder="1" applyAlignment="1" applyProtection="1">
      <alignment horizontal="center" vertical="center"/>
      <protection locked="0"/>
    </xf>
    <xf numFmtId="3" fontId="10" fillId="0" borderId="50" xfId="2" applyNumberFormat="1" applyFont="1" applyBorder="1" applyAlignment="1" applyProtection="1">
      <alignment horizontal="right" vertical="center"/>
      <protection locked="0"/>
    </xf>
    <xf numFmtId="3" fontId="5" fillId="0" borderId="14" xfId="2" applyNumberFormat="1" applyFont="1" applyBorder="1" applyAlignment="1" applyProtection="1">
      <alignment horizontal="right" vertical="center"/>
      <protection locked="0"/>
    </xf>
    <xf numFmtId="0" fontId="11" fillId="0" borderId="0" xfId="3" applyFont="1" applyAlignment="1">
      <alignment horizontal="center" vertical="center"/>
    </xf>
    <xf numFmtId="0" fontId="15" fillId="0" borderId="0" xfId="3" applyFont="1" applyAlignment="1">
      <alignment horizontal="left" vertical="center"/>
    </xf>
    <xf numFmtId="3" fontId="10" fillId="0" borderId="14" xfId="2" applyNumberFormat="1" applyFont="1" applyBorder="1" applyAlignment="1" applyProtection="1">
      <alignment horizontal="right" vertical="center"/>
      <protection locked="0"/>
    </xf>
    <xf numFmtId="38" fontId="17" fillId="0" borderId="7" xfId="4" applyFont="1" applyBorder="1" applyAlignment="1">
      <alignment horizontal="center" vertical="center"/>
    </xf>
    <xf numFmtId="38" fontId="17" fillId="0" borderId="5" xfId="4" applyFont="1" applyBorder="1" applyAlignment="1">
      <alignment horizontal="center" vertical="center"/>
    </xf>
    <xf numFmtId="38" fontId="10" fillId="0" borderId="7" xfId="4" applyFont="1" applyBorder="1" applyAlignment="1">
      <alignment horizontal="center" vertical="center"/>
    </xf>
    <xf numFmtId="38" fontId="10" fillId="0" borderId="5" xfId="4" applyFont="1" applyBorder="1" applyAlignment="1">
      <alignment horizontal="center" vertical="center"/>
    </xf>
    <xf numFmtId="0" fontId="15" fillId="0" borderId="0" xfId="3" applyFont="1" applyAlignment="1">
      <alignment horizontal="left" vertical="center"/>
    </xf>
    <xf numFmtId="38" fontId="14" fillId="0" borderId="3" xfId="3" applyNumberFormat="1" applyFont="1" applyBorder="1" applyAlignment="1">
      <alignment horizontal="right" vertical="center"/>
    </xf>
    <xf numFmtId="180" fontId="5" fillId="0" borderId="1" xfId="2" applyNumberFormat="1" applyFont="1" applyBorder="1" applyAlignment="1" applyProtection="1">
      <alignment horizontal="left" vertical="center"/>
    </xf>
    <xf numFmtId="0" fontId="17" fillId="0" borderId="2" xfId="3" applyFont="1" applyBorder="1" applyAlignment="1">
      <alignment horizontal="center" vertical="center"/>
    </xf>
    <xf numFmtId="0" fontId="17" fillId="0" borderId="4" xfId="3" applyFont="1" applyBorder="1" applyAlignment="1">
      <alignment horizontal="center" vertical="center"/>
    </xf>
    <xf numFmtId="176" fontId="5" fillId="0" borderId="0" xfId="2" applyNumberFormat="1" applyFont="1" applyAlignment="1" applyProtection="1">
      <alignment horizontal="right" vertical="center"/>
    </xf>
    <xf numFmtId="0" fontId="11" fillId="0" borderId="0" xfId="3" applyFont="1" applyAlignment="1">
      <alignment horizontal="center" vertical="center"/>
    </xf>
    <xf numFmtId="3" fontId="13" fillId="0" borderId="0" xfId="2" applyNumberFormat="1" applyFont="1" applyBorder="1" applyAlignment="1" applyProtection="1">
      <alignment horizontal="left" vertical="center"/>
    </xf>
    <xf numFmtId="3" fontId="13" fillId="0" borderId="0" xfId="2" applyNumberFormat="1" applyFont="1" applyAlignment="1" applyProtection="1">
      <alignment horizontal="left" vertical="top" shrinkToFit="1"/>
    </xf>
    <xf numFmtId="3" fontId="14" fillId="0" borderId="3" xfId="2" applyNumberFormat="1" applyFont="1" applyBorder="1" applyAlignment="1" applyProtection="1">
      <alignment horizontal="right" vertical="center"/>
    </xf>
    <xf numFmtId="38" fontId="10" fillId="0" borderId="46" xfId="4" applyFont="1" applyBorder="1" applyAlignment="1">
      <alignment vertical="center"/>
    </xf>
    <xf numFmtId="38" fontId="10" fillId="0" borderId="47" xfId="4" applyFont="1" applyBorder="1" applyAlignment="1">
      <alignment vertical="center"/>
    </xf>
    <xf numFmtId="38" fontId="10" fillId="0" borderId="51" xfId="4" applyFont="1" applyBorder="1" applyAlignment="1">
      <alignment vertical="center"/>
    </xf>
    <xf numFmtId="38" fontId="10" fillId="0" borderId="52" xfId="4" applyFont="1" applyBorder="1" applyAlignment="1">
      <alignment vertical="center"/>
    </xf>
    <xf numFmtId="3" fontId="10" fillId="0" borderId="46" xfId="4" applyNumberFormat="1" applyFont="1" applyBorder="1" applyAlignment="1">
      <alignment vertical="center"/>
    </xf>
    <xf numFmtId="3" fontId="10" fillId="0" borderId="47" xfId="4" applyNumberFormat="1" applyFont="1" applyBorder="1" applyAlignment="1">
      <alignment vertical="center"/>
    </xf>
    <xf numFmtId="38" fontId="10" fillId="0" borderId="41" xfId="4" applyFont="1" applyBorder="1" applyAlignment="1">
      <alignment vertical="center"/>
    </xf>
    <xf numFmtId="38" fontId="10" fillId="0" borderId="42" xfId="4" applyFont="1" applyBorder="1" applyAlignment="1">
      <alignment vertical="center"/>
    </xf>
    <xf numFmtId="3" fontId="18" fillId="0" borderId="0" xfId="2" applyNumberFormat="1" applyFont="1" applyBorder="1" applyAlignment="1" applyProtection="1">
      <alignment horizontal="left" vertical="center"/>
    </xf>
    <xf numFmtId="3" fontId="18" fillId="0" borderId="0" xfId="2" applyNumberFormat="1" applyFont="1" applyAlignment="1" applyProtection="1">
      <alignment horizontal="left" vertical="top" shrinkToFit="1"/>
    </xf>
    <xf numFmtId="3" fontId="20" fillId="0" borderId="3" xfId="2" applyNumberFormat="1" applyFont="1" applyBorder="1" applyAlignment="1" applyProtection="1">
      <alignment horizontal="right" vertical="center"/>
    </xf>
    <xf numFmtId="38" fontId="10" fillId="0" borderId="51" xfId="4" applyFont="1" applyBorder="1" applyAlignment="1">
      <alignment horizontal="right" vertical="center"/>
    </xf>
    <xf numFmtId="38" fontId="10" fillId="0" borderId="52" xfId="4" applyFont="1" applyBorder="1" applyAlignment="1">
      <alignment horizontal="right" vertical="center"/>
    </xf>
    <xf numFmtId="38" fontId="10" fillId="0" borderId="46" xfId="4" applyFont="1" applyBorder="1" applyAlignment="1">
      <alignment horizontal="right" vertical="center"/>
    </xf>
    <xf numFmtId="38" fontId="10" fillId="0" borderId="47" xfId="4" applyFont="1" applyBorder="1" applyAlignment="1">
      <alignment horizontal="right" vertical="center"/>
    </xf>
    <xf numFmtId="3" fontId="10" fillId="0" borderId="46" xfId="4" applyNumberFormat="1" applyFont="1" applyBorder="1" applyAlignment="1">
      <alignment horizontal="right" vertical="center"/>
    </xf>
    <xf numFmtId="3" fontId="10" fillId="0" borderId="47" xfId="4" applyNumberFormat="1" applyFont="1" applyBorder="1" applyAlignment="1">
      <alignment horizontal="right" vertical="center"/>
    </xf>
    <xf numFmtId="38" fontId="10" fillId="0" borderId="41" xfId="4" applyFont="1" applyBorder="1" applyAlignment="1">
      <alignment horizontal="right" vertical="center"/>
    </xf>
    <xf numFmtId="38" fontId="10" fillId="0" borderId="42" xfId="4" applyFont="1" applyBorder="1" applyAlignment="1">
      <alignment horizontal="right" vertical="center"/>
    </xf>
    <xf numFmtId="38" fontId="10" fillId="0" borderId="23" xfId="4" applyFont="1" applyBorder="1" applyAlignment="1">
      <alignment vertical="center"/>
    </xf>
    <xf numFmtId="38" fontId="10" fillId="0" borderId="34" xfId="4" applyFont="1" applyBorder="1" applyAlignment="1">
      <alignment vertical="center"/>
    </xf>
    <xf numFmtId="3" fontId="10" fillId="0" borderId="23" xfId="4" applyNumberFormat="1" applyFont="1" applyBorder="1" applyAlignment="1">
      <alignment vertical="center"/>
    </xf>
    <xf numFmtId="3" fontId="10" fillId="0" borderId="34" xfId="4" applyNumberFormat="1" applyFont="1" applyBorder="1" applyAlignment="1">
      <alignment vertical="center"/>
    </xf>
    <xf numFmtId="38" fontId="10" fillId="0" borderId="31" xfId="4" applyFont="1" applyBorder="1" applyAlignment="1">
      <alignment horizontal="right" vertical="center"/>
    </xf>
    <xf numFmtId="38" fontId="10" fillId="0" borderId="32" xfId="4" applyFont="1" applyBorder="1" applyAlignment="1">
      <alignment horizontal="right" vertical="center"/>
    </xf>
    <xf numFmtId="3" fontId="10" fillId="0" borderId="23" xfId="4" applyNumberFormat="1" applyFont="1" applyBorder="1" applyAlignment="1">
      <alignment horizontal="right" vertical="center"/>
    </xf>
    <xf numFmtId="3" fontId="10" fillId="0" borderId="34" xfId="4" applyNumberFormat="1" applyFont="1" applyBorder="1" applyAlignment="1">
      <alignment horizontal="right" vertical="center"/>
    </xf>
  </cellXfs>
  <cellStyles count="5">
    <cellStyle name="桁区切り" xfId="2" builtinId="6"/>
    <cellStyle name="桁区切り 2" xfId="4" xr:uid="{F7929C04-E3AE-4A27-9B27-C20C153C152A}"/>
    <cellStyle name="標準" xfId="0" builtinId="0"/>
    <cellStyle name="標準 2" xfId="3" xr:uid="{8B8BD76C-9C2B-4B80-A1C6-BF56BF901454}"/>
    <cellStyle name="標準 2 3" xfId="1" xr:uid="{B3D4F4F7-CD96-49E2-9675-F75646078AA3}"/>
  </cellStyles>
  <dxfs count="0"/>
  <tableStyles count="1" defaultTableStyle="TableStyleMedium2" defaultPivotStyle="PivotStyleLight16">
    <tableStyle name="Invisible" pivot="0" table="0" count="0" xr9:uid="{59956529-5641-441C-84B4-F5E3A55F4F0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9E640-7386-4B7B-B42A-EAAAA8A1DFCD}">
  <sheetPr codeName="Sheet16">
    <pageSetUpPr fitToPage="1"/>
  </sheetPr>
  <dimension ref="A1:M61"/>
  <sheetViews>
    <sheetView showZeros="0" tabSelected="1" showRuler="0" showOutlineSymbols="0" view="pageBreakPreview" zoomScaleNormal="100" zoomScaleSheetLayoutView="100" workbookViewId="0">
      <selection activeCell="C25" sqref="C25"/>
    </sheetView>
  </sheetViews>
  <sheetFormatPr defaultColWidth="9" defaultRowHeight="17.5"/>
  <cols>
    <col min="1" max="1" width="13.83203125" style="2" customWidth="1"/>
    <col min="2" max="2" width="9.58203125" style="2" customWidth="1"/>
    <col min="3" max="3" width="11.58203125" style="2" customWidth="1"/>
    <col min="4" max="4" width="10.33203125" style="2" customWidth="1"/>
    <col min="5" max="5" width="9" style="2"/>
    <col min="6" max="6" width="8.08203125" style="3" customWidth="1"/>
    <col min="7" max="7" width="10.08203125" style="7" customWidth="1"/>
    <col min="8" max="8" width="12.33203125" style="123" customWidth="1"/>
    <col min="9" max="9" width="10.08203125" style="24" customWidth="1"/>
    <col min="10" max="10" width="14" style="2" customWidth="1"/>
    <col min="11" max="11" width="9" style="1"/>
    <col min="12" max="12" width="9" style="1" hidden="1" customWidth="1"/>
    <col min="13" max="18" width="9" style="1"/>
    <col min="19" max="19" width="9.58203125" style="1" bestFit="1" customWidth="1"/>
    <col min="20" max="16384" width="9" style="1"/>
  </cols>
  <sheetData>
    <row r="1" spans="1:10" s="2" customFormat="1">
      <c r="F1" s="3"/>
      <c r="H1" s="122" t="s">
        <v>0</v>
      </c>
      <c r="I1" s="5" t="s">
        <v>52</v>
      </c>
      <c r="J1" s="6">
        <v>2023</v>
      </c>
    </row>
    <row r="2" spans="1:10" s="2" customFormat="1" ht="12" customHeight="1">
      <c r="F2" s="3"/>
      <c r="G2" s="7"/>
      <c r="H2" s="123"/>
      <c r="I2" s="9"/>
    </row>
    <row r="3" spans="1:10" s="2" customFormat="1">
      <c r="F3" s="3"/>
      <c r="G3" s="7"/>
      <c r="H3" s="123"/>
      <c r="I3" s="183">
        <f ca="1">TODAY()</f>
        <v>45903</v>
      </c>
      <c r="J3" s="183"/>
    </row>
    <row r="4" spans="1:10" s="2" customFormat="1" ht="26.25" customHeight="1">
      <c r="A4" s="184" t="s">
        <v>1</v>
      </c>
      <c r="B4" s="184"/>
      <c r="C4" s="184"/>
      <c r="D4" s="184"/>
      <c r="E4" s="184"/>
      <c r="F4" s="184"/>
      <c r="G4" s="184"/>
      <c r="H4" s="184"/>
      <c r="I4" s="184"/>
      <c r="J4" s="184"/>
    </row>
    <row r="5" spans="1:10" s="2" customFormat="1" ht="7.5" customHeight="1">
      <c r="A5" s="11"/>
      <c r="B5" s="11"/>
      <c r="C5" s="11"/>
      <c r="D5" s="11"/>
      <c r="E5" s="10"/>
      <c r="F5" s="12"/>
      <c r="G5" s="10"/>
      <c r="H5" s="124"/>
      <c r="I5" s="10"/>
    </row>
    <row r="6" spans="1:10" s="2" customFormat="1" ht="23.25" customHeight="1">
      <c r="A6" s="185" t="s">
        <v>47</v>
      </c>
      <c r="B6" s="185"/>
      <c r="C6" s="185"/>
      <c r="D6" s="185"/>
      <c r="E6" s="185"/>
      <c r="F6" s="12"/>
      <c r="G6" s="10"/>
      <c r="H6" s="125"/>
      <c r="I6" s="10"/>
    </row>
    <row r="7" spans="1:10" s="2" customFormat="1" ht="22.5">
      <c r="A7" s="186" t="s">
        <v>53</v>
      </c>
      <c r="B7" s="186"/>
      <c r="C7" s="186"/>
      <c r="D7" s="186"/>
      <c r="E7" s="186"/>
      <c r="F7" s="14"/>
      <c r="G7" s="15"/>
      <c r="H7" s="126"/>
      <c r="I7" s="17"/>
    </row>
    <row r="8" spans="1:10" s="2" customFormat="1" ht="26" thickBot="1">
      <c r="A8" s="187" t="s">
        <v>54</v>
      </c>
      <c r="B8" s="187"/>
      <c r="C8" s="187"/>
      <c r="D8" s="187"/>
      <c r="E8" s="18" t="s">
        <v>44</v>
      </c>
      <c r="F8" s="14"/>
      <c r="G8" s="15"/>
      <c r="H8" s="126"/>
      <c r="I8" s="17"/>
    </row>
    <row r="9" spans="1:10" s="2" customFormat="1" ht="22.5">
      <c r="A9" s="178" t="s">
        <v>2</v>
      </c>
      <c r="B9" s="178"/>
      <c r="C9" s="178"/>
      <c r="D9" s="178"/>
      <c r="E9" s="178"/>
      <c r="F9" s="14"/>
      <c r="G9" s="15"/>
      <c r="H9" s="126"/>
      <c r="I9" s="17"/>
    </row>
    <row r="10" spans="1:10" s="2" customFormat="1" ht="22.5">
      <c r="A10" s="178" t="s">
        <v>3</v>
      </c>
      <c r="B10" s="178"/>
      <c r="C10" s="178"/>
      <c r="D10" s="178"/>
      <c r="E10" s="178"/>
      <c r="F10" s="14"/>
      <c r="H10" s="127" t="s">
        <v>4</v>
      </c>
      <c r="I10" s="17"/>
    </row>
    <row r="11" spans="1:10" s="2" customFormat="1" ht="22.5">
      <c r="A11" s="19"/>
      <c r="B11" s="19"/>
      <c r="C11" s="19"/>
      <c r="D11" s="19"/>
      <c r="E11" s="19"/>
      <c r="F11" s="14"/>
      <c r="H11" s="123" t="s">
        <v>5</v>
      </c>
      <c r="I11" s="17"/>
    </row>
    <row r="12" spans="1:10" s="2" customFormat="1" ht="29" thickBot="1">
      <c r="A12" s="22" t="s">
        <v>6</v>
      </c>
      <c r="B12" s="22"/>
      <c r="C12" s="179">
        <f>I45</f>
        <v>546000</v>
      </c>
      <c r="D12" s="179"/>
      <c r="E12" s="23" t="s">
        <v>7</v>
      </c>
      <c r="F12" s="14"/>
      <c r="H12" s="128" t="s">
        <v>8</v>
      </c>
      <c r="I12" s="17"/>
    </row>
    <row r="13" spans="1:10" s="2" customFormat="1" ht="22.5">
      <c r="F13" s="14"/>
      <c r="H13" s="129" t="s">
        <v>9</v>
      </c>
      <c r="I13" s="24"/>
    </row>
    <row r="14" spans="1:10" s="2" customFormat="1" ht="17.149999999999999" customHeight="1">
      <c r="A14" s="25" t="s">
        <v>10</v>
      </c>
      <c r="B14" s="180">
        <v>45926</v>
      </c>
      <c r="C14" s="180"/>
      <c r="D14" s="25"/>
      <c r="E14" s="26"/>
      <c r="F14" s="3"/>
      <c r="H14" s="129" t="s">
        <v>11</v>
      </c>
      <c r="I14" s="24"/>
    </row>
    <row r="15" spans="1:10" s="2" customFormat="1" ht="17.149999999999999" customHeight="1">
      <c r="A15" s="25" t="s">
        <v>12</v>
      </c>
      <c r="B15" s="27" t="s">
        <v>55</v>
      </c>
      <c r="C15" s="25"/>
      <c r="D15" s="25"/>
      <c r="F15" s="3"/>
      <c r="H15" s="130" t="s">
        <v>13</v>
      </c>
      <c r="I15" s="28" t="s">
        <v>33</v>
      </c>
    </row>
    <row r="16" spans="1:10" s="2" customFormat="1" ht="17.149999999999999" customHeight="1">
      <c r="A16" s="25" t="s">
        <v>14</v>
      </c>
      <c r="B16" s="27" t="s">
        <v>50</v>
      </c>
      <c r="C16" s="25"/>
      <c r="D16" s="25"/>
      <c r="F16" s="3"/>
      <c r="G16" s="7"/>
      <c r="H16" s="131"/>
      <c r="I16" s="24"/>
    </row>
    <row r="17" spans="1:13" s="2" customFormat="1" ht="17.149999999999999" customHeight="1">
      <c r="A17" s="25" t="s">
        <v>15</v>
      </c>
      <c r="B17" s="27" t="s">
        <v>56</v>
      </c>
      <c r="C17" s="25"/>
      <c r="D17" s="25"/>
      <c r="F17" s="3"/>
      <c r="G17" s="7"/>
      <c r="H17" s="131"/>
      <c r="I17" s="24"/>
      <c r="L17" s="2" t="s">
        <v>16</v>
      </c>
    </row>
    <row r="18" spans="1:13" s="2" customFormat="1" ht="17.149999999999999" customHeight="1">
      <c r="A18" s="25" t="s">
        <v>17</v>
      </c>
      <c r="B18" s="27" t="s">
        <v>51</v>
      </c>
      <c r="C18" s="25"/>
      <c r="D18" s="25"/>
      <c r="F18" s="29"/>
      <c r="G18" s="30"/>
      <c r="H18" s="123"/>
      <c r="I18" s="24"/>
      <c r="L18" s="2" t="str">
        <f>B17&amp;L17</f>
        <v>パピルス化成株式会社江別工場　改修様向けお見積書</v>
      </c>
    </row>
    <row r="19" spans="1:13" s="2" customFormat="1" ht="18" thickBot="1">
      <c r="F19" s="3"/>
      <c r="G19" s="7"/>
      <c r="H19" s="132"/>
      <c r="I19" s="31"/>
    </row>
    <row r="20" spans="1:13" s="7" customFormat="1" ht="18" customHeight="1" thickBot="1">
      <c r="A20" s="181" t="s">
        <v>18</v>
      </c>
      <c r="B20" s="182"/>
      <c r="C20" s="182"/>
      <c r="D20" s="182"/>
      <c r="E20" s="182"/>
      <c r="F20" s="32" t="s">
        <v>19</v>
      </c>
      <c r="G20" s="33" t="s">
        <v>20</v>
      </c>
      <c r="H20" s="133" t="s">
        <v>21</v>
      </c>
      <c r="I20" s="174" t="s">
        <v>22</v>
      </c>
      <c r="J20" s="175"/>
      <c r="L20" s="35"/>
    </row>
    <row r="21" spans="1:13" s="2" customFormat="1" ht="24" customHeight="1">
      <c r="A21" s="75" t="s">
        <v>83</v>
      </c>
      <c r="B21" s="36"/>
      <c r="C21" s="36"/>
      <c r="D21" s="36"/>
      <c r="E21" s="37"/>
      <c r="F21" s="64"/>
      <c r="G21" s="65"/>
      <c r="H21" s="134"/>
      <c r="I21" s="112"/>
      <c r="J21" s="113">
        <f>IFERROR(F21*H21,"")</f>
        <v>0</v>
      </c>
      <c r="M21" s="2" t="s">
        <v>25</v>
      </c>
    </row>
    <row r="22" spans="1:13" s="2" customFormat="1" ht="24" customHeight="1">
      <c r="A22" s="38" t="s">
        <v>86</v>
      </c>
      <c r="B22" s="39"/>
      <c r="C22" s="40"/>
      <c r="D22" s="74"/>
      <c r="E22" s="41"/>
      <c r="F22" s="44">
        <v>1</v>
      </c>
      <c r="G22" s="66" t="s">
        <v>48</v>
      </c>
      <c r="H22" s="135">
        <v>546000</v>
      </c>
      <c r="I22" s="116"/>
      <c r="J22" s="117">
        <f>IFERROR(F22*H22,"")</f>
        <v>546000</v>
      </c>
      <c r="M22" s="2" t="s">
        <v>30</v>
      </c>
    </row>
    <row r="23" spans="1:13" s="2" customFormat="1" ht="24" customHeight="1">
      <c r="A23" s="38"/>
      <c r="B23" s="42"/>
      <c r="C23" s="41"/>
      <c r="D23" s="42"/>
      <c r="E23" s="43"/>
      <c r="F23" s="44"/>
      <c r="G23" s="67"/>
      <c r="H23" s="136"/>
      <c r="I23" s="116"/>
      <c r="J23" s="117">
        <f t="shared" ref="J23:J44" si="0">IFERROR(F23*H23,"")</f>
        <v>0</v>
      </c>
      <c r="M23" s="2" t="s">
        <v>38</v>
      </c>
    </row>
    <row r="24" spans="1:13" s="2" customFormat="1" ht="24" customHeight="1">
      <c r="A24" s="38" t="s">
        <v>87</v>
      </c>
      <c r="B24" s="42"/>
      <c r="C24" s="41"/>
      <c r="D24" s="41" t="s">
        <v>88</v>
      </c>
      <c r="E24" s="45"/>
      <c r="F24" s="44"/>
      <c r="G24" s="67"/>
      <c r="H24" s="136"/>
      <c r="I24" s="114"/>
      <c r="J24" s="115">
        <f>IFERROR(F24*H24,"")</f>
        <v>0</v>
      </c>
    </row>
    <row r="25" spans="1:13" s="2" customFormat="1" ht="24" customHeight="1">
      <c r="A25" s="76" t="s">
        <v>26</v>
      </c>
      <c r="B25" s="42"/>
      <c r="C25" s="41"/>
      <c r="D25" s="41"/>
      <c r="E25" s="45"/>
      <c r="F25" s="44"/>
      <c r="G25" s="67"/>
      <c r="H25" s="136"/>
      <c r="I25" s="116"/>
      <c r="J25" s="117">
        <f>IFERROR(F25*H25,"")</f>
        <v>0</v>
      </c>
      <c r="M25" s="2" t="s">
        <v>26</v>
      </c>
    </row>
    <row r="26" spans="1:13" s="2" customFormat="1" ht="24" customHeight="1">
      <c r="A26" s="38" t="s">
        <v>27</v>
      </c>
      <c r="B26" s="42"/>
      <c r="C26" s="41"/>
      <c r="D26" s="41"/>
      <c r="E26" s="45"/>
      <c r="F26" s="44"/>
      <c r="G26" s="67"/>
      <c r="H26" s="170"/>
      <c r="I26" s="114"/>
      <c r="J26" s="115">
        <f t="shared" si="0"/>
        <v>0</v>
      </c>
      <c r="M26" s="2" t="s">
        <v>27</v>
      </c>
    </row>
    <row r="27" spans="1:13" s="2" customFormat="1" ht="24" customHeight="1">
      <c r="A27" s="46" t="s">
        <v>30</v>
      </c>
      <c r="B27" s="42"/>
      <c r="C27" s="41"/>
      <c r="D27" s="41"/>
      <c r="E27" s="45"/>
      <c r="F27" s="44"/>
      <c r="G27" s="67"/>
      <c r="H27" s="136"/>
      <c r="I27" s="116"/>
      <c r="J27" s="117">
        <f t="shared" si="0"/>
        <v>0</v>
      </c>
      <c r="M27" s="2" t="s">
        <v>30</v>
      </c>
    </row>
    <row r="28" spans="1:13" s="2" customFormat="1" ht="24" customHeight="1">
      <c r="A28" s="46" t="s">
        <v>38</v>
      </c>
      <c r="B28" s="42"/>
      <c r="C28" s="41"/>
      <c r="D28" s="41"/>
      <c r="E28" s="47"/>
      <c r="F28" s="44"/>
      <c r="G28" s="67"/>
      <c r="H28" s="136"/>
      <c r="I28" s="116"/>
      <c r="J28" s="117">
        <f t="shared" si="0"/>
        <v>0</v>
      </c>
      <c r="M28" s="2" t="s">
        <v>38</v>
      </c>
    </row>
    <row r="29" spans="1:13" s="2" customFormat="1" ht="24" customHeight="1">
      <c r="A29" s="38"/>
      <c r="B29" s="42"/>
      <c r="C29" s="41"/>
      <c r="D29" s="41"/>
      <c r="E29" s="47"/>
      <c r="F29" s="44"/>
      <c r="G29" s="67"/>
      <c r="H29" s="136"/>
      <c r="I29" s="116"/>
      <c r="J29" s="117">
        <f t="shared" si="0"/>
        <v>0</v>
      </c>
    </row>
    <row r="30" spans="1:13" s="2" customFormat="1" ht="24" customHeight="1">
      <c r="A30" s="38" t="s">
        <v>89</v>
      </c>
      <c r="B30" s="42"/>
      <c r="C30" s="41"/>
      <c r="D30" s="42" t="s">
        <v>90</v>
      </c>
      <c r="E30" s="45"/>
      <c r="F30" s="44"/>
      <c r="G30" s="66"/>
      <c r="H30" s="135"/>
      <c r="I30" s="116"/>
      <c r="J30" s="117">
        <f t="shared" si="0"/>
        <v>0</v>
      </c>
      <c r="M30" s="2" t="s">
        <v>26</v>
      </c>
    </row>
    <row r="31" spans="1:13" s="2" customFormat="1" ht="24" customHeight="1">
      <c r="A31" s="38" t="s">
        <v>25</v>
      </c>
      <c r="B31" s="42"/>
      <c r="C31" s="41"/>
      <c r="D31" s="41"/>
      <c r="E31" s="47"/>
      <c r="F31" s="44"/>
      <c r="G31" s="66"/>
      <c r="H31" s="136"/>
      <c r="I31" s="116"/>
      <c r="J31" s="117">
        <f t="shared" si="0"/>
        <v>0</v>
      </c>
      <c r="M31" s="2" t="s">
        <v>29</v>
      </c>
    </row>
    <row r="32" spans="1:13" s="2" customFormat="1" ht="24" customHeight="1">
      <c r="A32" s="38" t="s">
        <v>30</v>
      </c>
      <c r="B32" s="42"/>
      <c r="C32" s="41"/>
      <c r="D32" s="41"/>
      <c r="E32" s="45"/>
      <c r="F32" s="44"/>
      <c r="G32" s="66"/>
      <c r="H32" s="135"/>
      <c r="I32" s="116"/>
      <c r="J32" s="117">
        <f t="shared" si="0"/>
        <v>0</v>
      </c>
      <c r="M32" s="2" t="s">
        <v>30</v>
      </c>
    </row>
    <row r="33" spans="1:13" s="2" customFormat="1" ht="24" customHeight="1">
      <c r="A33" s="38" t="s">
        <v>38</v>
      </c>
      <c r="B33" s="42"/>
      <c r="C33" s="41"/>
      <c r="D33" s="41"/>
      <c r="E33" s="45"/>
      <c r="F33" s="44"/>
      <c r="G33" s="66"/>
      <c r="H33" s="170"/>
      <c r="I33" s="114"/>
      <c r="J33" s="115">
        <f t="shared" si="0"/>
        <v>0</v>
      </c>
      <c r="M33" s="2" t="s">
        <v>38</v>
      </c>
    </row>
    <row r="34" spans="1:13" s="2" customFormat="1" ht="24" customHeight="1">
      <c r="A34" s="38"/>
      <c r="B34" s="42"/>
      <c r="C34" s="41"/>
      <c r="D34" s="41"/>
      <c r="E34" s="45"/>
      <c r="F34" s="44"/>
      <c r="G34" s="66"/>
      <c r="H34" s="136"/>
      <c r="I34" s="116"/>
      <c r="J34" s="117">
        <f t="shared" si="0"/>
        <v>0</v>
      </c>
    </row>
    <row r="35" spans="1:13" s="2" customFormat="1" ht="24" customHeight="1">
      <c r="A35" s="38" t="s">
        <v>91</v>
      </c>
      <c r="B35" s="42"/>
      <c r="C35" s="41"/>
      <c r="D35" s="41" t="s">
        <v>82</v>
      </c>
      <c r="E35" s="45"/>
      <c r="F35" s="44"/>
      <c r="G35" s="66"/>
      <c r="H35" s="173"/>
      <c r="I35" s="114"/>
      <c r="J35" s="115">
        <f t="shared" si="0"/>
        <v>0</v>
      </c>
      <c r="M35" s="2" t="s">
        <v>28</v>
      </c>
    </row>
    <row r="36" spans="1:13" s="2" customFormat="1" ht="24" customHeight="1">
      <c r="A36" s="38" t="s">
        <v>25</v>
      </c>
      <c r="B36" s="42"/>
      <c r="C36" s="41"/>
      <c r="D36" s="41"/>
      <c r="E36" s="45"/>
      <c r="F36" s="44"/>
      <c r="G36" s="66"/>
      <c r="H36" s="135"/>
      <c r="I36" s="116"/>
      <c r="J36" s="117">
        <f t="shared" si="0"/>
        <v>0</v>
      </c>
      <c r="M36" s="71" t="s">
        <v>31</v>
      </c>
    </row>
    <row r="37" spans="1:13" s="2" customFormat="1" ht="24" customHeight="1">
      <c r="A37" s="38" t="s">
        <v>30</v>
      </c>
      <c r="B37" s="42"/>
      <c r="C37" s="41"/>
      <c r="D37" s="42"/>
      <c r="E37" s="45"/>
      <c r="F37" s="44"/>
      <c r="G37" s="66"/>
      <c r="H37" s="135"/>
      <c r="I37" s="114"/>
      <c r="J37" s="115">
        <f t="shared" si="0"/>
        <v>0</v>
      </c>
      <c r="M37" s="71"/>
    </row>
    <row r="38" spans="1:13" s="2" customFormat="1" ht="24" customHeight="1">
      <c r="A38" s="38" t="s">
        <v>38</v>
      </c>
      <c r="B38" s="42"/>
      <c r="C38" s="41"/>
      <c r="D38" s="41"/>
      <c r="E38" s="45"/>
      <c r="F38" s="44"/>
      <c r="G38" s="66"/>
      <c r="H38" s="135"/>
      <c r="I38" s="116"/>
      <c r="J38" s="117">
        <f t="shared" si="0"/>
        <v>0</v>
      </c>
      <c r="M38" s="71" t="s">
        <v>32</v>
      </c>
    </row>
    <row r="39" spans="1:13" s="2" customFormat="1" ht="24" customHeight="1">
      <c r="A39" s="38"/>
      <c r="B39" s="42"/>
      <c r="C39" s="41"/>
      <c r="D39" s="41"/>
      <c r="E39" s="45"/>
      <c r="F39" s="44"/>
      <c r="G39" s="66"/>
      <c r="H39" s="135"/>
      <c r="I39" s="114"/>
      <c r="J39" s="115">
        <f t="shared" si="0"/>
        <v>0</v>
      </c>
      <c r="M39" s="71" t="s">
        <v>39</v>
      </c>
    </row>
    <row r="40" spans="1:13" s="2" customFormat="1" ht="24" customHeight="1">
      <c r="A40" s="38"/>
      <c r="B40" s="42"/>
      <c r="C40" s="41"/>
      <c r="D40" s="41"/>
      <c r="E40" s="45"/>
      <c r="F40" s="44"/>
      <c r="G40" s="66"/>
      <c r="H40" s="135"/>
      <c r="I40" s="116"/>
      <c r="J40" s="117">
        <f t="shared" si="0"/>
        <v>0</v>
      </c>
      <c r="M40" s="71" t="s">
        <v>40</v>
      </c>
    </row>
    <row r="41" spans="1:13" s="2" customFormat="1" ht="24" customHeight="1">
      <c r="A41" s="38"/>
      <c r="B41" s="42"/>
      <c r="C41" s="41"/>
      <c r="D41" s="41"/>
      <c r="E41" s="45"/>
      <c r="F41" s="44"/>
      <c r="G41" s="66"/>
      <c r="H41" s="135"/>
      <c r="I41" s="116"/>
      <c r="J41" s="117">
        <f t="shared" si="0"/>
        <v>0</v>
      </c>
      <c r="M41" s="71" t="s">
        <v>41</v>
      </c>
    </row>
    <row r="42" spans="1:13" s="2" customFormat="1" ht="24" customHeight="1">
      <c r="A42" s="38"/>
      <c r="B42" s="42"/>
      <c r="C42" s="41"/>
      <c r="D42" s="41"/>
      <c r="E42" s="45"/>
      <c r="F42" s="44"/>
      <c r="G42" s="66"/>
      <c r="H42" s="136"/>
      <c r="I42" s="116"/>
      <c r="J42" s="117">
        <f t="shared" si="0"/>
        <v>0</v>
      </c>
      <c r="M42" s="71"/>
    </row>
    <row r="43" spans="1:13" s="2" customFormat="1" ht="24" customHeight="1">
      <c r="A43" s="48"/>
      <c r="B43" s="49"/>
      <c r="C43" s="50"/>
      <c r="D43" s="50"/>
      <c r="E43" s="45"/>
      <c r="F43" s="44"/>
      <c r="G43" s="66"/>
      <c r="H43" s="136"/>
      <c r="I43" s="116"/>
      <c r="J43" s="117">
        <f t="shared" si="0"/>
        <v>0</v>
      </c>
      <c r="M43" s="71" t="s">
        <v>26</v>
      </c>
    </row>
    <row r="44" spans="1:13" s="2" customFormat="1" ht="24" customHeight="1" thickBot="1">
      <c r="A44" s="51"/>
      <c r="B44" s="52"/>
      <c r="C44" s="53"/>
      <c r="D44" s="53"/>
      <c r="E44" s="54"/>
      <c r="F44" s="68"/>
      <c r="G44" s="69"/>
      <c r="H44" s="137"/>
      <c r="I44" s="118"/>
      <c r="J44" s="119">
        <f t="shared" si="0"/>
        <v>0</v>
      </c>
      <c r="M44" s="71" t="s">
        <v>29</v>
      </c>
    </row>
    <row r="45" spans="1:13" s="2" customFormat="1" ht="24" customHeight="1" thickBot="1">
      <c r="A45" s="70"/>
      <c r="B45" s="55"/>
      <c r="C45" s="55"/>
      <c r="D45" s="55"/>
      <c r="E45" s="55"/>
      <c r="F45" s="56"/>
      <c r="G45" s="57"/>
      <c r="H45" s="133" t="s">
        <v>23</v>
      </c>
      <c r="I45" s="176">
        <f>SUM(I21:J44)</f>
        <v>546000</v>
      </c>
      <c r="J45" s="177"/>
      <c r="M45" s="71" t="s">
        <v>38</v>
      </c>
    </row>
    <row r="46" spans="1:13" s="2" customFormat="1" ht="24" customHeight="1" thickBot="1">
      <c r="A46" s="58" t="s">
        <v>24</v>
      </c>
      <c r="B46" s="59"/>
      <c r="C46" s="59"/>
      <c r="D46" s="59"/>
      <c r="E46" s="55"/>
      <c r="F46" s="56"/>
      <c r="G46" s="60"/>
      <c r="H46" s="138"/>
      <c r="I46" s="62"/>
      <c r="J46" s="63"/>
      <c r="M46" s="71"/>
    </row>
    <row r="47" spans="1:13">
      <c r="A47" s="71"/>
      <c r="M47" s="72" t="s">
        <v>35</v>
      </c>
    </row>
    <row r="48" spans="1:13">
      <c r="A48" s="71"/>
      <c r="M48" s="72" t="s">
        <v>36</v>
      </c>
    </row>
    <row r="49" spans="1:13">
      <c r="A49" s="71"/>
    </row>
    <row r="50" spans="1:13">
      <c r="A50" s="71"/>
      <c r="M50" s="1" t="s">
        <v>42</v>
      </c>
    </row>
    <row r="51" spans="1:13">
      <c r="A51" s="71"/>
    </row>
    <row r="52" spans="1:13">
      <c r="A52" s="71"/>
      <c r="M52" s="1" t="s">
        <v>38</v>
      </c>
    </row>
    <row r="53" spans="1:13">
      <c r="A53" s="71"/>
    </row>
    <row r="54" spans="1:13">
      <c r="A54" s="71"/>
      <c r="M54" s="1" t="s">
        <v>37</v>
      </c>
    </row>
    <row r="55" spans="1:13">
      <c r="A55" s="71"/>
    </row>
    <row r="56" spans="1:13">
      <c r="A56" s="71"/>
    </row>
    <row r="57" spans="1:13">
      <c r="A57" s="71"/>
    </row>
    <row r="58" spans="1:13">
      <c r="A58" s="71"/>
    </row>
    <row r="59" spans="1:13">
      <c r="A59" s="71"/>
    </row>
    <row r="60" spans="1:13">
      <c r="A60" s="73"/>
    </row>
    <row r="61" spans="1:13">
      <c r="A61" s="73"/>
    </row>
  </sheetData>
  <mergeCells count="12">
    <mergeCell ref="I3:J3"/>
    <mergeCell ref="A4:J4"/>
    <mergeCell ref="A6:E6"/>
    <mergeCell ref="A7:E7"/>
    <mergeCell ref="A8:D8"/>
    <mergeCell ref="I20:J20"/>
    <mergeCell ref="I45:J45"/>
    <mergeCell ref="A9:E9"/>
    <mergeCell ref="A10:E10"/>
    <mergeCell ref="C12:D12"/>
    <mergeCell ref="B14:C14"/>
    <mergeCell ref="A20:E20"/>
  </mergeCells>
  <phoneticPr fontId="3"/>
  <pageMargins left="0.59055118110236227" right="0" top="0" bottom="0" header="0" footer="0"/>
  <pageSetup paperSize="9"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E5801-8610-42D3-A76A-D5D4143340E1}">
  <sheetPr codeName="Sheet26">
    <pageSetUpPr fitToPage="1"/>
  </sheetPr>
  <dimension ref="A1:M64"/>
  <sheetViews>
    <sheetView showZeros="0" showRuler="0" showOutlineSymbols="0" showWhiteSpace="0" view="pageBreakPreview" topLeftCell="A29" zoomScaleNormal="100" zoomScaleSheetLayoutView="100" workbookViewId="0">
      <selection activeCell="H42" sqref="H42"/>
    </sheetView>
  </sheetViews>
  <sheetFormatPr defaultColWidth="9" defaultRowHeight="17.5"/>
  <cols>
    <col min="1" max="1" width="13.83203125" style="2" customWidth="1"/>
    <col min="2" max="2" width="9.58203125" style="2" customWidth="1"/>
    <col min="3" max="3" width="11.58203125" style="2" customWidth="1"/>
    <col min="4" max="4" width="10.33203125" style="2" customWidth="1"/>
    <col min="5" max="5" width="9" style="2"/>
    <col min="6" max="6" width="8.08203125" style="3" customWidth="1"/>
    <col min="7" max="7" width="10.08203125" style="7" customWidth="1"/>
    <col min="8" max="8" width="12.33203125" style="21" customWidth="1"/>
    <col min="9" max="9" width="10.08203125" style="24" customWidth="1"/>
    <col min="10" max="10" width="19.58203125" style="2" customWidth="1"/>
    <col min="11" max="11" width="10.9140625" style="1" bestFit="1" customWidth="1"/>
    <col min="12" max="12" width="9" style="1" hidden="1" customWidth="1"/>
    <col min="13" max="16384" width="9" style="1"/>
  </cols>
  <sheetData>
    <row r="1" spans="1:13" s="2" customFormat="1">
      <c r="F1" s="3"/>
      <c r="H1" s="4" t="s">
        <v>0</v>
      </c>
      <c r="I1" s="5" t="str">
        <f>見積書0!I1</f>
        <v>UC-3708</v>
      </c>
      <c r="J1" s="6">
        <f>見積書0!J1</f>
        <v>2023</v>
      </c>
    </row>
    <row r="2" spans="1:13" s="2" customFormat="1" ht="12" customHeight="1">
      <c r="F2" s="3"/>
      <c r="G2" s="7"/>
      <c r="H2" s="8"/>
      <c r="I2" s="9"/>
    </row>
    <row r="3" spans="1:13" s="2" customFormat="1">
      <c r="F3" s="3"/>
      <c r="G3" s="7"/>
      <c r="H3" s="8"/>
      <c r="I3" s="183">
        <f ca="1">見積書0!I3</f>
        <v>45903</v>
      </c>
      <c r="J3" s="183"/>
    </row>
    <row r="4" spans="1:13" s="2" customFormat="1" ht="26.25" customHeight="1">
      <c r="A4" s="184" t="s">
        <v>43</v>
      </c>
      <c r="B4" s="184"/>
      <c r="C4" s="184"/>
      <c r="D4" s="184"/>
      <c r="E4" s="184"/>
      <c r="F4" s="184"/>
      <c r="G4" s="184"/>
      <c r="H4" s="184"/>
      <c r="I4" s="184"/>
      <c r="J4" s="184"/>
    </row>
    <row r="5" spans="1:13" s="2" customFormat="1" ht="7.5" customHeight="1">
      <c r="A5" s="11"/>
      <c r="B5" s="11"/>
      <c r="C5" s="11"/>
      <c r="D5" s="11"/>
      <c r="E5" s="10"/>
      <c r="F5" s="12"/>
      <c r="G5" s="10"/>
      <c r="H5" s="13"/>
      <c r="I5" s="10"/>
    </row>
    <row r="6" spans="1:13" s="2" customFormat="1" ht="23.25" customHeight="1">
      <c r="A6" s="196" t="str">
        <f>見積書0!A6</f>
        <v>文化シヤッター株式会社</v>
      </c>
      <c r="B6" s="196"/>
      <c r="C6" s="196"/>
      <c r="D6" s="196"/>
      <c r="E6" s="196"/>
      <c r="F6" s="12"/>
      <c r="G6" s="10"/>
      <c r="H6" s="13"/>
      <c r="I6" s="10"/>
    </row>
    <row r="7" spans="1:13" s="2" customFormat="1" ht="22.5">
      <c r="A7" s="197" t="str">
        <f>見積書0!A7</f>
        <v>北海道支店　設計施工管理部設計課</v>
      </c>
      <c r="B7" s="197"/>
      <c r="C7" s="197"/>
      <c r="D7" s="197"/>
      <c r="E7" s="197"/>
      <c r="F7" s="14"/>
      <c r="G7" s="15"/>
      <c r="H7" s="16"/>
      <c r="I7" s="17"/>
    </row>
    <row r="8" spans="1:13" s="2" customFormat="1" ht="26" thickBot="1">
      <c r="A8" s="198" t="str">
        <f>見積書0!A8</f>
        <v>青山</v>
      </c>
      <c r="B8" s="198"/>
      <c r="C8" s="198"/>
      <c r="D8" s="198"/>
      <c r="E8" s="77" t="s">
        <v>44</v>
      </c>
      <c r="F8" s="14"/>
      <c r="G8" s="15"/>
      <c r="H8" s="16"/>
      <c r="I8" s="17"/>
    </row>
    <row r="9" spans="1:13" s="2" customFormat="1" ht="22.5">
      <c r="A9" s="178"/>
      <c r="B9" s="178"/>
      <c r="C9" s="178"/>
      <c r="D9" s="178"/>
      <c r="E9" s="178"/>
      <c r="F9" s="14"/>
      <c r="H9" s="20" t="s">
        <v>4</v>
      </c>
      <c r="I9" s="17"/>
    </row>
    <row r="10" spans="1:13" s="2" customFormat="1" ht="23" thickBot="1">
      <c r="A10" s="111" t="str">
        <f>見積書0!B17</f>
        <v>パピルス化成株式会社江別工場　改修</v>
      </c>
      <c r="B10" s="19"/>
      <c r="C10" s="19"/>
      <c r="D10" s="19"/>
      <c r="E10" s="19"/>
      <c r="F10" s="14"/>
      <c r="H10" s="21"/>
      <c r="I10" s="78" t="s">
        <v>5</v>
      </c>
    </row>
    <row r="11" spans="1:13" s="7" customFormat="1" ht="18" customHeight="1" thickBot="1">
      <c r="A11" s="181" t="s">
        <v>18</v>
      </c>
      <c r="B11" s="182"/>
      <c r="C11" s="182"/>
      <c r="D11" s="182"/>
      <c r="E11" s="182"/>
      <c r="F11" s="32" t="s">
        <v>19</v>
      </c>
      <c r="G11" s="33" t="s">
        <v>20</v>
      </c>
      <c r="H11" s="34" t="s">
        <v>21</v>
      </c>
      <c r="I11" s="174" t="s">
        <v>22</v>
      </c>
      <c r="J11" s="175"/>
      <c r="L11" s="35"/>
    </row>
    <row r="12" spans="1:13" s="2" customFormat="1" ht="24" customHeight="1">
      <c r="A12" s="139" t="s">
        <v>57</v>
      </c>
      <c r="B12" s="140"/>
      <c r="C12" s="140"/>
      <c r="D12" s="140"/>
      <c r="E12" s="141"/>
      <c r="F12" s="142" t="s">
        <v>34</v>
      </c>
      <c r="G12" s="143" t="s">
        <v>34</v>
      </c>
      <c r="H12" s="144" t="s">
        <v>34</v>
      </c>
      <c r="I12" s="194" t="str">
        <f t="shared" ref="I12" si="0">IFERROR(F12*H12,"")</f>
        <v/>
      </c>
      <c r="J12" s="195"/>
      <c r="M12" s="2" t="s">
        <v>25</v>
      </c>
    </row>
    <row r="13" spans="1:13" s="2" customFormat="1" ht="24" customHeight="1">
      <c r="A13" s="145" t="s">
        <v>58</v>
      </c>
      <c r="B13" s="146">
        <v>0</v>
      </c>
      <c r="C13" s="146">
        <v>0</v>
      </c>
      <c r="D13" s="146"/>
      <c r="E13" s="147"/>
      <c r="F13" s="148"/>
      <c r="G13" s="149"/>
      <c r="H13" s="150"/>
      <c r="I13" s="188">
        <f t="shared" ref="I13:I45" si="1">IFERROR(F13*H13,"")</f>
        <v>0</v>
      </c>
      <c r="J13" s="189"/>
    </row>
    <row r="14" spans="1:13" s="2" customFormat="1" ht="24" customHeight="1">
      <c r="A14" s="145" t="s">
        <v>70</v>
      </c>
      <c r="B14" s="146" t="s">
        <v>59</v>
      </c>
      <c r="C14" s="146"/>
      <c r="D14" s="146"/>
      <c r="E14" s="147"/>
      <c r="F14" s="148">
        <v>2</v>
      </c>
      <c r="G14" s="149" t="s">
        <v>46</v>
      </c>
      <c r="H14" s="150">
        <v>47600</v>
      </c>
      <c r="I14" s="188">
        <f t="shared" si="1"/>
        <v>95200</v>
      </c>
      <c r="J14" s="189"/>
    </row>
    <row r="15" spans="1:13" s="2" customFormat="1" ht="24" customHeight="1">
      <c r="A15" s="145"/>
      <c r="B15" s="151"/>
      <c r="C15" s="146"/>
      <c r="D15" s="152"/>
      <c r="E15" s="146">
        <v>0</v>
      </c>
      <c r="F15" s="148" t="s">
        <v>34</v>
      </c>
      <c r="G15" s="149" t="s">
        <v>34</v>
      </c>
      <c r="H15" s="150" t="s">
        <v>34</v>
      </c>
      <c r="I15" s="188" t="str">
        <f t="shared" si="1"/>
        <v/>
      </c>
      <c r="J15" s="189"/>
      <c r="M15" s="2" t="s">
        <v>30</v>
      </c>
    </row>
    <row r="16" spans="1:13" s="2" customFormat="1" ht="24" customHeight="1">
      <c r="A16" s="145" t="s">
        <v>45</v>
      </c>
      <c r="B16" s="153"/>
      <c r="C16" s="146"/>
      <c r="D16" s="153"/>
      <c r="E16" s="154">
        <v>0</v>
      </c>
      <c r="F16" s="148" t="s">
        <v>34</v>
      </c>
      <c r="G16" s="155" t="s">
        <v>34</v>
      </c>
      <c r="H16" s="156" t="s">
        <v>34</v>
      </c>
      <c r="I16" s="188" t="str">
        <f t="shared" si="1"/>
        <v/>
      </c>
      <c r="J16" s="189"/>
      <c r="K16" s="120"/>
      <c r="M16" s="2" t="s">
        <v>38</v>
      </c>
    </row>
    <row r="17" spans="1:13" s="2" customFormat="1" ht="24" customHeight="1">
      <c r="A17" s="145" t="s">
        <v>58</v>
      </c>
      <c r="B17" s="153">
        <v>0</v>
      </c>
      <c r="C17" s="146">
        <v>0</v>
      </c>
      <c r="D17" s="146"/>
      <c r="E17" s="147"/>
      <c r="F17" s="148"/>
      <c r="G17" s="155"/>
      <c r="H17" s="156"/>
      <c r="I17" s="192">
        <f t="shared" si="1"/>
        <v>0</v>
      </c>
      <c r="J17" s="193"/>
      <c r="K17" s="120"/>
    </row>
    <row r="18" spans="1:13" s="2" customFormat="1" ht="24" customHeight="1">
      <c r="A18" s="157" t="s">
        <v>71</v>
      </c>
      <c r="B18" s="153" t="s">
        <v>60</v>
      </c>
      <c r="C18" s="146"/>
      <c r="D18" s="146"/>
      <c r="E18" s="147"/>
      <c r="F18" s="148">
        <v>1</v>
      </c>
      <c r="G18" s="155" t="s">
        <v>46</v>
      </c>
      <c r="H18" s="156">
        <v>77400</v>
      </c>
      <c r="I18" s="188">
        <f t="shared" si="1"/>
        <v>77400</v>
      </c>
      <c r="J18" s="189"/>
      <c r="M18" s="2" t="s">
        <v>26</v>
      </c>
    </row>
    <row r="19" spans="1:13" s="2" customFormat="1" ht="24" customHeight="1">
      <c r="A19" s="145" t="s">
        <v>61</v>
      </c>
      <c r="B19" s="153"/>
      <c r="C19" s="146"/>
      <c r="D19" s="146"/>
      <c r="E19" s="147">
        <v>0</v>
      </c>
      <c r="F19" s="148">
        <v>1</v>
      </c>
      <c r="G19" s="155" t="s">
        <v>46</v>
      </c>
      <c r="H19" s="156">
        <v>16000</v>
      </c>
      <c r="I19" s="188">
        <f t="shared" si="1"/>
        <v>16000</v>
      </c>
      <c r="J19" s="189"/>
      <c r="K19" s="120"/>
      <c r="M19" s="2" t="s">
        <v>27</v>
      </c>
    </row>
    <row r="20" spans="1:13" s="2" customFormat="1" ht="24" customHeight="1">
      <c r="A20" s="158" t="s">
        <v>62</v>
      </c>
      <c r="B20" s="153"/>
      <c r="C20" s="146"/>
      <c r="D20" s="146"/>
      <c r="E20" s="147">
        <v>0</v>
      </c>
      <c r="F20" s="148">
        <v>1</v>
      </c>
      <c r="G20" s="155" t="s">
        <v>46</v>
      </c>
      <c r="H20" s="156">
        <v>35000</v>
      </c>
      <c r="I20" s="188">
        <f t="shared" si="1"/>
        <v>35000</v>
      </c>
      <c r="J20" s="189"/>
      <c r="K20" s="120"/>
      <c r="M20" s="2" t="s">
        <v>30</v>
      </c>
    </row>
    <row r="21" spans="1:13" s="2" customFormat="1" ht="24" customHeight="1">
      <c r="A21" s="158" t="s">
        <v>63</v>
      </c>
      <c r="B21" s="153"/>
      <c r="C21" s="146"/>
      <c r="D21" s="146"/>
      <c r="E21" s="159">
        <v>0</v>
      </c>
      <c r="F21" s="148">
        <v>2</v>
      </c>
      <c r="G21" s="155" t="s">
        <v>64</v>
      </c>
      <c r="H21" s="156">
        <v>2000</v>
      </c>
      <c r="I21" s="188">
        <f t="shared" si="1"/>
        <v>4000</v>
      </c>
      <c r="J21" s="189"/>
      <c r="M21" s="2" t="s">
        <v>38</v>
      </c>
    </row>
    <row r="22" spans="1:13" s="2" customFormat="1" ht="24" customHeight="1">
      <c r="A22" s="145"/>
      <c r="B22" s="153"/>
      <c r="C22" s="146"/>
      <c r="D22" s="146"/>
      <c r="E22" s="159">
        <v>0</v>
      </c>
      <c r="F22" s="148" t="s">
        <v>34</v>
      </c>
      <c r="G22" s="155" t="s">
        <v>34</v>
      </c>
      <c r="H22" s="156" t="s">
        <v>34</v>
      </c>
      <c r="I22" s="188" t="str">
        <f t="shared" si="1"/>
        <v/>
      </c>
      <c r="J22" s="189"/>
      <c r="K22" s="120"/>
    </row>
    <row r="23" spans="1:13" s="2" customFormat="1" ht="24" customHeight="1">
      <c r="A23" s="145" t="s">
        <v>57</v>
      </c>
      <c r="B23" s="153"/>
      <c r="C23" s="146"/>
      <c r="D23" s="153"/>
      <c r="E23" s="147"/>
      <c r="F23" s="148" t="s">
        <v>34</v>
      </c>
      <c r="G23" s="149" t="s">
        <v>34</v>
      </c>
      <c r="H23" s="150" t="s">
        <v>34</v>
      </c>
      <c r="I23" s="188" t="str">
        <f t="shared" si="1"/>
        <v/>
      </c>
      <c r="J23" s="189"/>
      <c r="M23" s="2" t="s">
        <v>26</v>
      </c>
    </row>
    <row r="24" spans="1:13" s="2" customFormat="1" ht="24" customHeight="1">
      <c r="A24" s="145" t="s">
        <v>58</v>
      </c>
      <c r="B24" s="153">
        <v>0</v>
      </c>
      <c r="C24" s="146">
        <v>0</v>
      </c>
      <c r="D24" s="146"/>
      <c r="E24" s="159"/>
      <c r="F24" s="148"/>
      <c r="G24" s="149"/>
      <c r="H24" s="156"/>
      <c r="I24" s="188">
        <f t="shared" si="1"/>
        <v>0</v>
      </c>
      <c r="J24" s="189"/>
      <c r="K24" s="120"/>
      <c r="M24" s="2" t="s">
        <v>29</v>
      </c>
    </row>
    <row r="25" spans="1:13" s="2" customFormat="1" ht="24" customHeight="1">
      <c r="A25" s="145" t="s">
        <v>72</v>
      </c>
      <c r="B25" s="153" t="s">
        <v>65</v>
      </c>
      <c r="C25" s="146"/>
      <c r="D25" s="146"/>
      <c r="E25" s="147"/>
      <c r="F25" s="148">
        <v>2</v>
      </c>
      <c r="G25" s="149" t="s">
        <v>46</v>
      </c>
      <c r="H25" s="150">
        <v>24700</v>
      </c>
      <c r="I25" s="188">
        <f t="shared" ref="I25" si="2">IFERROR(F25*H25,"")</f>
        <v>49400</v>
      </c>
      <c r="J25" s="189"/>
      <c r="K25" s="120"/>
      <c r="M25" s="2" t="s">
        <v>30</v>
      </c>
    </row>
    <row r="26" spans="1:13" s="2" customFormat="1" ht="24" customHeight="1">
      <c r="A26" s="145"/>
      <c r="B26" s="153"/>
      <c r="C26" s="146"/>
      <c r="D26" s="146"/>
      <c r="E26" s="147">
        <v>0</v>
      </c>
      <c r="F26" s="148" t="s">
        <v>34</v>
      </c>
      <c r="G26" s="149" t="s">
        <v>34</v>
      </c>
      <c r="H26" s="156" t="s">
        <v>34</v>
      </c>
      <c r="I26" s="188" t="str">
        <f t="shared" si="1"/>
        <v/>
      </c>
      <c r="J26" s="189"/>
      <c r="K26" s="120"/>
      <c r="M26" s="2" t="s">
        <v>38</v>
      </c>
    </row>
    <row r="27" spans="1:13" s="2" customFormat="1" ht="24" customHeight="1">
      <c r="A27" s="145" t="s">
        <v>45</v>
      </c>
      <c r="B27" s="153"/>
      <c r="C27" s="146"/>
      <c r="D27" s="146"/>
      <c r="E27" s="147">
        <v>0</v>
      </c>
      <c r="F27" s="148" t="s">
        <v>34</v>
      </c>
      <c r="G27" s="149" t="s">
        <v>34</v>
      </c>
      <c r="H27" s="156" t="s">
        <v>34</v>
      </c>
      <c r="I27" s="188" t="str">
        <f t="shared" si="1"/>
        <v/>
      </c>
      <c r="J27" s="189"/>
    </row>
    <row r="28" spans="1:13" s="2" customFormat="1" ht="24" customHeight="1">
      <c r="A28" s="145" t="s">
        <v>58</v>
      </c>
      <c r="B28" s="153">
        <v>0</v>
      </c>
      <c r="C28" s="146">
        <v>0</v>
      </c>
      <c r="D28" s="146"/>
      <c r="E28" s="147"/>
      <c r="F28" s="148"/>
      <c r="G28" s="149"/>
      <c r="H28" s="150"/>
      <c r="I28" s="188">
        <f t="shared" si="1"/>
        <v>0</v>
      </c>
      <c r="J28" s="189"/>
      <c r="K28" s="120"/>
      <c r="M28" s="2" t="s">
        <v>28</v>
      </c>
    </row>
    <row r="29" spans="1:13" s="2" customFormat="1" ht="24" customHeight="1">
      <c r="A29" s="145" t="s">
        <v>73</v>
      </c>
      <c r="B29" s="153" t="s">
        <v>66</v>
      </c>
      <c r="C29" s="146"/>
      <c r="D29" s="146"/>
      <c r="E29" s="147"/>
      <c r="F29" s="148">
        <v>1</v>
      </c>
      <c r="G29" s="149" t="s">
        <v>46</v>
      </c>
      <c r="H29" s="150">
        <v>44200</v>
      </c>
      <c r="I29" s="188">
        <f t="shared" si="1"/>
        <v>44200</v>
      </c>
      <c r="J29" s="189"/>
      <c r="M29" s="71" t="s">
        <v>31</v>
      </c>
    </row>
    <row r="30" spans="1:13" s="2" customFormat="1" ht="24" customHeight="1">
      <c r="A30" s="145" t="s">
        <v>67</v>
      </c>
      <c r="B30" s="153"/>
      <c r="C30" s="146"/>
      <c r="D30" s="153"/>
      <c r="E30" s="147">
        <v>0</v>
      </c>
      <c r="F30" s="148">
        <v>1</v>
      </c>
      <c r="G30" s="149" t="s">
        <v>46</v>
      </c>
      <c r="H30" s="150">
        <v>12000</v>
      </c>
      <c r="I30" s="188">
        <f t="shared" si="1"/>
        <v>12000</v>
      </c>
      <c r="J30" s="189"/>
      <c r="K30" s="120"/>
      <c r="M30" s="71"/>
    </row>
    <row r="31" spans="1:13" s="2" customFormat="1" ht="24" customHeight="1">
      <c r="A31" s="145" t="s">
        <v>68</v>
      </c>
      <c r="B31" s="153"/>
      <c r="C31" s="146"/>
      <c r="D31" s="146"/>
      <c r="E31" s="147">
        <v>0</v>
      </c>
      <c r="F31" s="148">
        <v>1</v>
      </c>
      <c r="G31" s="149" t="s">
        <v>46</v>
      </c>
      <c r="H31" s="150">
        <v>35000</v>
      </c>
      <c r="I31" s="188">
        <f t="shared" si="1"/>
        <v>35000</v>
      </c>
      <c r="J31" s="189"/>
      <c r="M31" s="71" t="s">
        <v>32</v>
      </c>
    </row>
    <row r="32" spans="1:13" s="2" customFormat="1" ht="24" customHeight="1">
      <c r="A32" s="145" t="s">
        <v>69</v>
      </c>
      <c r="B32" s="153"/>
      <c r="C32" s="146"/>
      <c r="D32" s="146"/>
      <c r="E32" s="147">
        <v>0</v>
      </c>
      <c r="F32" s="148">
        <v>2</v>
      </c>
      <c r="G32" s="149" t="s">
        <v>64</v>
      </c>
      <c r="H32" s="150">
        <v>1400</v>
      </c>
      <c r="I32" s="188">
        <f t="shared" si="1"/>
        <v>2800</v>
      </c>
      <c r="J32" s="189"/>
      <c r="M32" s="71" t="s">
        <v>39</v>
      </c>
    </row>
    <row r="33" spans="1:13" s="2" customFormat="1" ht="24" customHeight="1">
      <c r="A33" s="145"/>
      <c r="B33" s="153"/>
      <c r="C33" s="146"/>
      <c r="D33" s="146"/>
      <c r="E33" s="147"/>
      <c r="F33" s="148"/>
      <c r="G33" s="149"/>
      <c r="H33" s="150"/>
      <c r="I33" s="188">
        <f t="shared" si="1"/>
        <v>0</v>
      </c>
      <c r="J33" s="189"/>
      <c r="K33" s="120"/>
      <c r="M33" s="71" t="s">
        <v>40</v>
      </c>
    </row>
    <row r="34" spans="1:13" s="2" customFormat="1" ht="24" customHeight="1">
      <c r="A34" s="145" t="s">
        <v>74</v>
      </c>
      <c r="B34" s="153"/>
      <c r="C34" s="146"/>
      <c r="D34" s="146"/>
      <c r="E34" s="147"/>
      <c r="F34" s="148" t="s">
        <v>34</v>
      </c>
      <c r="G34" s="149" t="s">
        <v>34</v>
      </c>
      <c r="H34" s="150" t="s">
        <v>34</v>
      </c>
      <c r="I34" s="188" t="str">
        <f t="shared" si="1"/>
        <v/>
      </c>
      <c r="J34" s="189"/>
      <c r="M34" s="71" t="s">
        <v>41</v>
      </c>
    </row>
    <row r="35" spans="1:13" s="2" customFormat="1" ht="24" customHeight="1">
      <c r="A35" s="145" t="s">
        <v>58</v>
      </c>
      <c r="B35" s="153">
        <v>0</v>
      </c>
      <c r="C35" s="146">
        <v>0</v>
      </c>
      <c r="D35" s="146"/>
      <c r="E35" s="147"/>
      <c r="F35" s="148"/>
      <c r="G35" s="149"/>
      <c r="H35" s="156"/>
      <c r="I35" s="188">
        <f t="shared" si="1"/>
        <v>0</v>
      </c>
      <c r="J35" s="189"/>
      <c r="K35" s="120"/>
      <c r="M35" s="71"/>
    </row>
    <row r="36" spans="1:13" s="2" customFormat="1" ht="24" customHeight="1">
      <c r="A36" s="160" t="s">
        <v>82</v>
      </c>
      <c r="B36" s="161" t="s">
        <v>76</v>
      </c>
      <c r="C36" s="162"/>
      <c r="D36" s="162"/>
      <c r="E36" s="147"/>
      <c r="F36" s="148"/>
      <c r="G36" s="149"/>
      <c r="H36" s="156"/>
      <c r="I36" s="188">
        <f t="shared" si="1"/>
        <v>0</v>
      </c>
      <c r="J36" s="189"/>
      <c r="M36" s="71" t="s">
        <v>29</v>
      </c>
    </row>
    <row r="37" spans="1:13" s="2" customFormat="1" ht="24" customHeight="1">
      <c r="A37" s="160" t="s">
        <v>75</v>
      </c>
      <c r="B37" s="161"/>
      <c r="C37" s="162" t="s">
        <v>77</v>
      </c>
      <c r="D37" s="162"/>
      <c r="E37" s="147"/>
      <c r="F37" s="148">
        <v>2</v>
      </c>
      <c r="G37" s="149" t="s">
        <v>46</v>
      </c>
      <c r="H37" s="156">
        <v>46900</v>
      </c>
      <c r="I37" s="188">
        <f t="shared" si="1"/>
        <v>93800</v>
      </c>
      <c r="J37" s="189"/>
      <c r="M37" s="71" t="s">
        <v>38</v>
      </c>
    </row>
    <row r="38" spans="1:13" s="2" customFormat="1" ht="24" customHeight="1">
      <c r="A38" s="160" t="s">
        <v>78</v>
      </c>
      <c r="B38" s="161"/>
      <c r="C38" s="162"/>
      <c r="D38" s="162"/>
      <c r="E38" s="147"/>
      <c r="F38" s="148">
        <v>6</v>
      </c>
      <c r="G38" s="149" t="s">
        <v>79</v>
      </c>
      <c r="H38" s="156">
        <v>7400</v>
      </c>
      <c r="I38" s="188">
        <f t="shared" si="1"/>
        <v>44400</v>
      </c>
      <c r="J38" s="189"/>
      <c r="K38" s="120"/>
      <c r="M38" s="71"/>
    </row>
    <row r="39" spans="1:13" s="2" customFormat="1" ht="24" customHeight="1">
      <c r="A39" s="160" t="s">
        <v>80</v>
      </c>
      <c r="B39" s="161"/>
      <c r="C39" s="162"/>
      <c r="D39" s="162"/>
      <c r="E39" s="147"/>
      <c r="F39" s="148">
        <v>8</v>
      </c>
      <c r="G39" s="149" t="s">
        <v>81</v>
      </c>
      <c r="H39" s="156">
        <v>2100</v>
      </c>
      <c r="I39" s="188">
        <f t="shared" ref="I39" si="3">IFERROR(F39*H39,"")</f>
        <v>16800</v>
      </c>
      <c r="J39" s="189"/>
      <c r="K39" s="120"/>
      <c r="M39" s="72" t="s">
        <v>35</v>
      </c>
    </row>
    <row r="40" spans="1:13" s="2" customFormat="1" ht="24" customHeight="1">
      <c r="A40" s="160"/>
      <c r="B40" s="161"/>
      <c r="C40" s="162"/>
      <c r="D40" s="162"/>
      <c r="E40" s="147"/>
      <c r="F40" s="148"/>
      <c r="G40" s="149"/>
      <c r="H40" s="156"/>
      <c r="I40" s="188">
        <f t="shared" si="1"/>
        <v>0</v>
      </c>
      <c r="J40" s="189"/>
      <c r="M40" s="72" t="s">
        <v>36</v>
      </c>
    </row>
    <row r="41" spans="1:13" s="2" customFormat="1" ht="24" customHeight="1">
      <c r="A41" s="160" t="s">
        <v>49</v>
      </c>
      <c r="B41" s="161" t="s">
        <v>84</v>
      </c>
      <c r="C41" s="162"/>
      <c r="D41" s="162"/>
      <c r="E41" s="147"/>
      <c r="F41" s="148">
        <v>1</v>
      </c>
      <c r="G41" s="149" t="s">
        <v>48</v>
      </c>
      <c r="H41" s="156">
        <v>20000</v>
      </c>
      <c r="I41" s="188">
        <f t="shared" si="1"/>
        <v>20000</v>
      </c>
      <c r="J41" s="189"/>
      <c r="K41" s="120"/>
      <c r="M41" s="1"/>
    </row>
    <row r="42" spans="1:13" s="2" customFormat="1" ht="24" customHeight="1">
      <c r="A42" s="160"/>
      <c r="B42" s="161" t="s">
        <v>85</v>
      </c>
      <c r="C42" s="162"/>
      <c r="D42" s="162"/>
      <c r="E42" s="147"/>
      <c r="F42" s="148"/>
      <c r="G42" s="149"/>
      <c r="H42" s="156"/>
      <c r="I42" s="188">
        <f t="shared" si="1"/>
        <v>0</v>
      </c>
      <c r="J42" s="189"/>
      <c r="M42" s="1" t="s">
        <v>42</v>
      </c>
    </row>
    <row r="43" spans="1:13" s="2" customFormat="1" ht="24" customHeight="1">
      <c r="A43" s="160"/>
      <c r="B43" s="161"/>
      <c r="C43" s="162"/>
      <c r="D43" s="162"/>
      <c r="E43" s="147"/>
      <c r="F43" s="148"/>
      <c r="G43" s="149"/>
      <c r="H43" s="156"/>
      <c r="I43" s="188">
        <f t="shared" si="1"/>
        <v>0</v>
      </c>
      <c r="J43" s="189"/>
      <c r="M43" s="1"/>
    </row>
    <row r="44" spans="1:13" s="2" customFormat="1" ht="24" customHeight="1">
      <c r="A44" s="160"/>
      <c r="B44" s="161"/>
      <c r="C44" s="162"/>
      <c r="D44" s="162"/>
      <c r="E44" s="147"/>
      <c r="F44" s="148"/>
      <c r="G44" s="149"/>
      <c r="H44" s="156"/>
      <c r="I44" s="188">
        <f t="shared" si="1"/>
        <v>0</v>
      </c>
      <c r="J44" s="189"/>
      <c r="M44" s="1" t="s">
        <v>38</v>
      </c>
    </row>
    <row r="45" spans="1:13" s="2" customFormat="1" ht="24" customHeight="1" thickBot="1">
      <c r="A45" s="163"/>
      <c r="B45" s="164"/>
      <c r="C45" s="165"/>
      <c r="D45" s="165"/>
      <c r="E45" s="166"/>
      <c r="F45" s="167"/>
      <c r="G45" s="168"/>
      <c r="H45" s="169"/>
      <c r="I45" s="190">
        <f t="shared" si="1"/>
        <v>0</v>
      </c>
      <c r="J45" s="191"/>
      <c r="K45" s="120"/>
    </row>
    <row r="46" spans="1:13" s="2" customFormat="1" ht="24" customHeight="1" thickBot="1">
      <c r="A46" s="70"/>
      <c r="B46" s="55"/>
      <c r="C46" s="55"/>
      <c r="D46" s="55"/>
      <c r="E46" s="55"/>
      <c r="F46" s="56"/>
      <c r="G46" s="57"/>
      <c r="H46" s="34"/>
      <c r="I46" s="176">
        <f>SUM(I12:J45)</f>
        <v>546000</v>
      </c>
      <c r="J46" s="177"/>
      <c r="K46" s="120">
        <f>SUM(I14:J42)</f>
        <v>546000</v>
      </c>
      <c r="M46" s="1" t="s">
        <v>37</v>
      </c>
    </row>
    <row r="47" spans="1:13" s="2" customFormat="1" ht="24" customHeight="1" thickBot="1">
      <c r="A47" s="58" t="s">
        <v>24</v>
      </c>
      <c r="B47" s="59"/>
      <c r="C47" s="59"/>
      <c r="D47" s="59"/>
      <c r="E47" s="55"/>
      <c r="F47" s="56"/>
      <c r="G47" s="60"/>
      <c r="H47" s="61"/>
      <c r="I47" s="62"/>
      <c r="J47" s="63"/>
    </row>
    <row r="48" spans="1:13">
      <c r="A48" s="71"/>
    </row>
    <row r="49" spans="1:8">
      <c r="A49" s="71"/>
    </row>
    <row r="50" spans="1:8">
      <c r="A50" s="71"/>
    </row>
    <row r="51" spans="1:8">
      <c r="A51" s="71"/>
    </row>
    <row r="52" spans="1:8">
      <c r="A52" s="71"/>
    </row>
    <row r="53" spans="1:8">
      <c r="A53" s="71"/>
    </row>
    <row r="54" spans="1:8">
      <c r="A54" s="71"/>
    </row>
    <row r="55" spans="1:8">
      <c r="A55" s="71"/>
    </row>
    <row r="56" spans="1:8">
      <c r="A56" s="71"/>
    </row>
    <row r="57" spans="1:8">
      <c r="A57" s="71"/>
    </row>
    <row r="58" spans="1:8">
      <c r="A58" s="71"/>
    </row>
    <row r="59" spans="1:8">
      <c r="A59" s="71"/>
    </row>
    <row r="60" spans="1:8">
      <c r="A60" s="71"/>
    </row>
    <row r="61" spans="1:8">
      <c r="A61" s="73"/>
    </row>
    <row r="62" spans="1:8">
      <c r="A62" s="73"/>
    </row>
    <row r="63" spans="1:8">
      <c r="E63" s="2">
        <v>0</v>
      </c>
      <c r="F63" s="3" t="s">
        <v>34</v>
      </c>
      <c r="G63" s="7" t="s">
        <v>34</v>
      </c>
      <c r="H63" s="21" t="s">
        <v>34</v>
      </c>
    </row>
    <row r="64" spans="1:8">
      <c r="B64" s="2">
        <v>0</v>
      </c>
      <c r="C64" s="2">
        <v>0</v>
      </c>
    </row>
  </sheetData>
  <mergeCells count="43">
    <mergeCell ref="I14:J14"/>
    <mergeCell ref="I13:J13"/>
    <mergeCell ref="I12:J12"/>
    <mergeCell ref="I3:J3"/>
    <mergeCell ref="A4:J4"/>
    <mergeCell ref="A6:E6"/>
    <mergeCell ref="A7:E7"/>
    <mergeCell ref="A8:D8"/>
    <mergeCell ref="A9:E9"/>
    <mergeCell ref="A11:E11"/>
    <mergeCell ref="I11:J11"/>
    <mergeCell ref="I26:J26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I32:J32"/>
    <mergeCell ref="I33:J33"/>
    <mergeCell ref="I34:J34"/>
    <mergeCell ref="I35:J35"/>
    <mergeCell ref="I36:J36"/>
    <mergeCell ref="I27:J27"/>
    <mergeCell ref="I28:J28"/>
    <mergeCell ref="I29:J29"/>
    <mergeCell ref="I30:J30"/>
    <mergeCell ref="I31:J31"/>
    <mergeCell ref="I40:J40"/>
    <mergeCell ref="I39:J39"/>
    <mergeCell ref="I38:J38"/>
    <mergeCell ref="I37:J37"/>
    <mergeCell ref="I46:J46"/>
    <mergeCell ref="I45:J45"/>
    <mergeCell ref="I44:J44"/>
    <mergeCell ref="I43:J43"/>
    <mergeCell ref="I42:J42"/>
    <mergeCell ref="I41:J41"/>
  </mergeCells>
  <phoneticPr fontId="3"/>
  <pageMargins left="0.59055118110236227" right="0" top="0" bottom="0" header="0" footer="0"/>
  <pageSetup paperSize="9" scale="7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6676D-7140-43F8-8605-9870043F0AB2}">
  <sheetPr codeName="Sheet27">
    <pageSetUpPr fitToPage="1"/>
  </sheetPr>
  <dimension ref="A1:M61"/>
  <sheetViews>
    <sheetView showZeros="0" showRuler="0" showOutlineSymbols="0" view="pageBreakPreview" zoomScaleNormal="100" zoomScaleSheetLayoutView="100" workbookViewId="0">
      <selection activeCell="A12" sqref="A12:H20"/>
    </sheetView>
  </sheetViews>
  <sheetFormatPr defaultColWidth="9" defaultRowHeight="17.5"/>
  <cols>
    <col min="1" max="1" width="13.83203125" style="2" customWidth="1"/>
    <col min="2" max="2" width="9.58203125" style="2" customWidth="1"/>
    <col min="3" max="3" width="11.58203125" style="2" customWidth="1"/>
    <col min="4" max="4" width="10.33203125" style="2" customWidth="1"/>
    <col min="5" max="5" width="9" style="2"/>
    <col min="6" max="6" width="8.08203125" style="3" customWidth="1"/>
    <col min="7" max="7" width="10.08203125" style="7" customWidth="1"/>
    <col min="8" max="8" width="12.33203125" style="21" customWidth="1"/>
    <col min="9" max="9" width="10.08203125" style="24" customWidth="1"/>
    <col min="10" max="10" width="19.58203125" style="2" customWidth="1"/>
    <col min="11" max="11" width="9" style="1"/>
    <col min="12" max="12" width="9" style="1" hidden="1" customWidth="1"/>
    <col min="13" max="16384" width="9" style="1"/>
  </cols>
  <sheetData>
    <row r="1" spans="1:13" s="2" customFormat="1">
      <c r="F1" s="3"/>
      <c r="H1" s="4" t="s">
        <v>0</v>
      </c>
      <c r="I1" s="5" t="str">
        <f>見積書0!I1</f>
        <v>UC-3708</v>
      </c>
      <c r="J1" s="6">
        <f>見積書0!J1</f>
        <v>2023</v>
      </c>
    </row>
    <row r="2" spans="1:13" s="2" customFormat="1" ht="12" customHeight="1">
      <c r="F2" s="3"/>
      <c r="G2" s="7"/>
      <c r="H2" s="8"/>
      <c r="I2" s="9"/>
    </row>
    <row r="3" spans="1:13" s="2" customFormat="1">
      <c r="F3" s="3"/>
      <c r="G3" s="7"/>
      <c r="H3" s="8"/>
      <c r="I3" s="183">
        <f ca="1">見積書0!I3</f>
        <v>45903</v>
      </c>
      <c r="J3" s="183"/>
    </row>
    <row r="4" spans="1:13" s="2" customFormat="1" ht="26.25" customHeight="1">
      <c r="A4" s="184" t="s">
        <v>43</v>
      </c>
      <c r="B4" s="184"/>
      <c r="C4" s="184"/>
      <c r="D4" s="184"/>
      <c r="E4" s="184"/>
      <c r="F4" s="184"/>
      <c r="G4" s="184"/>
      <c r="H4" s="184"/>
      <c r="I4" s="184"/>
      <c r="J4" s="184"/>
    </row>
    <row r="5" spans="1:13" s="2" customFormat="1" ht="7.5" customHeight="1">
      <c r="A5" s="11"/>
      <c r="B5" s="11"/>
      <c r="C5" s="11"/>
      <c r="D5" s="11"/>
      <c r="E5" s="10"/>
      <c r="F5" s="12"/>
      <c r="G5" s="10"/>
      <c r="H5" s="13"/>
      <c r="I5" s="10"/>
    </row>
    <row r="6" spans="1:13" s="2" customFormat="1" ht="23.25" customHeight="1">
      <c r="A6" s="196" t="str">
        <f>見積書0!A6</f>
        <v>文化シヤッター株式会社</v>
      </c>
      <c r="B6" s="196"/>
      <c r="C6" s="196"/>
      <c r="D6" s="196"/>
      <c r="E6" s="196"/>
      <c r="F6" s="12"/>
      <c r="G6" s="10"/>
      <c r="H6" s="13"/>
      <c r="I6" s="10"/>
    </row>
    <row r="7" spans="1:13" s="2" customFormat="1" ht="22.5">
      <c r="A7" s="197" t="str">
        <f>見積書0!A7</f>
        <v>北海道支店　設計施工管理部設計課</v>
      </c>
      <c r="B7" s="197"/>
      <c r="C7" s="197"/>
      <c r="D7" s="197"/>
      <c r="E7" s="197"/>
      <c r="F7" s="14"/>
      <c r="G7" s="15"/>
      <c r="H7" s="16"/>
      <c r="I7" s="17"/>
    </row>
    <row r="8" spans="1:13" s="2" customFormat="1" ht="26" thickBot="1">
      <c r="A8" s="198" t="str">
        <f>見積書0!A8</f>
        <v>青山</v>
      </c>
      <c r="B8" s="198"/>
      <c r="C8" s="198"/>
      <c r="D8" s="198"/>
      <c r="E8" s="77" t="s">
        <v>44</v>
      </c>
      <c r="F8" s="14"/>
      <c r="G8" s="15"/>
      <c r="H8" s="16"/>
      <c r="I8" s="17"/>
    </row>
    <row r="9" spans="1:13" s="2" customFormat="1" ht="22.5">
      <c r="A9" s="178"/>
      <c r="B9" s="178"/>
      <c r="C9" s="178"/>
      <c r="D9" s="178"/>
      <c r="E9" s="178"/>
      <c r="F9" s="14"/>
      <c r="H9" s="20" t="s">
        <v>4</v>
      </c>
      <c r="I9" s="17"/>
    </row>
    <row r="10" spans="1:13" s="2" customFormat="1" ht="23" thickBot="1">
      <c r="A10" s="111" t="str">
        <f>見積書0!B17</f>
        <v>パピルス化成株式会社江別工場　改修</v>
      </c>
      <c r="B10" s="19"/>
      <c r="C10" s="19"/>
      <c r="D10" s="19"/>
      <c r="E10" s="19"/>
      <c r="F10" s="14"/>
      <c r="H10" s="21"/>
      <c r="I10" s="78" t="s">
        <v>5</v>
      </c>
    </row>
    <row r="11" spans="1:13" s="7" customFormat="1" ht="18" customHeight="1" thickBot="1">
      <c r="A11" s="181" t="s">
        <v>18</v>
      </c>
      <c r="B11" s="182"/>
      <c r="C11" s="182"/>
      <c r="D11" s="182"/>
      <c r="E11" s="182"/>
      <c r="F11" s="32" t="s">
        <v>19</v>
      </c>
      <c r="G11" s="33" t="s">
        <v>20</v>
      </c>
      <c r="H11" s="34" t="s">
        <v>21</v>
      </c>
      <c r="I11" s="174" t="s">
        <v>22</v>
      </c>
      <c r="J11" s="175"/>
      <c r="L11" s="35"/>
    </row>
    <row r="12" spans="1:13" s="2" customFormat="1" ht="24" customHeight="1">
      <c r="A12" s="139"/>
      <c r="B12" s="140"/>
      <c r="C12" s="140"/>
      <c r="D12" s="140"/>
      <c r="E12" s="141"/>
      <c r="F12" s="142"/>
      <c r="G12" s="143"/>
      <c r="H12" s="144"/>
      <c r="I12" s="205">
        <f>IFERROR(F12*H12,"")</f>
        <v>0</v>
      </c>
      <c r="J12" s="206"/>
      <c r="M12" s="2" t="s">
        <v>25</v>
      </c>
    </row>
    <row r="13" spans="1:13" s="2" customFormat="1" ht="24" customHeight="1">
      <c r="A13" s="145"/>
      <c r="B13" s="146"/>
      <c r="C13" s="146"/>
      <c r="D13" s="146"/>
      <c r="E13" s="147"/>
      <c r="F13" s="148"/>
      <c r="G13" s="149"/>
      <c r="H13" s="150"/>
      <c r="I13" s="201">
        <f t="shared" ref="I13:I44" si="0">IFERROR(F13*H13,"")</f>
        <v>0</v>
      </c>
      <c r="J13" s="202"/>
      <c r="M13" s="2" t="s">
        <v>25</v>
      </c>
    </row>
    <row r="14" spans="1:13" s="2" customFormat="1" ht="24" customHeight="1">
      <c r="A14" s="145"/>
      <c r="B14" s="151"/>
      <c r="C14" s="146"/>
      <c r="D14" s="152"/>
      <c r="E14" s="146"/>
      <c r="F14" s="148"/>
      <c r="G14" s="149"/>
      <c r="H14" s="150"/>
      <c r="I14" s="201">
        <f t="shared" si="0"/>
        <v>0</v>
      </c>
      <c r="J14" s="202"/>
      <c r="M14" s="2" t="s">
        <v>30</v>
      </c>
    </row>
    <row r="15" spans="1:13" s="2" customFormat="1" ht="24" customHeight="1">
      <c r="A15" s="145"/>
      <c r="B15" s="153"/>
      <c r="C15" s="146"/>
      <c r="D15" s="153"/>
      <c r="E15" s="154"/>
      <c r="F15" s="148"/>
      <c r="G15" s="155"/>
      <c r="H15" s="156"/>
      <c r="I15" s="201">
        <f t="shared" si="0"/>
        <v>0</v>
      </c>
      <c r="J15" s="202"/>
      <c r="M15" s="2" t="s">
        <v>38</v>
      </c>
    </row>
    <row r="16" spans="1:13" s="2" customFormat="1" ht="24" customHeight="1">
      <c r="A16" s="145"/>
      <c r="B16" s="153"/>
      <c r="C16" s="146"/>
      <c r="D16" s="146"/>
      <c r="E16" s="147"/>
      <c r="F16" s="148"/>
      <c r="G16" s="155"/>
      <c r="H16" s="156"/>
      <c r="I16" s="203">
        <f t="shared" si="0"/>
        <v>0</v>
      </c>
      <c r="J16" s="204"/>
    </row>
    <row r="17" spans="1:13" s="2" customFormat="1" ht="24" customHeight="1">
      <c r="A17" s="157"/>
      <c r="B17" s="153"/>
      <c r="C17" s="146"/>
      <c r="D17" s="146"/>
      <c r="E17" s="147"/>
      <c r="F17" s="148"/>
      <c r="G17" s="155"/>
      <c r="H17" s="156"/>
      <c r="I17" s="201">
        <f t="shared" si="0"/>
        <v>0</v>
      </c>
      <c r="J17" s="202"/>
      <c r="M17" s="2" t="s">
        <v>26</v>
      </c>
    </row>
    <row r="18" spans="1:13" s="2" customFormat="1" ht="24" customHeight="1">
      <c r="A18" s="145"/>
      <c r="B18" s="153"/>
      <c r="C18" s="146"/>
      <c r="D18" s="146"/>
      <c r="E18" s="147"/>
      <c r="F18" s="148"/>
      <c r="G18" s="155"/>
      <c r="H18" s="156"/>
      <c r="I18" s="201">
        <f t="shared" si="0"/>
        <v>0</v>
      </c>
      <c r="J18" s="202"/>
      <c r="K18" s="121"/>
      <c r="M18" s="2" t="s">
        <v>27</v>
      </c>
    </row>
    <row r="19" spans="1:13" s="2" customFormat="1" ht="24" customHeight="1">
      <c r="A19" s="158"/>
      <c r="B19" s="153"/>
      <c r="C19" s="146"/>
      <c r="D19" s="146"/>
      <c r="E19" s="147"/>
      <c r="F19" s="148"/>
      <c r="G19" s="155"/>
      <c r="H19" s="156"/>
      <c r="I19" s="201">
        <f t="shared" si="0"/>
        <v>0</v>
      </c>
      <c r="J19" s="202"/>
      <c r="K19" s="121"/>
      <c r="M19" s="2" t="s">
        <v>30</v>
      </c>
    </row>
    <row r="20" spans="1:13" s="2" customFormat="1" ht="24" customHeight="1">
      <c r="A20" s="158"/>
      <c r="B20" s="153"/>
      <c r="C20" s="146"/>
      <c r="D20" s="146"/>
      <c r="E20" s="159"/>
      <c r="F20" s="148"/>
      <c r="G20" s="155"/>
      <c r="H20" s="156"/>
      <c r="I20" s="201">
        <f t="shared" si="0"/>
        <v>0</v>
      </c>
      <c r="J20" s="202"/>
      <c r="M20" s="2" t="s">
        <v>38</v>
      </c>
    </row>
    <row r="21" spans="1:13" s="2" customFormat="1" ht="24" customHeight="1">
      <c r="A21" s="145"/>
      <c r="B21" s="153"/>
      <c r="C21" s="146"/>
      <c r="D21" s="146"/>
      <c r="E21" s="159"/>
      <c r="F21" s="148"/>
      <c r="G21" s="155"/>
      <c r="H21" s="156"/>
      <c r="I21" s="201">
        <f t="shared" si="0"/>
        <v>0</v>
      </c>
      <c r="J21" s="202"/>
    </row>
    <row r="22" spans="1:13" s="2" customFormat="1" ht="24" customHeight="1">
      <c r="A22" s="145"/>
      <c r="B22" s="153"/>
      <c r="C22" s="146"/>
      <c r="D22" s="153"/>
      <c r="E22" s="147"/>
      <c r="F22" s="148"/>
      <c r="G22" s="149"/>
      <c r="H22" s="150"/>
      <c r="I22" s="201">
        <f t="shared" si="0"/>
        <v>0</v>
      </c>
      <c r="J22" s="202"/>
      <c r="M22" s="2" t="s">
        <v>26</v>
      </c>
    </row>
    <row r="23" spans="1:13" s="2" customFormat="1" ht="24" customHeight="1">
      <c r="A23" s="145"/>
      <c r="B23" s="153"/>
      <c r="C23" s="146"/>
      <c r="D23" s="146"/>
      <c r="E23" s="159"/>
      <c r="F23" s="148"/>
      <c r="G23" s="149"/>
      <c r="H23" s="156"/>
      <c r="I23" s="201">
        <f t="shared" si="0"/>
        <v>0</v>
      </c>
      <c r="J23" s="202"/>
      <c r="M23" s="2" t="s">
        <v>29</v>
      </c>
    </row>
    <row r="24" spans="1:13" s="2" customFormat="1" ht="24" customHeight="1">
      <c r="A24" s="145"/>
      <c r="B24" s="153"/>
      <c r="C24" s="146"/>
      <c r="D24" s="146"/>
      <c r="E24" s="147"/>
      <c r="F24" s="148"/>
      <c r="G24" s="149"/>
      <c r="H24" s="150"/>
      <c r="I24" s="201">
        <f t="shared" si="0"/>
        <v>0</v>
      </c>
      <c r="J24" s="202"/>
      <c r="M24" s="2" t="s">
        <v>30</v>
      </c>
    </row>
    <row r="25" spans="1:13" s="2" customFormat="1" ht="24" customHeight="1">
      <c r="A25" s="145"/>
      <c r="B25" s="153"/>
      <c r="C25" s="146"/>
      <c r="D25" s="146"/>
      <c r="E25" s="147"/>
      <c r="F25" s="148"/>
      <c r="G25" s="149"/>
      <c r="H25" s="156"/>
      <c r="I25" s="201">
        <f t="shared" si="0"/>
        <v>0</v>
      </c>
      <c r="J25" s="202"/>
      <c r="M25" s="2" t="s">
        <v>38</v>
      </c>
    </row>
    <row r="26" spans="1:13" s="2" customFormat="1" ht="24" customHeight="1">
      <c r="A26" s="145"/>
      <c r="B26" s="153"/>
      <c r="C26" s="146"/>
      <c r="D26" s="146"/>
      <c r="E26" s="147"/>
      <c r="F26" s="148"/>
      <c r="G26" s="149"/>
      <c r="H26" s="156"/>
      <c r="I26" s="201">
        <f t="shared" si="0"/>
        <v>0</v>
      </c>
      <c r="J26" s="202"/>
    </row>
    <row r="27" spans="1:13" s="2" customFormat="1" ht="24" customHeight="1">
      <c r="A27" s="145"/>
      <c r="B27" s="153"/>
      <c r="C27" s="146"/>
      <c r="D27" s="146"/>
      <c r="E27" s="147"/>
      <c r="F27" s="148"/>
      <c r="G27" s="149"/>
      <c r="H27" s="150"/>
      <c r="I27" s="201">
        <f t="shared" si="0"/>
        <v>0</v>
      </c>
      <c r="J27" s="202"/>
      <c r="M27" s="2" t="s">
        <v>28</v>
      </c>
    </row>
    <row r="28" spans="1:13" s="2" customFormat="1" ht="24" customHeight="1">
      <c r="A28" s="145"/>
      <c r="B28" s="153"/>
      <c r="C28" s="146"/>
      <c r="D28" s="146"/>
      <c r="E28" s="147"/>
      <c r="F28" s="148"/>
      <c r="G28" s="149"/>
      <c r="H28" s="150"/>
      <c r="I28" s="201">
        <f t="shared" si="0"/>
        <v>0</v>
      </c>
      <c r="J28" s="202"/>
      <c r="M28" s="71" t="s">
        <v>31</v>
      </c>
    </row>
    <row r="29" spans="1:13" s="2" customFormat="1" ht="24" customHeight="1">
      <c r="A29" s="145"/>
      <c r="B29" s="153"/>
      <c r="C29" s="146"/>
      <c r="D29" s="153"/>
      <c r="E29" s="147"/>
      <c r="F29" s="148"/>
      <c r="G29" s="149"/>
      <c r="H29" s="150"/>
      <c r="I29" s="201">
        <f t="shared" si="0"/>
        <v>0</v>
      </c>
      <c r="J29" s="202"/>
      <c r="M29" s="71"/>
    </row>
    <row r="30" spans="1:13" s="2" customFormat="1" ht="24" customHeight="1">
      <c r="A30" s="145"/>
      <c r="B30" s="153"/>
      <c r="C30" s="146"/>
      <c r="D30" s="146"/>
      <c r="E30" s="147"/>
      <c r="F30" s="148"/>
      <c r="G30" s="149"/>
      <c r="H30" s="150"/>
      <c r="I30" s="201">
        <f t="shared" si="0"/>
        <v>0</v>
      </c>
      <c r="J30" s="202"/>
      <c r="M30" s="71" t="s">
        <v>32</v>
      </c>
    </row>
    <row r="31" spans="1:13" s="2" customFormat="1" ht="24" customHeight="1">
      <c r="A31" s="145"/>
      <c r="B31" s="153"/>
      <c r="C31" s="146"/>
      <c r="D31" s="146"/>
      <c r="E31" s="147"/>
      <c r="F31" s="148"/>
      <c r="G31" s="149"/>
      <c r="H31" s="150"/>
      <c r="I31" s="201">
        <f t="shared" si="0"/>
        <v>0</v>
      </c>
      <c r="J31" s="202"/>
      <c r="M31" s="71" t="s">
        <v>39</v>
      </c>
    </row>
    <row r="32" spans="1:13" s="2" customFormat="1" ht="24" customHeight="1">
      <c r="A32" s="145"/>
      <c r="B32" s="153"/>
      <c r="C32" s="146"/>
      <c r="D32" s="146"/>
      <c r="E32" s="147"/>
      <c r="F32" s="148"/>
      <c r="G32" s="149"/>
      <c r="H32" s="150"/>
      <c r="I32" s="201">
        <f t="shared" si="0"/>
        <v>0</v>
      </c>
      <c r="J32" s="202"/>
      <c r="M32" s="71" t="s">
        <v>40</v>
      </c>
    </row>
    <row r="33" spans="1:13" s="2" customFormat="1" ht="24" customHeight="1">
      <c r="A33" s="145"/>
      <c r="B33" s="153"/>
      <c r="C33" s="146"/>
      <c r="D33" s="146"/>
      <c r="E33" s="147"/>
      <c r="F33" s="148"/>
      <c r="G33" s="149"/>
      <c r="H33" s="150"/>
      <c r="I33" s="201">
        <f t="shared" si="0"/>
        <v>0</v>
      </c>
      <c r="J33" s="202"/>
      <c r="M33" s="71" t="s">
        <v>41</v>
      </c>
    </row>
    <row r="34" spans="1:13" s="2" customFormat="1" ht="24" customHeight="1">
      <c r="A34" s="145"/>
      <c r="B34" s="153"/>
      <c r="C34" s="146"/>
      <c r="D34" s="146"/>
      <c r="E34" s="147"/>
      <c r="F34" s="148"/>
      <c r="G34" s="149"/>
      <c r="H34" s="156"/>
      <c r="I34" s="201">
        <f t="shared" si="0"/>
        <v>0</v>
      </c>
      <c r="J34" s="202"/>
      <c r="M34" s="71"/>
    </row>
    <row r="35" spans="1:13" s="2" customFormat="1" ht="24" customHeight="1">
      <c r="A35" s="145"/>
      <c r="B35" s="153"/>
      <c r="C35" s="146"/>
      <c r="D35" s="146"/>
      <c r="E35" s="147"/>
      <c r="F35" s="148"/>
      <c r="G35" s="149"/>
      <c r="H35" s="156"/>
      <c r="I35" s="201">
        <f t="shared" si="0"/>
        <v>0</v>
      </c>
      <c r="J35" s="202"/>
      <c r="M35" s="71"/>
    </row>
    <row r="36" spans="1:13" s="2" customFormat="1" ht="24" customHeight="1">
      <c r="A36" s="145"/>
      <c r="B36" s="153"/>
      <c r="C36" s="146"/>
      <c r="D36" s="146"/>
      <c r="E36" s="147"/>
      <c r="F36" s="148"/>
      <c r="G36" s="149"/>
      <c r="H36" s="156"/>
      <c r="I36" s="201">
        <f t="shared" si="0"/>
        <v>0</v>
      </c>
      <c r="J36" s="202"/>
      <c r="M36" s="71"/>
    </row>
    <row r="37" spans="1:13" s="2" customFormat="1" ht="24" customHeight="1">
      <c r="A37" s="145"/>
      <c r="B37" s="153"/>
      <c r="C37" s="146"/>
      <c r="D37" s="146"/>
      <c r="E37" s="147"/>
      <c r="F37" s="148"/>
      <c r="G37" s="149"/>
      <c r="H37" s="156"/>
      <c r="I37" s="201">
        <f t="shared" si="0"/>
        <v>0</v>
      </c>
      <c r="J37" s="202"/>
      <c r="M37" s="71"/>
    </row>
    <row r="38" spans="1:13" s="2" customFormat="1" ht="24" customHeight="1">
      <c r="A38" s="145"/>
      <c r="B38" s="153"/>
      <c r="C38" s="146"/>
      <c r="D38" s="146"/>
      <c r="E38" s="147"/>
      <c r="F38" s="148"/>
      <c r="G38" s="149"/>
      <c r="H38" s="156"/>
      <c r="I38" s="201">
        <f t="shared" si="0"/>
        <v>0</v>
      </c>
      <c r="J38" s="202"/>
      <c r="M38" s="71"/>
    </row>
    <row r="39" spans="1:13" s="2" customFormat="1" ht="24" customHeight="1">
      <c r="A39" s="145"/>
      <c r="B39" s="153"/>
      <c r="C39" s="146"/>
      <c r="D39" s="146"/>
      <c r="E39" s="147"/>
      <c r="F39" s="148"/>
      <c r="G39" s="149"/>
      <c r="H39" s="156"/>
      <c r="I39" s="201">
        <f t="shared" si="0"/>
        <v>0</v>
      </c>
      <c r="J39" s="202"/>
      <c r="M39" s="71"/>
    </row>
    <row r="40" spans="1:13" s="2" customFormat="1" ht="24" customHeight="1">
      <c r="A40" s="145"/>
      <c r="B40" s="153"/>
      <c r="C40" s="146"/>
      <c r="D40" s="146"/>
      <c r="E40" s="147"/>
      <c r="F40" s="148"/>
      <c r="G40" s="149"/>
      <c r="H40" s="156"/>
      <c r="I40" s="201">
        <f t="shared" si="0"/>
        <v>0</v>
      </c>
      <c r="J40" s="202"/>
      <c r="M40" s="71"/>
    </row>
    <row r="41" spans="1:13" s="2" customFormat="1" ht="24" customHeight="1">
      <c r="A41" s="145"/>
      <c r="B41" s="153"/>
      <c r="C41" s="146"/>
      <c r="D41" s="146"/>
      <c r="E41" s="147"/>
      <c r="F41" s="148"/>
      <c r="G41" s="149"/>
      <c r="H41" s="156"/>
      <c r="I41" s="201">
        <f t="shared" si="0"/>
        <v>0</v>
      </c>
      <c r="J41" s="202"/>
      <c r="M41" s="71"/>
    </row>
    <row r="42" spans="1:13" s="2" customFormat="1" ht="24" customHeight="1">
      <c r="A42" s="145"/>
      <c r="B42" s="153"/>
      <c r="C42" s="146"/>
      <c r="D42" s="146"/>
      <c r="E42" s="147"/>
      <c r="F42" s="148"/>
      <c r="G42" s="149"/>
      <c r="H42" s="156"/>
      <c r="I42" s="201">
        <f t="shared" si="0"/>
        <v>0</v>
      </c>
      <c r="J42" s="202"/>
      <c r="M42" s="71"/>
    </row>
    <row r="43" spans="1:13" s="2" customFormat="1" ht="24" customHeight="1">
      <c r="A43" s="160"/>
      <c r="B43" s="161"/>
      <c r="C43" s="162"/>
      <c r="D43" s="162"/>
      <c r="E43" s="147"/>
      <c r="F43" s="148"/>
      <c r="G43" s="149"/>
      <c r="H43" s="156"/>
      <c r="I43" s="201">
        <f t="shared" si="0"/>
        <v>0</v>
      </c>
      <c r="J43" s="202"/>
      <c r="M43" s="71" t="s">
        <v>26</v>
      </c>
    </row>
    <row r="44" spans="1:13" s="2" customFormat="1" ht="24" customHeight="1" thickBot="1">
      <c r="A44" s="163"/>
      <c r="B44" s="164"/>
      <c r="C44" s="165"/>
      <c r="D44" s="165"/>
      <c r="E44" s="166"/>
      <c r="F44" s="167"/>
      <c r="G44" s="168"/>
      <c r="H44" s="169"/>
      <c r="I44" s="199">
        <f t="shared" si="0"/>
        <v>0</v>
      </c>
      <c r="J44" s="200"/>
      <c r="M44" s="71" t="s">
        <v>29</v>
      </c>
    </row>
    <row r="45" spans="1:13" s="2" customFormat="1" ht="24" customHeight="1" thickBot="1">
      <c r="A45" s="70"/>
      <c r="B45" s="55"/>
      <c r="C45" s="55"/>
      <c r="D45" s="55"/>
      <c r="E45" s="55"/>
      <c r="F45" s="56"/>
      <c r="G45" s="57"/>
      <c r="H45" s="34" t="s">
        <v>23</v>
      </c>
      <c r="I45" s="176"/>
      <c r="J45" s="177"/>
      <c r="M45" s="71" t="s">
        <v>38</v>
      </c>
    </row>
    <row r="46" spans="1:13" s="2" customFormat="1" ht="24" customHeight="1" thickBot="1">
      <c r="A46" s="58" t="s">
        <v>24</v>
      </c>
      <c r="B46" s="59"/>
      <c r="C46" s="59"/>
      <c r="D46" s="59"/>
      <c r="E46" s="55"/>
      <c r="F46" s="56"/>
      <c r="G46" s="60"/>
      <c r="H46" s="61"/>
      <c r="I46" s="62"/>
      <c r="J46" s="63"/>
      <c r="M46" s="71"/>
    </row>
    <row r="47" spans="1:13">
      <c r="A47" s="71"/>
      <c r="M47" s="72" t="s">
        <v>35</v>
      </c>
    </row>
    <row r="48" spans="1:13">
      <c r="A48" s="71"/>
      <c r="M48" s="72" t="s">
        <v>36</v>
      </c>
    </row>
    <row r="49" spans="1:13">
      <c r="A49" s="71"/>
    </row>
    <row r="50" spans="1:13">
      <c r="A50" s="71"/>
      <c r="M50" s="1" t="s">
        <v>42</v>
      </c>
    </row>
    <row r="51" spans="1:13">
      <c r="A51" s="71"/>
    </row>
    <row r="52" spans="1:13">
      <c r="A52" s="71"/>
      <c r="M52" s="1" t="s">
        <v>38</v>
      </c>
    </row>
    <row r="53" spans="1:13">
      <c r="A53" s="71"/>
    </row>
    <row r="54" spans="1:13">
      <c r="A54" s="71"/>
      <c r="M54" s="1" t="s">
        <v>37</v>
      </c>
    </row>
    <row r="55" spans="1:13">
      <c r="A55" s="71"/>
    </row>
    <row r="56" spans="1:13">
      <c r="A56" s="71"/>
    </row>
    <row r="57" spans="1:13">
      <c r="A57" s="71"/>
    </row>
    <row r="58" spans="1:13">
      <c r="A58" s="71"/>
    </row>
    <row r="59" spans="1:13">
      <c r="A59" s="71"/>
    </row>
    <row r="60" spans="1:13">
      <c r="A60" s="73"/>
    </row>
    <row r="61" spans="1:13">
      <c r="A61" s="73"/>
    </row>
  </sheetData>
  <mergeCells count="42">
    <mergeCell ref="I14:J14"/>
    <mergeCell ref="I13:J13"/>
    <mergeCell ref="I12:J12"/>
    <mergeCell ref="I3:J3"/>
    <mergeCell ref="A4:J4"/>
    <mergeCell ref="A6:E6"/>
    <mergeCell ref="A7:E7"/>
    <mergeCell ref="A8:D8"/>
    <mergeCell ref="A9:E9"/>
    <mergeCell ref="A11:E11"/>
    <mergeCell ref="I11:J11"/>
    <mergeCell ref="I15:J15"/>
    <mergeCell ref="I16:J16"/>
    <mergeCell ref="I17:J17"/>
    <mergeCell ref="I18:J18"/>
    <mergeCell ref="I38:J38"/>
    <mergeCell ref="I37:J37"/>
    <mergeCell ref="I36:J36"/>
    <mergeCell ref="I35:J35"/>
    <mergeCell ref="I25:J25"/>
    <mergeCell ref="I24:J24"/>
    <mergeCell ref="I19:J19"/>
    <mergeCell ref="I20:J20"/>
    <mergeCell ref="I21:J21"/>
    <mergeCell ref="I22:J22"/>
    <mergeCell ref="I23:J23"/>
    <mergeCell ref="I45:J45"/>
    <mergeCell ref="I44:J44"/>
    <mergeCell ref="I26:J26"/>
    <mergeCell ref="I27:J27"/>
    <mergeCell ref="I28:J28"/>
    <mergeCell ref="I29:J29"/>
    <mergeCell ref="I30:J30"/>
    <mergeCell ref="I31:J31"/>
    <mergeCell ref="I32:J32"/>
    <mergeCell ref="I33:J33"/>
    <mergeCell ref="I34:J34"/>
    <mergeCell ref="I43:J43"/>
    <mergeCell ref="I42:J42"/>
    <mergeCell ref="I41:J41"/>
    <mergeCell ref="I40:J40"/>
    <mergeCell ref="I39:J39"/>
  </mergeCells>
  <phoneticPr fontId="3"/>
  <pageMargins left="0.59055118110236227" right="0" top="0" bottom="0" header="0" footer="0"/>
  <pageSetup paperSize="9" scale="7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162F2-ECF3-4771-96CE-C3A02961F2FE}">
  <sheetPr codeName="Sheet28">
    <pageSetUpPr fitToPage="1"/>
  </sheetPr>
  <dimension ref="A1:M63"/>
  <sheetViews>
    <sheetView showZeros="0" showRuler="0" showOutlineSymbols="0" view="pageBreakPreview" zoomScaleNormal="100" zoomScaleSheetLayoutView="100" workbookViewId="0">
      <selection activeCell="I22" sqref="I22:J22"/>
    </sheetView>
  </sheetViews>
  <sheetFormatPr defaultColWidth="9" defaultRowHeight="17.5"/>
  <cols>
    <col min="1" max="1" width="13.83203125" style="2" customWidth="1"/>
    <col min="2" max="2" width="9.58203125" style="2" customWidth="1"/>
    <col min="3" max="3" width="11.58203125" style="2" customWidth="1"/>
    <col min="4" max="4" width="10.33203125" style="2" customWidth="1"/>
    <col min="5" max="5" width="9" style="2"/>
    <col min="6" max="6" width="8.08203125" style="3" customWidth="1"/>
    <col min="7" max="7" width="10.08203125" style="7" customWidth="1"/>
    <col min="8" max="8" width="12.33203125" style="21" customWidth="1"/>
    <col min="9" max="9" width="10.08203125" style="24" customWidth="1"/>
    <col min="10" max="10" width="19.58203125" style="2" customWidth="1"/>
    <col min="11" max="11" width="9" style="1"/>
    <col min="12" max="12" width="9" style="1" hidden="1" customWidth="1"/>
    <col min="13" max="16384" width="9" style="1"/>
  </cols>
  <sheetData>
    <row r="1" spans="1:13" s="2" customFormat="1">
      <c r="F1" s="3"/>
      <c r="H1" s="4" t="s">
        <v>0</v>
      </c>
      <c r="I1" s="5" t="str">
        <f>見積書0!I1</f>
        <v>UC-3708</v>
      </c>
      <c r="J1" s="6">
        <f>見積書0!J1</f>
        <v>2023</v>
      </c>
    </row>
    <row r="2" spans="1:13" s="2" customFormat="1" ht="12" customHeight="1">
      <c r="F2" s="3"/>
      <c r="G2" s="7"/>
      <c r="H2" s="8"/>
      <c r="I2" s="9"/>
    </row>
    <row r="3" spans="1:13" s="2" customFormat="1">
      <c r="F3" s="3"/>
      <c r="G3" s="7"/>
      <c r="H3" s="8"/>
      <c r="I3" s="183">
        <f ca="1">見積書0!I3</f>
        <v>45903</v>
      </c>
      <c r="J3" s="183"/>
    </row>
    <row r="4" spans="1:13" s="2" customFormat="1" ht="26.25" customHeight="1">
      <c r="A4" s="184" t="s">
        <v>43</v>
      </c>
      <c r="B4" s="184"/>
      <c r="C4" s="184"/>
      <c r="D4" s="184"/>
      <c r="E4" s="184"/>
      <c r="F4" s="184"/>
      <c r="G4" s="184"/>
      <c r="H4" s="184"/>
      <c r="I4" s="184"/>
      <c r="J4" s="184"/>
    </row>
    <row r="5" spans="1:13" s="2" customFormat="1" ht="7.5" customHeight="1">
      <c r="A5" s="11"/>
      <c r="B5" s="11"/>
      <c r="C5" s="11"/>
      <c r="D5" s="11"/>
      <c r="E5" s="10"/>
      <c r="F5" s="12"/>
      <c r="G5" s="10"/>
      <c r="H5" s="13"/>
      <c r="I5" s="10"/>
    </row>
    <row r="6" spans="1:13" s="2" customFormat="1" ht="23.25" customHeight="1">
      <c r="A6" s="196" t="str">
        <f>見積書0!A6</f>
        <v>文化シヤッター株式会社</v>
      </c>
      <c r="B6" s="196"/>
      <c r="C6" s="196"/>
      <c r="D6" s="196"/>
      <c r="E6" s="196"/>
      <c r="F6" s="12"/>
      <c r="G6" s="10"/>
      <c r="H6" s="13"/>
      <c r="I6" s="10"/>
    </row>
    <row r="7" spans="1:13" s="2" customFormat="1" ht="22.5">
      <c r="A7" s="197" t="str">
        <f>見積書0!A7</f>
        <v>北海道支店　設計施工管理部設計課</v>
      </c>
      <c r="B7" s="197"/>
      <c r="C7" s="197"/>
      <c r="D7" s="197"/>
      <c r="E7" s="197"/>
      <c r="F7" s="14"/>
      <c r="G7" s="15"/>
      <c r="H7" s="16"/>
      <c r="I7" s="17"/>
    </row>
    <row r="8" spans="1:13" s="2" customFormat="1" ht="26" thickBot="1">
      <c r="A8" s="198" t="str">
        <f>見積書0!A8</f>
        <v>青山</v>
      </c>
      <c r="B8" s="198"/>
      <c r="C8" s="198"/>
      <c r="D8" s="198"/>
      <c r="E8" s="77" t="s">
        <v>44</v>
      </c>
      <c r="F8" s="14"/>
      <c r="G8" s="15"/>
      <c r="H8" s="16"/>
      <c r="I8" s="17"/>
    </row>
    <row r="9" spans="1:13" s="2" customFormat="1" ht="22.5">
      <c r="A9" s="178"/>
      <c r="B9" s="178"/>
      <c r="C9" s="178"/>
      <c r="D9" s="178"/>
      <c r="E9" s="178"/>
      <c r="F9" s="14"/>
      <c r="H9" s="20" t="s">
        <v>4</v>
      </c>
      <c r="I9" s="17"/>
    </row>
    <row r="10" spans="1:13" s="2" customFormat="1" ht="23" thickBot="1">
      <c r="A10" s="111" t="str">
        <f>見積書0!B17</f>
        <v>パピルス化成株式会社江別工場　改修</v>
      </c>
      <c r="B10" s="19"/>
      <c r="C10" s="19"/>
      <c r="D10" s="19"/>
      <c r="E10" s="19"/>
      <c r="F10" s="14"/>
      <c r="H10" s="21"/>
      <c r="I10" s="78" t="s">
        <v>5</v>
      </c>
    </row>
    <row r="11" spans="1:13" s="7" customFormat="1" ht="18" customHeight="1" thickBot="1">
      <c r="A11" s="181" t="s">
        <v>18</v>
      </c>
      <c r="B11" s="182"/>
      <c r="C11" s="182"/>
      <c r="D11" s="182"/>
      <c r="E11" s="182"/>
      <c r="F11" s="32" t="s">
        <v>19</v>
      </c>
      <c r="G11" s="33" t="s">
        <v>20</v>
      </c>
      <c r="H11" s="34" t="s">
        <v>21</v>
      </c>
      <c r="I11" s="174" t="s">
        <v>22</v>
      </c>
      <c r="J11" s="175"/>
      <c r="L11" s="35"/>
    </row>
    <row r="12" spans="1:13" s="2" customFormat="1" ht="24" customHeight="1">
      <c r="A12" s="79"/>
      <c r="B12" s="80"/>
      <c r="C12" s="80"/>
      <c r="D12" s="80"/>
      <c r="E12" s="81"/>
      <c r="F12" s="82"/>
      <c r="G12" s="83"/>
      <c r="H12" s="84"/>
      <c r="I12" s="211">
        <f t="shared" ref="I12" si="0">IFERROR(F12*H12,"")</f>
        <v>0</v>
      </c>
      <c r="J12" s="212"/>
      <c r="M12" s="2" t="s">
        <v>25</v>
      </c>
    </row>
    <row r="13" spans="1:13" s="2" customFormat="1" ht="24" customHeight="1">
      <c r="A13" s="85"/>
      <c r="B13" s="86"/>
      <c r="C13" s="87"/>
      <c r="D13" s="88"/>
      <c r="E13" s="89"/>
      <c r="F13" s="90"/>
      <c r="G13" s="91"/>
      <c r="H13" s="92"/>
      <c r="I13" s="207">
        <f t="shared" ref="I13:I44" si="1">IFERROR(F13*H13,"")</f>
        <v>0</v>
      </c>
      <c r="J13" s="208"/>
      <c r="M13" s="2" t="s">
        <v>30</v>
      </c>
    </row>
    <row r="14" spans="1:13" s="2" customFormat="1" ht="24" customHeight="1">
      <c r="A14" s="85"/>
      <c r="B14" s="93"/>
      <c r="C14" s="89"/>
      <c r="D14" s="93"/>
      <c r="E14" s="94"/>
      <c r="F14" s="90"/>
      <c r="G14" s="95"/>
      <c r="H14" s="96"/>
      <c r="I14" s="209">
        <f t="shared" si="1"/>
        <v>0</v>
      </c>
      <c r="J14" s="210"/>
      <c r="M14" s="2" t="s">
        <v>38</v>
      </c>
    </row>
    <row r="15" spans="1:13" s="2" customFormat="1" ht="24" customHeight="1">
      <c r="A15" s="85"/>
      <c r="B15" s="93"/>
      <c r="C15" s="89"/>
      <c r="D15" s="93"/>
      <c r="E15" s="94"/>
      <c r="F15" s="90"/>
      <c r="G15" s="95"/>
      <c r="H15" s="96"/>
      <c r="I15" s="213">
        <f t="shared" si="1"/>
        <v>0</v>
      </c>
      <c r="J15" s="214"/>
    </row>
    <row r="16" spans="1:13" s="2" customFormat="1" ht="24" customHeight="1">
      <c r="A16" s="85"/>
      <c r="B16" s="93"/>
      <c r="C16" s="89"/>
      <c r="D16" s="89"/>
      <c r="E16" s="97"/>
      <c r="F16" s="90"/>
      <c r="G16" s="95"/>
      <c r="H16" s="96"/>
      <c r="I16" s="209">
        <f t="shared" si="1"/>
        <v>0</v>
      </c>
      <c r="J16" s="210"/>
    </row>
    <row r="17" spans="1:13" s="2" customFormat="1" ht="24" customHeight="1">
      <c r="A17" s="98"/>
      <c r="B17" s="93"/>
      <c r="C17" s="89"/>
      <c r="D17" s="89"/>
      <c r="E17" s="97"/>
      <c r="F17" s="90"/>
      <c r="G17" s="95"/>
      <c r="H17" s="96"/>
      <c r="I17" s="207">
        <f t="shared" si="1"/>
        <v>0</v>
      </c>
      <c r="J17" s="208"/>
      <c r="M17" s="2" t="s">
        <v>26</v>
      </c>
    </row>
    <row r="18" spans="1:13" s="2" customFormat="1" ht="24" customHeight="1">
      <c r="A18" s="85"/>
      <c r="B18" s="93"/>
      <c r="C18" s="89"/>
      <c r="D18" s="89"/>
      <c r="E18" s="97"/>
      <c r="F18" s="90"/>
      <c r="G18" s="95"/>
      <c r="H18" s="96"/>
      <c r="I18" s="207">
        <f t="shared" si="1"/>
        <v>0</v>
      </c>
      <c r="J18" s="208"/>
      <c r="M18" s="2" t="s">
        <v>27</v>
      </c>
    </row>
    <row r="19" spans="1:13" s="2" customFormat="1" ht="24" customHeight="1">
      <c r="A19" s="99"/>
      <c r="B19" s="93"/>
      <c r="C19" s="89"/>
      <c r="D19" s="89"/>
      <c r="E19" s="97"/>
      <c r="F19" s="90"/>
      <c r="G19" s="95"/>
      <c r="H19" s="96"/>
      <c r="I19" s="207">
        <f t="shared" si="1"/>
        <v>0</v>
      </c>
      <c r="J19" s="208"/>
      <c r="M19" s="2" t="s">
        <v>30</v>
      </c>
    </row>
    <row r="20" spans="1:13" s="2" customFormat="1" ht="24" customHeight="1">
      <c r="A20" s="99"/>
      <c r="B20" s="93"/>
      <c r="C20" s="89"/>
      <c r="D20" s="89"/>
      <c r="E20" s="100"/>
      <c r="F20" s="90"/>
      <c r="G20" s="95"/>
      <c r="H20" s="96"/>
      <c r="I20" s="207">
        <f t="shared" si="1"/>
        <v>0</v>
      </c>
      <c r="J20" s="208"/>
      <c r="M20" s="2" t="s">
        <v>38</v>
      </c>
    </row>
    <row r="21" spans="1:13" s="2" customFormat="1" ht="24" customHeight="1">
      <c r="A21" s="85"/>
      <c r="B21" s="93"/>
      <c r="C21" s="89"/>
      <c r="D21" s="89"/>
      <c r="E21" s="100"/>
      <c r="F21" s="90"/>
      <c r="G21" s="95"/>
      <c r="H21" s="96"/>
      <c r="I21" s="207">
        <f t="shared" si="1"/>
        <v>0</v>
      </c>
      <c r="J21" s="208"/>
    </row>
    <row r="22" spans="1:13" s="2" customFormat="1" ht="24" customHeight="1">
      <c r="A22" s="85"/>
      <c r="B22" s="93"/>
      <c r="C22" s="89"/>
      <c r="D22" s="93"/>
      <c r="E22" s="97"/>
      <c r="F22" s="90"/>
      <c r="G22" s="91"/>
      <c r="H22" s="92"/>
      <c r="I22" s="207">
        <f t="shared" si="1"/>
        <v>0</v>
      </c>
      <c r="J22" s="208"/>
      <c r="M22" s="2" t="s">
        <v>26</v>
      </c>
    </row>
    <row r="23" spans="1:13" s="2" customFormat="1" ht="24" customHeight="1">
      <c r="A23" s="85"/>
      <c r="B23" s="93"/>
      <c r="C23" s="89"/>
      <c r="D23" s="89"/>
      <c r="E23" s="100"/>
      <c r="F23" s="90"/>
      <c r="G23" s="91"/>
      <c r="H23" s="96"/>
      <c r="I23" s="207">
        <f t="shared" si="1"/>
        <v>0</v>
      </c>
      <c r="J23" s="208"/>
      <c r="M23" s="2" t="s">
        <v>29</v>
      </c>
    </row>
    <row r="24" spans="1:13" s="2" customFormat="1" ht="24" customHeight="1">
      <c r="A24" s="85"/>
      <c r="B24" s="93"/>
      <c r="C24" s="89"/>
      <c r="D24" s="89"/>
      <c r="E24" s="97"/>
      <c r="F24" s="90"/>
      <c r="G24" s="91"/>
      <c r="H24" s="92"/>
      <c r="I24" s="207">
        <f t="shared" si="1"/>
        <v>0</v>
      </c>
      <c r="J24" s="208"/>
      <c r="M24" s="2" t="s">
        <v>30</v>
      </c>
    </row>
    <row r="25" spans="1:13" s="2" customFormat="1" ht="24" customHeight="1">
      <c r="A25" s="85"/>
      <c r="B25" s="93"/>
      <c r="C25" s="89"/>
      <c r="D25" s="89"/>
      <c r="E25" s="97"/>
      <c r="F25" s="90"/>
      <c r="G25" s="91"/>
      <c r="H25" s="96"/>
      <c r="I25" s="207">
        <f t="shared" si="1"/>
        <v>0</v>
      </c>
      <c r="J25" s="208"/>
      <c r="M25" s="2" t="s">
        <v>38</v>
      </c>
    </row>
    <row r="26" spans="1:13" s="2" customFormat="1" ht="24" customHeight="1">
      <c r="A26" s="85"/>
      <c r="B26" s="93"/>
      <c r="C26" s="89"/>
      <c r="D26" s="89"/>
      <c r="E26" s="97"/>
      <c r="F26" s="90"/>
      <c r="G26" s="91"/>
      <c r="H26" s="96"/>
      <c r="I26" s="207">
        <f t="shared" si="1"/>
        <v>0</v>
      </c>
      <c r="J26" s="208"/>
    </row>
    <row r="27" spans="1:13" s="2" customFormat="1" ht="24" customHeight="1">
      <c r="A27" s="85"/>
      <c r="B27" s="93"/>
      <c r="C27" s="89"/>
      <c r="D27" s="89"/>
      <c r="E27" s="97"/>
      <c r="F27" s="90"/>
      <c r="G27" s="91"/>
      <c r="H27" s="92"/>
      <c r="I27" s="207">
        <f t="shared" si="1"/>
        <v>0</v>
      </c>
      <c r="J27" s="208"/>
      <c r="M27" s="2" t="s">
        <v>28</v>
      </c>
    </row>
    <row r="28" spans="1:13" s="2" customFormat="1" ht="24" customHeight="1">
      <c r="A28" s="85"/>
      <c r="B28" s="93"/>
      <c r="C28" s="89"/>
      <c r="D28" s="89"/>
      <c r="E28" s="97"/>
      <c r="F28" s="90"/>
      <c r="G28" s="91"/>
      <c r="H28" s="92"/>
      <c r="I28" s="207">
        <f t="shared" si="1"/>
        <v>0</v>
      </c>
      <c r="J28" s="208"/>
      <c r="M28" s="71" t="s">
        <v>31</v>
      </c>
    </row>
    <row r="29" spans="1:13" s="2" customFormat="1" ht="24" customHeight="1">
      <c r="A29" s="85"/>
      <c r="B29" s="93"/>
      <c r="C29" s="89"/>
      <c r="D29" s="93"/>
      <c r="E29" s="97"/>
      <c r="F29" s="90"/>
      <c r="G29" s="91"/>
      <c r="H29" s="92"/>
      <c r="I29" s="207">
        <f t="shared" si="1"/>
        <v>0</v>
      </c>
      <c r="J29" s="208"/>
      <c r="M29" s="71"/>
    </row>
    <row r="30" spans="1:13" s="2" customFormat="1" ht="24" customHeight="1">
      <c r="A30" s="85"/>
      <c r="B30" s="93"/>
      <c r="C30" s="89"/>
      <c r="D30" s="89"/>
      <c r="E30" s="97"/>
      <c r="F30" s="90"/>
      <c r="G30" s="91"/>
      <c r="H30" s="92"/>
      <c r="I30" s="207">
        <f t="shared" si="1"/>
        <v>0</v>
      </c>
      <c r="J30" s="208"/>
      <c r="M30" s="71" t="s">
        <v>32</v>
      </c>
    </row>
    <row r="31" spans="1:13" s="2" customFormat="1" ht="24" customHeight="1">
      <c r="A31" s="85"/>
      <c r="B31" s="93"/>
      <c r="C31" s="89"/>
      <c r="D31" s="89"/>
      <c r="E31" s="97"/>
      <c r="F31" s="90"/>
      <c r="G31" s="91"/>
      <c r="H31" s="92"/>
      <c r="I31" s="207">
        <f t="shared" si="1"/>
        <v>0</v>
      </c>
      <c r="J31" s="208"/>
      <c r="M31" s="71" t="s">
        <v>39</v>
      </c>
    </row>
    <row r="32" spans="1:13" s="2" customFormat="1" ht="24" customHeight="1">
      <c r="A32" s="85"/>
      <c r="B32" s="93"/>
      <c r="C32" s="89"/>
      <c r="D32" s="89"/>
      <c r="E32" s="97"/>
      <c r="F32" s="90"/>
      <c r="G32" s="91"/>
      <c r="H32" s="92"/>
      <c r="I32" s="207">
        <f t="shared" si="1"/>
        <v>0</v>
      </c>
      <c r="J32" s="208"/>
      <c r="M32" s="71"/>
    </row>
    <row r="33" spans="1:13" s="2" customFormat="1" ht="24" customHeight="1">
      <c r="A33" s="85"/>
      <c r="B33" s="93"/>
      <c r="C33" s="89"/>
      <c r="D33" s="89"/>
      <c r="E33" s="97"/>
      <c r="F33" s="90"/>
      <c r="G33" s="91"/>
      <c r="H33" s="92"/>
      <c r="I33" s="207">
        <f t="shared" si="1"/>
        <v>0</v>
      </c>
      <c r="J33" s="208"/>
      <c r="M33" s="71"/>
    </row>
    <row r="34" spans="1:13" s="2" customFormat="1" ht="24" customHeight="1">
      <c r="A34" s="85"/>
      <c r="B34" s="93"/>
      <c r="C34" s="89"/>
      <c r="D34" s="89"/>
      <c r="E34" s="97"/>
      <c r="F34" s="90"/>
      <c r="G34" s="91"/>
      <c r="H34" s="92"/>
      <c r="I34" s="207">
        <f t="shared" si="1"/>
        <v>0</v>
      </c>
      <c r="J34" s="208"/>
      <c r="M34" s="71"/>
    </row>
    <row r="35" spans="1:13" s="2" customFormat="1" ht="24" customHeight="1">
      <c r="A35" s="85"/>
      <c r="B35" s="93"/>
      <c r="C35" s="89"/>
      <c r="D35" s="89"/>
      <c r="E35" s="97"/>
      <c r="F35" s="90"/>
      <c r="G35" s="91"/>
      <c r="H35" s="92"/>
      <c r="I35" s="207">
        <f t="shared" si="1"/>
        <v>0</v>
      </c>
      <c r="J35" s="208"/>
      <c r="M35" s="71"/>
    </row>
    <row r="36" spans="1:13" s="2" customFormat="1" ht="24" customHeight="1">
      <c r="A36" s="85"/>
      <c r="B36" s="93"/>
      <c r="C36" s="89"/>
      <c r="D36" s="89"/>
      <c r="E36" s="97"/>
      <c r="F36" s="90"/>
      <c r="G36" s="91"/>
      <c r="H36" s="92"/>
      <c r="I36" s="207">
        <f t="shared" si="1"/>
        <v>0</v>
      </c>
      <c r="J36" s="208"/>
      <c r="M36" s="71"/>
    </row>
    <row r="37" spans="1:13" s="2" customFormat="1" ht="24" customHeight="1">
      <c r="A37" s="85"/>
      <c r="B37" s="93"/>
      <c r="C37" s="89"/>
      <c r="D37" s="89"/>
      <c r="E37" s="97"/>
      <c r="F37" s="90"/>
      <c r="G37" s="91"/>
      <c r="H37" s="92"/>
      <c r="I37" s="207">
        <f t="shared" si="1"/>
        <v>0</v>
      </c>
      <c r="J37" s="208"/>
      <c r="M37" s="71"/>
    </row>
    <row r="38" spans="1:13" s="2" customFormat="1" ht="24" customHeight="1">
      <c r="A38" s="85"/>
      <c r="B38" s="93"/>
      <c r="C38" s="89"/>
      <c r="D38" s="89"/>
      <c r="E38" s="97"/>
      <c r="F38" s="90"/>
      <c r="G38" s="91"/>
      <c r="H38" s="92"/>
      <c r="I38" s="207">
        <f t="shared" si="1"/>
        <v>0</v>
      </c>
      <c r="J38" s="208"/>
      <c r="M38" s="71"/>
    </row>
    <row r="39" spans="1:13" s="2" customFormat="1" ht="24" customHeight="1">
      <c r="A39" s="85"/>
      <c r="B39" s="93"/>
      <c r="C39" s="89"/>
      <c r="D39" s="89"/>
      <c r="E39" s="97"/>
      <c r="F39" s="90"/>
      <c r="G39" s="91"/>
      <c r="H39" s="92"/>
      <c r="I39" s="207">
        <f t="shared" si="1"/>
        <v>0</v>
      </c>
      <c r="J39" s="208"/>
      <c r="M39" s="71"/>
    </row>
    <row r="40" spans="1:13" s="2" customFormat="1" ht="24" customHeight="1">
      <c r="A40" s="85"/>
      <c r="B40" s="93"/>
      <c r="C40" s="89"/>
      <c r="D40" s="89"/>
      <c r="E40" s="97"/>
      <c r="F40" s="90"/>
      <c r="G40" s="91"/>
      <c r="H40" s="92"/>
      <c r="I40" s="207">
        <f t="shared" si="1"/>
        <v>0</v>
      </c>
      <c r="J40" s="208"/>
      <c r="M40" s="71" t="s">
        <v>40</v>
      </c>
    </row>
    <row r="41" spans="1:13" s="2" customFormat="1" ht="24" customHeight="1">
      <c r="A41" s="85"/>
      <c r="B41" s="93"/>
      <c r="C41" s="89"/>
      <c r="D41" s="89"/>
      <c r="E41" s="97"/>
      <c r="F41" s="90"/>
      <c r="G41" s="91"/>
      <c r="H41" s="92"/>
      <c r="I41" s="207">
        <f t="shared" si="1"/>
        <v>0</v>
      </c>
      <c r="J41" s="208"/>
      <c r="M41" s="71" t="s">
        <v>41</v>
      </c>
    </row>
    <row r="42" spans="1:13" s="2" customFormat="1" ht="24" customHeight="1">
      <c r="A42" s="85"/>
      <c r="B42" s="93"/>
      <c r="C42" s="89"/>
      <c r="D42" s="89"/>
      <c r="E42" s="97"/>
      <c r="F42" s="90"/>
      <c r="G42" s="91"/>
      <c r="H42" s="96"/>
      <c r="I42" s="207">
        <f t="shared" si="1"/>
        <v>0</v>
      </c>
      <c r="J42" s="208"/>
      <c r="M42" s="71"/>
    </row>
    <row r="43" spans="1:13" s="2" customFormat="1" ht="24" customHeight="1">
      <c r="A43" s="101"/>
      <c r="B43" s="102"/>
      <c r="C43" s="103"/>
      <c r="D43" s="103"/>
      <c r="E43" s="97"/>
      <c r="F43" s="90"/>
      <c r="G43" s="91"/>
      <c r="H43" s="96"/>
      <c r="I43" s="207">
        <f t="shared" si="1"/>
        <v>0</v>
      </c>
      <c r="J43" s="208"/>
      <c r="M43" s="71" t="s">
        <v>26</v>
      </c>
    </row>
    <row r="44" spans="1:13" s="2" customFormat="1" ht="24" customHeight="1" thickBot="1">
      <c r="A44" s="104"/>
      <c r="B44" s="105"/>
      <c r="C44" s="106"/>
      <c r="D44" s="106"/>
      <c r="E44" s="107"/>
      <c r="F44" s="108"/>
      <c r="G44" s="109"/>
      <c r="H44" s="110"/>
      <c r="I44" s="207">
        <f t="shared" si="1"/>
        <v>0</v>
      </c>
      <c r="J44" s="208"/>
      <c r="M44" s="71" t="s">
        <v>29</v>
      </c>
    </row>
    <row r="45" spans="1:13" s="2" customFormat="1" ht="24" customHeight="1" thickBot="1">
      <c r="A45" s="70"/>
      <c r="B45" s="55"/>
      <c r="C45" s="55"/>
      <c r="D45" s="55"/>
      <c r="E45" s="55"/>
      <c r="F45" s="56"/>
      <c r="G45" s="57"/>
      <c r="H45" s="34" t="s">
        <v>23</v>
      </c>
      <c r="I45" s="176">
        <f>SUM(I12:J44)</f>
        <v>0</v>
      </c>
      <c r="J45" s="177"/>
      <c r="M45" s="71" t="s">
        <v>38</v>
      </c>
    </row>
    <row r="46" spans="1:13" s="2" customFormat="1" ht="24" customHeight="1" thickBot="1">
      <c r="A46" s="58" t="s">
        <v>24</v>
      </c>
      <c r="B46" s="59"/>
      <c r="C46" s="59"/>
      <c r="D46" s="59"/>
      <c r="E46" s="55"/>
      <c r="F46" s="56"/>
      <c r="G46" s="60"/>
      <c r="H46" s="61"/>
      <c r="I46" s="62"/>
      <c r="J46" s="63"/>
      <c r="M46" s="71"/>
    </row>
    <row r="47" spans="1:13">
      <c r="A47" s="71"/>
      <c r="M47" s="72" t="s">
        <v>35</v>
      </c>
    </row>
    <row r="48" spans="1:13">
      <c r="A48" s="71"/>
      <c r="M48" s="72" t="s">
        <v>36</v>
      </c>
    </row>
    <row r="49" spans="1:13">
      <c r="A49" s="71"/>
    </row>
    <row r="50" spans="1:13">
      <c r="A50" s="71"/>
      <c r="M50" s="1" t="s">
        <v>42</v>
      </c>
    </row>
    <row r="51" spans="1:13">
      <c r="A51" s="71"/>
    </row>
    <row r="52" spans="1:13">
      <c r="A52" s="71"/>
      <c r="M52" s="1" t="s">
        <v>38</v>
      </c>
    </row>
    <row r="53" spans="1:13">
      <c r="A53" s="71"/>
    </row>
    <row r="54" spans="1:13">
      <c r="A54" s="71"/>
      <c r="M54" s="1" t="s">
        <v>37</v>
      </c>
    </row>
    <row r="55" spans="1:13">
      <c r="A55" s="71"/>
    </row>
    <row r="56" spans="1:13">
      <c r="A56" s="71"/>
    </row>
    <row r="57" spans="1:13">
      <c r="A57" s="71"/>
    </row>
    <row r="58" spans="1:13">
      <c r="A58" s="71"/>
    </row>
    <row r="59" spans="1:13">
      <c r="A59" s="71"/>
    </row>
    <row r="60" spans="1:13">
      <c r="A60" s="73"/>
    </row>
    <row r="61" spans="1:13">
      <c r="A61" s="73"/>
    </row>
    <row r="62" spans="1:13">
      <c r="E62" s="2">
        <v>0</v>
      </c>
      <c r="F62" s="3" t="s">
        <v>34</v>
      </c>
      <c r="G62" s="7" t="s">
        <v>34</v>
      </c>
      <c r="H62" s="21" t="s">
        <v>34</v>
      </c>
    </row>
    <row r="63" spans="1:13">
      <c r="B63" s="2">
        <v>0</v>
      </c>
      <c r="C63" s="2">
        <v>0</v>
      </c>
    </row>
  </sheetData>
  <mergeCells count="42">
    <mergeCell ref="I35:J35"/>
    <mergeCell ref="I34:J34"/>
    <mergeCell ref="I33:J33"/>
    <mergeCell ref="I32:J32"/>
    <mergeCell ref="I12:J12"/>
    <mergeCell ref="I15:J15"/>
    <mergeCell ref="I3:J3"/>
    <mergeCell ref="A4:J4"/>
    <mergeCell ref="A6:E6"/>
    <mergeCell ref="A7:E7"/>
    <mergeCell ref="A8:D8"/>
    <mergeCell ref="A9:E9"/>
    <mergeCell ref="A11:E11"/>
    <mergeCell ref="I11:J11"/>
    <mergeCell ref="I25:J25"/>
    <mergeCell ref="I13:J13"/>
    <mergeCell ref="I14:J14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  <mergeCell ref="I45:J45"/>
    <mergeCell ref="I26:J26"/>
    <mergeCell ref="I27:J27"/>
    <mergeCell ref="I28:J28"/>
    <mergeCell ref="I29:J29"/>
    <mergeCell ref="I30:J30"/>
    <mergeCell ref="I31:J31"/>
    <mergeCell ref="I40:J40"/>
    <mergeCell ref="I41:J41"/>
    <mergeCell ref="I42:J42"/>
    <mergeCell ref="I43:J43"/>
    <mergeCell ref="I44:J44"/>
    <mergeCell ref="I39:J39"/>
    <mergeCell ref="I38:J38"/>
    <mergeCell ref="I37:J37"/>
    <mergeCell ref="I36:J36"/>
  </mergeCells>
  <phoneticPr fontId="3"/>
  <pageMargins left="0.59055118110236227" right="0" top="0" bottom="0" header="0" footer="0"/>
  <pageSetup paperSize="9" scale="76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90D5E-F3C4-4D92-9A44-D3F023A1E8EE}">
  <sheetPr>
    <pageSetUpPr fitToPage="1"/>
  </sheetPr>
  <dimension ref="A1:M63"/>
  <sheetViews>
    <sheetView showZeros="0" showRuler="0" showOutlineSymbols="0" view="pageBreakPreview" zoomScaleNormal="100" zoomScaleSheetLayoutView="100" workbookViewId="0">
      <selection activeCell="I22" sqref="I22:J22"/>
    </sheetView>
  </sheetViews>
  <sheetFormatPr defaultColWidth="9" defaultRowHeight="17.5"/>
  <cols>
    <col min="1" max="1" width="13.83203125" style="2" customWidth="1"/>
    <col min="2" max="2" width="9.58203125" style="2" customWidth="1"/>
    <col min="3" max="3" width="11.58203125" style="2" customWidth="1"/>
    <col min="4" max="4" width="10.33203125" style="2" customWidth="1"/>
    <col min="5" max="5" width="9" style="2"/>
    <col min="6" max="6" width="8.08203125" style="3" customWidth="1"/>
    <col min="7" max="7" width="10.08203125" style="7" customWidth="1"/>
    <col min="8" max="8" width="12.33203125" style="21" customWidth="1"/>
    <col min="9" max="9" width="10.08203125" style="24" customWidth="1"/>
    <col min="10" max="10" width="19.58203125" style="2" customWidth="1"/>
    <col min="11" max="11" width="9" style="1"/>
    <col min="12" max="12" width="9" style="1" hidden="1" customWidth="1"/>
    <col min="13" max="16384" width="9" style="1"/>
  </cols>
  <sheetData>
    <row r="1" spans="1:13" s="2" customFormat="1">
      <c r="F1" s="3"/>
      <c r="H1" s="4" t="s">
        <v>0</v>
      </c>
      <c r="I1" s="5" t="str">
        <f>見積書0!I1</f>
        <v>UC-3708</v>
      </c>
      <c r="J1" s="6">
        <f>見積書0!J1</f>
        <v>2023</v>
      </c>
    </row>
    <row r="2" spans="1:13" s="2" customFormat="1" ht="12" customHeight="1">
      <c r="F2" s="3"/>
      <c r="G2" s="7"/>
      <c r="H2" s="8"/>
      <c r="I2" s="9"/>
    </row>
    <row r="3" spans="1:13" s="2" customFormat="1">
      <c r="F3" s="3"/>
      <c r="G3" s="7"/>
      <c r="H3" s="8"/>
      <c r="I3" s="183">
        <f ca="1">見積書0!I3</f>
        <v>45903</v>
      </c>
      <c r="J3" s="183"/>
    </row>
    <row r="4" spans="1:13" s="2" customFormat="1" ht="26.25" customHeight="1">
      <c r="A4" s="184" t="s">
        <v>43</v>
      </c>
      <c r="B4" s="184"/>
      <c r="C4" s="184"/>
      <c r="D4" s="184"/>
      <c r="E4" s="184"/>
      <c r="F4" s="184"/>
      <c r="G4" s="184"/>
      <c r="H4" s="184"/>
      <c r="I4" s="184"/>
      <c r="J4" s="184"/>
    </row>
    <row r="5" spans="1:13" s="2" customFormat="1" ht="7.5" customHeight="1">
      <c r="A5" s="11"/>
      <c r="B5" s="11"/>
      <c r="C5" s="11"/>
      <c r="D5" s="11"/>
      <c r="E5" s="171"/>
      <c r="F5" s="12"/>
      <c r="G5" s="171"/>
      <c r="H5" s="13"/>
      <c r="I5" s="171"/>
    </row>
    <row r="6" spans="1:13" s="2" customFormat="1" ht="23.25" customHeight="1">
      <c r="A6" s="196" t="str">
        <f>見積書0!A6</f>
        <v>文化シヤッター株式会社</v>
      </c>
      <c r="B6" s="196"/>
      <c r="C6" s="196"/>
      <c r="D6" s="196"/>
      <c r="E6" s="196"/>
      <c r="F6" s="12"/>
      <c r="G6" s="171"/>
      <c r="H6" s="13"/>
      <c r="I6" s="171"/>
    </row>
    <row r="7" spans="1:13" s="2" customFormat="1" ht="22.5">
      <c r="A7" s="197" t="str">
        <f>見積書0!A7</f>
        <v>北海道支店　設計施工管理部設計課</v>
      </c>
      <c r="B7" s="197"/>
      <c r="C7" s="197"/>
      <c r="D7" s="197"/>
      <c r="E7" s="197"/>
      <c r="F7" s="14"/>
      <c r="G7" s="15"/>
      <c r="H7" s="16"/>
      <c r="I7" s="17"/>
    </row>
    <row r="8" spans="1:13" s="2" customFormat="1" ht="26" thickBot="1">
      <c r="A8" s="198" t="str">
        <f>見積書0!A8</f>
        <v>青山</v>
      </c>
      <c r="B8" s="198"/>
      <c r="C8" s="198"/>
      <c r="D8" s="198"/>
      <c r="E8" s="77" t="s">
        <v>44</v>
      </c>
      <c r="F8" s="14"/>
      <c r="G8" s="15"/>
      <c r="H8" s="16"/>
      <c r="I8" s="17"/>
    </row>
    <row r="9" spans="1:13" s="2" customFormat="1" ht="22.5">
      <c r="A9" s="178"/>
      <c r="B9" s="178"/>
      <c r="C9" s="178"/>
      <c r="D9" s="178"/>
      <c r="E9" s="178"/>
      <c r="F9" s="14"/>
      <c r="H9" s="20" t="s">
        <v>4</v>
      </c>
      <c r="I9" s="17"/>
    </row>
    <row r="10" spans="1:13" s="2" customFormat="1" ht="23" thickBot="1">
      <c r="A10" s="111" t="str">
        <f>見積書0!B17</f>
        <v>パピルス化成株式会社江別工場　改修</v>
      </c>
      <c r="B10" s="172"/>
      <c r="C10" s="172"/>
      <c r="D10" s="172"/>
      <c r="E10" s="172"/>
      <c r="F10" s="14"/>
      <c r="H10" s="21"/>
      <c r="I10" s="78" t="s">
        <v>5</v>
      </c>
    </row>
    <row r="11" spans="1:13" s="7" customFormat="1" ht="18" customHeight="1" thickBot="1">
      <c r="A11" s="181" t="s">
        <v>18</v>
      </c>
      <c r="B11" s="182"/>
      <c r="C11" s="182"/>
      <c r="D11" s="182"/>
      <c r="E11" s="182"/>
      <c r="F11" s="32" t="s">
        <v>19</v>
      </c>
      <c r="G11" s="33" t="s">
        <v>20</v>
      </c>
      <c r="H11" s="34" t="s">
        <v>21</v>
      </c>
      <c r="I11" s="174" t="s">
        <v>22</v>
      </c>
      <c r="J11" s="175"/>
      <c r="L11" s="35"/>
    </row>
    <row r="12" spans="1:13" s="2" customFormat="1" ht="24" customHeight="1">
      <c r="A12" s="79"/>
      <c r="B12" s="80"/>
      <c r="C12" s="80"/>
      <c r="D12" s="80"/>
      <c r="E12" s="81"/>
      <c r="F12" s="82"/>
      <c r="G12" s="83"/>
      <c r="H12" s="84"/>
      <c r="I12" s="211">
        <f t="shared" ref="I12:I44" si="0">IFERROR(F12*H12,"")</f>
        <v>0</v>
      </c>
      <c r="J12" s="212"/>
      <c r="M12" s="2" t="s">
        <v>25</v>
      </c>
    </row>
    <row r="13" spans="1:13" s="2" customFormat="1" ht="24" customHeight="1">
      <c r="A13" s="85"/>
      <c r="B13" s="86"/>
      <c r="C13" s="87"/>
      <c r="D13" s="88"/>
      <c r="E13" s="89"/>
      <c r="F13" s="90"/>
      <c r="G13" s="91"/>
      <c r="H13" s="92"/>
      <c r="I13" s="207">
        <f t="shared" si="0"/>
        <v>0</v>
      </c>
      <c r="J13" s="208"/>
      <c r="M13" s="2" t="s">
        <v>30</v>
      </c>
    </row>
    <row r="14" spans="1:13" s="2" customFormat="1" ht="24" customHeight="1">
      <c r="A14" s="85"/>
      <c r="B14" s="93"/>
      <c r="C14" s="89"/>
      <c r="D14" s="93"/>
      <c r="E14" s="94"/>
      <c r="F14" s="90"/>
      <c r="G14" s="95"/>
      <c r="H14" s="96"/>
      <c r="I14" s="209">
        <f t="shared" si="0"/>
        <v>0</v>
      </c>
      <c r="J14" s="210"/>
      <c r="M14" s="2" t="s">
        <v>38</v>
      </c>
    </row>
    <row r="15" spans="1:13" s="2" customFormat="1" ht="24" customHeight="1">
      <c r="A15" s="85"/>
      <c r="B15" s="93"/>
      <c r="C15" s="89"/>
      <c r="D15" s="93"/>
      <c r="E15" s="94"/>
      <c r="F15" s="90"/>
      <c r="G15" s="95"/>
      <c r="H15" s="96"/>
      <c r="I15" s="213">
        <f t="shared" si="0"/>
        <v>0</v>
      </c>
      <c r="J15" s="214"/>
    </row>
    <row r="16" spans="1:13" s="2" customFormat="1" ht="24" customHeight="1">
      <c r="A16" s="85"/>
      <c r="B16" s="93"/>
      <c r="C16" s="89"/>
      <c r="D16" s="89"/>
      <c r="E16" s="97"/>
      <c r="F16" s="90"/>
      <c r="G16" s="95"/>
      <c r="H16" s="96"/>
      <c r="I16" s="209">
        <f t="shared" si="0"/>
        <v>0</v>
      </c>
      <c r="J16" s="210"/>
    </row>
    <row r="17" spans="1:13" s="2" customFormat="1" ht="24" customHeight="1">
      <c r="A17" s="98"/>
      <c r="B17" s="93"/>
      <c r="C17" s="89"/>
      <c r="D17" s="89"/>
      <c r="E17" s="97"/>
      <c r="F17" s="90"/>
      <c r="G17" s="95"/>
      <c r="H17" s="96"/>
      <c r="I17" s="207">
        <f t="shared" si="0"/>
        <v>0</v>
      </c>
      <c r="J17" s="208"/>
      <c r="M17" s="2" t="s">
        <v>26</v>
      </c>
    </row>
    <row r="18" spans="1:13" s="2" customFormat="1" ht="24" customHeight="1">
      <c r="A18" s="85"/>
      <c r="B18" s="93"/>
      <c r="C18" s="89"/>
      <c r="D18" s="89"/>
      <c r="E18" s="97"/>
      <c r="F18" s="90"/>
      <c r="G18" s="95"/>
      <c r="H18" s="96"/>
      <c r="I18" s="207">
        <f t="shared" si="0"/>
        <v>0</v>
      </c>
      <c r="J18" s="208"/>
      <c r="M18" s="2" t="s">
        <v>27</v>
      </c>
    </row>
    <row r="19" spans="1:13" s="2" customFormat="1" ht="24" customHeight="1">
      <c r="A19" s="99"/>
      <c r="B19" s="93"/>
      <c r="C19" s="89"/>
      <c r="D19" s="89"/>
      <c r="E19" s="97"/>
      <c r="F19" s="90"/>
      <c r="G19" s="95"/>
      <c r="H19" s="96"/>
      <c r="I19" s="207">
        <f t="shared" si="0"/>
        <v>0</v>
      </c>
      <c r="J19" s="208"/>
      <c r="M19" s="2" t="s">
        <v>30</v>
      </c>
    </row>
    <row r="20" spans="1:13" s="2" customFormat="1" ht="24" customHeight="1">
      <c r="A20" s="99"/>
      <c r="B20" s="93"/>
      <c r="C20" s="89"/>
      <c r="D20" s="89"/>
      <c r="E20" s="100"/>
      <c r="F20" s="90"/>
      <c r="G20" s="95"/>
      <c r="H20" s="96"/>
      <c r="I20" s="207">
        <f t="shared" si="0"/>
        <v>0</v>
      </c>
      <c r="J20" s="208"/>
      <c r="M20" s="2" t="s">
        <v>38</v>
      </c>
    </row>
    <row r="21" spans="1:13" s="2" customFormat="1" ht="24" customHeight="1">
      <c r="A21" s="85"/>
      <c r="B21" s="93"/>
      <c r="C21" s="89"/>
      <c r="D21" s="89"/>
      <c r="E21" s="100"/>
      <c r="F21" s="90"/>
      <c r="G21" s="95"/>
      <c r="H21" s="96"/>
      <c r="I21" s="207">
        <f t="shared" si="0"/>
        <v>0</v>
      </c>
      <c r="J21" s="208"/>
    </row>
    <row r="22" spans="1:13" s="2" customFormat="1" ht="24" customHeight="1">
      <c r="A22" s="85"/>
      <c r="B22" s="93"/>
      <c r="C22" s="89"/>
      <c r="D22" s="93"/>
      <c r="E22" s="97"/>
      <c r="F22" s="90"/>
      <c r="G22" s="91"/>
      <c r="H22" s="92"/>
      <c r="I22" s="207">
        <f t="shared" si="0"/>
        <v>0</v>
      </c>
      <c r="J22" s="208"/>
      <c r="M22" s="2" t="s">
        <v>26</v>
      </c>
    </row>
    <row r="23" spans="1:13" s="2" customFormat="1" ht="24" customHeight="1">
      <c r="A23" s="85"/>
      <c r="B23" s="93"/>
      <c r="C23" s="89"/>
      <c r="D23" s="89"/>
      <c r="E23" s="100"/>
      <c r="F23" s="90"/>
      <c r="G23" s="91"/>
      <c r="H23" s="96"/>
      <c r="I23" s="207">
        <f t="shared" si="0"/>
        <v>0</v>
      </c>
      <c r="J23" s="208"/>
      <c r="M23" s="2" t="s">
        <v>29</v>
      </c>
    </row>
    <row r="24" spans="1:13" s="2" customFormat="1" ht="24" customHeight="1">
      <c r="A24" s="85"/>
      <c r="B24" s="93"/>
      <c r="C24" s="89"/>
      <c r="D24" s="89"/>
      <c r="E24" s="97"/>
      <c r="F24" s="90"/>
      <c r="G24" s="91"/>
      <c r="H24" s="92"/>
      <c r="I24" s="207">
        <f t="shared" si="0"/>
        <v>0</v>
      </c>
      <c r="J24" s="208"/>
      <c r="M24" s="2" t="s">
        <v>30</v>
      </c>
    </row>
    <row r="25" spans="1:13" s="2" customFormat="1" ht="24" customHeight="1">
      <c r="A25" s="85"/>
      <c r="B25" s="93"/>
      <c r="C25" s="89"/>
      <c r="D25" s="89"/>
      <c r="E25" s="97"/>
      <c r="F25" s="90"/>
      <c r="G25" s="91"/>
      <c r="H25" s="96"/>
      <c r="I25" s="207">
        <f t="shared" si="0"/>
        <v>0</v>
      </c>
      <c r="J25" s="208"/>
      <c r="M25" s="2" t="s">
        <v>38</v>
      </c>
    </row>
    <row r="26" spans="1:13" s="2" customFormat="1" ht="24" customHeight="1">
      <c r="A26" s="85"/>
      <c r="B26" s="93"/>
      <c r="C26" s="89"/>
      <c r="D26" s="89"/>
      <c r="E26" s="97"/>
      <c r="F26" s="90"/>
      <c r="G26" s="91"/>
      <c r="H26" s="96"/>
      <c r="I26" s="207">
        <f t="shared" si="0"/>
        <v>0</v>
      </c>
      <c r="J26" s="208"/>
    </row>
    <row r="27" spans="1:13" s="2" customFormat="1" ht="24" customHeight="1">
      <c r="A27" s="85"/>
      <c r="B27" s="93"/>
      <c r="C27" s="89"/>
      <c r="D27" s="89"/>
      <c r="E27" s="97"/>
      <c r="F27" s="90"/>
      <c r="G27" s="91"/>
      <c r="H27" s="92"/>
      <c r="I27" s="207">
        <f t="shared" si="0"/>
        <v>0</v>
      </c>
      <c r="J27" s="208"/>
      <c r="M27" s="2" t="s">
        <v>28</v>
      </c>
    </row>
    <row r="28" spans="1:13" s="2" customFormat="1" ht="24" customHeight="1">
      <c r="A28" s="85"/>
      <c r="B28" s="93"/>
      <c r="C28" s="89"/>
      <c r="D28" s="89"/>
      <c r="E28" s="97"/>
      <c r="F28" s="90"/>
      <c r="G28" s="91"/>
      <c r="H28" s="92"/>
      <c r="I28" s="207">
        <f t="shared" si="0"/>
        <v>0</v>
      </c>
      <c r="J28" s="208"/>
      <c r="M28" s="71" t="s">
        <v>31</v>
      </c>
    </row>
    <row r="29" spans="1:13" s="2" customFormat="1" ht="24" customHeight="1">
      <c r="A29" s="85"/>
      <c r="B29" s="93"/>
      <c r="C29" s="89"/>
      <c r="D29" s="93"/>
      <c r="E29" s="97"/>
      <c r="F29" s="90"/>
      <c r="G29" s="91"/>
      <c r="H29" s="92"/>
      <c r="I29" s="207">
        <f t="shared" si="0"/>
        <v>0</v>
      </c>
      <c r="J29" s="208"/>
      <c r="M29" s="71"/>
    </row>
    <row r="30" spans="1:13" s="2" customFormat="1" ht="24" customHeight="1">
      <c r="A30" s="85"/>
      <c r="B30" s="93"/>
      <c r="C30" s="89"/>
      <c r="D30" s="89"/>
      <c r="E30" s="97"/>
      <c r="F30" s="90"/>
      <c r="G30" s="91"/>
      <c r="H30" s="92"/>
      <c r="I30" s="207">
        <f t="shared" si="0"/>
        <v>0</v>
      </c>
      <c r="J30" s="208"/>
      <c r="M30" s="71" t="s">
        <v>32</v>
      </c>
    </row>
    <row r="31" spans="1:13" s="2" customFormat="1" ht="24" customHeight="1">
      <c r="A31" s="85"/>
      <c r="B31" s="93"/>
      <c r="C31" s="89"/>
      <c r="D31" s="89"/>
      <c r="E31" s="97"/>
      <c r="F31" s="90"/>
      <c r="G31" s="91"/>
      <c r="H31" s="92"/>
      <c r="I31" s="207">
        <f t="shared" si="0"/>
        <v>0</v>
      </c>
      <c r="J31" s="208"/>
      <c r="M31" s="71" t="s">
        <v>39</v>
      </c>
    </row>
    <row r="32" spans="1:13" s="2" customFormat="1" ht="24" customHeight="1">
      <c r="A32" s="85"/>
      <c r="B32" s="93"/>
      <c r="C32" s="89"/>
      <c r="D32" s="89"/>
      <c r="E32" s="97"/>
      <c r="F32" s="90"/>
      <c r="G32" s="91"/>
      <c r="H32" s="92"/>
      <c r="I32" s="207">
        <f t="shared" si="0"/>
        <v>0</v>
      </c>
      <c r="J32" s="208"/>
      <c r="M32" s="71"/>
    </row>
    <row r="33" spans="1:13" s="2" customFormat="1" ht="24" customHeight="1">
      <c r="A33" s="85"/>
      <c r="B33" s="93"/>
      <c r="C33" s="89"/>
      <c r="D33" s="89"/>
      <c r="E33" s="97"/>
      <c r="F33" s="90"/>
      <c r="G33" s="91"/>
      <c r="H33" s="92"/>
      <c r="I33" s="207">
        <f t="shared" si="0"/>
        <v>0</v>
      </c>
      <c r="J33" s="208"/>
      <c r="M33" s="71"/>
    </row>
    <row r="34" spans="1:13" s="2" customFormat="1" ht="24" customHeight="1">
      <c r="A34" s="85"/>
      <c r="B34" s="93"/>
      <c r="C34" s="89"/>
      <c r="D34" s="89"/>
      <c r="E34" s="97"/>
      <c r="F34" s="90"/>
      <c r="G34" s="91"/>
      <c r="H34" s="92"/>
      <c r="I34" s="207">
        <f t="shared" si="0"/>
        <v>0</v>
      </c>
      <c r="J34" s="208"/>
      <c r="M34" s="71"/>
    </row>
    <row r="35" spans="1:13" s="2" customFormat="1" ht="24" customHeight="1">
      <c r="A35" s="85"/>
      <c r="B35" s="93"/>
      <c r="C35" s="89"/>
      <c r="D35" s="89"/>
      <c r="E35" s="97"/>
      <c r="F35" s="90"/>
      <c r="G35" s="91"/>
      <c r="H35" s="92"/>
      <c r="I35" s="207">
        <f t="shared" si="0"/>
        <v>0</v>
      </c>
      <c r="J35" s="208"/>
      <c r="M35" s="71"/>
    </row>
    <row r="36" spans="1:13" s="2" customFormat="1" ht="24" customHeight="1">
      <c r="A36" s="85"/>
      <c r="B36" s="93"/>
      <c r="C36" s="89"/>
      <c r="D36" s="89"/>
      <c r="E36" s="97"/>
      <c r="F36" s="90"/>
      <c r="G36" s="91"/>
      <c r="H36" s="92"/>
      <c r="I36" s="207">
        <f t="shared" si="0"/>
        <v>0</v>
      </c>
      <c r="J36" s="208"/>
      <c r="M36" s="71"/>
    </row>
    <row r="37" spans="1:13" s="2" customFormat="1" ht="24" customHeight="1">
      <c r="A37" s="85"/>
      <c r="B37" s="93"/>
      <c r="C37" s="89"/>
      <c r="D37" s="89"/>
      <c r="E37" s="97"/>
      <c r="F37" s="90"/>
      <c r="G37" s="91"/>
      <c r="H37" s="92"/>
      <c r="I37" s="207">
        <f t="shared" si="0"/>
        <v>0</v>
      </c>
      <c r="J37" s="208"/>
      <c r="M37" s="71"/>
    </row>
    <row r="38" spans="1:13" s="2" customFormat="1" ht="24" customHeight="1">
      <c r="A38" s="85"/>
      <c r="B38" s="93"/>
      <c r="C38" s="89"/>
      <c r="D38" s="89"/>
      <c r="E38" s="97"/>
      <c r="F38" s="90"/>
      <c r="G38" s="91"/>
      <c r="H38" s="92"/>
      <c r="I38" s="207">
        <f t="shared" si="0"/>
        <v>0</v>
      </c>
      <c r="J38" s="208"/>
      <c r="M38" s="71"/>
    </row>
    <row r="39" spans="1:13" s="2" customFormat="1" ht="24" customHeight="1">
      <c r="A39" s="85"/>
      <c r="B39" s="93"/>
      <c r="C39" s="89"/>
      <c r="D39" s="89"/>
      <c r="E39" s="97"/>
      <c r="F39" s="90"/>
      <c r="G39" s="91"/>
      <c r="H39" s="92"/>
      <c r="I39" s="207">
        <f t="shared" si="0"/>
        <v>0</v>
      </c>
      <c r="J39" s="208"/>
      <c r="M39" s="71"/>
    </row>
    <row r="40" spans="1:13" s="2" customFormat="1" ht="24" customHeight="1">
      <c r="A40" s="85"/>
      <c r="B40" s="93"/>
      <c r="C40" s="89"/>
      <c r="D40" s="89"/>
      <c r="E40" s="97"/>
      <c r="F40" s="90"/>
      <c r="G40" s="91"/>
      <c r="H40" s="92"/>
      <c r="I40" s="207">
        <f t="shared" si="0"/>
        <v>0</v>
      </c>
      <c r="J40" s="208"/>
      <c r="M40" s="71" t="s">
        <v>40</v>
      </c>
    </row>
    <row r="41" spans="1:13" s="2" customFormat="1" ht="24" customHeight="1">
      <c r="A41" s="85"/>
      <c r="B41" s="93"/>
      <c r="C41" s="89"/>
      <c r="D41" s="89"/>
      <c r="E41" s="97"/>
      <c r="F41" s="90"/>
      <c r="G41" s="91"/>
      <c r="H41" s="92"/>
      <c r="I41" s="207">
        <f t="shared" si="0"/>
        <v>0</v>
      </c>
      <c r="J41" s="208"/>
      <c r="M41" s="71" t="s">
        <v>41</v>
      </c>
    </row>
    <row r="42" spans="1:13" s="2" customFormat="1" ht="24" customHeight="1">
      <c r="A42" s="85"/>
      <c r="B42" s="93"/>
      <c r="C42" s="89"/>
      <c r="D42" s="89"/>
      <c r="E42" s="97"/>
      <c r="F42" s="90"/>
      <c r="G42" s="91"/>
      <c r="H42" s="96"/>
      <c r="I42" s="207">
        <f t="shared" si="0"/>
        <v>0</v>
      </c>
      <c r="J42" s="208"/>
      <c r="M42" s="71"/>
    </row>
    <row r="43" spans="1:13" s="2" customFormat="1" ht="24" customHeight="1">
      <c r="A43" s="101"/>
      <c r="B43" s="102"/>
      <c r="C43" s="103"/>
      <c r="D43" s="103"/>
      <c r="E43" s="97"/>
      <c r="F43" s="90"/>
      <c r="G43" s="91"/>
      <c r="H43" s="96"/>
      <c r="I43" s="207">
        <f t="shared" si="0"/>
        <v>0</v>
      </c>
      <c r="J43" s="208"/>
      <c r="M43" s="71" t="s">
        <v>26</v>
      </c>
    </row>
    <row r="44" spans="1:13" s="2" customFormat="1" ht="24" customHeight="1" thickBot="1">
      <c r="A44" s="104"/>
      <c r="B44" s="105"/>
      <c r="C44" s="106"/>
      <c r="D44" s="106"/>
      <c r="E44" s="107"/>
      <c r="F44" s="108"/>
      <c r="G44" s="109"/>
      <c r="H44" s="110"/>
      <c r="I44" s="207">
        <f t="shared" si="0"/>
        <v>0</v>
      </c>
      <c r="J44" s="208"/>
      <c r="M44" s="71" t="s">
        <v>29</v>
      </c>
    </row>
    <row r="45" spans="1:13" s="2" customFormat="1" ht="24" customHeight="1" thickBot="1">
      <c r="A45" s="70"/>
      <c r="B45" s="55"/>
      <c r="C45" s="55"/>
      <c r="D45" s="55"/>
      <c r="E45" s="55"/>
      <c r="F45" s="56"/>
      <c r="G45" s="57"/>
      <c r="H45" s="34" t="s">
        <v>23</v>
      </c>
      <c r="I45" s="176">
        <f>SUM(I12:J44)</f>
        <v>0</v>
      </c>
      <c r="J45" s="177"/>
      <c r="M45" s="71" t="s">
        <v>38</v>
      </c>
    </row>
    <row r="46" spans="1:13" s="2" customFormat="1" ht="24" customHeight="1" thickBot="1">
      <c r="A46" s="58" t="s">
        <v>24</v>
      </c>
      <c r="B46" s="59"/>
      <c r="C46" s="59"/>
      <c r="D46" s="59"/>
      <c r="E46" s="55"/>
      <c r="F46" s="56"/>
      <c r="G46" s="60"/>
      <c r="H46" s="61"/>
      <c r="I46" s="62"/>
      <c r="J46" s="63"/>
      <c r="M46" s="71"/>
    </row>
    <row r="47" spans="1:13">
      <c r="A47" s="71"/>
      <c r="M47" s="72" t="s">
        <v>35</v>
      </c>
    </row>
    <row r="48" spans="1:13">
      <c r="A48" s="71"/>
      <c r="M48" s="72" t="s">
        <v>36</v>
      </c>
    </row>
    <row r="49" spans="1:13">
      <c r="A49" s="71"/>
    </row>
    <row r="50" spans="1:13">
      <c r="A50" s="71"/>
      <c r="M50" s="1" t="s">
        <v>42</v>
      </c>
    </row>
    <row r="51" spans="1:13">
      <c r="A51" s="71"/>
    </row>
    <row r="52" spans="1:13">
      <c r="A52" s="71"/>
      <c r="M52" s="1" t="s">
        <v>38</v>
      </c>
    </row>
    <row r="53" spans="1:13">
      <c r="A53" s="71"/>
    </row>
    <row r="54" spans="1:13">
      <c r="A54" s="71"/>
      <c r="M54" s="1" t="s">
        <v>37</v>
      </c>
    </row>
    <row r="55" spans="1:13">
      <c r="A55" s="71"/>
    </row>
    <row r="56" spans="1:13">
      <c r="A56" s="71"/>
    </row>
    <row r="57" spans="1:13">
      <c r="A57" s="71"/>
    </row>
    <row r="58" spans="1:13">
      <c r="A58" s="71"/>
    </row>
    <row r="59" spans="1:13">
      <c r="A59" s="71"/>
    </row>
    <row r="60" spans="1:13">
      <c r="A60" s="73"/>
    </row>
    <row r="61" spans="1:13">
      <c r="A61" s="73"/>
    </row>
    <row r="62" spans="1:13">
      <c r="E62" s="2">
        <v>0</v>
      </c>
      <c r="F62" s="3" t="s">
        <v>34</v>
      </c>
      <c r="G62" s="7" t="s">
        <v>34</v>
      </c>
      <c r="H62" s="21" t="s">
        <v>34</v>
      </c>
    </row>
    <row r="63" spans="1:13">
      <c r="B63" s="2">
        <v>0</v>
      </c>
      <c r="C63" s="2">
        <v>0</v>
      </c>
    </row>
  </sheetData>
  <mergeCells count="42">
    <mergeCell ref="I45:J45"/>
    <mergeCell ref="I34:J34"/>
    <mergeCell ref="I35:J35"/>
    <mergeCell ref="I36:J36"/>
    <mergeCell ref="I37:J37"/>
    <mergeCell ref="I38:J38"/>
    <mergeCell ref="I39:J39"/>
    <mergeCell ref="I40:J40"/>
    <mergeCell ref="I41:J41"/>
    <mergeCell ref="I42:J42"/>
    <mergeCell ref="I43:J43"/>
    <mergeCell ref="I44:J44"/>
    <mergeCell ref="I33:J33"/>
    <mergeCell ref="I22:J22"/>
    <mergeCell ref="I23:J23"/>
    <mergeCell ref="I24:J24"/>
    <mergeCell ref="I25:J25"/>
    <mergeCell ref="I26:J26"/>
    <mergeCell ref="I27:J27"/>
    <mergeCell ref="I28:J28"/>
    <mergeCell ref="I29:J29"/>
    <mergeCell ref="I30:J30"/>
    <mergeCell ref="I31:J31"/>
    <mergeCell ref="I32:J32"/>
    <mergeCell ref="I21:J21"/>
    <mergeCell ref="A11:E11"/>
    <mergeCell ref="I11:J11"/>
    <mergeCell ref="I12:J12"/>
    <mergeCell ref="I13:J13"/>
    <mergeCell ref="I14:J14"/>
    <mergeCell ref="I15:J15"/>
    <mergeCell ref="I16:J16"/>
    <mergeCell ref="I17:J17"/>
    <mergeCell ref="I18:J18"/>
    <mergeCell ref="I19:J19"/>
    <mergeCell ref="I20:J20"/>
    <mergeCell ref="A9:E9"/>
    <mergeCell ref="I3:J3"/>
    <mergeCell ref="A4:J4"/>
    <mergeCell ref="A6:E6"/>
    <mergeCell ref="A7:E7"/>
    <mergeCell ref="A8:D8"/>
  </mergeCells>
  <phoneticPr fontId="3"/>
  <pageMargins left="0.59055118110236227" right="0" top="0" bottom="0" header="0" footer="0"/>
  <pageSetup paperSize="9" scale="76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54B07-59CC-42D0-8795-805BE60A52AA}">
  <sheetPr>
    <pageSetUpPr fitToPage="1"/>
  </sheetPr>
  <dimension ref="A1:M63"/>
  <sheetViews>
    <sheetView showZeros="0" showRuler="0" showOutlineSymbols="0" view="pageBreakPreview" zoomScaleNormal="100" zoomScaleSheetLayoutView="100" workbookViewId="0">
      <selection activeCell="F21" sqref="F21"/>
    </sheetView>
  </sheetViews>
  <sheetFormatPr defaultColWidth="9" defaultRowHeight="17.5"/>
  <cols>
    <col min="1" max="1" width="13.83203125" style="2" customWidth="1"/>
    <col min="2" max="2" width="9.58203125" style="2" customWidth="1"/>
    <col min="3" max="3" width="11.58203125" style="2" customWidth="1"/>
    <col min="4" max="4" width="10.33203125" style="2" customWidth="1"/>
    <col min="5" max="5" width="9" style="2"/>
    <col min="6" max="6" width="8.08203125" style="3" customWidth="1"/>
    <col min="7" max="7" width="10.08203125" style="7" customWidth="1"/>
    <col min="8" max="8" width="12.33203125" style="21" customWidth="1"/>
    <col min="9" max="9" width="10.08203125" style="24" customWidth="1"/>
    <col min="10" max="10" width="19.58203125" style="2" customWidth="1"/>
    <col min="11" max="11" width="9" style="1"/>
    <col min="12" max="12" width="9" style="1" hidden="1" customWidth="1"/>
    <col min="13" max="16384" width="9" style="1"/>
  </cols>
  <sheetData>
    <row r="1" spans="1:13" s="2" customFormat="1">
      <c r="F1" s="3"/>
      <c r="H1" s="4" t="s">
        <v>0</v>
      </c>
      <c r="I1" s="5" t="str">
        <f>見積書0!I1</f>
        <v>UC-3708</v>
      </c>
      <c r="J1" s="6">
        <f>見積書0!J1</f>
        <v>2023</v>
      </c>
    </row>
    <row r="2" spans="1:13" s="2" customFormat="1" ht="12" customHeight="1">
      <c r="F2" s="3"/>
      <c r="G2" s="7"/>
      <c r="H2" s="8"/>
      <c r="I2" s="9"/>
    </row>
    <row r="3" spans="1:13" s="2" customFormat="1">
      <c r="F3" s="3"/>
      <c r="G3" s="7"/>
      <c r="H3" s="8"/>
      <c r="I3" s="183">
        <f ca="1">見積書0!I3</f>
        <v>45903</v>
      </c>
      <c r="J3" s="183"/>
    </row>
    <row r="4" spans="1:13" s="2" customFormat="1" ht="26.25" customHeight="1">
      <c r="A4" s="184" t="s">
        <v>43</v>
      </c>
      <c r="B4" s="184"/>
      <c r="C4" s="184"/>
      <c r="D4" s="184"/>
      <c r="E4" s="184"/>
      <c r="F4" s="184"/>
      <c r="G4" s="184"/>
      <c r="H4" s="184"/>
      <c r="I4" s="184"/>
      <c r="J4" s="184"/>
    </row>
    <row r="5" spans="1:13" s="2" customFormat="1" ht="7.5" customHeight="1">
      <c r="A5" s="11"/>
      <c r="B5" s="11"/>
      <c r="C5" s="11"/>
      <c r="D5" s="11"/>
      <c r="E5" s="171"/>
      <c r="F5" s="12"/>
      <c r="G5" s="171"/>
      <c r="H5" s="13"/>
      <c r="I5" s="171"/>
    </row>
    <row r="6" spans="1:13" s="2" customFormat="1" ht="23.25" customHeight="1">
      <c r="A6" s="196" t="str">
        <f>見積書0!A6</f>
        <v>文化シヤッター株式会社</v>
      </c>
      <c r="B6" s="196"/>
      <c r="C6" s="196"/>
      <c r="D6" s="196"/>
      <c r="E6" s="196"/>
      <c r="F6" s="12"/>
      <c r="G6" s="171"/>
      <c r="H6" s="13"/>
      <c r="I6" s="171"/>
    </row>
    <row r="7" spans="1:13" s="2" customFormat="1" ht="22.5">
      <c r="A7" s="197" t="str">
        <f>見積書0!A7</f>
        <v>北海道支店　設計施工管理部設計課</v>
      </c>
      <c r="B7" s="197"/>
      <c r="C7" s="197"/>
      <c r="D7" s="197"/>
      <c r="E7" s="197"/>
      <c r="F7" s="14"/>
      <c r="G7" s="15"/>
      <c r="H7" s="16"/>
      <c r="I7" s="17"/>
    </row>
    <row r="8" spans="1:13" s="2" customFormat="1" ht="26" thickBot="1">
      <c r="A8" s="198" t="str">
        <f>見積書0!A8</f>
        <v>青山</v>
      </c>
      <c r="B8" s="198"/>
      <c r="C8" s="198"/>
      <c r="D8" s="198"/>
      <c r="E8" s="77" t="s">
        <v>44</v>
      </c>
      <c r="F8" s="14"/>
      <c r="G8" s="15"/>
      <c r="H8" s="16"/>
      <c r="I8" s="17"/>
    </row>
    <row r="9" spans="1:13" s="2" customFormat="1" ht="22.5">
      <c r="A9" s="178"/>
      <c r="B9" s="178"/>
      <c r="C9" s="178"/>
      <c r="D9" s="178"/>
      <c r="E9" s="178"/>
      <c r="F9" s="14"/>
      <c r="H9" s="20" t="s">
        <v>4</v>
      </c>
      <c r="I9" s="17"/>
    </row>
    <row r="10" spans="1:13" s="2" customFormat="1" ht="23" thickBot="1">
      <c r="A10" s="111" t="str">
        <f>見積書0!B17</f>
        <v>パピルス化成株式会社江別工場　改修</v>
      </c>
      <c r="B10" s="172"/>
      <c r="C10" s="172"/>
      <c r="D10" s="172"/>
      <c r="E10" s="172"/>
      <c r="F10" s="14"/>
      <c r="H10" s="21"/>
      <c r="I10" s="78" t="s">
        <v>5</v>
      </c>
    </row>
    <row r="11" spans="1:13" s="7" customFormat="1" ht="18" customHeight="1" thickBot="1">
      <c r="A11" s="181" t="s">
        <v>18</v>
      </c>
      <c r="B11" s="182"/>
      <c r="C11" s="182"/>
      <c r="D11" s="182"/>
      <c r="E11" s="182"/>
      <c r="F11" s="32" t="s">
        <v>19</v>
      </c>
      <c r="G11" s="33" t="s">
        <v>20</v>
      </c>
      <c r="H11" s="34" t="s">
        <v>21</v>
      </c>
      <c r="I11" s="174" t="s">
        <v>22</v>
      </c>
      <c r="J11" s="175"/>
      <c r="L11" s="35"/>
    </row>
    <row r="12" spans="1:13" s="2" customFormat="1" ht="24" customHeight="1">
      <c r="A12" s="79"/>
      <c r="B12" s="80"/>
      <c r="C12" s="80"/>
      <c r="D12" s="80"/>
      <c r="E12" s="81"/>
      <c r="F12" s="82"/>
      <c r="G12" s="83"/>
      <c r="H12" s="84"/>
      <c r="I12" s="211">
        <f t="shared" ref="I12:I44" si="0">IFERROR(F12*H12,"")</f>
        <v>0</v>
      </c>
      <c r="J12" s="212"/>
      <c r="M12" s="2" t="s">
        <v>25</v>
      </c>
    </row>
    <row r="13" spans="1:13" s="2" customFormat="1" ht="24" customHeight="1">
      <c r="A13" s="85"/>
      <c r="B13" s="86"/>
      <c r="C13" s="87"/>
      <c r="D13" s="88"/>
      <c r="E13" s="89"/>
      <c r="F13" s="90"/>
      <c r="G13" s="91"/>
      <c r="H13" s="92"/>
      <c r="I13" s="207">
        <f t="shared" si="0"/>
        <v>0</v>
      </c>
      <c r="J13" s="208"/>
      <c r="M13" s="2" t="s">
        <v>30</v>
      </c>
    </row>
    <row r="14" spans="1:13" s="2" customFormat="1" ht="24" customHeight="1">
      <c r="A14" s="85"/>
      <c r="B14" s="93"/>
      <c r="C14" s="89"/>
      <c r="D14" s="93"/>
      <c r="E14" s="94"/>
      <c r="F14" s="90"/>
      <c r="G14" s="95"/>
      <c r="H14" s="96"/>
      <c r="I14" s="209">
        <f t="shared" si="0"/>
        <v>0</v>
      </c>
      <c r="J14" s="210"/>
      <c r="M14" s="2" t="s">
        <v>38</v>
      </c>
    </row>
    <row r="15" spans="1:13" s="2" customFormat="1" ht="24" customHeight="1">
      <c r="A15" s="85"/>
      <c r="B15" s="93"/>
      <c r="C15" s="89"/>
      <c r="D15" s="93"/>
      <c r="E15" s="94"/>
      <c r="F15" s="90"/>
      <c r="G15" s="95"/>
      <c r="H15" s="96"/>
      <c r="I15" s="213">
        <f t="shared" si="0"/>
        <v>0</v>
      </c>
      <c r="J15" s="214"/>
    </row>
    <row r="16" spans="1:13" s="2" customFormat="1" ht="24" customHeight="1">
      <c r="A16" s="85"/>
      <c r="B16" s="93"/>
      <c r="C16" s="89"/>
      <c r="D16" s="89"/>
      <c r="E16" s="97"/>
      <c r="F16" s="90"/>
      <c r="G16" s="95"/>
      <c r="H16" s="96"/>
      <c r="I16" s="209">
        <f t="shared" si="0"/>
        <v>0</v>
      </c>
      <c r="J16" s="210"/>
    </row>
    <row r="17" spans="1:13" s="2" customFormat="1" ht="24" customHeight="1">
      <c r="A17" s="98"/>
      <c r="B17" s="93"/>
      <c r="C17" s="89"/>
      <c r="D17" s="89"/>
      <c r="E17" s="97"/>
      <c r="F17" s="90"/>
      <c r="G17" s="95"/>
      <c r="H17" s="96"/>
      <c r="I17" s="207">
        <f t="shared" si="0"/>
        <v>0</v>
      </c>
      <c r="J17" s="208"/>
      <c r="M17" s="2" t="s">
        <v>26</v>
      </c>
    </row>
    <row r="18" spans="1:13" s="2" customFormat="1" ht="24" customHeight="1">
      <c r="A18" s="85"/>
      <c r="B18" s="93"/>
      <c r="C18" s="89"/>
      <c r="D18" s="89"/>
      <c r="E18" s="97"/>
      <c r="F18" s="90"/>
      <c r="G18" s="95"/>
      <c r="H18" s="96"/>
      <c r="I18" s="207">
        <f t="shared" si="0"/>
        <v>0</v>
      </c>
      <c r="J18" s="208"/>
      <c r="M18" s="2" t="s">
        <v>27</v>
      </c>
    </row>
    <row r="19" spans="1:13" s="2" customFormat="1" ht="24" customHeight="1">
      <c r="A19" s="99"/>
      <c r="B19" s="93"/>
      <c r="C19" s="89"/>
      <c r="D19" s="89"/>
      <c r="E19" s="97"/>
      <c r="F19" s="90"/>
      <c r="G19" s="95"/>
      <c r="H19" s="96"/>
      <c r="I19" s="207">
        <f t="shared" si="0"/>
        <v>0</v>
      </c>
      <c r="J19" s="208"/>
      <c r="M19" s="2" t="s">
        <v>30</v>
      </c>
    </row>
    <row r="20" spans="1:13" s="2" customFormat="1" ht="24" customHeight="1">
      <c r="A20" s="99"/>
      <c r="B20" s="93"/>
      <c r="C20" s="89"/>
      <c r="D20" s="89"/>
      <c r="E20" s="100"/>
      <c r="F20" s="90"/>
      <c r="G20" s="95"/>
      <c r="H20" s="96"/>
      <c r="I20" s="207">
        <f t="shared" si="0"/>
        <v>0</v>
      </c>
      <c r="J20" s="208"/>
      <c r="M20" s="2" t="s">
        <v>38</v>
      </c>
    </row>
    <row r="21" spans="1:13" s="2" customFormat="1" ht="24" customHeight="1">
      <c r="A21" s="85"/>
      <c r="B21" s="93"/>
      <c r="C21" s="89"/>
      <c r="D21" s="89"/>
      <c r="E21" s="100"/>
      <c r="F21" s="90"/>
      <c r="G21" s="95"/>
      <c r="H21" s="96"/>
      <c r="I21" s="207">
        <f t="shared" si="0"/>
        <v>0</v>
      </c>
      <c r="J21" s="208"/>
    </row>
    <row r="22" spans="1:13" s="2" customFormat="1" ht="24" customHeight="1">
      <c r="A22" s="85"/>
      <c r="B22" s="93"/>
      <c r="C22" s="89"/>
      <c r="D22" s="93"/>
      <c r="E22" s="97"/>
      <c r="F22" s="90"/>
      <c r="G22" s="91"/>
      <c r="H22" s="92"/>
      <c r="I22" s="207">
        <f t="shared" si="0"/>
        <v>0</v>
      </c>
      <c r="J22" s="208"/>
      <c r="M22" s="2" t="s">
        <v>26</v>
      </c>
    </row>
    <row r="23" spans="1:13" s="2" customFormat="1" ht="24" customHeight="1">
      <c r="A23" s="85"/>
      <c r="B23" s="93"/>
      <c r="C23" s="89"/>
      <c r="D23" s="89"/>
      <c r="E23" s="100"/>
      <c r="F23" s="90"/>
      <c r="G23" s="91"/>
      <c r="H23" s="96"/>
      <c r="I23" s="207">
        <f t="shared" si="0"/>
        <v>0</v>
      </c>
      <c r="J23" s="208"/>
      <c r="M23" s="2" t="s">
        <v>29</v>
      </c>
    </row>
    <row r="24" spans="1:13" s="2" customFormat="1" ht="24" customHeight="1">
      <c r="A24" s="85"/>
      <c r="B24" s="93"/>
      <c r="C24" s="89"/>
      <c r="D24" s="89"/>
      <c r="E24" s="97"/>
      <c r="F24" s="90"/>
      <c r="G24" s="91"/>
      <c r="H24" s="92"/>
      <c r="I24" s="207">
        <f t="shared" si="0"/>
        <v>0</v>
      </c>
      <c r="J24" s="208"/>
      <c r="M24" s="2" t="s">
        <v>30</v>
      </c>
    </row>
    <row r="25" spans="1:13" s="2" customFormat="1" ht="24" customHeight="1">
      <c r="A25" s="85"/>
      <c r="B25" s="93"/>
      <c r="C25" s="89"/>
      <c r="D25" s="89"/>
      <c r="E25" s="97"/>
      <c r="F25" s="90"/>
      <c r="G25" s="91"/>
      <c r="H25" s="96"/>
      <c r="I25" s="207">
        <f t="shared" si="0"/>
        <v>0</v>
      </c>
      <c r="J25" s="208"/>
      <c r="M25" s="2" t="s">
        <v>38</v>
      </c>
    </row>
    <row r="26" spans="1:13" s="2" customFormat="1" ht="24" customHeight="1">
      <c r="A26" s="85"/>
      <c r="B26" s="93"/>
      <c r="C26" s="89"/>
      <c r="D26" s="89"/>
      <c r="E26" s="97"/>
      <c r="F26" s="90"/>
      <c r="G26" s="91"/>
      <c r="H26" s="96"/>
      <c r="I26" s="207">
        <f t="shared" si="0"/>
        <v>0</v>
      </c>
      <c r="J26" s="208"/>
    </row>
    <row r="27" spans="1:13" s="2" customFormat="1" ht="24" customHeight="1">
      <c r="A27" s="85"/>
      <c r="B27" s="93"/>
      <c r="C27" s="89"/>
      <c r="D27" s="89"/>
      <c r="E27" s="97"/>
      <c r="F27" s="90"/>
      <c r="G27" s="91"/>
      <c r="H27" s="92"/>
      <c r="I27" s="207">
        <f t="shared" si="0"/>
        <v>0</v>
      </c>
      <c r="J27" s="208"/>
      <c r="M27" s="2" t="s">
        <v>28</v>
      </c>
    </row>
    <row r="28" spans="1:13" s="2" customFormat="1" ht="24" customHeight="1">
      <c r="A28" s="85"/>
      <c r="B28" s="93"/>
      <c r="C28" s="89"/>
      <c r="D28" s="89"/>
      <c r="E28" s="97"/>
      <c r="F28" s="90"/>
      <c r="G28" s="91"/>
      <c r="H28" s="92"/>
      <c r="I28" s="207">
        <f t="shared" si="0"/>
        <v>0</v>
      </c>
      <c r="J28" s="208"/>
      <c r="M28" s="71" t="s">
        <v>31</v>
      </c>
    </row>
    <row r="29" spans="1:13" s="2" customFormat="1" ht="24" customHeight="1">
      <c r="A29" s="85"/>
      <c r="B29" s="93"/>
      <c r="C29" s="89"/>
      <c r="D29" s="93"/>
      <c r="E29" s="97"/>
      <c r="F29" s="90"/>
      <c r="G29" s="91"/>
      <c r="H29" s="92"/>
      <c r="I29" s="207">
        <f t="shared" si="0"/>
        <v>0</v>
      </c>
      <c r="J29" s="208"/>
      <c r="M29" s="71"/>
    </row>
    <row r="30" spans="1:13" s="2" customFormat="1" ht="24" customHeight="1">
      <c r="A30" s="85"/>
      <c r="B30" s="93"/>
      <c r="C30" s="89"/>
      <c r="D30" s="89"/>
      <c r="E30" s="97"/>
      <c r="F30" s="90"/>
      <c r="G30" s="91"/>
      <c r="H30" s="92"/>
      <c r="I30" s="207">
        <f t="shared" si="0"/>
        <v>0</v>
      </c>
      <c r="J30" s="208"/>
      <c r="M30" s="71" t="s">
        <v>32</v>
      </c>
    </row>
    <row r="31" spans="1:13" s="2" customFormat="1" ht="24" customHeight="1">
      <c r="A31" s="85"/>
      <c r="B31" s="93"/>
      <c r="C31" s="89"/>
      <c r="D31" s="89"/>
      <c r="E31" s="97"/>
      <c r="F31" s="90"/>
      <c r="G31" s="91"/>
      <c r="H31" s="92"/>
      <c r="I31" s="207">
        <f t="shared" si="0"/>
        <v>0</v>
      </c>
      <c r="J31" s="208"/>
      <c r="M31" s="71" t="s">
        <v>39</v>
      </c>
    </row>
    <row r="32" spans="1:13" s="2" customFormat="1" ht="24" customHeight="1">
      <c r="A32" s="85"/>
      <c r="B32" s="93"/>
      <c r="C32" s="89"/>
      <c r="D32" s="89"/>
      <c r="E32" s="97"/>
      <c r="F32" s="90"/>
      <c r="G32" s="91"/>
      <c r="H32" s="92"/>
      <c r="I32" s="207">
        <f t="shared" si="0"/>
        <v>0</v>
      </c>
      <c r="J32" s="208"/>
      <c r="M32" s="71"/>
    </row>
    <row r="33" spans="1:13" s="2" customFormat="1" ht="24" customHeight="1">
      <c r="A33" s="85"/>
      <c r="B33" s="93"/>
      <c r="C33" s="89"/>
      <c r="D33" s="89"/>
      <c r="E33" s="97"/>
      <c r="F33" s="90"/>
      <c r="G33" s="91"/>
      <c r="H33" s="92"/>
      <c r="I33" s="207">
        <f t="shared" si="0"/>
        <v>0</v>
      </c>
      <c r="J33" s="208"/>
      <c r="M33" s="71"/>
    </row>
    <row r="34" spans="1:13" s="2" customFormat="1" ht="24" customHeight="1">
      <c r="A34" s="85"/>
      <c r="B34" s="93"/>
      <c r="C34" s="89"/>
      <c r="D34" s="89"/>
      <c r="E34" s="97"/>
      <c r="F34" s="90"/>
      <c r="G34" s="91"/>
      <c r="H34" s="92"/>
      <c r="I34" s="207">
        <f t="shared" si="0"/>
        <v>0</v>
      </c>
      <c r="J34" s="208"/>
      <c r="M34" s="71"/>
    </row>
    <row r="35" spans="1:13" s="2" customFormat="1" ht="24" customHeight="1">
      <c r="A35" s="85"/>
      <c r="B35" s="93"/>
      <c r="C35" s="89"/>
      <c r="D35" s="89"/>
      <c r="E35" s="97"/>
      <c r="F35" s="90"/>
      <c r="G35" s="91"/>
      <c r="H35" s="92"/>
      <c r="I35" s="207">
        <f t="shared" si="0"/>
        <v>0</v>
      </c>
      <c r="J35" s="208"/>
      <c r="M35" s="71"/>
    </row>
    <row r="36" spans="1:13" s="2" customFormat="1" ht="24" customHeight="1">
      <c r="A36" s="85"/>
      <c r="B36" s="93"/>
      <c r="C36" s="89"/>
      <c r="D36" s="89"/>
      <c r="E36" s="97"/>
      <c r="F36" s="90"/>
      <c r="G36" s="91"/>
      <c r="H36" s="92"/>
      <c r="I36" s="207">
        <f t="shared" si="0"/>
        <v>0</v>
      </c>
      <c r="J36" s="208"/>
      <c r="M36" s="71"/>
    </row>
    <row r="37" spans="1:13" s="2" customFormat="1" ht="24" customHeight="1">
      <c r="A37" s="85"/>
      <c r="B37" s="93"/>
      <c r="C37" s="89"/>
      <c r="D37" s="89"/>
      <c r="E37" s="97"/>
      <c r="F37" s="90"/>
      <c r="G37" s="91"/>
      <c r="H37" s="92"/>
      <c r="I37" s="207">
        <f t="shared" si="0"/>
        <v>0</v>
      </c>
      <c r="J37" s="208"/>
      <c r="M37" s="71"/>
    </row>
    <row r="38" spans="1:13" s="2" customFormat="1" ht="24" customHeight="1">
      <c r="A38" s="85"/>
      <c r="B38" s="93"/>
      <c r="C38" s="89"/>
      <c r="D38" s="89"/>
      <c r="E38" s="97"/>
      <c r="F38" s="90"/>
      <c r="G38" s="91"/>
      <c r="H38" s="92"/>
      <c r="I38" s="207">
        <f t="shared" si="0"/>
        <v>0</v>
      </c>
      <c r="J38" s="208"/>
      <c r="M38" s="71"/>
    </row>
    <row r="39" spans="1:13" s="2" customFormat="1" ht="24" customHeight="1">
      <c r="A39" s="85"/>
      <c r="B39" s="93"/>
      <c r="C39" s="89"/>
      <c r="D39" s="89"/>
      <c r="E39" s="97"/>
      <c r="F39" s="90"/>
      <c r="G39" s="91"/>
      <c r="H39" s="92"/>
      <c r="I39" s="207">
        <f t="shared" si="0"/>
        <v>0</v>
      </c>
      <c r="J39" s="208"/>
      <c r="M39" s="71"/>
    </row>
    <row r="40" spans="1:13" s="2" customFormat="1" ht="24" customHeight="1">
      <c r="A40" s="85"/>
      <c r="B40" s="93"/>
      <c r="C40" s="89"/>
      <c r="D40" s="89"/>
      <c r="E40" s="97"/>
      <c r="F40" s="90"/>
      <c r="G40" s="91"/>
      <c r="H40" s="92"/>
      <c r="I40" s="207">
        <f t="shared" si="0"/>
        <v>0</v>
      </c>
      <c r="J40" s="208"/>
      <c r="M40" s="71" t="s">
        <v>40</v>
      </c>
    </row>
    <row r="41" spans="1:13" s="2" customFormat="1" ht="24" customHeight="1">
      <c r="A41" s="85"/>
      <c r="B41" s="93"/>
      <c r="C41" s="89"/>
      <c r="D41" s="89"/>
      <c r="E41" s="97"/>
      <c r="F41" s="90"/>
      <c r="G41" s="91"/>
      <c r="H41" s="92"/>
      <c r="I41" s="207">
        <f t="shared" si="0"/>
        <v>0</v>
      </c>
      <c r="J41" s="208"/>
      <c r="M41" s="71" t="s">
        <v>41</v>
      </c>
    </row>
    <row r="42" spans="1:13" s="2" customFormat="1" ht="24" customHeight="1">
      <c r="A42" s="85"/>
      <c r="B42" s="93"/>
      <c r="C42" s="89"/>
      <c r="D42" s="89"/>
      <c r="E42" s="97"/>
      <c r="F42" s="90"/>
      <c r="G42" s="91"/>
      <c r="H42" s="96"/>
      <c r="I42" s="207">
        <f t="shared" si="0"/>
        <v>0</v>
      </c>
      <c r="J42" s="208"/>
      <c r="M42" s="71"/>
    </row>
    <row r="43" spans="1:13" s="2" customFormat="1" ht="24" customHeight="1">
      <c r="A43" s="101"/>
      <c r="B43" s="102"/>
      <c r="C43" s="103"/>
      <c r="D43" s="103"/>
      <c r="E43" s="97"/>
      <c r="F43" s="90"/>
      <c r="G43" s="91"/>
      <c r="H43" s="96"/>
      <c r="I43" s="207">
        <f t="shared" si="0"/>
        <v>0</v>
      </c>
      <c r="J43" s="208"/>
      <c r="M43" s="71" t="s">
        <v>26</v>
      </c>
    </row>
    <row r="44" spans="1:13" s="2" customFormat="1" ht="24" customHeight="1" thickBot="1">
      <c r="A44" s="104"/>
      <c r="B44" s="105"/>
      <c r="C44" s="106"/>
      <c r="D44" s="106"/>
      <c r="E44" s="107"/>
      <c r="F44" s="108"/>
      <c r="G44" s="109"/>
      <c r="H44" s="110"/>
      <c r="I44" s="207">
        <f t="shared" si="0"/>
        <v>0</v>
      </c>
      <c r="J44" s="208"/>
      <c r="M44" s="71" t="s">
        <v>29</v>
      </c>
    </row>
    <row r="45" spans="1:13" s="2" customFormat="1" ht="24" customHeight="1" thickBot="1">
      <c r="A45" s="70"/>
      <c r="B45" s="55"/>
      <c r="C45" s="55"/>
      <c r="D45" s="55"/>
      <c r="E45" s="55"/>
      <c r="F45" s="56"/>
      <c r="G45" s="57"/>
      <c r="H45" s="34" t="s">
        <v>23</v>
      </c>
      <c r="I45" s="176">
        <f>SUM(I12:J44)</f>
        <v>0</v>
      </c>
      <c r="J45" s="177"/>
      <c r="M45" s="71" t="s">
        <v>38</v>
      </c>
    </row>
    <row r="46" spans="1:13" s="2" customFormat="1" ht="24" customHeight="1" thickBot="1">
      <c r="A46" s="58" t="s">
        <v>24</v>
      </c>
      <c r="B46" s="59"/>
      <c r="C46" s="59"/>
      <c r="D46" s="59"/>
      <c r="E46" s="55"/>
      <c r="F46" s="56"/>
      <c r="G46" s="60"/>
      <c r="H46" s="61"/>
      <c r="I46" s="62"/>
      <c r="J46" s="63"/>
      <c r="M46" s="71"/>
    </row>
    <row r="47" spans="1:13">
      <c r="A47" s="71"/>
      <c r="M47" s="72" t="s">
        <v>35</v>
      </c>
    </row>
    <row r="48" spans="1:13">
      <c r="A48" s="71"/>
      <c r="M48" s="72" t="s">
        <v>36</v>
      </c>
    </row>
    <row r="49" spans="1:13">
      <c r="A49" s="71"/>
    </row>
    <row r="50" spans="1:13">
      <c r="A50" s="71"/>
      <c r="M50" s="1" t="s">
        <v>42</v>
      </c>
    </row>
    <row r="51" spans="1:13">
      <c r="A51" s="71"/>
    </row>
    <row r="52" spans="1:13">
      <c r="A52" s="71"/>
      <c r="M52" s="1" t="s">
        <v>38</v>
      </c>
    </row>
    <row r="53" spans="1:13">
      <c r="A53" s="71"/>
    </row>
    <row r="54" spans="1:13">
      <c r="A54" s="71"/>
      <c r="M54" s="1" t="s">
        <v>37</v>
      </c>
    </row>
    <row r="55" spans="1:13">
      <c r="A55" s="71"/>
    </row>
    <row r="56" spans="1:13">
      <c r="A56" s="71"/>
    </row>
    <row r="57" spans="1:13">
      <c r="A57" s="71"/>
    </row>
    <row r="58" spans="1:13">
      <c r="A58" s="71"/>
    </row>
    <row r="59" spans="1:13">
      <c r="A59" s="71"/>
    </row>
    <row r="60" spans="1:13">
      <c r="A60" s="73"/>
    </row>
    <row r="61" spans="1:13">
      <c r="A61" s="73"/>
    </row>
    <row r="62" spans="1:13">
      <c r="E62" s="2">
        <v>0</v>
      </c>
      <c r="F62" s="3" t="s">
        <v>34</v>
      </c>
      <c r="G62" s="7" t="s">
        <v>34</v>
      </c>
      <c r="H62" s="21" t="s">
        <v>34</v>
      </c>
    </row>
    <row r="63" spans="1:13">
      <c r="B63" s="2">
        <v>0</v>
      </c>
      <c r="C63" s="2">
        <v>0</v>
      </c>
    </row>
  </sheetData>
  <mergeCells count="42">
    <mergeCell ref="I45:J45"/>
    <mergeCell ref="I34:J34"/>
    <mergeCell ref="I35:J35"/>
    <mergeCell ref="I36:J36"/>
    <mergeCell ref="I37:J37"/>
    <mergeCell ref="I38:J38"/>
    <mergeCell ref="I39:J39"/>
    <mergeCell ref="I40:J40"/>
    <mergeCell ref="I41:J41"/>
    <mergeCell ref="I42:J42"/>
    <mergeCell ref="I43:J43"/>
    <mergeCell ref="I44:J44"/>
    <mergeCell ref="I33:J33"/>
    <mergeCell ref="I22:J22"/>
    <mergeCell ref="I23:J23"/>
    <mergeCell ref="I24:J24"/>
    <mergeCell ref="I25:J25"/>
    <mergeCell ref="I26:J26"/>
    <mergeCell ref="I27:J27"/>
    <mergeCell ref="I28:J28"/>
    <mergeCell ref="I29:J29"/>
    <mergeCell ref="I30:J30"/>
    <mergeCell ref="I31:J31"/>
    <mergeCell ref="I32:J32"/>
    <mergeCell ref="I21:J21"/>
    <mergeCell ref="A11:E11"/>
    <mergeCell ref="I11:J11"/>
    <mergeCell ref="I12:J12"/>
    <mergeCell ref="I13:J13"/>
    <mergeCell ref="I14:J14"/>
    <mergeCell ref="I15:J15"/>
    <mergeCell ref="I16:J16"/>
    <mergeCell ref="I17:J17"/>
    <mergeCell ref="I18:J18"/>
    <mergeCell ref="I19:J19"/>
    <mergeCell ref="I20:J20"/>
    <mergeCell ref="A9:E9"/>
    <mergeCell ref="I3:J3"/>
    <mergeCell ref="A4:J4"/>
    <mergeCell ref="A6:E6"/>
    <mergeCell ref="A7:E7"/>
    <mergeCell ref="A8:D8"/>
  </mergeCells>
  <phoneticPr fontId="3"/>
  <pageMargins left="0.59055118110236227" right="0" top="0" bottom="0" header="0" footer="0"/>
  <pageSetup paperSize="9" scale="7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6</vt:i4>
      </vt:variant>
    </vt:vector>
  </HeadingPairs>
  <TitlesOfParts>
    <vt:vector size="12" baseType="lpstr">
      <vt:lpstr>見積書0</vt:lpstr>
      <vt:lpstr>見積書1</vt:lpstr>
      <vt:lpstr>見積書2</vt:lpstr>
      <vt:lpstr>見積書3</vt:lpstr>
      <vt:lpstr>見積書4</vt:lpstr>
      <vt:lpstr>見積書5</vt:lpstr>
      <vt:lpstr>見積書0!Print_Area</vt:lpstr>
      <vt:lpstr>見積書1!Print_Area</vt:lpstr>
      <vt:lpstr>見積書2!Print_Area</vt:lpstr>
      <vt:lpstr>見積書3!Print_Area</vt:lpstr>
      <vt:lpstr>見積書4!Print_Area</vt:lpstr>
      <vt:lpstr>見積書5!Print_Area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ユーザー</dc:creator>
  <cp:lastModifiedBy>浮所裕史</cp:lastModifiedBy>
  <cp:lastPrinted>2025-06-01T00:37:37Z</cp:lastPrinted>
  <dcterms:created xsi:type="dcterms:W3CDTF">2023-04-28T12:16:44Z</dcterms:created>
  <dcterms:modified xsi:type="dcterms:W3CDTF">2025-09-03T02:42:25Z</dcterms:modified>
</cp:coreProperties>
</file>