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720" windowWidth="23256" xWindow="-108" yWindow="-108"/>
  </bookViews>
  <sheets>
    <sheet name="2021年04月" sheetId="1" state="visible" r:id="rId1"/>
  </sheets>
  <definedNames>
    <definedName name="combrunch">Sheet1!$AI$2</definedName>
    <definedName name="countofuse">Sheet1!$E$4:$AI$4</definedName>
    <definedName name="dateattr">Sheet1!$E$234:$AI$234</definedName>
    <definedName name="dateCounter">Sheet1!$E$235:$AI$235</definedName>
    <definedName name="days">Sheet1!$E$6:$AI$6</definedName>
    <definedName name="detail">Sheet1!$E$8:$AI$231</definedName>
    <definedName name="detailitems">Sheet1!$D$8:$D$11</definedName>
    <definedName name="lineindex">Sheet1!$A$8:$A$231</definedName>
    <definedName name="month">Sheet1!$E$1</definedName>
    <definedName name="teiin">Sheet1!$B$235</definedName>
    <definedName name="title">Sheet1!$A$1</definedName>
    <definedName name="upperlimit">Sheet1!$B$234</definedName>
    <definedName name="userinfo">Sheet1!$AK$6:$AT$52</definedName>
    <definedName name="weekdays">Sheet1!$E$7:$AI$7</definedName>
  </definedNames>
  <calcPr calcId="191029" fullCalcOnLoad="1"/>
</workbook>
</file>

<file path=xl/styles.xml><?xml version="1.0" encoding="utf-8"?>
<styleSheet xmlns="http://schemas.openxmlformats.org/spreadsheetml/2006/main">
  <numFmts count="0"/>
  <fonts count="10">
    <font>
      <name val="Arial"/>
      <color theme="1"/>
      <sz val="11"/>
    </font>
    <font>
      <name val="Arial"/>
      <family val="2"/>
      <color theme="1"/>
      <sz val="18"/>
    </font>
    <font>
      <name val="Calibri"/>
      <family val="2"/>
      <color theme="1"/>
      <sz val="18"/>
    </font>
    <font>
      <name val="Calibri"/>
      <family val="2"/>
      <color theme="1"/>
      <sz val="11"/>
    </font>
    <font>
      <name val="Arial"/>
      <family val="2"/>
      <sz val="11"/>
    </font>
    <font>
      <name val="Calibri"/>
      <family val="2"/>
      <color theme="1"/>
      <sz val="14"/>
    </font>
    <font>
      <name val="Calibri"/>
      <family val="2"/>
      <color theme="1"/>
      <sz val="9"/>
    </font>
    <font>
      <name val="Calibri"/>
      <family val="2"/>
      <color rgb="FFA5A5A5"/>
      <sz val="11"/>
    </font>
    <font>
      <name val="Calibri"/>
      <family val="2"/>
      <color rgb="FF7F7F7F"/>
      <sz val="11"/>
    </font>
    <font>
      <name val="ＭＳ Ｐゴシック"/>
      <charset val="128"/>
      <family val="3"/>
      <sz val="6"/>
    </font>
  </fonts>
  <fills count="4">
    <fill>
      <patternFill/>
    </fill>
    <fill>
      <patternFill patternType="gray125"/>
    </fill>
    <fill>
      <patternFill patternType="solid">
        <fgColor rgb="FFECECEC"/>
        <bgColor rgb="FFECECEC"/>
      </patternFill>
    </fill>
    <fill>
      <patternFill patternType="solid">
        <fgColor rgb="FFF2F2F2"/>
        <bgColor rgb="FFF2F2F2"/>
      </patternFill>
    </fill>
  </fills>
  <borders count="2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medium">
        <color rgb="FF000000"/>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rgb="FF000000"/>
      </left>
      <right/>
      <top/>
      <bottom/>
      <diagonal/>
    </border>
    <border>
      <left style="thin">
        <color auto="1"/>
      </left>
      <right/>
      <top/>
      <bottom/>
      <diagonal/>
    </border>
    <border>
      <left/>
      <right/>
      <top style="thin">
        <color rgb="FF000000"/>
      </top>
      <bottom/>
      <diagonal/>
    </border>
    <border>
      <left/>
      <right style="thin">
        <color rgb="FF000000"/>
      </right>
      <top style="thin">
        <color rgb="FF000000"/>
      </top>
      <bottom/>
      <diagonal/>
    </border>
  </borders>
  <cellStyleXfs count="1">
    <xf borderId="6" fillId="0" fontId="0" numFmtId="0"/>
  </cellStyleXfs>
  <cellXfs count="43">
    <xf applyAlignment="1" borderId="0" fillId="0" fontId="0" numFmtId="0" pivotButton="0" quotePrefix="0" xfId="0">
      <alignment vertical="center"/>
    </xf>
    <xf applyAlignment="1" borderId="0" fillId="0" fontId="1" numFmtId="0" pivotButton="0" quotePrefix="0" xfId="0">
      <alignment vertical="center"/>
    </xf>
    <xf applyAlignment="1" borderId="0" fillId="0" fontId="2" numFmtId="0" pivotButton="0" quotePrefix="0" xfId="0">
      <alignment vertical="center"/>
    </xf>
    <xf applyAlignment="1" borderId="3" fillId="0" fontId="3" numFmtId="0" pivotButton="0" quotePrefix="0" xfId="0">
      <alignment vertical="center"/>
    </xf>
    <xf applyAlignment="1" borderId="0" fillId="0" fontId="3" numFmtId="0" pivotButton="0" quotePrefix="0" xfId="0">
      <alignment horizontal="right" vertical="center"/>
    </xf>
    <xf applyAlignment="1" borderId="5" fillId="0" fontId="3" numFmtId="0" pivotButton="0" quotePrefix="0" xfId="0">
      <alignment vertical="center"/>
    </xf>
    <xf applyAlignment="1" borderId="3" fillId="0" fontId="3" numFmtId="0" pivotButton="0" quotePrefix="0" xfId="0">
      <alignment horizontal="center" vertical="center"/>
    </xf>
    <xf applyAlignment="1" borderId="6" fillId="2" fontId="3" numFmtId="0" pivotButton="0" quotePrefix="0" xfId="0">
      <alignment vertical="center"/>
    </xf>
    <xf applyAlignment="1" borderId="7" fillId="0" fontId="3" numFmtId="0" pivotButton="0" quotePrefix="0" xfId="0">
      <alignment vertical="center"/>
    </xf>
    <xf applyAlignment="1" borderId="8" fillId="0" fontId="3" numFmtId="0" pivotButton="0" quotePrefix="0" xfId="0">
      <alignment horizontal="center" vertical="center"/>
    </xf>
    <xf applyAlignment="1" borderId="10" fillId="0" fontId="3" numFmtId="0" pivotButton="0" quotePrefix="0" xfId="0">
      <alignment vertical="center"/>
    </xf>
    <xf applyAlignment="1" borderId="10" fillId="0" fontId="3" numFmtId="0" pivotButton="0" quotePrefix="0" xfId="0">
      <alignment horizontal="center" vertical="center"/>
    </xf>
    <xf applyAlignment="1" borderId="12" fillId="0" fontId="3" numFmtId="0" pivotButton="0" quotePrefix="0" xfId="0">
      <alignment vertical="center"/>
    </xf>
    <xf applyAlignment="1" borderId="12" fillId="0" fontId="3" numFmtId="0" pivotButton="0" quotePrefix="0" xfId="0">
      <alignment horizontal="center" vertical="center"/>
    </xf>
    <xf applyAlignment="1" borderId="12" fillId="0" fontId="6" numFmtId="0" pivotButton="0" quotePrefix="0" xfId="0">
      <alignment horizontal="center" vertical="center"/>
    </xf>
    <xf applyAlignment="1" borderId="8" fillId="0" fontId="3" numFmtId="0" pivotButton="0" quotePrefix="0" xfId="0">
      <alignment vertical="center"/>
    </xf>
    <xf applyAlignment="1" borderId="13" fillId="0" fontId="3" numFmtId="0" pivotButton="0" quotePrefix="0" xfId="0">
      <alignment vertical="center"/>
    </xf>
    <xf applyAlignment="1" borderId="13" fillId="0" fontId="3" numFmtId="0" pivotButton="0" quotePrefix="0" xfId="0">
      <alignment horizontal="center" vertical="center"/>
    </xf>
    <xf applyAlignment="1" borderId="6" fillId="3" fontId="7" numFmtId="0" pivotButton="0" quotePrefix="0" xfId="0">
      <alignment vertical="center"/>
    </xf>
    <xf applyAlignment="1" borderId="6" fillId="3" fontId="8" numFmtId="0" pivotButton="0" quotePrefix="0" xfId="0">
      <alignment vertical="center"/>
    </xf>
    <xf applyAlignment="1" borderId="6" fillId="3" fontId="8" numFmtId="0" pivotButton="0" quotePrefix="0" xfId="0">
      <alignment horizontal="center" vertical="center"/>
    </xf>
    <xf applyAlignment="1" borderId="9" fillId="0" fontId="5" numFmtId="0" pivotButton="0" quotePrefix="0" xfId="0">
      <alignment vertical="center" wrapText="1"/>
    </xf>
    <xf applyAlignment="1" borderId="9" fillId="0" fontId="4" numFmtId="0" pivotButton="0" quotePrefix="0" xfId="0">
      <alignment vertical="center"/>
    </xf>
    <xf applyAlignment="1" borderId="11" fillId="0" fontId="4" numFmtId="0" pivotButton="0" quotePrefix="0" xfId="0">
      <alignment vertical="center"/>
    </xf>
    <xf applyAlignment="1" borderId="9" fillId="0" fontId="3" numFmtId="0" pivotButton="0" quotePrefix="0" xfId="0">
      <alignment vertical="center"/>
    </xf>
    <xf applyAlignment="1" borderId="7" fillId="0" fontId="4" numFmtId="0" pivotButton="0" quotePrefix="0" xfId="0">
      <alignment vertical="center"/>
    </xf>
    <xf applyAlignment="1" borderId="1" fillId="0" fontId="3" numFmtId="0" pivotButton="0" quotePrefix="0" xfId="0">
      <alignment vertical="center"/>
    </xf>
    <xf applyAlignment="1" borderId="2" fillId="0" fontId="4" numFmtId="0" pivotButton="0" quotePrefix="0" xfId="0">
      <alignment vertical="center"/>
    </xf>
    <xf applyAlignment="1" borderId="1" fillId="0" fontId="2" numFmtId="10" pivotButton="0" quotePrefix="0" xfId="0">
      <alignment vertical="center"/>
    </xf>
    <xf applyAlignment="1" borderId="4" fillId="0" fontId="4" numFmtId="0" pivotButton="0" quotePrefix="0" xfId="0">
      <alignment vertical="center"/>
    </xf>
    <xf applyAlignment="1" borderId="1" fillId="0" fontId="3" numFmtId="0" pivotButton="0" quotePrefix="0" xfId="0">
      <alignment horizontal="center" vertical="center"/>
    </xf>
    <xf applyAlignment="1" borderId="14" fillId="0" fontId="0" numFmtId="0" pivotButton="0" quotePrefix="0" xfId="0">
      <alignment vertical="center"/>
    </xf>
    <xf borderId="15" fillId="0" fontId="0" numFmtId="0" pivotButton="0" quotePrefix="0" xfId="0"/>
    <xf borderId="14" fillId="0" fontId="0" numFmtId="0" pivotButton="0" quotePrefix="0" xfId="0"/>
    <xf borderId="0" fillId="0" fontId="0" numFmtId="0" pivotButton="0" quotePrefix="0" xfId="0"/>
    <xf borderId="2" fillId="0" fontId="0" numFmtId="0" pivotButton="0" quotePrefix="0" xfId="0"/>
    <xf applyAlignment="1" borderId="3" fillId="0" fontId="2" numFmtId="10" pivotButton="0" quotePrefix="0" xfId="0">
      <alignment vertical="center"/>
    </xf>
    <xf borderId="4" fillId="0" fontId="0" numFmtId="0" pivotButton="0" quotePrefix="0" xfId="0"/>
    <xf applyAlignment="1" borderId="11" fillId="0" fontId="5" numFmtId="0" pivotButton="0" quotePrefix="0" xfId="0">
      <alignment vertical="center" wrapText="1"/>
    </xf>
    <xf applyAlignment="1" borderId="11" fillId="0" fontId="3" numFmtId="0" pivotButton="0" quotePrefix="0" xfId="0">
      <alignment vertical="center"/>
    </xf>
    <xf borderId="9" fillId="0" fontId="0" numFmtId="0" pivotButton="0" quotePrefix="0" xfId="0"/>
    <xf borderId="11" fillId="0" fontId="0" numFmtId="0" pivotButton="0" quotePrefix="0" xfId="0"/>
    <xf borderId="7" fillId="0" fontId="0" numFmtId="0" pivotButton="0" quotePrefix="0" xfId="0"/>
  </cellXfs>
  <cellStyles count="1">
    <cellStyle builtinId="0" name="標準" xfId="0"/>
  </cellStyles>
  <dxfs count="74">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D9E2F3"/>
          <bgColor rgb="FFD9E2F3"/>
        </patternFill>
      </fill>
    </dxf>
    <dxf>
      <fill>
        <patternFill patternType="solid">
          <fgColor rgb="FFF7CAAC"/>
          <bgColor rgb="FFF7CAAC"/>
        </patternFill>
      </fill>
    </dxf>
    <dxf>
      <fill>
        <patternFill patternType="solid">
          <fgColor rgb="FFFBE4D5"/>
          <bgColor rgb="FFFBE4D5"/>
        </patternFill>
      </fill>
    </dxf>
    <dxf>
      <fill>
        <patternFill patternType="solid">
          <fgColor rgb="FFD9E2F3"/>
          <bgColor rgb="FFD9E2F3"/>
        </patternFill>
      </fill>
    </dxf>
    <dxf>
      <fill>
        <patternFill patternType="solid">
          <fgColor rgb="FFF7CAAC"/>
          <bgColor rgb="FFF7CAAC"/>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AT235"/>
  <sheetViews>
    <sheetView tabSelected="1" workbookViewId="0">
      <pane activePane="bottomLeft" state="frozen" topLeftCell="A214" ySplit="7"/>
      <selection activeCell="E235" pane="bottomLeft" sqref="E235:AI235"/>
    </sheetView>
  </sheetViews>
  <sheetFormatPr baseColWidth="8" customHeight="1" defaultColWidth="12.59765625" defaultRowHeight="15"/>
  <cols>
    <col customWidth="1" max="1" min="1" style="34" width="2.59765625"/>
    <col customWidth="1" max="2" min="2" style="34" width="15.19921875"/>
    <col customWidth="1" max="3" min="3" style="34" width="4.3984375"/>
    <col customWidth="1" max="35" min="4" style="34" width="4.09765625"/>
    <col customWidth="1" max="36" min="36" style="34" width="7.8984375"/>
    <col customWidth="1" hidden="1" max="37" min="37" style="34" width="7.8984375"/>
    <col customWidth="1" hidden="1" max="38" min="38" style="34" width="15.5"/>
    <col customWidth="1" hidden="1" max="39" min="39" style="34" width="13.19921875"/>
    <col customWidth="1" hidden="1" max="40" min="40" style="34" width="18.69921875"/>
    <col customWidth="1" hidden="1" max="46" min="41" style="34" width="7.8984375"/>
  </cols>
  <sheetData>
    <row customHeight="1" ht="18.75" r="1" s="34">
      <c r="A1" s="1" t="inlineStr">
        <is>
          <t>利用予定表</t>
        </is>
      </c>
      <c r="B1" s="2" t="n"/>
      <c r="E1" s="2" t="inlineStr">
        <is>
          <t>2021年04月</t>
        </is>
      </c>
      <c r="V1" s="3" t="inlineStr">
        <is>
          <t>利用回数</t>
        </is>
      </c>
      <c r="W1" s="35" t="n"/>
      <c r="X1" s="3">
        <f>SUM(E4:AI4)</f>
        <v/>
      </c>
      <c r="Y1" s="35" t="n"/>
      <c r="Z1" s="3" t="inlineStr">
        <is>
          <t>稼働日数</t>
        </is>
      </c>
      <c r="AA1" s="35" t="n"/>
      <c r="AB1" s="3">
        <f>SUM(E235:AI235)</f>
        <v/>
      </c>
      <c r="AC1" s="35" t="n"/>
      <c r="AD1" s="3" t="inlineStr">
        <is>
          <t>稼働率</t>
        </is>
      </c>
      <c r="AE1" s="3" t="n"/>
      <c r="AF1" s="36">
        <f>SUM(E4:AI4)/SUM(E235:AI235)*B235/100</f>
        <v/>
      </c>
      <c r="AG1" s="37" t="n"/>
      <c r="AH1" s="37" t="n"/>
      <c r="AI1" s="35" t="n"/>
    </row>
    <row customHeight="1" ht="18.75" r="2" s="34">
      <c r="AI2" s="4" t="inlineStr">
        <is>
          <t>株式会社ピュアステップ 放課後等デイサービスワン・ピース 南林間</t>
        </is>
      </c>
    </row>
    <row customHeight="1" ht="5.25" r="3" s="34"/>
    <row customHeight="1" ht="18.75" r="4" s="34">
      <c r="A4" s="6" t="inlineStr">
        <is>
          <t>利用回数</t>
        </is>
      </c>
      <c r="B4" s="37" t="n"/>
      <c r="C4" s="37" t="n"/>
      <c r="D4" s="35" t="n"/>
      <c r="E4" s="3">
        <f>COUNTIF(E8:E231,"○")+COUNTIF(E8:E231,"◎")</f>
        <v/>
      </c>
      <c r="F4" s="3">
        <f>COUNTIF(F8:F231,"○")+COUNTIF(F8:F231,"◎")</f>
        <v/>
      </c>
      <c r="G4" s="3">
        <f>COUNTIF(G8:G231,"○")+COUNTIF(G8:G231,"◎")</f>
        <v/>
      </c>
      <c r="H4" s="3">
        <f>COUNTIF(H8:H231,"○")+COUNTIF(H8:H231,"◎")</f>
        <v/>
      </c>
      <c r="I4" s="3">
        <f>COUNTIF(I8:I231,"○")+COUNTIF(I8:I231,"◎")</f>
        <v/>
      </c>
      <c r="J4" s="3">
        <f>COUNTIF(J8:J231,"○")+COUNTIF(J8:J231,"◎")</f>
        <v/>
      </c>
      <c r="K4" s="3">
        <f>COUNTIF(K8:K231,"○")+COUNTIF(K8:K231,"◎")</f>
        <v/>
      </c>
      <c r="L4" s="3">
        <f>COUNTIF(L8:L231,"○")+COUNTIF(L8:L231,"◎")</f>
        <v/>
      </c>
      <c r="M4" s="3">
        <f>COUNTIF(M8:M231,"○")+COUNTIF(M8:M231,"◎")</f>
        <v/>
      </c>
      <c r="N4" s="3">
        <f>COUNTIF(N8:N231,"○")+COUNTIF(N8:N231,"◎")</f>
        <v/>
      </c>
      <c r="O4" s="3">
        <f>COUNTIF(O8:O231,"○")+COUNTIF(O8:O231,"◎")</f>
        <v/>
      </c>
      <c r="P4" s="3">
        <f>COUNTIF(P8:P231,"○")+COUNTIF(P8:P231,"◎")</f>
        <v/>
      </c>
      <c r="Q4" s="3">
        <f>COUNTIF(Q8:Q231,"○")+COUNTIF(Q8:Q231,"◎")</f>
        <v/>
      </c>
      <c r="R4" s="3">
        <f>COUNTIF(R8:R231,"○")+COUNTIF(R8:R231,"◎")</f>
        <v/>
      </c>
      <c r="S4" s="3">
        <f>COUNTIF(S8:S231,"○")+COUNTIF(S8:S231,"◎")</f>
        <v/>
      </c>
      <c r="T4" s="3">
        <f>COUNTIF(T8:T231,"○")+COUNTIF(T8:T231,"◎")</f>
        <v/>
      </c>
      <c r="U4" s="3">
        <f>COUNTIF(U8:U231,"○")+COUNTIF(U8:U231,"◎")</f>
        <v/>
      </c>
      <c r="V4" s="3">
        <f>COUNTIF(V8:V231,"○")+COUNTIF(V8:V231,"◎")</f>
        <v/>
      </c>
      <c r="W4" s="3">
        <f>COUNTIF(W8:W231,"○")+COUNTIF(W8:W231,"◎")</f>
        <v/>
      </c>
      <c r="X4" s="3">
        <f>COUNTIF(X8:X231,"○")+COUNTIF(X8:X231,"◎")</f>
        <v/>
      </c>
      <c r="Y4" s="3">
        <f>COUNTIF(Y8:Y231,"○")+COUNTIF(Y8:Y231,"◎")</f>
        <v/>
      </c>
      <c r="Z4" s="3">
        <f>COUNTIF(Z8:Z231,"○")+COUNTIF(Z8:Z231,"◎")</f>
        <v/>
      </c>
      <c r="AA4" s="3">
        <f>COUNTIF(AA8:AA231,"○")+COUNTIF(AA8:AA231,"◎")</f>
        <v/>
      </c>
      <c r="AB4" s="3">
        <f>COUNTIF(AB8:AB231,"○")+COUNTIF(AB8:AB231,"◎")</f>
        <v/>
      </c>
      <c r="AC4" s="3">
        <f>COUNTIF(AC8:AC231,"○")+COUNTIF(AC8:AC231,"◎")</f>
        <v/>
      </c>
      <c r="AD4" s="3">
        <f>COUNTIF(AD8:AD231,"○")+COUNTIF(AD8:AD231,"◎")</f>
        <v/>
      </c>
      <c r="AE4" s="3">
        <f>COUNTIF(AE8:AE231,"○")+COUNTIF(AE8:AE231,"◎")</f>
        <v/>
      </c>
      <c r="AF4" s="3">
        <f>COUNTIF(AF8:AF231,"○")+COUNTIF(AF8:AF231,"◎")</f>
        <v/>
      </c>
      <c r="AG4" s="3">
        <f>COUNTIF(AG8:AG231,"○")+COUNTIF(AG8:AG231,"◎")</f>
        <v/>
      </c>
      <c r="AH4" s="3">
        <f>COUNTIF(AH8:AH231,"○")+COUNTIF(AH8:AH231,"◎")</f>
        <v/>
      </c>
      <c r="AI4" s="3">
        <f>COUNTIF(AI8:AI231,"○")+COUNTIF(AI8:AI231,"◎")</f>
        <v/>
      </c>
    </row>
    <row customHeight="1" ht="8.25" r="5" s="34"/>
    <row customHeight="1" ht="18.75" r="6" s="34">
      <c r="A6" s="5" t="n"/>
      <c r="B6" s="5" t="inlineStr">
        <is>
          <t>氏名</t>
        </is>
      </c>
      <c r="C6" s="5" t="inlineStr">
        <is>
          <t>学齢</t>
        </is>
      </c>
      <c r="D6" s="5" t="n"/>
      <c r="E6" s="6" t="n">
        <v>1</v>
      </c>
      <c r="F6" s="6" t="n">
        <v>2</v>
      </c>
      <c r="G6" s="6" t="n">
        <v>3</v>
      </c>
      <c r="H6" s="6" t="n">
        <v>4</v>
      </c>
      <c r="I6" s="6" t="n">
        <v>5</v>
      </c>
      <c r="J6" s="6" t="n">
        <v>6</v>
      </c>
      <c r="K6" s="6" t="n">
        <v>7</v>
      </c>
      <c r="L6" s="6" t="n">
        <v>8</v>
      </c>
      <c r="M6" s="6" t="n">
        <v>9</v>
      </c>
      <c r="N6" s="6" t="n">
        <v>10</v>
      </c>
      <c r="O6" s="6" t="n">
        <v>11</v>
      </c>
      <c r="P6" s="6" t="n">
        <v>12</v>
      </c>
      <c r="Q6" s="6" t="n">
        <v>13</v>
      </c>
      <c r="R6" s="6" t="n">
        <v>14</v>
      </c>
      <c r="S6" s="6" t="n">
        <v>15</v>
      </c>
      <c r="T6" s="6" t="n">
        <v>16</v>
      </c>
      <c r="U6" s="6" t="n">
        <v>17</v>
      </c>
      <c r="V6" s="6" t="n">
        <v>18</v>
      </c>
      <c r="W6" s="6" t="n">
        <v>19</v>
      </c>
      <c r="X6" s="6" t="n">
        <v>20</v>
      </c>
      <c r="Y6" s="6" t="n">
        <v>21</v>
      </c>
      <c r="Z6" s="6" t="n">
        <v>22</v>
      </c>
      <c r="AA6" s="6" t="n">
        <v>23</v>
      </c>
      <c r="AB6" s="6" t="n">
        <v>24</v>
      </c>
      <c r="AC6" s="6" t="n">
        <v>25</v>
      </c>
      <c r="AD6" s="6" t="n">
        <v>26</v>
      </c>
      <c r="AE6" s="6" t="n">
        <v>27</v>
      </c>
      <c r="AF6" s="6" t="n">
        <v>28</v>
      </c>
      <c r="AG6" s="6" t="n">
        <v>29</v>
      </c>
      <c r="AH6" s="6" t="n">
        <v>30</v>
      </c>
      <c r="AI6" s="6" t="n"/>
      <c r="AK6" s="7" t="n">
        <v>1</v>
      </c>
      <c r="AL6" s="7" t="inlineStr">
        <is>
          <t>本田 翼</t>
        </is>
      </c>
      <c r="AM6" s="7" t="inlineStr">
        <is>
          <t>青葉城西小学校</t>
        </is>
      </c>
      <c r="AN6" s="7" t="inlineStr"/>
      <c r="AO6" s="7" t="inlineStr">
        <is>
          <t>小5</t>
        </is>
      </c>
      <c r="AP6" s="7" t="n">
        <v>23</v>
      </c>
      <c r="AQ6" s="7" t="n"/>
      <c r="AR6" s="7" t="n"/>
      <c r="AS6" s="7" t="n"/>
      <c r="AT6" s="7" t="n"/>
    </row>
    <row customHeight="1" ht="18.75" r="7" s="34">
      <c r="A7" s="8" t="inlineStr">
        <is>
          <t>No</t>
        </is>
      </c>
      <c r="B7" s="8" t="inlineStr">
        <is>
          <t>所属</t>
        </is>
      </c>
      <c r="C7" s="8" t="inlineStr">
        <is>
          <t>日数</t>
        </is>
      </c>
      <c r="D7" s="8" t="inlineStr">
        <is>
          <t>項目</t>
        </is>
      </c>
      <c r="E7" s="9" t="inlineStr">
        <is>
          <t>木</t>
        </is>
      </c>
      <c r="F7" s="9" t="inlineStr">
        <is>
          <t>金</t>
        </is>
      </c>
      <c r="G7" s="9" t="inlineStr">
        <is>
          <t>土</t>
        </is>
      </c>
      <c r="H7" s="9" t="inlineStr">
        <is>
          <t>日</t>
        </is>
      </c>
      <c r="I7" s="9" t="inlineStr">
        <is>
          <t>月</t>
        </is>
      </c>
      <c r="J7" s="9" t="inlineStr">
        <is>
          <t>火</t>
        </is>
      </c>
      <c r="K7" s="9" t="inlineStr">
        <is>
          <t>水</t>
        </is>
      </c>
      <c r="L7" s="9" t="inlineStr">
        <is>
          <t>木</t>
        </is>
      </c>
      <c r="M7" s="9" t="inlineStr">
        <is>
          <t>金</t>
        </is>
      </c>
      <c r="N7" s="9" t="inlineStr">
        <is>
          <t>土</t>
        </is>
      </c>
      <c r="O7" s="9" t="inlineStr">
        <is>
          <t>日</t>
        </is>
      </c>
      <c r="P7" s="9" t="inlineStr">
        <is>
          <t>月</t>
        </is>
      </c>
      <c r="Q7" s="9" t="inlineStr">
        <is>
          <t>火</t>
        </is>
      </c>
      <c r="R7" s="9" t="inlineStr">
        <is>
          <t>水</t>
        </is>
      </c>
      <c r="S7" s="9" t="inlineStr">
        <is>
          <t>木</t>
        </is>
      </c>
      <c r="T7" s="9" t="inlineStr">
        <is>
          <t>金</t>
        </is>
      </c>
      <c r="U7" s="9" t="inlineStr">
        <is>
          <t>土</t>
        </is>
      </c>
      <c r="V7" s="9" t="inlineStr">
        <is>
          <t>日</t>
        </is>
      </c>
      <c r="W7" s="9" t="inlineStr">
        <is>
          <t>月</t>
        </is>
      </c>
      <c r="X7" s="9" t="inlineStr">
        <is>
          <t>火</t>
        </is>
      </c>
      <c r="Y7" s="9" t="inlineStr">
        <is>
          <t>水</t>
        </is>
      </c>
      <c r="Z7" s="9" t="inlineStr">
        <is>
          <t>木</t>
        </is>
      </c>
      <c r="AA7" s="9" t="inlineStr">
        <is>
          <t>金</t>
        </is>
      </c>
      <c r="AB7" s="9" t="inlineStr">
        <is>
          <t>土</t>
        </is>
      </c>
      <c r="AC7" s="9" t="inlineStr">
        <is>
          <t>日</t>
        </is>
      </c>
      <c r="AD7" s="9" t="inlineStr">
        <is>
          <t>月</t>
        </is>
      </c>
      <c r="AE7" s="9" t="inlineStr">
        <is>
          <t>火</t>
        </is>
      </c>
      <c r="AF7" s="9" t="inlineStr">
        <is>
          <t>水</t>
        </is>
      </c>
      <c r="AG7" s="9" t="inlineStr">
        <is>
          <t>木</t>
        </is>
      </c>
      <c r="AH7" s="9" t="inlineStr">
        <is>
          <t>金</t>
        </is>
      </c>
      <c r="AI7" s="9" t="n"/>
      <c r="AK7" s="7" t="n">
        <v>2</v>
      </c>
      <c r="AL7" s="7" t="inlineStr">
        <is>
          <t>笠原 千代枝</t>
        </is>
      </c>
      <c r="AM7" s="7" t="inlineStr">
        <is>
          <t>梟谷中学校</t>
        </is>
      </c>
      <c r="AN7" s="7" t="inlineStr">
        <is>
          <t>都筑区基幹相談支援センター</t>
        </is>
      </c>
      <c r="AO7" s="7" t="inlineStr">
        <is>
          <t>中2</t>
        </is>
      </c>
      <c r="AP7" s="7" t="n">
        <v>23</v>
      </c>
      <c r="AQ7" s="7" t="n"/>
      <c r="AR7" s="7" t="n"/>
      <c r="AS7" s="7" t="n"/>
      <c r="AT7" s="7" t="n"/>
    </row>
    <row customHeight="1" ht="18.75" r="8" s="34">
      <c r="A8" s="8" t="n">
        <v>1</v>
      </c>
      <c r="B8" s="38">
        <f>IF(A8&lt;&gt;"",VLOOKUP(A8,$AK$6:$AT$53,2,FALSE),"")</f>
        <v/>
      </c>
      <c r="C8" s="39">
        <f>IF(A8&lt;&gt;"",VLOOKUP(A8,$AK$6:$AT$53,5,FALSE),"")</f>
        <v/>
      </c>
      <c r="D8" s="10" t="inlineStr">
        <is>
          <t>利用</t>
        </is>
      </c>
      <c r="E8" s="11" t="inlineStr"/>
      <c r="F8" s="11" t="inlineStr">
        <is>
          <t>○</t>
        </is>
      </c>
      <c r="G8" s="11" t="inlineStr"/>
      <c r="H8" s="11" t="inlineStr"/>
      <c r="I8" s="11" t="inlineStr">
        <is>
          <t>○</t>
        </is>
      </c>
      <c r="J8" s="11" t="inlineStr"/>
      <c r="K8" s="11" t="inlineStr">
        <is>
          <t>○</t>
        </is>
      </c>
      <c r="L8" s="11" t="inlineStr"/>
      <c r="M8" s="11" t="inlineStr">
        <is>
          <t>○</t>
        </is>
      </c>
      <c r="N8" s="11" t="inlineStr"/>
      <c r="O8" s="11" t="inlineStr"/>
      <c r="P8" s="11" t="inlineStr">
        <is>
          <t>○</t>
        </is>
      </c>
      <c r="Q8" s="11" t="inlineStr"/>
      <c r="R8" s="11" t="inlineStr">
        <is>
          <t>○</t>
        </is>
      </c>
      <c r="S8" s="11" t="inlineStr"/>
      <c r="T8" s="11" t="inlineStr">
        <is>
          <t>○</t>
        </is>
      </c>
      <c r="U8" s="11" t="inlineStr"/>
      <c r="V8" s="11" t="inlineStr"/>
      <c r="W8" s="11" t="inlineStr">
        <is>
          <t>○</t>
        </is>
      </c>
      <c r="X8" s="11" t="inlineStr"/>
      <c r="Y8" s="11" t="inlineStr">
        <is>
          <t>○</t>
        </is>
      </c>
      <c r="Z8" s="11" t="inlineStr"/>
      <c r="AA8" s="11" t="inlineStr">
        <is>
          <t>○</t>
        </is>
      </c>
      <c r="AB8" s="11" t="inlineStr"/>
      <c r="AC8" s="11" t="inlineStr"/>
      <c r="AD8" s="11" t="inlineStr">
        <is>
          <t>○</t>
        </is>
      </c>
      <c r="AE8" s="11" t="inlineStr"/>
      <c r="AF8" s="11" t="inlineStr">
        <is>
          <t>○</t>
        </is>
      </c>
      <c r="AG8" s="11" t="inlineStr"/>
      <c r="AH8" s="11" t="inlineStr">
        <is>
          <t>○</t>
        </is>
      </c>
      <c r="AI8" s="11" t="n"/>
      <c r="AK8" s="7" t="n">
        <v>3</v>
      </c>
      <c r="AL8" s="7" t="inlineStr">
        <is>
          <t>坂口 杏里</t>
        </is>
      </c>
      <c r="AM8" s="7" t="inlineStr">
        <is>
          <t>白鳥沢小学校</t>
        </is>
      </c>
      <c r="AN8" s="7" t="inlineStr"/>
      <c r="AO8" s="7" t="inlineStr">
        <is>
          <t>小2</t>
        </is>
      </c>
      <c r="AP8" s="7" t="n">
        <v>23</v>
      </c>
      <c r="AQ8" s="7" t="n"/>
      <c r="AR8" s="7" t="n"/>
      <c r="AS8" s="7" t="n"/>
      <c r="AT8" s="7" t="n"/>
    </row>
    <row customHeight="1" ht="18.75" r="9" s="34">
      <c r="A9" s="40" t="n"/>
      <c r="B9" s="40" t="n"/>
      <c r="C9" s="41" t="n"/>
      <c r="D9" s="12" t="inlineStr">
        <is>
          <t>送迎</t>
        </is>
      </c>
      <c r="E9" s="13" t="inlineStr"/>
      <c r="F9" s="13" t="n">
        <v>2</v>
      </c>
      <c r="G9" s="13" t="inlineStr"/>
      <c r="H9" s="13" t="inlineStr"/>
      <c r="I9" s="13" t="n">
        <v>2</v>
      </c>
      <c r="J9" s="13" t="inlineStr"/>
      <c r="K9" s="13" t="n">
        <v>2</v>
      </c>
      <c r="L9" s="13" t="inlineStr"/>
      <c r="M9" s="13" t="n">
        <v>2</v>
      </c>
      <c r="N9" s="13" t="inlineStr"/>
      <c r="O9" s="13" t="inlineStr"/>
      <c r="P9" s="13" t="n">
        <v>2</v>
      </c>
      <c r="Q9" s="13" t="inlineStr"/>
      <c r="R9" s="13" t="n">
        <v>2</v>
      </c>
      <c r="S9" s="13" t="inlineStr"/>
      <c r="T9" s="13" t="n">
        <v>2</v>
      </c>
      <c r="U9" s="13" t="inlineStr"/>
      <c r="V9" s="13" t="inlineStr"/>
      <c r="W9" s="13" t="n">
        <v>2</v>
      </c>
      <c r="X9" s="13" t="inlineStr"/>
      <c r="Y9" s="13" t="n">
        <v>2</v>
      </c>
      <c r="Z9" s="13" t="inlineStr"/>
      <c r="AA9" s="13" t="n">
        <v>2</v>
      </c>
      <c r="AB9" s="13" t="inlineStr"/>
      <c r="AC9" s="13" t="inlineStr"/>
      <c r="AD9" s="13" t="n">
        <v>2</v>
      </c>
      <c r="AE9" s="13" t="inlineStr"/>
      <c r="AF9" s="13" t="n">
        <v>2</v>
      </c>
      <c r="AG9" s="13" t="inlineStr"/>
      <c r="AH9" s="13" t="n">
        <v>2</v>
      </c>
      <c r="AI9" s="13" t="n"/>
      <c r="AK9" s="7" t="n">
        <v>4</v>
      </c>
      <c r="AL9" s="7" t="inlineStr">
        <is>
          <t>鈴木 隆</t>
        </is>
      </c>
      <c r="AM9" s="7" t="inlineStr">
        <is>
          <t>梟谷中学校</t>
        </is>
      </c>
      <c r="AN9" s="7" t="inlineStr">
        <is>
          <t>都筑区基幹相談支援センター</t>
        </is>
      </c>
      <c r="AO9" s="7" t="inlineStr">
        <is>
          <t>中3</t>
        </is>
      </c>
      <c r="AP9" s="7" t="n">
        <v>23</v>
      </c>
      <c r="AQ9" s="7" t="n"/>
      <c r="AR9" s="7" t="n"/>
      <c r="AS9" s="7" t="n"/>
      <c r="AT9" s="7" t="n"/>
    </row>
    <row customHeight="1" ht="18.75" r="10" s="34">
      <c r="A10" s="40" t="n"/>
      <c r="B10" s="41" t="n"/>
      <c r="C10" s="3">
        <f>COUNTIF(E8:AI8,"○")+COUNTIF(E8:AL8,"◎")</f>
        <v/>
      </c>
      <c r="D10" s="12" t="inlineStr">
        <is>
          <t>開始</t>
        </is>
      </c>
      <c r="E10" s="14" t="inlineStr"/>
      <c r="F10" s="14" t="inlineStr">
        <is>
          <t>14:00</t>
        </is>
      </c>
      <c r="G10" s="14" t="inlineStr"/>
      <c r="H10" s="14" t="inlineStr"/>
      <c r="I10" s="14" t="inlineStr">
        <is>
          <t>14:00</t>
        </is>
      </c>
      <c r="J10" s="14" t="inlineStr"/>
      <c r="K10" s="14" t="inlineStr">
        <is>
          <t>14:00</t>
        </is>
      </c>
      <c r="L10" s="14" t="inlineStr"/>
      <c r="M10" s="14" t="inlineStr">
        <is>
          <t>14:00</t>
        </is>
      </c>
      <c r="N10" s="14" t="inlineStr"/>
      <c r="O10" s="14" t="inlineStr"/>
      <c r="P10" s="14" t="inlineStr">
        <is>
          <t>14:00</t>
        </is>
      </c>
      <c r="Q10" s="14" t="inlineStr"/>
      <c r="R10" s="14" t="inlineStr">
        <is>
          <t>14:00</t>
        </is>
      </c>
      <c r="S10" s="14" t="inlineStr"/>
      <c r="T10" s="14" t="inlineStr">
        <is>
          <t>14:10</t>
        </is>
      </c>
      <c r="U10" s="14" t="inlineStr"/>
      <c r="V10" s="14" t="inlineStr"/>
      <c r="W10" s="14" t="inlineStr">
        <is>
          <t>15:10</t>
        </is>
      </c>
      <c r="X10" s="14" t="inlineStr"/>
      <c r="Y10" s="14" t="inlineStr">
        <is>
          <t>14:10</t>
        </is>
      </c>
      <c r="Z10" s="14" t="inlineStr"/>
      <c r="AA10" s="14" t="inlineStr">
        <is>
          <t>14:00</t>
        </is>
      </c>
      <c r="AB10" s="14" t="inlineStr"/>
      <c r="AC10" s="14" t="inlineStr"/>
      <c r="AD10" s="14" t="inlineStr">
        <is>
          <t>14:00</t>
        </is>
      </c>
      <c r="AE10" s="14" t="inlineStr"/>
      <c r="AF10" s="14" t="inlineStr">
        <is>
          <t>14:00</t>
        </is>
      </c>
      <c r="AG10" s="14" t="inlineStr"/>
      <c r="AH10" s="14" t="inlineStr">
        <is>
          <t>14:00</t>
        </is>
      </c>
      <c r="AI10" s="14" t="n"/>
      <c r="AK10" s="7" t="n">
        <v>5</v>
      </c>
      <c r="AL10" s="7" t="inlineStr">
        <is>
          <t>武田 春信</t>
        </is>
      </c>
      <c r="AM10" s="7" t="inlineStr">
        <is>
          <t>烏野小学校</t>
        </is>
      </c>
      <c r="AN10" s="7" t="inlineStr"/>
      <c r="AO10" s="7" t="inlineStr">
        <is>
          <t>小2</t>
        </is>
      </c>
      <c r="AP10" s="7" t="n">
        <v>23</v>
      </c>
      <c r="AQ10" s="7" t="n"/>
      <c r="AR10" s="7" t="n"/>
      <c r="AS10" s="7" t="n"/>
      <c r="AT10" s="7" t="n"/>
    </row>
    <row customHeight="1" ht="18.75" r="11" s="34" thickBot="1">
      <c r="A11" s="42" t="n"/>
      <c r="B11" s="15">
        <f>IF(A8&lt;&gt;"",VLOOKUP(A8,$AK$6:$AT$53,3,FALSE),"")</f>
        <v/>
      </c>
      <c r="C11" s="15">
        <f>IF(A8&lt;&gt;"",VLOOKUP(A8,$AK$6:$AT$53,6,FALSE),"")</f>
        <v/>
      </c>
      <c r="D11" s="16" t="inlineStr">
        <is>
          <t>迎え</t>
        </is>
      </c>
      <c r="E11" s="17" t="inlineStr"/>
      <c r="F11" s="17" t="inlineStr">
        <is>
          <t>学校</t>
        </is>
      </c>
      <c r="G11" s="17" t="inlineStr"/>
      <c r="H11" s="17" t="inlineStr"/>
      <c r="I11" s="17" t="inlineStr">
        <is>
          <t>学校</t>
        </is>
      </c>
      <c r="J11" s="17" t="inlineStr"/>
      <c r="K11" s="17" t="inlineStr">
        <is>
          <t>学校</t>
        </is>
      </c>
      <c r="L11" s="17" t="inlineStr"/>
      <c r="M11" s="17" t="inlineStr">
        <is>
          <t>学校</t>
        </is>
      </c>
      <c r="N11" s="17" t="inlineStr"/>
      <c r="O11" s="17" t="inlineStr"/>
      <c r="P11" s="17" t="inlineStr">
        <is>
          <t>学校</t>
        </is>
      </c>
      <c r="Q11" s="17" t="inlineStr"/>
      <c r="R11" s="17" t="inlineStr">
        <is>
          <t>学校</t>
        </is>
      </c>
      <c r="S11" s="17" t="inlineStr"/>
      <c r="T11" s="17" t="inlineStr">
        <is>
          <t>学校</t>
        </is>
      </c>
      <c r="U11" s="17" t="inlineStr"/>
      <c r="V11" s="17" t="inlineStr"/>
      <c r="W11" s="17" t="inlineStr">
        <is>
          <t>学校</t>
        </is>
      </c>
      <c r="X11" s="17" t="inlineStr"/>
      <c r="Y11" s="17" t="inlineStr">
        <is>
          <t>学校</t>
        </is>
      </c>
      <c r="Z11" s="17" t="inlineStr"/>
      <c r="AA11" s="17" t="inlineStr">
        <is>
          <t>学校</t>
        </is>
      </c>
      <c r="AB11" s="17" t="inlineStr"/>
      <c r="AC11" s="17" t="inlineStr"/>
      <c r="AD11" s="17" t="inlineStr">
        <is>
          <t>学校</t>
        </is>
      </c>
      <c r="AE11" s="17" t="inlineStr"/>
      <c r="AF11" s="17" t="inlineStr">
        <is>
          <t>学校</t>
        </is>
      </c>
      <c r="AG11" s="17" t="inlineStr"/>
      <c r="AH11" s="17" t="inlineStr">
        <is>
          <t>学校</t>
        </is>
      </c>
      <c r="AI11" s="17" t="n"/>
      <c r="AK11" s="7" t="n">
        <v>6</v>
      </c>
      <c r="AL11" s="7" t="inlineStr">
        <is>
          <t>木村 カエラ</t>
        </is>
      </c>
      <c r="AM11" s="7" t="inlineStr">
        <is>
          <t>烏野小学校</t>
        </is>
      </c>
      <c r="AN11" s="7" t="inlineStr"/>
      <c r="AO11" s="7" t="inlineStr">
        <is>
          <t>小3</t>
        </is>
      </c>
      <c r="AP11" s="7" t="n">
        <v>23</v>
      </c>
      <c r="AQ11" s="7" t="n"/>
      <c r="AR11" s="7" t="n"/>
      <c r="AS11" s="7" t="n"/>
      <c r="AT11" s="7" t="n"/>
    </row>
    <row customHeight="1" ht="18.75" r="12" s="34" thickBot="1">
      <c r="A12" s="31">
        <f>IF(A8="","",IF(A8+1&lt;=MAX($AK$6:$AK$231),A8+1,""))</f>
        <v/>
      </c>
      <c r="B12" s="38">
        <f>IF(A12&lt;&gt;"",VLOOKUP(A12,$AK$6:$AT$53,2,FALSE),"")</f>
        <v/>
      </c>
      <c r="C12" s="39">
        <f>IF(A12&lt;&gt;"",VLOOKUP(A12,$AK$6:$AT$53,5,FALSE),"")</f>
        <v/>
      </c>
      <c r="D12" s="10" t="inlineStr">
        <is>
          <t>利用</t>
        </is>
      </c>
      <c r="E12" s="11" t="inlineStr">
        <is>
          <t>○</t>
        </is>
      </c>
      <c r="F12" s="11" t="inlineStr"/>
      <c r="G12" s="11" t="inlineStr">
        <is>
          <t>◎</t>
        </is>
      </c>
      <c r="H12" s="11" t="inlineStr"/>
      <c r="I12" s="11" t="inlineStr"/>
      <c r="J12" s="11" t="inlineStr">
        <is>
          <t>○</t>
        </is>
      </c>
      <c r="K12" s="11" t="inlineStr"/>
      <c r="L12" s="11" t="inlineStr">
        <is>
          <t>○</t>
        </is>
      </c>
      <c r="M12" s="11" t="inlineStr"/>
      <c r="N12" s="11" t="inlineStr">
        <is>
          <t>◎</t>
        </is>
      </c>
      <c r="O12" s="11" t="inlineStr"/>
      <c r="P12" s="11" t="inlineStr"/>
      <c r="Q12" s="11" t="inlineStr">
        <is>
          <t>○</t>
        </is>
      </c>
      <c r="R12" s="11" t="inlineStr"/>
      <c r="S12" s="11" t="inlineStr">
        <is>
          <t>○</t>
        </is>
      </c>
      <c r="T12" s="11" t="inlineStr"/>
      <c r="U12" s="11" t="inlineStr">
        <is>
          <t>◎</t>
        </is>
      </c>
      <c r="V12" s="11" t="inlineStr"/>
      <c r="W12" s="11" t="inlineStr"/>
      <c r="X12" s="11" t="inlineStr">
        <is>
          <t>○</t>
        </is>
      </c>
      <c r="Y12" s="11" t="inlineStr"/>
      <c r="Z12" s="11" t="inlineStr">
        <is>
          <t>○</t>
        </is>
      </c>
      <c r="AA12" s="11" t="inlineStr"/>
      <c r="AB12" s="11" t="inlineStr">
        <is>
          <t>◎</t>
        </is>
      </c>
      <c r="AC12" s="11" t="inlineStr"/>
      <c r="AD12" s="11" t="inlineStr"/>
      <c r="AE12" s="11" t="inlineStr">
        <is>
          <t>○</t>
        </is>
      </c>
      <c r="AF12" s="11" t="inlineStr"/>
      <c r="AG12" s="11" t="inlineStr">
        <is>
          <t>○</t>
        </is>
      </c>
      <c r="AH12" s="11" t="inlineStr"/>
      <c r="AI12" s="11" t="n"/>
      <c r="AK12" s="7" t="n">
        <v>7</v>
      </c>
      <c r="AL12" s="7" t="inlineStr">
        <is>
          <t>河野 太郎</t>
        </is>
      </c>
      <c r="AM12" s="7" t="inlineStr">
        <is>
          <t>烏野小学校</t>
        </is>
      </c>
      <c r="AN12" s="7" t="inlineStr"/>
      <c r="AO12" s="7" t="inlineStr">
        <is>
          <t>小3</t>
        </is>
      </c>
      <c r="AP12" s="7" t="n">
        <v>23</v>
      </c>
      <c r="AQ12" s="7" t="n"/>
      <c r="AR12" s="7" t="n"/>
      <c r="AS12" s="7" t="n"/>
      <c r="AT12" s="7" t="n"/>
    </row>
    <row customHeight="1" ht="18.75" r="13" s="34">
      <c r="A13" s="32" t="n"/>
      <c r="B13" s="40" t="n"/>
      <c r="C13" s="41" t="n"/>
      <c r="D13" s="12" t="inlineStr">
        <is>
          <t>送迎</t>
        </is>
      </c>
      <c r="E13" s="13" t="n">
        <v>2</v>
      </c>
      <c r="F13" s="13" t="inlineStr"/>
      <c r="G13" s="13" t="n">
        <v>2</v>
      </c>
      <c r="H13" s="13" t="inlineStr"/>
      <c r="I13" s="13" t="inlineStr"/>
      <c r="J13" s="13" t="n">
        <v>2</v>
      </c>
      <c r="K13" s="13" t="inlineStr"/>
      <c r="L13" s="13" t="n">
        <v>2</v>
      </c>
      <c r="M13" s="13" t="inlineStr"/>
      <c r="N13" s="13" t="n">
        <v>2</v>
      </c>
      <c r="O13" s="13" t="inlineStr"/>
      <c r="P13" s="13" t="inlineStr"/>
      <c r="Q13" s="13" t="n">
        <v>2</v>
      </c>
      <c r="R13" s="13" t="inlineStr"/>
      <c r="S13" s="13" t="n">
        <v>2</v>
      </c>
      <c r="T13" s="13" t="inlineStr"/>
      <c r="U13" s="13" t="n">
        <v>2</v>
      </c>
      <c r="V13" s="13" t="inlineStr"/>
      <c r="W13" s="13" t="inlineStr"/>
      <c r="X13" s="13" t="n">
        <v>2</v>
      </c>
      <c r="Y13" s="13" t="inlineStr"/>
      <c r="Z13" s="13" t="n">
        <v>2</v>
      </c>
      <c r="AA13" s="13" t="inlineStr"/>
      <c r="AB13" s="13" t="n">
        <v>2</v>
      </c>
      <c r="AC13" s="13" t="inlineStr"/>
      <c r="AD13" s="13" t="inlineStr"/>
      <c r="AE13" s="13" t="n">
        <v>2</v>
      </c>
      <c r="AF13" s="13" t="inlineStr"/>
      <c r="AG13" s="13" t="n">
        <v>2</v>
      </c>
      <c r="AH13" s="13" t="inlineStr"/>
      <c r="AI13" s="13" t="n"/>
      <c r="AK13" s="7" t="n">
        <v>8</v>
      </c>
      <c r="AL13" s="7" t="inlineStr">
        <is>
          <t>松田 房実</t>
        </is>
      </c>
      <c r="AM13" s="7" t="inlineStr">
        <is>
          <t>烏野小学校</t>
        </is>
      </c>
      <c r="AN13" s="7" t="inlineStr">
        <is>
          <t>都筑区基幹相談支援センター</t>
        </is>
      </c>
      <c r="AO13" s="7" t="inlineStr">
        <is>
          <t>小4</t>
        </is>
      </c>
      <c r="AP13" s="7" t="n">
        <v>15</v>
      </c>
      <c r="AQ13" s="7" t="n"/>
      <c r="AR13" s="7" t="n"/>
      <c r="AS13" s="7" t="n"/>
      <c r="AT13" s="7" t="n"/>
    </row>
    <row customHeight="1" ht="18.75" r="14" s="34">
      <c r="A14" s="32" t="n"/>
      <c r="B14" s="41" t="n"/>
      <c r="C14" s="3">
        <f>COUNTIF(E12:AI12,"○")+COUNTIF(E12:AL12,"◎")</f>
        <v/>
      </c>
      <c r="D14" s="12" t="inlineStr">
        <is>
          <t>開始</t>
        </is>
      </c>
      <c r="E14" s="14" t="inlineStr">
        <is>
          <t>14:00</t>
        </is>
      </c>
      <c r="F14" s="14" t="inlineStr"/>
      <c r="G14" s="14" t="inlineStr">
        <is>
          <t>10:30</t>
        </is>
      </c>
      <c r="H14" s="14" t="inlineStr"/>
      <c r="I14" s="14" t="inlineStr"/>
      <c r="J14" s="14" t="inlineStr">
        <is>
          <t>14:00</t>
        </is>
      </c>
      <c r="K14" s="14" t="inlineStr"/>
      <c r="L14" s="14" t="inlineStr">
        <is>
          <t>14:00</t>
        </is>
      </c>
      <c r="M14" s="14" t="inlineStr"/>
      <c r="N14" s="14" t="inlineStr">
        <is>
          <t>10:30</t>
        </is>
      </c>
      <c r="O14" s="14" t="inlineStr"/>
      <c r="P14" s="14" t="inlineStr"/>
      <c r="Q14" s="14" t="inlineStr">
        <is>
          <t>14:00</t>
        </is>
      </c>
      <c r="R14" s="14" t="inlineStr"/>
      <c r="S14" s="14" t="inlineStr">
        <is>
          <t>14:00</t>
        </is>
      </c>
      <c r="T14" s="14" t="inlineStr"/>
      <c r="U14" s="14" t="inlineStr">
        <is>
          <t>10:30</t>
        </is>
      </c>
      <c r="V14" s="14" t="inlineStr"/>
      <c r="W14" s="14" t="inlineStr"/>
      <c r="X14" s="14" t="inlineStr">
        <is>
          <t>14:00</t>
        </is>
      </c>
      <c r="Y14" s="14" t="inlineStr"/>
      <c r="Z14" s="14" t="inlineStr">
        <is>
          <t>14:00</t>
        </is>
      </c>
      <c r="AA14" s="14" t="inlineStr"/>
      <c r="AB14" s="14" t="inlineStr">
        <is>
          <t>10:30</t>
        </is>
      </c>
      <c r="AC14" s="14" t="inlineStr"/>
      <c r="AD14" s="14" t="inlineStr"/>
      <c r="AE14" s="14" t="inlineStr">
        <is>
          <t>14:00</t>
        </is>
      </c>
      <c r="AF14" s="14" t="inlineStr"/>
      <c r="AG14" s="14" t="inlineStr">
        <is>
          <t>14:00</t>
        </is>
      </c>
      <c r="AH14" s="14" t="inlineStr"/>
      <c r="AI14" s="14" t="n"/>
      <c r="AK14" s="7" t="n">
        <v>9</v>
      </c>
      <c r="AL14" s="7" t="inlineStr">
        <is>
          <t>菅原 眞美</t>
        </is>
      </c>
      <c r="AM14" s="7" t="inlineStr">
        <is>
          <t>烏野小学校</t>
        </is>
      </c>
      <c r="AN14" s="7" t="inlineStr">
        <is>
          <t>青葉区基幹相談支援センター</t>
        </is>
      </c>
      <c r="AO14" s="7" t="inlineStr">
        <is>
          <t>小4</t>
        </is>
      </c>
      <c r="AP14" s="7" t="n">
        <v>15</v>
      </c>
      <c r="AQ14" s="7" t="n"/>
      <c r="AR14" s="7" t="n"/>
      <c r="AS14" s="7" t="n"/>
      <c r="AT14" s="7" t="n"/>
    </row>
    <row customHeight="1" ht="18.75" r="15" s="34" thickBot="1">
      <c r="A15" s="33" t="n"/>
      <c r="B15" s="15">
        <f>IF(A12&lt;&gt;"",VLOOKUP(A12,$AK$6:$AT$53,3,FALSE),"")</f>
        <v/>
      </c>
      <c r="C15" s="15">
        <f>IF(A12&lt;&gt;"",VLOOKUP(A12,$AK$6:$AT$53,6,FALSE),"")</f>
        <v/>
      </c>
      <c r="D15" s="16" t="inlineStr">
        <is>
          <t>迎え</t>
        </is>
      </c>
      <c r="E15" s="17" t="inlineStr">
        <is>
          <t>学校</t>
        </is>
      </c>
      <c r="F15" s="17" t="inlineStr"/>
      <c r="G15" s="17" t="inlineStr">
        <is>
          <t>自宅</t>
        </is>
      </c>
      <c r="H15" s="17" t="inlineStr"/>
      <c r="I15" s="17" t="inlineStr"/>
      <c r="J15" s="17" t="inlineStr">
        <is>
          <t>学校</t>
        </is>
      </c>
      <c r="K15" s="17" t="inlineStr"/>
      <c r="L15" s="17" t="inlineStr">
        <is>
          <t>学校</t>
        </is>
      </c>
      <c r="M15" s="17" t="inlineStr"/>
      <c r="N15" s="17" t="inlineStr">
        <is>
          <t>自宅</t>
        </is>
      </c>
      <c r="O15" s="17" t="inlineStr"/>
      <c r="P15" s="17" t="inlineStr"/>
      <c r="Q15" s="17" t="inlineStr">
        <is>
          <t>学校</t>
        </is>
      </c>
      <c r="R15" s="17" t="inlineStr"/>
      <c r="S15" s="17" t="inlineStr">
        <is>
          <t>学校</t>
        </is>
      </c>
      <c r="T15" s="17" t="inlineStr"/>
      <c r="U15" s="17" t="inlineStr">
        <is>
          <t>自宅</t>
        </is>
      </c>
      <c r="V15" s="17" t="inlineStr"/>
      <c r="W15" s="17" t="inlineStr"/>
      <c r="X15" s="17" t="inlineStr">
        <is>
          <t>学校</t>
        </is>
      </c>
      <c r="Y15" s="17" t="inlineStr"/>
      <c r="Z15" s="17" t="inlineStr">
        <is>
          <t>学校</t>
        </is>
      </c>
      <c r="AA15" s="17" t="inlineStr"/>
      <c r="AB15" s="17" t="inlineStr">
        <is>
          <t>自宅</t>
        </is>
      </c>
      <c r="AC15" s="17" t="inlineStr"/>
      <c r="AD15" s="17" t="inlineStr"/>
      <c r="AE15" s="17" t="inlineStr">
        <is>
          <t>学校</t>
        </is>
      </c>
      <c r="AF15" s="17" t="inlineStr"/>
      <c r="AG15" s="17" t="inlineStr">
        <is>
          <t>学校</t>
        </is>
      </c>
      <c r="AH15" s="17" t="inlineStr"/>
      <c r="AI15" s="17" t="n"/>
      <c r="AK15" s="7" t="n">
        <v>10</v>
      </c>
      <c r="AL15" s="7" t="inlineStr">
        <is>
          <t>鈴木 悠一郎</t>
        </is>
      </c>
      <c r="AM15" s="7" t="inlineStr">
        <is>
          <t>烏野小学校</t>
        </is>
      </c>
      <c r="AN15" s="7" t="inlineStr"/>
      <c r="AO15" s="7" t="inlineStr">
        <is>
          <t>小4</t>
        </is>
      </c>
      <c r="AP15" s="7" t="n">
        <v>23</v>
      </c>
      <c r="AQ15" s="7" t="n"/>
      <c r="AR15" s="7" t="n"/>
      <c r="AS15" s="7" t="n"/>
      <c r="AT15" s="7" t="n"/>
    </row>
    <row customHeight="1" ht="18.75" r="16" s="34" thickBot="1">
      <c r="A16" s="31">
        <f>IF(A12="","",IF(A12+1&lt;=MAX($AK$6:$AK$231),A12+1,""))</f>
        <v/>
      </c>
      <c r="B16" s="38">
        <f>IF(A16&lt;&gt;"",VLOOKUP(A16,$AK$6:$AT$53,2,FALSE),"")</f>
        <v/>
      </c>
      <c r="C16" s="39">
        <f>IF(A16&lt;&gt;"",VLOOKUP(A16,$AK$6:$AT$53,5,FALSE),"")</f>
        <v/>
      </c>
      <c r="D16" s="10" t="inlineStr">
        <is>
          <t>利用</t>
        </is>
      </c>
      <c r="E16" s="11" t="inlineStr">
        <is>
          <t>○</t>
        </is>
      </c>
      <c r="F16" s="11" t="inlineStr"/>
      <c r="G16" s="11" t="inlineStr"/>
      <c r="H16" s="11" t="inlineStr"/>
      <c r="I16" s="11" t="inlineStr">
        <is>
          <t>○</t>
        </is>
      </c>
      <c r="J16" s="11" t="inlineStr"/>
      <c r="K16" s="11" t="inlineStr">
        <is>
          <t>○</t>
        </is>
      </c>
      <c r="L16" s="11" t="inlineStr"/>
      <c r="M16" s="11" t="inlineStr">
        <is>
          <t>○</t>
        </is>
      </c>
      <c r="N16" s="11" t="inlineStr"/>
      <c r="O16" s="11" t="inlineStr"/>
      <c r="P16" s="11" t="inlineStr"/>
      <c r="Q16" s="11" t="inlineStr"/>
      <c r="R16" s="11" t="inlineStr"/>
      <c r="S16" s="11" t="inlineStr"/>
      <c r="T16" s="11" t="inlineStr"/>
      <c r="U16" s="11" t="inlineStr"/>
      <c r="V16" s="11" t="inlineStr"/>
      <c r="W16" s="11" t="inlineStr"/>
      <c r="X16" s="11" t="inlineStr"/>
      <c r="Y16" s="11" t="inlineStr"/>
      <c r="Z16" s="11" t="inlineStr"/>
      <c r="AA16" s="11" t="inlineStr"/>
      <c r="AB16" s="11" t="inlineStr"/>
      <c r="AC16" s="11" t="inlineStr"/>
      <c r="AD16" s="11" t="inlineStr"/>
      <c r="AE16" s="11" t="inlineStr"/>
      <c r="AF16" s="11" t="inlineStr"/>
      <c r="AG16" s="11" t="inlineStr"/>
      <c r="AH16" s="11" t="inlineStr"/>
      <c r="AI16" s="11" t="n"/>
      <c r="AK16" s="7" t="n">
        <v>11</v>
      </c>
      <c r="AL16" s="7" t="inlineStr">
        <is>
          <t>田中 真紀子</t>
        </is>
      </c>
      <c r="AM16" s="7" t="inlineStr">
        <is>
          <t>烏野小学校</t>
        </is>
      </c>
      <c r="AN16" s="7" t="inlineStr"/>
      <c r="AO16" s="7" t="inlineStr">
        <is>
          <t>小5</t>
        </is>
      </c>
      <c r="AP16" s="7" t="n">
        <v>23</v>
      </c>
      <c r="AQ16" s="7" t="n"/>
      <c r="AR16" s="7" t="n"/>
      <c r="AS16" s="7" t="n"/>
      <c r="AT16" s="7" t="n"/>
    </row>
    <row customHeight="1" ht="18.75" r="17" s="34">
      <c r="A17" s="32" t="n"/>
      <c r="B17" s="40" t="n"/>
      <c r="C17" s="41" t="n"/>
      <c r="D17" s="12" t="inlineStr">
        <is>
          <t>送迎</t>
        </is>
      </c>
      <c r="E17" s="13" t="n">
        <v>2</v>
      </c>
      <c r="F17" s="13" t="inlineStr"/>
      <c r="G17" s="13" t="inlineStr"/>
      <c r="H17" s="13" t="inlineStr"/>
      <c r="I17" s="13" t="n">
        <v>2</v>
      </c>
      <c r="J17" s="13" t="inlineStr"/>
      <c r="K17" s="13" t="n">
        <v>2</v>
      </c>
      <c r="L17" s="13" t="inlineStr"/>
      <c r="M17" s="13" t="n">
        <v>2</v>
      </c>
      <c r="N17" s="13" t="inlineStr"/>
      <c r="O17" s="13" t="inlineStr"/>
      <c r="P17" s="13" t="inlineStr"/>
      <c r="Q17" s="13" t="inlineStr"/>
      <c r="R17" s="13" t="inlineStr"/>
      <c r="S17" s="13" t="inlineStr"/>
      <c r="T17" s="13" t="inlineStr"/>
      <c r="U17" s="13" t="inlineStr"/>
      <c r="V17" s="13" t="inlineStr"/>
      <c r="W17" s="13" t="inlineStr"/>
      <c r="X17" s="13" t="inlineStr"/>
      <c r="Y17" s="13" t="inlineStr"/>
      <c r="Z17" s="13" t="inlineStr"/>
      <c r="AA17" s="13" t="inlineStr"/>
      <c r="AB17" s="13" t="inlineStr"/>
      <c r="AC17" s="13" t="inlineStr"/>
      <c r="AD17" s="13" t="inlineStr"/>
      <c r="AE17" s="13" t="inlineStr"/>
      <c r="AF17" s="13" t="inlineStr"/>
      <c r="AG17" s="13" t="inlineStr"/>
      <c r="AH17" s="13" t="inlineStr"/>
      <c r="AI17" s="13" t="n"/>
      <c r="AK17" s="7" t="n">
        <v>12</v>
      </c>
      <c r="AL17" s="7" t="inlineStr">
        <is>
          <t>神田 さやか</t>
        </is>
      </c>
      <c r="AM17" s="7" t="inlineStr">
        <is>
          <t>烏野小学校</t>
        </is>
      </c>
      <c r="AN17" s="7" t="inlineStr"/>
      <c r="AO17" s="7" t="inlineStr">
        <is>
          <t>小5</t>
        </is>
      </c>
      <c r="AP17" s="7" t="n">
        <v>23</v>
      </c>
      <c r="AQ17" s="7" t="n"/>
      <c r="AR17" s="7" t="n"/>
      <c r="AS17" s="7" t="n"/>
      <c r="AT17" s="7" t="n"/>
    </row>
    <row customHeight="1" ht="18.75" r="18" s="34">
      <c r="A18" s="32" t="n"/>
      <c r="B18" s="41" t="n"/>
      <c r="C18" s="3">
        <f>COUNTIF(E16:AI16,"○")+COUNTIF(E16:AL16,"◎")</f>
        <v/>
      </c>
      <c r="D18" s="12" t="inlineStr">
        <is>
          <t>開始</t>
        </is>
      </c>
      <c r="E18" s="14" t="inlineStr">
        <is>
          <t>14:00</t>
        </is>
      </c>
      <c r="F18" s="14" t="inlineStr"/>
      <c r="G18" s="14" t="inlineStr"/>
      <c r="H18" s="14" t="inlineStr"/>
      <c r="I18" s="14" t="inlineStr">
        <is>
          <t>14:00</t>
        </is>
      </c>
      <c r="J18" s="14" t="inlineStr"/>
      <c r="K18" s="14" t="inlineStr">
        <is>
          <t>14:00</t>
        </is>
      </c>
      <c r="L18" s="14" t="inlineStr"/>
      <c r="M18" s="14" t="inlineStr">
        <is>
          <t>14:00</t>
        </is>
      </c>
      <c r="N18" s="14" t="inlineStr"/>
      <c r="O18" s="14" t="inlineStr"/>
      <c r="P18" s="14" t="inlineStr"/>
      <c r="Q18" s="14" t="inlineStr"/>
      <c r="R18" s="14" t="inlineStr"/>
      <c r="S18" s="14" t="inlineStr"/>
      <c r="T18" s="14" t="inlineStr"/>
      <c r="U18" s="14" t="inlineStr"/>
      <c r="V18" s="14" t="inlineStr"/>
      <c r="W18" s="14" t="inlineStr"/>
      <c r="X18" s="14" t="inlineStr"/>
      <c r="Y18" s="14" t="inlineStr"/>
      <c r="Z18" s="14" t="inlineStr"/>
      <c r="AA18" s="14" t="inlineStr"/>
      <c r="AB18" s="14" t="inlineStr"/>
      <c r="AC18" s="14" t="inlineStr"/>
      <c r="AD18" s="14" t="inlineStr"/>
      <c r="AE18" s="14" t="inlineStr"/>
      <c r="AF18" s="14" t="inlineStr"/>
      <c r="AG18" s="14" t="inlineStr"/>
      <c r="AH18" s="14" t="inlineStr"/>
      <c r="AI18" s="14" t="n"/>
      <c r="AK18" s="7" t="n">
        <v>13</v>
      </c>
      <c r="AL18" s="7" t="inlineStr">
        <is>
          <t>浜野 なつみ</t>
        </is>
      </c>
      <c r="AM18" s="7" t="inlineStr">
        <is>
          <t>烏野小学校</t>
        </is>
      </c>
      <c r="AN18" s="7" t="inlineStr"/>
      <c r="AO18" s="7" t="inlineStr">
        <is>
          <t>小6</t>
        </is>
      </c>
      <c r="AP18" s="7" t="n">
        <v>23</v>
      </c>
      <c r="AQ18" s="7" t="n"/>
      <c r="AR18" s="7" t="n"/>
      <c r="AS18" s="7" t="n"/>
      <c r="AT18" s="7" t="n"/>
    </row>
    <row customHeight="1" ht="18.75" r="19" s="34" thickBot="1">
      <c r="A19" s="33" t="n"/>
      <c r="B19" s="15">
        <f>IF(A16&lt;&gt;"",VLOOKUP(A16,$AK$6:$AT$53,3,FALSE),"")</f>
        <v/>
      </c>
      <c r="C19" s="15">
        <f>IF(A16&lt;&gt;"",VLOOKUP(A16,$AK$6:$AT$53,6,FALSE),"")</f>
        <v/>
      </c>
      <c r="D19" s="16" t="inlineStr">
        <is>
          <t>迎え</t>
        </is>
      </c>
      <c r="E19" s="17" t="inlineStr">
        <is>
          <t>学校</t>
        </is>
      </c>
      <c r="F19" s="17" t="inlineStr"/>
      <c r="G19" s="17" t="inlineStr"/>
      <c r="H19" s="17" t="inlineStr"/>
      <c r="I19" s="17" t="inlineStr">
        <is>
          <t>学校</t>
        </is>
      </c>
      <c r="J19" s="17" t="inlineStr"/>
      <c r="K19" s="17" t="inlineStr">
        <is>
          <t>学校</t>
        </is>
      </c>
      <c r="L19" s="17" t="inlineStr"/>
      <c r="M19" s="17" t="inlineStr">
        <is>
          <t>学校</t>
        </is>
      </c>
      <c r="N19" s="17" t="inlineStr"/>
      <c r="O19" s="17" t="inlineStr"/>
      <c r="P19" s="17" t="inlineStr"/>
      <c r="Q19" s="17" t="inlineStr"/>
      <c r="R19" s="17" t="inlineStr"/>
      <c r="S19" s="17" t="inlineStr"/>
      <c r="T19" s="17" t="inlineStr"/>
      <c r="U19" s="17" t="inlineStr"/>
      <c r="V19" s="17" t="inlineStr"/>
      <c r="W19" s="17" t="inlineStr"/>
      <c r="X19" s="17" t="inlineStr"/>
      <c r="Y19" s="17" t="inlineStr"/>
      <c r="Z19" s="17" t="inlineStr"/>
      <c r="AA19" s="17" t="inlineStr"/>
      <c r="AB19" s="17" t="inlineStr"/>
      <c r="AC19" s="17" t="inlineStr"/>
      <c r="AD19" s="17" t="inlineStr"/>
      <c r="AE19" s="17" t="inlineStr"/>
      <c r="AF19" s="17" t="inlineStr"/>
      <c r="AG19" s="17" t="inlineStr"/>
      <c r="AH19" s="17" t="inlineStr"/>
      <c r="AI19" s="17" t="n"/>
      <c r="AK19" s="7" t="n">
        <v>14</v>
      </c>
      <c r="AL19" s="7" t="inlineStr">
        <is>
          <t>井上 真央</t>
        </is>
      </c>
      <c r="AM19" s="7" t="inlineStr">
        <is>
          <t>白鳥沢小学校</t>
        </is>
      </c>
      <c r="AN19" s="7" t="inlineStr"/>
      <c r="AO19" s="7" t="inlineStr">
        <is>
          <t>小3</t>
        </is>
      </c>
      <c r="AP19" s="7" t="n">
        <v>23</v>
      </c>
      <c r="AQ19" s="7" t="n"/>
      <c r="AR19" s="7" t="n"/>
      <c r="AS19" s="7" t="n"/>
      <c r="AT19" s="7" t="n"/>
    </row>
    <row customHeight="1" ht="18.75" r="20" s="34" thickBot="1">
      <c r="A20" s="31">
        <f>IF(A16="","",IF(A16+1&lt;=MAX($AK$6:$AK$231),A16+1,""))</f>
        <v/>
      </c>
      <c r="B20" s="38">
        <f>IF(A20&lt;&gt;"",VLOOKUP(A20,$AK$6:$AT$53,2,FALSE),"")</f>
        <v/>
      </c>
      <c r="C20" s="39">
        <f>IF(A20&lt;&gt;"",VLOOKUP(A20,$AK$6:$AT$53,5,FALSE),"")</f>
        <v/>
      </c>
      <c r="D20" s="10" t="inlineStr">
        <is>
          <t>利用</t>
        </is>
      </c>
      <c r="E20" s="11" t="inlineStr"/>
      <c r="F20" s="11" t="inlineStr">
        <is>
          <t>○</t>
        </is>
      </c>
      <c r="G20" s="11" t="inlineStr"/>
      <c r="H20" s="11" t="inlineStr"/>
      <c r="I20" s="11" t="inlineStr">
        <is>
          <t>○</t>
        </is>
      </c>
      <c r="J20" s="11" t="inlineStr"/>
      <c r="K20" s="11" t="inlineStr">
        <is>
          <t>○</t>
        </is>
      </c>
      <c r="L20" s="11" t="inlineStr"/>
      <c r="M20" s="11" t="inlineStr">
        <is>
          <t>○</t>
        </is>
      </c>
      <c r="N20" s="11" t="inlineStr"/>
      <c r="O20" s="11" t="inlineStr"/>
      <c r="P20" s="11" t="inlineStr">
        <is>
          <t>○</t>
        </is>
      </c>
      <c r="Q20" s="11" t="inlineStr"/>
      <c r="R20" s="11" t="inlineStr">
        <is>
          <t>○</t>
        </is>
      </c>
      <c r="S20" s="11" t="inlineStr"/>
      <c r="T20" s="11" t="inlineStr">
        <is>
          <t>○</t>
        </is>
      </c>
      <c r="U20" s="11" t="inlineStr"/>
      <c r="V20" s="11" t="inlineStr"/>
      <c r="W20" s="11" t="inlineStr">
        <is>
          <t>○</t>
        </is>
      </c>
      <c r="X20" s="11" t="inlineStr"/>
      <c r="Y20" s="11" t="inlineStr">
        <is>
          <t>○</t>
        </is>
      </c>
      <c r="Z20" s="11" t="inlineStr"/>
      <c r="AA20" s="11" t="inlineStr">
        <is>
          <t>○</t>
        </is>
      </c>
      <c r="AB20" s="11" t="inlineStr"/>
      <c r="AC20" s="11" t="inlineStr"/>
      <c r="AD20" s="11" t="inlineStr">
        <is>
          <t>○</t>
        </is>
      </c>
      <c r="AE20" s="11" t="inlineStr"/>
      <c r="AF20" s="11" t="inlineStr">
        <is>
          <t>○</t>
        </is>
      </c>
      <c r="AG20" s="11" t="inlineStr"/>
      <c r="AH20" s="11" t="inlineStr">
        <is>
          <t>○</t>
        </is>
      </c>
      <c r="AI20" s="11" t="n"/>
      <c r="AK20" s="7" t="n">
        <v>15</v>
      </c>
      <c r="AL20" s="7" t="inlineStr">
        <is>
          <t>児玉 忠之</t>
        </is>
      </c>
      <c r="AM20" s="7" t="inlineStr">
        <is>
          <t>白鳥沢小学校</t>
        </is>
      </c>
      <c r="AN20" s="7" t="inlineStr"/>
      <c r="AO20" s="7" t="inlineStr">
        <is>
          <t>小3</t>
        </is>
      </c>
      <c r="AP20" s="7" t="n">
        <v>8</v>
      </c>
      <c r="AQ20" s="7" t="n"/>
      <c r="AR20" s="7" t="n"/>
      <c r="AS20" s="7" t="n"/>
      <c r="AT20" s="7" t="n"/>
    </row>
    <row customHeight="1" ht="18.75" r="21" s="34">
      <c r="A21" s="32" t="n"/>
      <c r="B21" s="40" t="n"/>
      <c r="C21" s="41" t="n"/>
      <c r="D21" s="12" t="inlineStr">
        <is>
          <t>送迎</t>
        </is>
      </c>
      <c r="E21" s="13" t="inlineStr"/>
      <c r="F21" s="13" t="n">
        <v>2</v>
      </c>
      <c r="G21" s="13" t="inlineStr"/>
      <c r="H21" s="13" t="inlineStr"/>
      <c r="I21" s="13" t="n">
        <v>2</v>
      </c>
      <c r="J21" s="13" t="inlineStr"/>
      <c r="K21" s="13" t="n">
        <v>2</v>
      </c>
      <c r="L21" s="13" t="inlineStr"/>
      <c r="M21" s="13" t="n">
        <v>2</v>
      </c>
      <c r="N21" s="13" t="inlineStr"/>
      <c r="O21" s="13" t="inlineStr"/>
      <c r="P21" s="13" t="n">
        <v>2</v>
      </c>
      <c r="Q21" s="13" t="inlineStr"/>
      <c r="R21" s="13" t="n">
        <v>2</v>
      </c>
      <c r="S21" s="13" t="inlineStr"/>
      <c r="T21" s="13" t="n">
        <v>2</v>
      </c>
      <c r="U21" s="13" t="inlineStr"/>
      <c r="V21" s="13" t="inlineStr"/>
      <c r="W21" s="13" t="n">
        <v>2</v>
      </c>
      <c r="X21" s="13" t="inlineStr"/>
      <c r="Y21" s="13" t="n">
        <v>2</v>
      </c>
      <c r="Z21" s="13" t="inlineStr"/>
      <c r="AA21" s="13" t="n">
        <v>2</v>
      </c>
      <c r="AB21" s="13" t="inlineStr"/>
      <c r="AC21" s="13" t="inlineStr"/>
      <c r="AD21" s="13" t="n">
        <v>2</v>
      </c>
      <c r="AE21" s="13" t="inlineStr"/>
      <c r="AF21" s="13" t="n">
        <v>2</v>
      </c>
      <c r="AG21" s="13" t="inlineStr"/>
      <c r="AH21" s="13" t="n">
        <v>2</v>
      </c>
      <c r="AI21" s="13" t="n"/>
      <c r="AK21" s="7" t="n">
        <v>16</v>
      </c>
      <c r="AL21" s="7" t="inlineStr">
        <is>
          <t>林 謹二</t>
        </is>
      </c>
      <c r="AM21" s="7" t="inlineStr">
        <is>
          <t>白鳥沢小学校</t>
        </is>
      </c>
      <c r="AN21" s="7" t="inlineStr"/>
      <c r="AO21" s="7" t="inlineStr">
        <is>
          <t>小5</t>
        </is>
      </c>
      <c r="AP21" s="7" t="n">
        <v>23</v>
      </c>
      <c r="AQ21" s="7" t="n"/>
      <c r="AR21" s="7" t="n"/>
      <c r="AS21" s="7" t="n"/>
      <c r="AT21" s="7" t="n"/>
    </row>
    <row customHeight="1" ht="18.75" r="22" s="34">
      <c r="A22" s="32" t="n"/>
      <c r="B22" s="41" t="n"/>
      <c r="C22" s="3">
        <f>COUNTIF(E20:AI20,"○")+COUNTIF(E20:AL20,"◎")</f>
        <v/>
      </c>
      <c r="D22" s="12" t="inlineStr">
        <is>
          <t>開始</t>
        </is>
      </c>
      <c r="E22" s="14" t="inlineStr"/>
      <c r="F22" s="14" t="inlineStr">
        <is>
          <t>14:30</t>
        </is>
      </c>
      <c r="G22" s="14" t="inlineStr"/>
      <c r="H22" s="14" t="inlineStr"/>
      <c r="I22" s="14" t="inlineStr">
        <is>
          <t>14:30</t>
        </is>
      </c>
      <c r="J22" s="14" t="inlineStr"/>
      <c r="K22" s="14" t="inlineStr">
        <is>
          <t>14:30</t>
        </is>
      </c>
      <c r="L22" s="14" t="inlineStr"/>
      <c r="M22" s="14" t="inlineStr">
        <is>
          <t>14:30</t>
        </is>
      </c>
      <c r="N22" s="14" t="inlineStr"/>
      <c r="O22" s="14" t="inlineStr"/>
      <c r="P22" s="14" t="inlineStr">
        <is>
          <t>14:30</t>
        </is>
      </c>
      <c r="Q22" s="14" t="inlineStr"/>
      <c r="R22" s="14" t="inlineStr">
        <is>
          <t>14:30</t>
        </is>
      </c>
      <c r="S22" s="14" t="inlineStr"/>
      <c r="T22" s="14" t="inlineStr">
        <is>
          <t>14:30</t>
        </is>
      </c>
      <c r="U22" s="14" t="inlineStr"/>
      <c r="V22" s="14" t="inlineStr"/>
      <c r="W22" s="14" t="inlineStr">
        <is>
          <t>14:30</t>
        </is>
      </c>
      <c r="X22" s="14" t="inlineStr"/>
      <c r="Y22" s="14" t="inlineStr">
        <is>
          <t>14:30</t>
        </is>
      </c>
      <c r="Z22" s="14" t="inlineStr"/>
      <c r="AA22" s="14" t="inlineStr">
        <is>
          <t>14:30</t>
        </is>
      </c>
      <c r="AB22" s="14" t="inlineStr"/>
      <c r="AC22" s="14" t="inlineStr"/>
      <c r="AD22" s="14" t="inlineStr">
        <is>
          <t>14:30</t>
        </is>
      </c>
      <c r="AE22" s="14" t="inlineStr"/>
      <c r="AF22" s="14" t="inlineStr">
        <is>
          <t>14:30</t>
        </is>
      </c>
      <c r="AG22" s="14" t="inlineStr"/>
      <c r="AH22" s="14" t="inlineStr">
        <is>
          <t>14:30</t>
        </is>
      </c>
      <c r="AI22" s="14" t="n"/>
      <c r="AK22" s="7" t="n">
        <v>17</v>
      </c>
      <c r="AL22" s="7" t="inlineStr">
        <is>
          <t>小倉 益三</t>
        </is>
      </c>
      <c r="AM22" s="7" t="inlineStr">
        <is>
          <t>白鳥沢小学校</t>
        </is>
      </c>
      <c r="AN22" s="7" t="inlineStr">
        <is>
          <t>青葉区基幹相談支援センター</t>
        </is>
      </c>
      <c r="AO22" s="7" t="inlineStr">
        <is>
          <t>小5</t>
        </is>
      </c>
      <c r="AP22" s="7" t="n">
        <v>15</v>
      </c>
      <c r="AQ22" s="7" t="n"/>
      <c r="AR22" s="7" t="n"/>
      <c r="AS22" s="7" t="n"/>
      <c r="AT22" s="7" t="n"/>
    </row>
    <row customHeight="1" ht="18.75" r="23" s="34" thickBot="1">
      <c r="A23" s="33" t="n"/>
      <c r="B23" s="15">
        <f>IF(A20&lt;&gt;"",VLOOKUP(A20,$AK$6:$AT$53,3,FALSE),"")</f>
        <v/>
      </c>
      <c r="C23" s="15">
        <f>IF(A20&lt;&gt;"",VLOOKUP(A20,$AK$6:$AT$53,6,FALSE),"")</f>
        <v/>
      </c>
      <c r="D23" s="16" t="inlineStr">
        <is>
          <t>迎え</t>
        </is>
      </c>
      <c r="E23" s="17" t="inlineStr"/>
      <c r="F23" s="17" t="inlineStr">
        <is>
          <t>学校</t>
        </is>
      </c>
      <c r="G23" s="17" t="inlineStr"/>
      <c r="H23" s="17" t="inlineStr"/>
      <c r="I23" s="17" t="inlineStr">
        <is>
          <t>学校</t>
        </is>
      </c>
      <c r="J23" s="17" t="inlineStr"/>
      <c r="K23" s="17" t="inlineStr">
        <is>
          <t>学校</t>
        </is>
      </c>
      <c r="L23" s="17" t="inlineStr"/>
      <c r="M23" s="17" t="inlineStr">
        <is>
          <t>学校</t>
        </is>
      </c>
      <c r="N23" s="17" t="inlineStr"/>
      <c r="O23" s="17" t="inlineStr"/>
      <c r="P23" s="17" t="inlineStr">
        <is>
          <t>学校</t>
        </is>
      </c>
      <c r="Q23" s="17" t="inlineStr"/>
      <c r="R23" s="17" t="inlineStr">
        <is>
          <t>学校</t>
        </is>
      </c>
      <c r="S23" s="17" t="inlineStr"/>
      <c r="T23" s="17" t="inlineStr">
        <is>
          <t>学校</t>
        </is>
      </c>
      <c r="U23" s="17" t="inlineStr"/>
      <c r="V23" s="17" t="inlineStr"/>
      <c r="W23" s="17" t="inlineStr">
        <is>
          <t>学校</t>
        </is>
      </c>
      <c r="X23" s="17" t="inlineStr"/>
      <c r="Y23" s="17" t="inlineStr">
        <is>
          <t>学校</t>
        </is>
      </c>
      <c r="Z23" s="17" t="inlineStr"/>
      <c r="AA23" s="17" t="inlineStr">
        <is>
          <t>学校</t>
        </is>
      </c>
      <c r="AB23" s="17" t="inlineStr"/>
      <c r="AC23" s="17" t="inlineStr"/>
      <c r="AD23" s="17" t="inlineStr">
        <is>
          <t>学校</t>
        </is>
      </c>
      <c r="AE23" s="17" t="inlineStr"/>
      <c r="AF23" s="17" t="inlineStr">
        <is>
          <t>学校</t>
        </is>
      </c>
      <c r="AG23" s="17" t="inlineStr"/>
      <c r="AH23" s="17" t="inlineStr">
        <is>
          <t>学校</t>
        </is>
      </c>
      <c r="AI23" s="17" t="n"/>
      <c r="AK23" s="7" t="n">
        <v>18</v>
      </c>
      <c r="AL23" s="7" t="inlineStr">
        <is>
          <t>吉村 幸博</t>
        </is>
      </c>
      <c r="AM23" s="7" t="inlineStr">
        <is>
          <t>白鳥沢小学校</t>
        </is>
      </c>
      <c r="AN23" s="7" t="inlineStr"/>
      <c r="AO23" s="7" t="inlineStr">
        <is>
          <t>小6</t>
        </is>
      </c>
      <c r="AP23" s="7" t="n">
        <v>23</v>
      </c>
      <c r="AQ23" s="7" t="n"/>
      <c r="AR23" s="7" t="n"/>
      <c r="AS23" s="7" t="n"/>
      <c r="AT23" s="7" t="n"/>
    </row>
    <row customHeight="1" ht="18.75" r="24" s="34" thickBot="1">
      <c r="A24" s="31">
        <f>IF(A20="","",IF(A20+1&lt;=MAX($AK$6:$AK$231),A20+1,""))</f>
        <v/>
      </c>
      <c r="B24" s="38">
        <f>IF(A24&lt;&gt;"",VLOOKUP(A24,$AK$6:$AT$53,2,FALSE),"")</f>
        <v/>
      </c>
      <c r="C24" s="39">
        <f>IF(A24&lt;&gt;"",VLOOKUP(A24,$AK$6:$AT$53,5,FALSE),"")</f>
        <v/>
      </c>
      <c r="D24" s="10" t="inlineStr">
        <is>
          <t>利用</t>
        </is>
      </c>
      <c r="E24" s="11" t="inlineStr">
        <is>
          <t>○</t>
        </is>
      </c>
      <c r="F24" s="11" t="inlineStr"/>
      <c r="G24" s="11" t="inlineStr"/>
      <c r="H24" s="11" t="inlineStr"/>
      <c r="I24" s="11" t="inlineStr">
        <is>
          <t>○</t>
        </is>
      </c>
      <c r="J24" s="11" t="inlineStr"/>
      <c r="K24" s="11" t="inlineStr"/>
      <c r="L24" s="11" t="inlineStr">
        <is>
          <t>○</t>
        </is>
      </c>
      <c r="M24" s="11" t="inlineStr"/>
      <c r="N24" s="11" t="inlineStr"/>
      <c r="O24" s="11" t="inlineStr"/>
      <c r="P24" s="11" t="inlineStr">
        <is>
          <t>○</t>
        </is>
      </c>
      <c r="Q24" s="11" t="inlineStr"/>
      <c r="R24" s="11" t="inlineStr">
        <is>
          <t>○</t>
        </is>
      </c>
      <c r="S24" s="11" t="inlineStr"/>
      <c r="T24" s="11" t="inlineStr">
        <is>
          <t>○</t>
        </is>
      </c>
      <c r="U24" s="11" t="inlineStr"/>
      <c r="V24" s="11" t="inlineStr"/>
      <c r="W24" s="11" t="inlineStr">
        <is>
          <t>○</t>
        </is>
      </c>
      <c r="X24" s="11" t="inlineStr"/>
      <c r="Y24" s="11" t="inlineStr"/>
      <c r="Z24" s="11" t="inlineStr"/>
      <c r="AA24" s="11" t="inlineStr"/>
      <c r="AB24" s="11" t="inlineStr"/>
      <c r="AC24" s="11" t="inlineStr"/>
      <c r="AD24" s="11" t="inlineStr"/>
      <c r="AE24" s="11" t="inlineStr"/>
      <c r="AF24" s="11" t="inlineStr"/>
      <c r="AG24" s="11" t="inlineStr"/>
      <c r="AH24" s="11" t="inlineStr"/>
      <c r="AI24" s="11" t="n"/>
      <c r="AK24" s="7" t="n">
        <v>19</v>
      </c>
      <c r="AL24" s="7" t="inlineStr">
        <is>
          <t>佐藤 勇四郎</t>
        </is>
      </c>
      <c r="AM24" s="7" t="inlineStr">
        <is>
          <t>白鳥沢小学校</t>
        </is>
      </c>
      <c r="AN24" s="7" t="inlineStr"/>
      <c r="AO24" s="7" t="inlineStr">
        <is>
          <t>中1</t>
        </is>
      </c>
      <c r="AP24" s="7" t="n">
        <v>23</v>
      </c>
      <c r="AQ24" s="7" t="n"/>
      <c r="AR24" s="7" t="n"/>
      <c r="AS24" s="7" t="n"/>
      <c r="AT24" s="7" t="n"/>
    </row>
    <row customHeight="1" ht="18.75" r="25" s="34">
      <c r="A25" s="32" t="n"/>
      <c r="B25" s="40" t="n"/>
      <c r="C25" s="41" t="n"/>
      <c r="D25" s="12" t="inlineStr">
        <is>
          <t>送迎</t>
        </is>
      </c>
      <c r="E25" s="13" t="n">
        <v>2</v>
      </c>
      <c r="F25" s="13" t="inlineStr"/>
      <c r="G25" s="13" t="inlineStr"/>
      <c r="H25" s="13" t="inlineStr"/>
      <c r="I25" s="13" t="n">
        <v>2</v>
      </c>
      <c r="J25" s="13" t="inlineStr"/>
      <c r="K25" s="13" t="inlineStr"/>
      <c r="L25" s="13" t="n">
        <v>2</v>
      </c>
      <c r="M25" s="13" t="inlineStr"/>
      <c r="N25" s="13" t="inlineStr"/>
      <c r="O25" s="13" t="inlineStr"/>
      <c r="P25" s="13" t="n">
        <v>2</v>
      </c>
      <c r="Q25" s="13" t="inlineStr"/>
      <c r="R25" s="13" t="n">
        <v>2</v>
      </c>
      <c r="S25" s="13" t="inlineStr"/>
      <c r="T25" s="13" t="n">
        <v>2</v>
      </c>
      <c r="U25" s="13" t="inlineStr"/>
      <c r="V25" s="13" t="inlineStr"/>
      <c r="W25" s="13" t="n">
        <v>2</v>
      </c>
      <c r="X25" s="13" t="inlineStr"/>
      <c r="Y25" s="13" t="inlineStr"/>
      <c r="Z25" s="13" t="inlineStr"/>
      <c r="AA25" s="13" t="inlineStr"/>
      <c r="AB25" s="13" t="inlineStr"/>
      <c r="AC25" s="13" t="inlineStr"/>
      <c r="AD25" s="13" t="inlineStr"/>
      <c r="AE25" s="13" t="inlineStr"/>
      <c r="AF25" s="13" t="inlineStr"/>
      <c r="AG25" s="13" t="inlineStr"/>
      <c r="AH25" s="13" t="inlineStr"/>
      <c r="AI25" s="13" t="n"/>
      <c r="AK25" s="7" t="n">
        <v>20</v>
      </c>
      <c r="AL25" s="7" t="inlineStr">
        <is>
          <t>藤岡 希和</t>
        </is>
      </c>
      <c r="AM25" s="7" t="inlineStr">
        <is>
          <t>青葉城西小学校</t>
        </is>
      </c>
      <c r="AN25" s="7" t="inlineStr">
        <is>
          <t>都筑区基幹相談支援センター</t>
        </is>
      </c>
      <c r="AO25" s="7" t="inlineStr">
        <is>
          <t>小3</t>
        </is>
      </c>
      <c r="AP25" s="7" t="n">
        <v>12</v>
      </c>
      <c r="AQ25" s="7" t="n"/>
      <c r="AR25" s="7" t="n"/>
      <c r="AS25" s="7" t="n"/>
      <c r="AT25" s="7" t="n"/>
    </row>
    <row customHeight="1" ht="18.75" r="26" s="34">
      <c r="A26" s="32" t="n"/>
      <c r="B26" s="41" t="n"/>
      <c r="C26" s="3">
        <f>COUNTIF(E24:AI24,"○")+COUNTIF(E24:AL24,"◎")</f>
        <v/>
      </c>
      <c r="D26" s="12" t="inlineStr">
        <is>
          <t>開始</t>
        </is>
      </c>
      <c r="E26" s="14" t="inlineStr">
        <is>
          <t>14:00</t>
        </is>
      </c>
      <c r="F26" s="14" t="inlineStr"/>
      <c r="G26" s="14" t="inlineStr"/>
      <c r="H26" s="14" t="inlineStr"/>
      <c r="I26" s="14" t="inlineStr">
        <is>
          <t>14:00</t>
        </is>
      </c>
      <c r="J26" s="14" t="inlineStr"/>
      <c r="K26" s="14" t="inlineStr"/>
      <c r="L26" s="14" t="inlineStr">
        <is>
          <t>14:00</t>
        </is>
      </c>
      <c r="M26" s="14" t="inlineStr"/>
      <c r="N26" s="14" t="inlineStr"/>
      <c r="O26" s="14" t="inlineStr"/>
      <c r="P26" s="14" t="inlineStr">
        <is>
          <t>14:00</t>
        </is>
      </c>
      <c r="Q26" s="14" t="inlineStr"/>
      <c r="R26" s="14" t="inlineStr">
        <is>
          <t>14:00</t>
        </is>
      </c>
      <c r="S26" s="14" t="inlineStr"/>
      <c r="T26" s="14" t="inlineStr">
        <is>
          <t>14:00</t>
        </is>
      </c>
      <c r="U26" s="14" t="inlineStr"/>
      <c r="V26" s="14" t="inlineStr"/>
      <c r="W26" s="14" t="inlineStr">
        <is>
          <t>14:00</t>
        </is>
      </c>
      <c r="X26" s="14" t="inlineStr"/>
      <c r="Y26" s="14" t="inlineStr"/>
      <c r="Z26" s="14" t="inlineStr"/>
      <c r="AA26" s="14" t="inlineStr"/>
      <c r="AB26" s="14" t="inlineStr"/>
      <c r="AC26" s="14" t="inlineStr"/>
      <c r="AD26" s="14" t="inlineStr"/>
      <c r="AE26" s="14" t="inlineStr"/>
      <c r="AF26" s="14" t="inlineStr"/>
      <c r="AG26" s="14" t="inlineStr"/>
      <c r="AH26" s="14" t="inlineStr"/>
      <c r="AI26" s="14" t="n"/>
      <c r="AK26" s="7" t="n">
        <v>21</v>
      </c>
      <c r="AL26" s="7" t="inlineStr">
        <is>
          <t>坂本 美雨</t>
        </is>
      </c>
      <c r="AM26" s="7" t="inlineStr">
        <is>
          <t>青葉城西小学校</t>
        </is>
      </c>
      <c r="AN26" s="7" t="inlineStr"/>
      <c r="AO26" s="7" t="inlineStr">
        <is>
          <t>小3</t>
        </is>
      </c>
      <c r="AP26" s="7" t="n">
        <v>23</v>
      </c>
      <c r="AQ26" s="7" t="n"/>
      <c r="AR26" s="7" t="n"/>
      <c r="AS26" s="7" t="n"/>
      <c r="AT26" s="7" t="n"/>
    </row>
    <row customHeight="1" ht="18.75" r="27" s="34" thickBot="1">
      <c r="A27" s="33" t="n"/>
      <c r="B27" s="15">
        <f>IF(A24&lt;&gt;"",VLOOKUP(A24,$AK$6:$AT$53,3,FALSE),"")</f>
        <v/>
      </c>
      <c r="C27" s="15">
        <f>IF(A24&lt;&gt;"",VLOOKUP(A24,$AK$6:$AT$53,6,FALSE),"")</f>
        <v/>
      </c>
      <c r="D27" s="16" t="inlineStr">
        <is>
          <t>迎え</t>
        </is>
      </c>
      <c r="E27" s="17" t="inlineStr">
        <is>
          <t>学校</t>
        </is>
      </c>
      <c r="F27" s="17" t="inlineStr"/>
      <c r="G27" s="17" t="inlineStr"/>
      <c r="H27" s="17" t="inlineStr"/>
      <c r="I27" s="17" t="inlineStr">
        <is>
          <t>学校</t>
        </is>
      </c>
      <c r="J27" s="17" t="inlineStr"/>
      <c r="K27" s="17" t="inlineStr"/>
      <c r="L27" s="17" t="inlineStr">
        <is>
          <t>学校</t>
        </is>
      </c>
      <c r="M27" s="17" t="inlineStr"/>
      <c r="N27" s="17" t="inlineStr"/>
      <c r="O27" s="17" t="inlineStr"/>
      <c r="P27" s="17" t="inlineStr">
        <is>
          <t>学校</t>
        </is>
      </c>
      <c r="Q27" s="17" t="inlineStr"/>
      <c r="R27" s="17" t="inlineStr">
        <is>
          <t>学校</t>
        </is>
      </c>
      <c r="S27" s="17" t="inlineStr"/>
      <c r="T27" s="17" t="inlineStr">
        <is>
          <t>学校</t>
        </is>
      </c>
      <c r="U27" s="17" t="inlineStr"/>
      <c r="V27" s="17" t="inlineStr"/>
      <c r="W27" s="17" t="inlineStr">
        <is>
          <t>学校</t>
        </is>
      </c>
      <c r="X27" s="17" t="inlineStr"/>
      <c r="Y27" s="17" t="inlineStr"/>
      <c r="Z27" s="17" t="inlineStr"/>
      <c r="AA27" s="17" t="inlineStr"/>
      <c r="AB27" s="17" t="inlineStr"/>
      <c r="AC27" s="17" t="inlineStr"/>
      <c r="AD27" s="17" t="inlineStr"/>
      <c r="AE27" s="17" t="inlineStr"/>
      <c r="AF27" s="17" t="inlineStr"/>
      <c r="AG27" s="17" t="inlineStr"/>
      <c r="AH27" s="17" t="inlineStr"/>
      <c r="AI27" s="17" t="n"/>
      <c r="AK27" s="7" t="n">
        <v>22</v>
      </c>
      <c r="AL27" s="7" t="inlineStr">
        <is>
          <t>真田 信繁</t>
        </is>
      </c>
      <c r="AM27" s="7" t="inlineStr">
        <is>
          <t>青葉城西小学校</t>
        </is>
      </c>
      <c r="AN27" s="7" t="inlineStr"/>
      <c r="AO27" s="7" t="inlineStr">
        <is>
          <t>小5</t>
        </is>
      </c>
      <c r="AP27" s="7" t="n">
        <v>23</v>
      </c>
      <c r="AQ27" s="7" t="n"/>
      <c r="AR27" s="7" t="n"/>
      <c r="AS27" s="7" t="n"/>
      <c r="AT27" s="7" t="n"/>
    </row>
    <row customHeight="1" hidden="1" ht="18.75" r="28" s="34" thickBot="1">
      <c r="A28" s="31">
        <f>IF(A24="","",IF(A24+1&lt;=MAX($AK$6:$AK$231),A24+1,""))</f>
        <v/>
      </c>
      <c r="B28" s="38">
        <f>IF(A28&lt;&gt;"",VLOOKUP(A28,$AK$6:$AT$53,2,FALSE),"")</f>
        <v/>
      </c>
      <c r="C28" s="39">
        <f>IF(A28&lt;&gt;"",VLOOKUP(A28,$AK$6:$AT$53,5,FALSE),"")</f>
        <v/>
      </c>
      <c r="D28" s="10" t="inlineStr">
        <is>
          <t>利用</t>
        </is>
      </c>
      <c r="E28" s="11" t="n"/>
      <c r="F28" s="11" t="n"/>
      <c r="G28" s="11" t="n"/>
      <c r="H28" s="11" t="n"/>
      <c r="I28" s="11" t="n"/>
      <c r="J28" s="11" t="n"/>
      <c r="K28" s="11" t="n"/>
      <c r="L28" s="11" t="n"/>
      <c r="M28" s="11" t="n"/>
      <c r="N28" s="11" t="n"/>
      <c r="O28" s="11" t="n"/>
      <c r="P28" s="11" t="n"/>
      <c r="Q28" s="11" t="n"/>
      <c r="R28" s="11" t="n"/>
      <c r="S28" s="11" t="n"/>
      <c r="T28" s="11" t="n"/>
      <c r="U28" s="11" t="n"/>
      <c r="V28" s="11" t="n"/>
      <c r="W28" s="11" t="n"/>
      <c r="X28" s="11" t="n"/>
      <c r="Y28" s="11" t="n"/>
      <c r="Z28" s="11" t="n"/>
      <c r="AA28" s="11" t="n"/>
      <c r="AB28" s="11" t="n"/>
      <c r="AC28" s="11" t="n"/>
      <c r="AD28" s="11" t="n"/>
      <c r="AE28" s="11" t="n"/>
      <c r="AF28" s="11" t="n"/>
      <c r="AG28" s="11" t="n"/>
      <c r="AH28" s="11" t="n"/>
      <c r="AI28" s="11" t="n"/>
      <c r="AK28" s="7" t="n">
        <v>23</v>
      </c>
      <c r="AL28" s="7" t="inlineStr">
        <is>
          <t>徳川 家光</t>
        </is>
      </c>
      <c r="AM28" s="7" t="inlineStr">
        <is>
          <t>青葉城西小学校</t>
        </is>
      </c>
      <c r="AN28" s="7" t="inlineStr"/>
      <c r="AO28" s="7" t="inlineStr">
        <is>
          <t>小6</t>
        </is>
      </c>
      <c r="AP28" s="7" t="n">
        <v>23</v>
      </c>
      <c r="AQ28" s="7" t="n"/>
      <c r="AR28" s="7" t="n"/>
      <c r="AS28" s="7" t="n"/>
      <c r="AT28" s="7" t="n"/>
    </row>
    <row customHeight="1" hidden="1" ht="18.75" r="29" s="34">
      <c r="A29" s="32" t="n"/>
      <c r="B29" s="40" t="n"/>
      <c r="C29" s="41" t="n"/>
      <c r="D29" s="12" t="inlineStr">
        <is>
          <t>送迎</t>
        </is>
      </c>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K29" s="7" t="n">
        <v>24</v>
      </c>
      <c r="AL29" s="7" t="inlineStr">
        <is>
          <t>永田 佐千雄</t>
        </is>
      </c>
      <c r="AM29" s="7" t="inlineStr">
        <is>
          <t>青葉城西小学校</t>
        </is>
      </c>
      <c r="AN29" s="7" t="inlineStr"/>
      <c r="AO29" s="7" t="inlineStr">
        <is>
          <t>中1</t>
        </is>
      </c>
      <c r="AP29" s="7" t="n">
        <v>23</v>
      </c>
      <c r="AQ29" s="7" t="n"/>
      <c r="AR29" s="7" t="n"/>
      <c r="AS29" s="7" t="n"/>
      <c r="AT29" s="7" t="n"/>
    </row>
    <row customHeight="1" hidden="1" ht="18.75" r="30" s="34">
      <c r="A30" s="32" t="n"/>
      <c r="B30" s="41" t="n"/>
      <c r="C30" s="3">
        <f>COUNTIF(E28:AI28,"○")+COUNTIF(E28:AL28,"◎")</f>
        <v/>
      </c>
      <c r="D30" s="12" t="inlineStr">
        <is>
          <t>開始</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K30" s="7" t="n">
        <v>25</v>
      </c>
      <c r="AL30" s="7" t="inlineStr">
        <is>
          <t>内藤 永基</t>
        </is>
      </c>
      <c r="AM30" s="7" t="inlineStr">
        <is>
          <t>音駒中学校</t>
        </is>
      </c>
      <c r="AN30" s="7" t="inlineStr"/>
      <c r="AO30" s="7" t="inlineStr">
        <is>
          <t>中2</t>
        </is>
      </c>
      <c r="AP30" s="7" t="n">
        <v>23</v>
      </c>
      <c r="AQ30" s="7" t="n"/>
      <c r="AR30" s="7" t="n"/>
      <c r="AS30" s="7" t="n"/>
      <c r="AT30" s="7" t="n"/>
    </row>
    <row customHeight="1" hidden="1" ht="18.75" r="31" s="34" thickBot="1">
      <c r="A31" s="33" t="n"/>
      <c r="B31" s="15">
        <f>IF(A28&lt;&gt;"",VLOOKUP(A28,$AK$6:$AT$53,3,FALSE),"")</f>
        <v/>
      </c>
      <c r="C31" s="15">
        <f>IF(A28&lt;&gt;"",VLOOKUP(A28,$AK$6:$AT$53,6,FALSE),"")</f>
        <v/>
      </c>
      <c r="D31" s="16" t="inlineStr">
        <is>
          <t>迎え</t>
        </is>
      </c>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K31" s="7" t="n">
        <v>26</v>
      </c>
      <c r="AL31" s="7" t="inlineStr">
        <is>
          <t>青木 節美</t>
        </is>
      </c>
      <c r="AM31" s="7" t="inlineStr">
        <is>
          <t>音駒中学校</t>
        </is>
      </c>
      <c r="AN31" s="7" t="inlineStr"/>
      <c r="AO31" s="7" t="inlineStr">
        <is>
          <t>中3</t>
        </is>
      </c>
      <c r="AP31" s="7" t="n">
        <v>23</v>
      </c>
      <c r="AQ31" s="7" t="n"/>
      <c r="AR31" s="7" t="n"/>
      <c r="AS31" s="7" t="n"/>
      <c r="AT31" s="7" t="n"/>
    </row>
    <row customHeight="1" hidden="1" ht="18.75" r="32" s="34" thickBot="1">
      <c r="A32" s="31">
        <f>IF(A28="","",IF(A28+1&lt;=MAX($AK$6:$AK$231),A28+1,""))</f>
        <v/>
      </c>
      <c r="B32" s="38">
        <f>IF(A32&lt;&gt;"",VLOOKUP(A32,$AK$6:$AT$53,2,FALSE),"")</f>
        <v/>
      </c>
      <c r="C32" s="39">
        <f>IF(A32&lt;&gt;"",VLOOKUP(A32,$AK$6:$AT$53,5,FALSE),"")</f>
        <v/>
      </c>
      <c r="D32" s="10" t="inlineStr">
        <is>
          <t>利用</t>
        </is>
      </c>
      <c r="E32" s="11" t="n"/>
      <c r="F32" s="11" t="n"/>
      <c r="G32" s="11" t="n"/>
      <c r="H32" s="11" t="n"/>
      <c r="I32" s="11" t="n"/>
      <c r="J32" s="11" t="n"/>
      <c r="K32" s="11" t="n"/>
      <c r="L32" s="11" t="n"/>
      <c r="M32" s="11" t="n"/>
      <c r="N32" s="11" t="n"/>
      <c r="O32" s="11" t="n"/>
      <c r="P32" s="11" t="n"/>
      <c r="Q32" s="11" t="n"/>
      <c r="R32" s="11" t="n"/>
      <c r="S32" s="11" t="n"/>
      <c r="T32" s="11" t="n"/>
      <c r="U32" s="11" t="n"/>
      <c r="V32" s="11" t="n"/>
      <c r="W32" s="11" t="n"/>
      <c r="X32" s="11" t="n"/>
      <c r="Y32" s="11" t="n"/>
      <c r="Z32" s="11" t="n"/>
      <c r="AA32" s="11" t="n"/>
      <c r="AB32" s="11" t="n"/>
      <c r="AC32" s="11" t="n"/>
      <c r="AD32" s="11" t="n"/>
      <c r="AE32" s="11" t="n"/>
      <c r="AF32" s="11" t="n"/>
      <c r="AG32" s="11" t="n"/>
      <c r="AH32" s="11" t="n"/>
      <c r="AI32" s="11" t="n"/>
      <c r="AK32" s="7" t="n">
        <v>27</v>
      </c>
      <c r="AL32" s="7" t="inlineStr">
        <is>
          <t>長嶋 一茂</t>
        </is>
      </c>
      <c r="AM32" s="7" t="inlineStr"/>
      <c r="AN32" s="7" t="inlineStr"/>
      <c r="AO32" s="7" t="inlineStr">
        <is>
          <t>高1</t>
        </is>
      </c>
      <c r="AP32" s="7" t="n">
        <v>23</v>
      </c>
      <c r="AQ32" s="7" t="n"/>
      <c r="AR32" s="7" t="n"/>
      <c r="AS32" s="7" t="n"/>
      <c r="AT32" s="7" t="n"/>
    </row>
    <row customHeight="1" hidden="1" ht="18.75" r="33" s="34">
      <c r="A33" s="32" t="n"/>
      <c r="B33" s="40" t="n"/>
      <c r="C33" s="41" t="n"/>
      <c r="D33" s="12" t="inlineStr">
        <is>
          <t>送迎</t>
        </is>
      </c>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c r="AA33" s="13" t="n"/>
      <c r="AB33" s="13" t="n"/>
      <c r="AC33" s="13" t="n"/>
      <c r="AD33" s="13" t="n"/>
      <c r="AE33" s="13" t="n"/>
      <c r="AF33" s="13" t="n"/>
      <c r="AG33" s="13" t="n"/>
      <c r="AH33" s="13" t="n"/>
      <c r="AI33" s="13" t="n"/>
      <c r="AK33" s="7" t="n"/>
      <c r="AL33" s="7" t="n"/>
      <c r="AM33" s="7" t="n"/>
      <c r="AN33" s="7" t="n"/>
      <c r="AO33" s="7" t="n"/>
      <c r="AP33" s="7" t="n"/>
      <c r="AQ33" s="7" t="n"/>
      <c r="AR33" s="7" t="n"/>
      <c r="AS33" s="7" t="n"/>
      <c r="AT33" s="7" t="n"/>
    </row>
    <row customHeight="1" hidden="1" ht="18.75" r="34" s="34">
      <c r="A34" s="32" t="n"/>
      <c r="B34" s="41" t="n"/>
      <c r="C34" s="3">
        <f>COUNTIF(E32:AI32,"○")+COUNTIF(E32:AL32,"◎")</f>
        <v/>
      </c>
      <c r="D34" s="12" t="inlineStr">
        <is>
          <t>開始</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K34" s="7" t="n"/>
      <c r="AL34" s="7" t="n"/>
      <c r="AM34" s="7" t="n"/>
      <c r="AN34" s="7" t="n"/>
      <c r="AO34" s="7" t="n"/>
      <c r="AP34" s="7" t="n"/>
      <c r="AQ34" s="7" t="n"/>
      <c r="AR34" s="7" t="n"/>
      <c r="AS34" s="7" t="n"/>
      <c r="AT34" s="7" t="n"/>
    </row>
    <row customHeight="1" hidden="1" ht="18.75" r="35" s="34" thickBot="1">
      <c r="A35" s="33" t="n"/>
      <c r="B35" s="15">
        <f>IF(A32&lt;&gt;"",VLOOKUP(A32,$AK$6:$AT$53,3,FALSE),"")</f>
        <v/>
      </c>
      <c r="C35" s="15">
        <f>IF(A32&lt;&gt;"",VLOOKUP(A32,$AK$6:$AT$53,6,FALSE),"")</f>
        <v/>
      </c>
      <c r="D35" s="16" t="inlineStr">
        <is>
          <t>迎え</t>
        </is>
      </c>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K35" s="7" t="n"/>
      <c r="AL35" s="7" t="n"/>
      <c r="AM35" s="7" t="n"/>
      <c r="AN35" s="7" t="n"/>
      <c r="AO35" s="7" t="n"/>
      <c r="AP35" s="7" t="n"/>
      <c r="AQ35" s="7" t="n"/>
      <c r="AR35" s="7" t="n"/>
      <c r="AS35" s="7" t="n"/>
      <c r="AT35" s="7" t="n"/>
    </row>
    <row customHeight="1" hidden="1" ht="18.75" r="36" s="34" thickBot="1">
      <c r="A36" s="31">
        <f>IF(A32="","",IF(A32+1&lt;=MAX($AK$6:$AK$231),A32+1,""))</f>
        <v/>
      </c>
      <c r="B36" s="38">
        <f>IF(A36&lt;&gt;"",VLOOKUP(A36,$AK$6:$AT$53,2,FALSE),"")</f>
        <v/>
      </c>
      <c r="C36" s="39">
        <f>IF(A36&lt;&gt;"",VLOOKUP(A36,$AK$6:$AT$53,5,FALSE),"")</f>
        <v/>
      </c>
      <c r="D36" s="10" t="inlineStr">
        <is>
          <t>利用</t>
        </is>
      </c>
      <c r="E36" s="11" t="n"/>
      <c r="F36" s="11" t="n"/>
      <c r="G36" s="11" t="n"/>
      <c r="H36" s="11" t="n"/>
      <c r="I36" s="11" t="n"/>
      <c r="J36" s="11" t="n"/>
      <c r="K36" s="11" t="n"/>
      <c r="L36" s="11" t="n"/>
      <c r="M36" s="11" t="n"/>
      <c r="N36" s="11" t="n"/>
      <c r="O36" s="11" t="n"/>
      <c r="P36" s="11" t="n"/>
      <c r="Q36" s="11" t="n"/>
      <c r="R36" s="11" t="n"/>
      <c r="S36" s="11" t="n"/>
      <c r="T36" s="11" t="n"/>
      <c r="U36" s="11" t="n"/>
      <c r="V36" s="11" t="n"/>
      <c r="W36" s="11" t="n"/>
      <c r="X36" s="11" t="n"/>
      <c r="Y36" s="11" t="n"/>
      <c r="Z36" s="11" t="n"/>
      <c r="AA36" s="11" t="n"/>
      <c r="AB36" s="11" t="n"/>
      <c r="AC36" s="11" t="n"/>
      <c r="AD36" s="11" t="n"/>
      <c r="AE36" s="11" t="n"/>
      <c r="AF36" s="11" t="n"/>
      <c r="AG36" s="11" t="n"/>
      <c r="AH36" s="11" t="n"/>
      <c r="AI36" s="11" t="n"/>
      <c r="AK36" s="7" t="n"/>
      <c r="AL36" s="7" t="n"/>
      <c r="AM36" s="7" t="n"/>
      <c r="AN36" s="7" t="n"/>
      <c r="AO36" s="7" t="n"/>
      <c r="AP36" s="7" t="n"/>
      <c r="AQ36" s="7" t="n"/>
      <c r="AR36" s="7" t="n"/>
      <c r="AS36" s="7" t="n"/>
      <c r="AT36" s="7" t="n"/>
    </row>
    <row customHeight="1" hidden="1" ht="18.75" r="37" s="34">
      <c r="A37" s="32" t="n"/>
      <c r="B37" s="40" t="n"/>
      <c r="C37" s="41" t="n"/>
      <c r="D37" s="12" t="inlineStr">
        <is>
          <t>送迎</t>
        </is>
      </c>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c r="AA37" s="13" t="n"/>
      <c r="AB37" s="13" t="n"/>
      <c r="AC37" s="13" t="n"/>
      <c r="AD37" s="13" t="n"/>
      <c r="AE37" s="13" t="n"/>
      <c r="AF37" s="13" t="n"/>
      <c r="AG37" s="13" t="n"/>
      <c r="AH37" s="13" t="n"/>
      <c r="AI37" s="13" t="n"/>
      <c r="AK37" s="7" t="n"/>
      <c r="AL37" s="7" t="n"/>
      <c r="AM37" s="7" t="n"/>
      <c r="AN37" s="7" t="n"/>
      <c r="AO37" s="7" t="n"/>
      <c r="AP37" s="7" t="n"/>
      <c r="AQ37" s="7" t="n"/>
      <c r="AR37" s="7" t="n"/>
      <c r="AS37" s="7" t="n"/>
      <c r="AT37" s="7" t="n"/>
    </row>
    <row customHeight="1" hidden="1" ht="18.75" r="38" s="34">
      <c r="A38" s="32" t="n"/>
      <c r="B38" s="41" t="n"/>
      <c r="C38" s="3">
        <f>COUNTIF(E36:AI36,"○")+COUNTIF(E36:AL36,"◎")</f>
        <v/>
      </c>
      <c r="D38" s="12" t="inlineStr">
        <is>
          <t>開始</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c r="AA38" s="14" t="n"/>
      <c r="AB38" s="14" t="n"/>
      <c r="AC38" s="14" t="n"/>
      <c r="AD38" s="14" t="n"/>
      <c r="AE38" s="14" t="n"/>
      <c r="AF38" s="14" t="n"/>
      <c r="AG38" s="14" t="n"/>
      <c r="AH38" s="14" t="n"/>
      <c r="AI38" s="14" t="n"/>
      <c r="AK38" s="7" t="n"/>
      <c r="AL38" s="7" t="n"/>
      <c r="AM38" s="7" t="n"/>
      <c r="AN38" s="7" t="n"/>
      <c r="AO38" s="7" t="n"/>
      <c r="AP38" s="7" t="n"/>
      <c r="AQ38" s="7" t="n"/>
      <c r="AR38" s="7" t="n"/>
      <c r="AS38" s="7" t="n"/>
      <c r="AT38" s="7" t="n"/>
    </row>
    <row customHeight="1" hidden="1" ht="18.75" r="39" s="34" thickBot="1">
      <c r="A39" s="33" t="n"/>
      <c r="B39" s="15">
        <f>IF(A36&lt;&gt;"",VLOOKUP(A36,$AK$6:$AT$53,3,FALSE),"")</f>
        <v/>
      </c>
      <c r="C39" s="15">
        <f>IF(A36&lt;&gt;"",VLOOKUP(A36,$AK$6:$AT$53,6,FALSE),"")</f>
        <v/>
      </c>
      <c r="D39" s="16" t="inlineStr">
        <is>
          <t>迎え</t>
        </is>
      </c>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K39" s="7" t="n"/>
      <c r="AL39" s="7" t="n"/>
      <c r="AM39" s="7" t="n"/>
      <c r="AN39" s="7" t="n"/>
      <c r="AO39" s="7" t="n"/>
      <c r="AP39" s="7" t="n"/>
      <c r="AQ39" s="7" t="n"/>
      <c r="AR39" s="7" t="n"/>
      <c r="AS39" s="7" t="n"/>
      <c r="AT39" s="7" t="n"/>
    </row>
    <row customHeight="1" hidden="1" ht="18.75" r="40" s="34" thickBot="1">
      <c r="A40" s="31">
        <f>IF(A36="","",IF(A36+1&lt;=MAX($AK$6:$AK$231),A36+1,""))</f>
        <v/>
      </c>
      <c r="B40" s="38">
        <f>IF(A40&lt;&gt;"",VLOOKUP(A40,$AK$6:$AT$53,2,FALSE),"")</f>
        <v/>
      </c>
      <c r="C40" s="39">
        <f>IF(A40&lt;&gt;"",VLOOKUP(A40,$AK$6:$AT$53,5,FALSE),"")</f>
        <v/>
      </c>
      <c r="D40" s="10" t="inlineStr">
        <is>
          <t>利用</t>
        </is>
      </c>
      <c r="E40" s="11" t="n"/>
      <c r="F40" s="11" t="n"/>
      <c r="G40" s="11" t="n"/>
      <c r="H40" s="11" t="n"/>
      <c r="I40" s="11" t="n"/>
      <c r="J40" s="11" t="n"/>
      <c r="K40" s="11" t="n"/>
      <c r="L40" s="11" t="n"/>
      <c r="M40" s="11" t="n"/>
      <c r="N40" s="11" t="n"/>
      <c r="O40" s="11" t="n"/>
      <c r="P40" s="11" t="n"/>
      <c r="Q40" s="11" t="n"/>
      <c r="R40" s="11" t="n"/>
      <c r="S40" s="11" t="n"/>
      <c r="T40" s="11" t="n"/>
      <c r="U40" s="11" t="n"/>
      <c r="V40" s="11" t="n"/>
      <c r="W40" s="11" t="n"/>
      <c r="X40" s="11" t="n"/>
      <c r="Y40" s="11" t="n"/>
      <c r="Z40" s="11" t="n"/>
      <c r="AA40" s="11" t="n"/>
      <c r="AB40" s="11" t="n"/>
      <c r="AC40" s="11" t="n"/>
      <c r="AD40" s="11" t="n"/>
      <c r="AE40" s="11" t="n"/>
      <c r="AF40" s="11" t="n"/>
      <c r="AG40" s="11" t="n"/>
      <c r="AH40" s="11" t="n"/>
      <c r="AI40" s="11" t="n"/>
      <c r="AK40" s="7" t="n"/>
      <c r="AL40" s="7" t="n"/>
      <c r="AM40" s="7" t="n"/>
      <c r="AN40" s="7" t="n"/>
      <c r="AO40" s="7" t="n"/>
      <c r="AP40" s="7" t="n"/>
      <c r="AQ40" s="7" t="n"/>
      <c r="AR40" s="7" t="n"/>
      <c r="AS40" s="7" t="n"/>
      <c r="AT40" s="7" t="n"/>
    </row>
    <row customHeight="1" hidden="1" ht="18.75" r="41" s="34">
      <c r="A41" s="32" t="n"/>
      <c r="B41" s="40" t="n"/>
      <c r="C41" s="41" t="n"/>
      <c r="D41" s="12" t="inlineStr">
        <is>
          <t>送迎</t>
        </is>
      </c>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c r="AA41" s="13" t="n"/>
      <c r="AB41" s="13" t="n"/>
      <c r="AC41" s="13" t="n"/>
      <c r="AD41" s="13" t="n"/>
      <c r="AE41" s="13" t="n"/>
      <c r="AF41" s="13" t="n"/>
      <c r="AG41" s="13" t="n"/>
      <c r="AH41" s="13" t="n"/>
      <c r="AI41" s="13" t="n"/>
      <c r="AK41" s="7" t="n"/>
      <c r="AL41" s="7" t="n"/>
      <c r="AM41" s="7" t="n"/>
      <c r="AN41" s="7" t="n"/>
      <c r="AO41" s="7" t="n"/>
      <c r="AP41" s="7" t="n"/>
      <c r="AQ41" s="7" t="n"/>
      <c r="AR41" s="7" t="n"/>
      <c r="AS41" s="7" t="n"/>
      <c r="AT41" s="7" t="n"/>
    </row>
    <row customHeight="1" hidden="1" ht="18.75" r="42" s="34">
      <c r="A42" s="32" t="n"/>
      <c r="B42" s="41" t="n"/>
      <c r="C42" s="3">
        <f>COUNTIF(E40:AI40,"○")+COUNTIF(E40:AL40,"◎")</f>
        <v/>
      </c>
      <c r="D42" s="12" t="inlineStr">
        <is>
          <t>開始</t>
        </is>
      </c>
      <c r="E42" s="14" t="n"/>
      <c r="F42" s="14" t="n"/>
      <c r="G42" s="14" t="n"/>
      <c r="H42" s="14" t="n"/>
      <c r="I42" s="14" t="n"/>
      <c r="J42" s="14" t="n"/>
      <c r="K42" s="14" t="n"/>
      <c r="L42" s="14" t="n"/>
      <c r="M42" s="14" t="n"/>
      <c r="N42" s="14" t="n"/>
      <c r="O42" s="14" t="n"/>
      <c r="P42" s="14" t="n"/>
      <c r="Q42" s="14" t="n"/>
      <c r="R42" s="14" t="n"/>
      <c r="S42" s="14" t="n"/>
      <c r="T42" s="14" t="n"/>
      <c r="U42" s="14" t="n"/>
      <c r="V42" s="14" t="n"/>
      <c r="W42" s="14" t="n"/>
      <c r="X42" s="14" t="n"/>
      <c r="Y42" s="14" t="n"/>
      <c r="Z42" s="14" t="n"/>
      <c r="AA42" s="14" t="n"/>
      <c r="AB42" s="14" t="n"/>
      <c r="AC42" s="14" t="n"/>
      <c r="AD42" s="14" t="n"/>
      <c r="AE42" s="14" t="n"/>
      <c r="AF42" s="14" t="n"/>
      <c r="AG42" s="14" t="n"/>
      <c r="AH42" s="14" t="n"/>
      <c r="AI42" s="14" t="n"/>
      <c r="AK42" s="7" t="n"/>
      <c r="AL42" s="7" t="n"/>
      <c r="AM42" s="7" t="n"/>
      <c r="AN42" s="7" t="n"/>
      <c r="AO42" s="7" t="n"/>
      <c r="AP42" s="7" t="n"/>
      <c r="AQ42" s="7" t="n"/>
      <c r="AR42" s="7" t="n"/>
      <c r="AS42" s="7" t="n"/>
      <c r="AT42" s="7" t="n"/>
    </row>
    <row customHeight="1" hidden="1" ht="18.75" r="43" s="34" thickBot="1">
      <c r="A43" s="33" t="n"/>
      <c r="B43" s="15">
        <f>IF(A40&lt;&gt;"",VLOOKUP(A40,$AK$6:$AT$53,3,FALSE),"")</f>
        <v/>
      </c>
      <c r="C43" s="15">
        <f>IF(A40&lt;&gt;"",VLOOKUP(A40,$AK$6:$AT$53,6,FALSE),"")</f>
        <v/>
      </c>
      <c r="D43" s="16" t="inlineStr">
        <is>
          <t>迎え</t>
        </is>
      </c>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K43" s="7" t="n"/>
      <c r="AL43" s="7" t="n"/>
      <c r="AM43" s="7" t="n"/>
      <c r="AN43" s="7" t="n"/>
      <c r="AO43" s="7" t="n"/>
      <c r="AP43" s="7" t="n"/>
      <c r="AQ43" s="7" t="n"/>
      <c r="AR43" s="7" t="n"/>
      <c r="AS43" s="7" t="n"/>
      <c r="AT43" s="7" t="n"/>
    </row>
    <row customHeight="1" hidden="1" ht="18.75" r="44" s="34" thickBot="1">
      <c r="A44" s="31">
        <f>IF(A40="","",IF(A40+1&lt;=MAX($AK$6:$AK$231),A40+1,""))</f>
        <v/>
      </c>
      <c r="B44" s="38">
        <f>IF(A44&lt;&gt;"",VLOOKUP(A44,$AK$6:$AT$53,2,FALSE),"")</f>
        <v/>
      </c>
      <c r="C44" s="39">
        <f>IF(A44&lt;&gt;"",VLOOKUP(A44,$AK$6:$AT$53,5,FALSE),"")</f>
        <v/>
      </c>
      <c r="D44" s="10" t="inlineStr">
        <is>
          <t>利用</t>
        </is>
      </c>
      <c r="E44" s="11" t="n"/>
      <c r="F44" s="11" t="n"/>
      <c r="G44" s="11" t="n"/>
      <c r="H44" s="11" t="n"/>
      <c r="I44" s="11" t="n"/>
      <c r="J44" s="11" t="n"/>
      <c r="K44" s="11" t="n"/>
      <c r="L44" s="11" t="n"/>
      <c r="M44" s="11" t="n"/>
      <c r="N44" s="11" t="n"/>
      <c r="O44" s="11" t="n"/>
      <c r="P44" s="11" t="n"/>
      <c r="Q44" s="11" t="n"/>
      <c r="R44" s="11" t="n"/>
      <c r="S44" s="11" t="n"/>
      <c r="T44" s="11" t="n"/>
      <c r="U44" s="11" t="n"/>
      <c r="V44" s="11" t="n"/>
      <c r="W44" s="11" t="n"/>
      <c r="X44" s="11" t="n"/>
      <c r="Y44" s="11" t="n"/>
      <c r="Z44" s="11" t="n"/>
      <c r="AA44" s="11" t="n"/>
      <c r="AB44" s="11" t="n"/>
      <c r="AC44" s="11" t="n"/>
      <c r="AD44" s="11" t="n"/>
      <c r="AE44" s="11" t="n"/>
      <c r="AF44" s="11" t="n"/>
      <c r="AG44" s="11" t="n"/>
      <c r="AH44" s="11" t="n"/>
      <c r="AI44" s="11" t="n"/>
      <c r="AK44" s="7" t="n"/>
      <c r="AL44" s="7" t="n"/>
      <c r="AM44" s="7" t="n"/>
      <c r="AN44" s="7" t="n"/>
      <c r="AO44" s="7" t="n"/>
      <c r="AP44" s="7" t="n"/>
      <c r="AQ44" s="7" t="n"/>
      <c r="AR44" s="7" t="n"/>
      <c r="AS44" s="7" t="n"/>
      <c r="AT44" s="7" t="n"/>
    </row>
    <row customHeight="1" hidden="1" ht="18.75" r="45" s="34">
      <c r="A45" s="32" t="n"/>
      <c r="B45" s="40" t="n"/>
      <c r="C45" s="41" t="n"/>
      <c r="D45" s="12" t="inlineStr">
        <is>
          <t>送迎</t>
        </is>
      </c>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c r="AA45" s="13" t="n"/>
      <c r="AB45" s="13" t="n"/>
      <c r="AC45" s="13" t="n"/>
      <c r="AD45" s="13" t="n"/>
      <c r="AE45" s="13" t="n"/>
      <c r="AF45" s="13" t="n"/>
      <c r="AG45" s="13" t="n"/>
      <c r="AH45" s="13" t="n"/>
      <c r="AI45" s="13" t="n"/>
      <c r="AK45" s="7" t="n"/>
      <c r="AL45" s="7" t="n"/>
      <c r="AM45" s="7" t="n"/>
      <c r="AN45" s="7" t="n"/>
      <c r="AO45" s="7" t="n"/>
      <c r="AP45" s="7" t="n"/>
      <c r="AQ45" s="7" t="n"/>
      <c r="AR45" s="7" t="n"/>
      <c r="AS45" s="7" t="n"/>
      <c r="AT45" s="7" t="n"/>
    </row>
    <row customHeight="1" hidden="1" ht="18.75" r="46" s="34">
      <c r="A46" s="32" t="n"/>
      <c r="B46" s="41" t="n"/>
      <c r="C46" s="3">
        <f>COUNTIF(E44:AI44,"○")+COUNTIF(E44:AL44,"◎")</f>
        <v/>
      </c>
      <c r="D46" s="12" t="inlineStr">
        <is>
          <t>開始</t>
        </is>
      </c>
      <c r="E46" s="14" t="n"/>
      <c r="F46" s="14" t="n"/>
      <c r="G46" s="14" t="n"/>
      <c r="H46" s="14" t="n"/>
      <c r="I46" s="14" t="n"/>
      <c r="J46" s="14" t="n"/>
      <c r="K46" s="14" t="n"/>
      <c r="L46" s="14" t="n"/>
      <c r="M46" s="14" t="n"/>
      <c r="N46" s="14" t="n"/>
      <c r="O46" s="14" t="n"/>
      <c r="P46" s="14" t="n"/>
      <c r="Q46" s="14" t="n"/>
      <c r="R46" s="14" t="n"/>
      <c r="S46" s="14" t="n"/>
      <c r="T46" s="14" t="n"/>
      <c r="U46" s="14" t="n"/>
      <c r="V46" s="14" t="n"/>
      <c r="W46" s="14" t="n"/>
      <c r="X46" s="14" t="n"/>
      <c r="Y46" s="14" t="n"/>
      <c r="Z46" s="14" t="n"/>
      <c r="AA46" s="14" t="n"/>
      <c r="AB46" s="14" t="n"/>
      <c r="AC46" s="14" t="n"/>
      <c r="AD46" s="14" t="n"/>
      <c r="AE46" s="14" t="n"/>
      <c r="AF46" s="14" t="n"/>
      <c r="AG46" s="14" t="n"/>
      <c r="AH46" s="14" t="n"/>
      <c r="AI46" s="14" t="n"/>
      <c r="AK46" s="7" t="n"/>
      <c r="AL46" s="7" t="n"/>
      <c r="AM46" s="7" t="n"/>
      <c r="AN46" s="7" t="n"/>
      <c r="AO46" s="7" t="n"/>
      <c r="AP46" s="7" t="n"/>
      <c r="AQ46" s="7" t="n"/>
      <c r="AR46" s="7" t="n"/>
      <c r="AS46" s="7" t="n"/>
      <c r="AT46" s="7" t="n"/>
    </row>
    <row customHeight="1" hidden="1" ht="18.75" r="47" s="34" thickBot="1">
      <c r="A47" s="33" t="n"/>
      <c r="B47" s="15">
        <f>IF(A44&lt;&gt;"",VLOOKUP(A44,$AK$6:$AT$53,3,FALSE),"")</f>
        <v/>
      </c>
      <c r="C47" s="15">
        <f>IF(A44&lt;&gt;"",VLOOKUP(A44,$AK$6:$AT$53,6,FALSE),"")</f>
        <v/>
      </c>
      <c r="D47" s="16" t="inlineStr">
        <is>
          <t>迎え</t>
        </is>
      </c>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K47" s="7" t="n"/>
      <c r="AL47" s="7" t="n"/>
      <c r="AM47" s="7" t="n"/>
      <c r="AN47" s="7" t="n"/>
      <c r="AO47" s="7" t="n"/>
      <c r="AP47" s="7" t="n"/>
      <c r="AQ47" s="7" t="n"/>
      <c r="AR47" s="7" t="n"/>
      <c r="AS47" s="7" t="n"/>
      <c r="AT47" s="7" t="n"/>
    </row>
    <row customHeight="1" hidden="1" ht="18.75" r="48" s="34" thickBot="1">
      <c r="A48" s="31">
        <f>IF(A44="","",IF(A44+1&lt;=MAX($AK$6:$AK$231),A44+1,""))</f>
        <v/>
      </c>
      <c r="B48" s="38">
        <f>IF(A48&lt;&gt;"",VLOOKUP(A48,$AK$6:$AT$53,2,FALSE),"")</f>
        <v/>
      </c>
      <c r="C48" s="39">
        <f>IF(A48&lt;&gt;"",VLOOKUP(A48,$AK$6:$AT$53,5,FALSE),"")</f>
        <v/>
      </c>
      <c r="D48" s="10" t="inlineStr">
        <is>
          <t>利用</t>
        </is>
      </c>
      <c r="E48" s="11" t="n"/>
      <c r="F48" s="11" t="n"/>
      <c r="G48" s="11" t="n"/>
      <c r="H48" s="11" t="n"/>
      <c r="I48" s="11" t="n"/>
      <c r="J48" s="11" t="n"/>
      <c r="K48" s="11" t="n"/>
      <c r="L48" s="11" t="n"/>
      <c r="M48" s="11" t="n"/>
      <c r="N48" s="11" t="n"/>
      <c r="O48" s="11" t="n"/>
      <c r="P48" s="11" t="n"/>
      <c r="Q48" s="11" t="n"/>
      <c r="R48" s="11" t="n"/>
      <c r="S48" s="11" t="n"/>
      <c r="T48" s="11" t="n"/>
      <c r="U48" s="11" t="n"/>
      <c r="V48" s="11" t="n"/>
      <c r="W48" s="11" t="n"/>
      <c r="X48" s="11" t="n"/>
      <c r="Y48" s="11" t="n"/>
      <c r="Z48" s="11" t="n"/>
      <c r="AA48" s="11" t="n"/>
      <c r="AB48" s="11" t="n"/>
      <c r="AC48" s="11" t="n"/>
      <c r="AD48" s="11" t="n"/>
      <c r="AE48" s="11" t="n"/>
      <c r="AF48" s="11" t="n"/>
      <c r="AG48" s="11" t="n"/>
      <c r="AH48" s="11" t="n"/>
      <c r="AI48" s="11" t="n"/>
      <c r="AK48" s="7" t="n"/>
      <c r="AL48" s="7" t="n"/>
      <c r="AM48" s="7" t="n"/>
      <c r="AN48" s="7" t="n"/>
      <c r="AO48" s="7" t="n"/>
      <c r="AP48" s="7" t="n"/>
      <c r="AQ48" s="7" t="n"/>
      <c r="AR48" s="7" t="n"/>
      <c r="AS48" s="7" t="n"/>
      <c r="AT48" s="7" t="n"/>
    </row>
    <row customHeight="1" hidden="1" ht="18.75" r="49" s="34">
      <c r="A49" s="32" t="n"/>
      <c r="B49" s="40" t="n"/>
      <c r="C49" s="41" t="n"/>
      <c r="D49" s="12" t="inlineStr">
        <is>
          <t>送迎</t>
        </is>
      </c>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c r="AA49" s="13" t="n"/>
      <c r="AB49" s="13" t="n"/>
      <c r="AC49" s="13" t="n"/>
      <c r="AD49" s="13" t="n"/>
      <c r="AE49" s="13" t="n"/>
      <c r="AF49" s="13" t="n"/>
      <c r="AG49" s="13" t="n"/>
      <c r="AH49" s="13" t="n"/>
      <c r="AI49" s="13" t="n"/>
      <c r="AK49" s="7" t="n"/>
      <c r="AL49" s="7" t="n"/>
      <c r="AM49" s="7" t="n"/>
      <c r="AN49" s="7" t="n"/>
      <c r="AO49" s="7" t="n"/>
      <c r="AP49" s="7" t="n"/>
      <c r="AQ49" s="7" t="n"/>
      <c r="AR49" s="7" t="n"/>
      <c r="AS49" s="7" t="n"/>
      <c r="AT49" s="7" t="n"/>
    </row>
    <row customHeight="1" hidden="1" ht="18.75" r="50" s="34">
      <c r="A50" s="32" t="n"/>
      <c r="B50" s="41" t="n"/>
      <c r="C50" s="3">
        <f>COUNTIF(E48:AI48,"○")+COUNTIF(E48:AL48,"◎")</f>
        <v/>
      </c>
      <c r="D50" s="12" t="inlineStr">
        <is>
          <t>開始</t>
        </is>
      </c>
      <c r="E50" s="14" t="n"/>
      <c r="F50" s="14" t="n"/>
      <c r="G50" s="14" t="n"/>
      <c r="H50" s="14" t="n"/>
      <c r="I50" s="14" t="n"/>
      <c r="J50" s="14" t="n"/>
      <c r="K50" s="14" t="n"/>
      <c r="L50" s="14" t="n"/>
      <c r="M50" s="14" t="n"/>
      <c r="N50" s="14" t="n"/>
      <c r="O50" s="14" t="n"/>
      <c r="P50" s="14" t="n"/>
      <c r="Q50" s="14" t="n"/>
      <c r="R50" s="14" t="n"/>
      <c r="S50" s="14" t="n"/>
      <c r="T50" s="14" t="n"/>
      <c r="U50" s="14" t="n"/>
      <c r="V50" s="14" t="n"/>
      <c r="W50" s="14" t="n"/>
      <c r="X50" s="14" t="n"/>
      <c r="Y50" s="14" t="n"/>
      <c r="Z50" s="14" t="n"/>
      <c r="AA50" s="14" t="n"/>
      <c r="AB50" s="14" t="n"/>
      <c r="AC50" s="14" t="n"/>
      <c r="AD50" s="14" t="n"/>
      <c r="AE50" s="14" t="n"/>
      <c r="AF50" s="14" t="n"/>
      <c r="AG50" s="14" t="n"/>
      <c r="AH50" s="14" t="n"/>
      <c r="AI50" s="14" t="n"/>
      <c r="AK50" s="7" t="n"/>
      <c r="AL50" s="7" t="n"/>
      <c r="AM50" s="7" t="n"/>
      <c r="AN50" s="7" t="n"/>
      <c r="AO50" s="7" t="n"/>
      <c r="AP50" s="7" t="n"/>
      <c r="AQ50" s="7" t="n"/>
      <c r="AR50" s="7" t="n"/>
      <c r="AS50" s="7" t="n"/>
      <c r="AT50" s="7" t="n"/>
    </row>
    <row customHeight="1" hidden="1" ht="18.75" r="51" s="34" thickBot="1">
      <c r="A51" s="33" t="n"/>
      <c r="B51" s="15">
        <f>IF(A48&lt;&gt;"",VLOOKUP(A48,$AK$6:$AT$53,3,FALSE),"")</f>
        <v/>
      </c>
      <c r="C51" s="15">
        <f>IF(A48&lt;&gt;"",VLOOKUP(A48,$AK$6:$AT$53,6,FALSE),"")</f>
        <v/>
      </c>
      <c r="D51" s="16" t="inlineStr">
        <is>
          <t>迎え</t>
        </is>
      </c>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K51" s="7" t="n"/>
      <c r="AL51" s="7" t="n"/>
      <c r="AM51" s="7" t="n"/>
      <c r="AN51" s="7" t="n"/>
      <c r="AO51" s="7" t="n"/>
      <c r="AP51" s="7" t="n"/>
      <c r="AQ51" s="7" t="n"/>
      <c r="AR51" s="7" t="n"/>
      <c r="AS51" s="7" t="n"/>
      <c r="AT51" s="7" t="n"/>
    </row>
    <row customHeight="1" hidden="1" ht="18.75" r="52" s="34" thickBot="1">
      <c r="A52" s="31">
        <f>IF(A48="","",IF(A48+1&lt;=MAX($AK$6:$AK$231),A48+1,""))</f>
        <v/>
      </c>
      <c r="B52" s="38">
        <f>IF(A52&lt;&gt;"",VLOOKUP(A52,$AK$6:$AT$53,2,FALSE),"")</f>
        <v/>
      </c>
      <c r="C52" s="39">
        <f>IF(A52&lt;&gt;"",VLOOKUP(A52,$AK$6:$AT$53,5,FALSE),"")</f>
        <v/>
      </c>
      <c r="D52" s="10" t="inlineStr">
        <is>
          <t>利用</t>
        </is>
      </c>
      <c r="E52" s="11" t="n"/>
      <c r="F52" s="11" t="n"/>
      <c r="G52" s="11" t="n"/>
      <c r="H52" s="11" t="n"/>
      <c r="I52" s="11" t="n"/>
      <c r="J52" s="11" t="n"/>
      <c r="K52" s="11" t="n"/>
      <c r="L52" s="11" t="n"/>
      <c r="M52" s="11" t="n"/>
      <c r="N52" s="11" t="n"/>
      <c r="O52" s="11" t="n"/>
      <c r="P52" s="11" t="n"/>
      <c r="Q52" s="11" t="n"/>
      <c r="R52" s="11" t="n"/>
      <c r="S52" s="11" t="n"/>
      <c r="T52" s="11" t="n"/>
      <c r="U52" s="11" t="n"/>
      <c r="V52" s="11" t="n"/>
      <c r="W52" s="11" t="n"/>
      <c r="X52" s="11" t="n"/>
      <c r="Y52" s="11" t="n"/>
      <c r="Z52" s="11" t="n"/>
      <c r="AA52" s="11" t="n"/>
      <c r="AB52" s="11" t="n"/>
      <c r="AC52" s="11" t="n"/>
      <c r="AD52" s="11" t="n"/>
      <c r="AE52" s="11" t="n"/>
      <c r="AF52" s="11" t="n"/>
      <c r="AG52" s="11" t="n"/>
      <c r="AH52" s="11" t="n"/>
      <c r="AI52" s="11" t="n"/>
      <c r="AK52" s="7" t="n"/>
      <c r="AL52" s="7" t="n"/>
      <c r="AM52" s="7" t="n"/>
      <c r="AN52" s="7" t="n"/>
      <c r="AO52" s="7" t="n"/>
      <c r="AP52" s="7" t="n"/>
      <c r="AQ52" s="7" t="n"/>
      <c r="AR52" s="7" t="n"/>
      <c r="AS52" s="7" t="n"/>
      <c r="AT52" s="7" t="n"/>
    </row>
    <row customHeight="1" hidden="1" ht="18.75" r="53" s="34">
      <c r="A53" s="32" t="n"/>
      <c r="B53" s="40" t="n"/>
      <c r="C53" s="41" t="n"/>
      <c r="D53" s="12" t="inlineStr">
        <is>
          <t>送迎</t>
        </is>
      </c>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c r="AA53" s="13" t="n"/>
      <c r="AB53" s="13" t="n"/>
      <c r="AC53" s="13" t="n"/>
      <c r="AD53" s="13" t="n"/>
      <c r="AE53" s="13" t="n"/>
      <c r="AF53" s="13" t="n"/>
      <c r="AG53" s="13" t="n"/>
      <c r="AH53" s="13" t="n"/>
      <c r="AI53" s="13" t="n"/>
      <c r="AK53" s="7" t="n"/>
      <c r="AL53" s="7" t="n"/>
      <c r="AM53" s="7" t="n"/>
      <c r="AN53" s="7" t="n"/>
      <c r="AO53" s="7" t="n"/>
      <c r="AP53" s="7" t="n"/>
      <c r="AQ53" s="7" t="n"/>
      <c r="AR53" s="7" t="n"/>
      <c r="AS53" s="7" t="n"/>
      <c r="AT53" s="7" t="n"/>
    </row>
    <row customHeight="1" hidden="1" ht="18.75" r="54" s="34">
      <c r="A54" s="32" t="n"/>
      <c r="B54" s="41" t="n"/>
      <c r="C54" s="3">
        <f>COUNTIF(E52:AI52,"○")+COUNTIF(E52:AL52,"◎")</f>
        <v/>
      </c>
      <c r="D54" s="12" t="inlineStr">
        <is>
          <t>開始</t>
        </is>
      </c>
      <c r="E54" s="14" t="n"/>
      <c r="F54" s="14" t="n"/>
      <c r="G54" s="14" t="n"/>
      <c r="H54" s="14" t="n"/>
      <c r="I54" s="14" t="n"/>
      <c r="J54" s="14" t="n"/>
      <c r="K54" s="14" t="n"/>
      <c r="L54" s="14" t="n"/>
      <c r="M54" s="14" t="n"/>
      <c r="N54" s="14" t="n"/>
      <c r="O54" s="14" t="n"/>
      <c r="P54" s="14" t="n"/>
      <c r="Q54" s="14" t="n"/>
      <c r="R54" s="14" t="n"/>
      <c r="S54" s="14" t="n"/>
      <c r="T54" s="14" t="n"/>
      <c r="U54" s="14" t="n"/>
      <c r="V54" s="14" t="n"/>
      <c r="W54" s="14" t="n"/>
      <c r="X54" s="14" t="n"/>
      <c r="Y54" s="14" t="n"/>
      <c r="Z54" s="14" t="n"/>
      <c r="AA54" s="14" t="n"/>
      <c r="AB54" s="14" t="n"/>
      <c r="AC54" s="14" t="n"/>
      <c r="AD54" s="14" t="n"/>
      <c r="AE54" s="14" t="n"/>
      <c r="AF54" s="14" t="n"/>
      <c r="AG54" s="14" t="n"/>
      <c r="AH54" s="14" t="n"/>
      <c r="AI54" s="14" t="n"/>
      <c r="AK54" s="7" t="n"/>
      <c r="AL54" s="7" t="n"/>
      <c r="AM54" s="7" t="n"/>
      <c r="AN54" s="7" t="n"/>
      <c r="AO54" s="7" t="n"/>
      <c r="AP54" s="7" t="n"/>
      <c r="AQ54" s="7" t="n"/>
      <c r="AR54" s="7" t="n"/>
      <c r="AS54" s="7" t="n"/>
      <c r="AT54" s="7" t="n"/>
    </row>
    <row customHeight="1" hidden="1" ht="18.75" r="55" s="34" thickBot="1">
      <c r="A55" s="33" t="n"/>
      <c r="B55" s="15">
        <f>IF(A52&lt;&gt;"",VLOOKUP(A52,$AK$6:$AT$53,3,FALSE),"")</f>
        <v/>
      </c>
      <c r="C55" s="15">
        <f>IF(A52&lt;&gt;"",VLOOKUP(A52,$AK$6:$AT$53,6,FALSE),"")</f>
        <v/>
      </c>
      <c r="D55" s="16" t="inlineStr">
        <is>
          <t>迎え</t>
        </is>
      </c>
      <c r="E55" s="17" t="n"/>
      <c r="F55" s="17" t="n"/>
      <c r="G55" s="17" t="n"/>
      <c r="H55" s="17" t="n"/>
      <c r="I55" s="17" t="n"/>
      <c r="J55" s="17" t="n"/>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c r="AH55" s="17" t="n"/>
      <c r="AI55" s="17" t="n"/>
      <c r="AK55" s="7" t="n"/>
      <c r="AL55" s="7" t="n"/>
      <c r="AM55" s="7" t="n"/>
      <c r="AN55" s="7" t="n"/>
      <c r="AO55" s="7" t="n"/>
      <c r="AP55" s="7" t="n"/>
      <c r="AQ55" s="7" t="n"/>
      <c r="AR55" s="7" t="n"/>
      <c r="AS55" s="7" t="n"/>
      <c r="AT55" s="7" t="n"/>
    </row>
    <row customHeight="1" hidden="1" ht="18.75" r="56" s="34" thickBot="1">
      <c r="A56" s="31">
        <f>IF(A52="","",IF(A52+1&lt;=MAX($AK$6:$AK$231),A52+1,""))</f>
        <v/>
      </c>
      <c r="B56" s="38">
        <f>IF(A56&lt;&gt;"",VLOOKUP(A56,$AK$6:$AT$53,2,FALSE),"")</f>
        <v/>
      </c>
      <c r="C56" s="39">
        <f>IF(A56&lt;&gt;"",VLOOKUP(A56,$AK$6:$AT$53,5,FALSE),"")</f>
        <v/>
      </c>
      <c r="D56" s="10" t="inlineStr">
        <is>
          <t>利用</t>
        </is>
      </c>
      <c r="E56" s="11" t="n"/>
      <c r="F56" s="11" t="n"/>
      <c r="G56" s="11" t="n"/>
      <c r="H56" s="11" t="n"/>
      <c r="I56" s="11" t="n"/>
      <c r="J56" s="11" t="n"/>
      <c r="K56" s="11" t="n"/>
      <c r="L56" s="11" t="n"/>
      <c r="M56" s="11" t="n"/>
      <c r="N56" s="11" t="n"/>
      <c r="O56" s="11" t="n"/>
      <c r="P56" s="11" t="n"/>
      <c r="Q56" s="11" t="n"/>
      <c r="R56" s="11" t="n"/>
      <c r="S56" s="11" t="n"/>
      <c r="T56" s="11" t="n"/>
      <c r="U56" s="11" t="n"/>
      <c r="V56" s="11" t="n"/>
      <c r="W56" s="11" t="n"/>
      <c r="X56" s="11" t="n"/>
      <c r="Y56" s="11" t="n"/>
      <c r="Z56" s="11" t="n"/>
      <c r="AA56" s="11" t="n"/>
      <c r="AB56" s="11" t="n"/>
      <c r="AC56" s="11" t="n"/>
      <c r="AD56" s="11" t="n"/>
      <c r="AE56" s="11" t="n"/>
      <c r="AF56" s="11" t="n"/>
      <c r="AG56" s="11" t="n"/>
      <c r="AH56" s="11" t="n"/>
      <c r="AI56" s="11" t="n"/>
      <c r="AK56" s="7" t="n"/>
      <c r="AL56" s="7" t="n"/>
      <c r="AM56" s="7" t="n"/>
      <c r="AN56" s="7" t="n"/>
      <c r="AO56" s="7" t="n"/>
      <c r="AP56" s="7" t="n"/>
      <c r="AQ56" s="7" t="n"/>
      <c r="AR56" s="7" t="n"/>
      <c r="AS56" s="7" t="n"/>
      <c r="AT56" s="7" t="n"/>
    </row>
    <row customHeight="1" hidden="1" ht="18.75" r="57" s="34">
      <c r="A57" s="32" t="n"/>
      <c r="B57" s="40" t="n"/>
      <c r="C57" s="41" t="n"/>
      <c r="D57" s="12" t="inlineStr">
        <is>
          <t>送迎</t>
        </is>
      </c>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c r="AA57" s="13" t="n"/>
      <c r="AB57" s="13" t="n"/>
      <c r="AC57" s="13" t="n"/>
      <c r="AD57" s="13" t="n"/>
      <c r="AE57" s="13" t="n"/>
      <c r="AF57" s="13" t="n"/>
      <c r="AG57" s="13" t="n"/>
      <c r="AH57" s="13" t="n"/>
      <c r="AI57" s="13" t="n"/>
      <c r="AK57" s="7" t="n"/>
      <c r="AL57" s="7" t="n"/>
      <c r="AM57" s="7" t="n"/>
      <c r="AN57" s="7" t="n"/>
      <c r="AO57" s="7" t="n"/>
      <c r="AP57" s="7" t="n"/>
      <c r="AQ57" s="7" t="n"/>
      <c r="AR57" s="7" t="n"/>
      <c r="AS57" s="7" t="n"/>
      <c r="AT57" s="7" t="n"/>
    </row>
    <row customHeight="1" hidden="1" ht="18.75" r="58" s="34">
      <c r="A58" s="32" t="n"/>
      <c r="B58" s="41" t="n"/>
      <c r="C58" s="3">
        <f>COUNTIF(E56:AI56,"○")+COUNTIF(E56:AL56,"◎")</f>
        <v/>
      </c>
      <c r="D58" s="12" t="inlineStr">
        <is>
          <t>開始</t>
        </is>
      </c>
      <c r="E58" s="14" t="n"/>
      <c r="F58" s="14" t="n"/>
      <c r="G58" s="14" t="n"/>
      <c r="H58" s="14" t="n"/>
      <c r="I58" s="14" t="n"/>
      <c r="J58" s="14" t="n"/>
      <c r="K58" s="14" t="n"/>
      <c r="L58" s="14" t="n"/>
      <c r="M58" s="14" t="n"/>
      <c r="N58" s="14" t="n"/>
      <c r="O58" s="14" t="n"/>
      <c r="P58" s="14" t="n"/>
      <c r="Q58" s="14" t="n"/>
      <c r="R58" s="14" t="n"/>
      <c r="S58" s="14" t="n"/>
      <c r="T58" s="14" t="n"/>
      <c r="U58" s="14" t="n"/>
      <c r="V58" s="14" t="n"/>
      <c r="W58" s="14" t="n"/>
      <c r="X58" s="14" t="n"/>
      <c r="Y58" s="14" t="n"/>
      <c r="Z58" s="14" t="n"/>
      <c r="AA58" s="14" t="n"/>
      <c r="AB58" s="14" t="n"/>
      <c r="AC58" s="14" t="n"/>
      <c r="AD58" s="14" t="n"/>
      <c r="AE58" s="14" t="n"/>
      <c r="AF58" s="14" t="n"/>
      <c r="AG58" s="14" t="n"/>
      <c r="AH58" s="14" t="n"/>
      <c r="AI58" s="14" t="n"/>
      <c r="AK58" s="7" t="n"/>
      <c r="AL58" s="7" t="n"/>
      <c r="AM58" s="7" t="n"/>
      <c r="AN58" s="7" t="n"/>
      <c r="AO58" s="7" t="n"/>
      <c r="AP58" s="7" t="n"/>
      <c r="AQ58" s="7" t="n"/>
      <c r="AR58" s="7" t="n"/>
      <c r="AS58" s="7" t="n"/>
      <c r="AT58" s="7" t="n"/>
    </row>
    <row customHeight="1" hidden="1" ht="18.75" r="59" s="34" thickBot="1">
      <c r="A59" s="33" t="n"/>
      <c r="B59" s="15">
        <f>IF(A56&lt;&gt;"",VLOOKUP(A56,$AK$6:$AT$53,3,FALSE),"")</f>
        <v/>
      </c>
      <c r="C59" s="15">
        <f>IF(A56&lt;&gt;"",VLOOKUP(A56,$AK$6:$AT$53,6,FALSE),"")</f>
        <v/>
      </c>
      <c r="D59" s="16" t="inlineStr">
        <is>
          <t>迎え</t>
        </is>
      </c>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K59" s="7" t="n"/>
      <c r="AL59" s="7" t="n"/>
      <c r="AM59" s="7" t="n"/>
      <c r="AN59" s="7" t="n"/>
      <c r="AO59" s="7" t="n"/>
      <c r="AP59" s="7" t="n"/>
      <c r="AQ59" s="7" t="n"/>
      <c r="AR59" s="7" t="n"/>
      <c r="AS59" s="7" t="n"/>
      <c r="AT59" s="7" t="n"/>
    </row>
    <row customHeight="1" hidden="1" ht="18.75" r="60" s="34" thickBot="1">
      <c r="A60" s="31">
        <f>IF(A56="","",IF(A56+1&lt;=MAX($AK$6:$AK$231),A56+1,""))</f>
        <v/>
      </c>
      <c r="B60" s="38">
        <f>IF(A60&lt;&gt;"",VLOOKUP(A60,$AK$6:$AT$53,2,FALSE),"")</f>
        <v/>
      </c>
      <c r="C60" s="39">
        <f>IF(A60&lt;&gt;"",VLOOKUP(A60,$AK$6:$AT$53,5,FALSE),"")</f>
        <v/>
      </c>
      <c r="D60" s="10" t="inlineStr">
        <is>
          <t>利用</t>
        </is>
      </c>
      <c r="E60" s="11" t="n"/>
      <c r="F60" s="11" t="n"/>
      <c r="G60" s="11" t="n"/>
      <c r="H60" s="11" t="n"/>
      <c r="I60" s="11" t="n"/>
      <c r="J60" s="11" t="n"/>
      <c r="K60" s="11" t="n"/>
      <c r="L60" s="11" t="n"/>
      <c r="M60" s="11" t="n"/>
      <c r="N60" s="11" t="n"/>
      <c r="O60" s="11" t="n"/>
      <c r="P60" s="11" t="n"/>
      <c r="Q60" s="11" t="n"/>
      <c r="R60" s="11" t="n"/>
      <c r="S60" s="11" t="n"/>
      <c r="T60" s="11" t="n"/>
      <c r="U60" s="11" t="n"/>
      <c r="V60" s="11" t="n"/>
      <c r="W60" s="11" t="n"/>
      <c r="X60" s="11" t="n"/>
      <c r="Y60" s="11" t="n"/>
      <c r="Z60" s="11" t="n"/>
      <c r="AA60" s="11" t="n"/>
      <c r="AB60" s="11" t="n"/>
      <c r="AC60" s="11" t="n"/>
      <c r="AD60" s="11" t="n"/>
      <c r="AE60" s="11" t="n"/>
      <c r="AF60" s="11" t="n"/>
      <c r="AG60" s="11" t="n"/>
      <c r="AH60" s="11" t="n"/>
      <c r="AI60" s="11" t="n"/>
      <c r="AK60" s="7" t="n"/>
      <c r="AL60" s="7" t="n"/>
      <c r="AM60" s="7" t="n"/>
      <c r="AN60" s="7" t="n"/>
      <c r="AO60" s="7" t="n"/>
      <c r="AP60" s="7" t="n"/>
      <c r="AQ60" s="7" t="n"/>
      <c r="AR60" s="7" t="n"/>
      <c r="AS60" s="7" t="n"/>
      <c r="AT60" s="7" t="n"/>
    </row>
    <row customHeight="1" hidden="1" ht="18.75" r="61" s="34">
      <c r="A61" s="32" t="n"/>
      <c r="B61" s="40" t="n"/>
      <c r="C61" s="41" t="n"/>
      <c r="D61" s="12" t="inlineStr">
        <is>
          <t>送迎</t>
        </is>
      </c>
      <c r="E61" s="13"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c r="AA61" s="13" t="n"/>
      <c r="AB61" s="13" t="n"/>
      <c r="AC61" s="13" t="n"/>
      <c r="AD61" s="13" t="n"/>
      <c r="AE61" s="13" t="n"/>
      <c r="AF61" s="13" t="n"/>
      <c r="AG61" s="13" t="n"/>
      <c r="AH61" s="13" t="n"/>
      <c r="AI61" s="13" t="n"/>
      <c r="AK61" s="7" t="n"/>
      <c r="AL61" s="7" t="n"/>
      <c r="AM61" s="7" t="n"/>
      <c r="AN61" s="7" t="n"/>
      <c r="AO61" s="7" t="n"/>
      <c r="AP61" s="7" t="n"/>
      <c r="AQ61" s="7" t="n"/>
      <c r="AR61" s="7" t="n"/>
      <c r="AS61" s="7" t="n"/>
      <c r="AT61" s="7" t="n"/>
    </row>
    <row customHeight="1" hidden="1" ht="18.75" r="62" s="34">
      <c r="A62" s="32" t="n"/>
      <c r="B62" s="41" t="n"/>
      <c r="C62" s="3">
        <f>COUNTIF(E60:AI60,"○")+COUNTIF(E60:AL60,"◎")</f>
        <v/>
      </c>
      <c r="D62" s="12" t="inlineStr">
        <is>
          <t>開始</t>
        </is>
      </c>
      <c r="E62" s="14" t="n"/>
      <c r="F62" s="14" t="n"/>
      <c r="G62" s="14" t="n"/>
      <c r="H62" s="14" t="n"/>
      <c r="I62" s="14" t="n"/>
      <c r="J62" s="14" t="n"/>
      <c r="K62" s="14" t="n"/>
      <c r="L62" s="14" t="n"/>
      <c r="M62" s="14" t="n"/>
      <c r="N62" s="14" t="n"/>
      <c r="O62" s="14" t="n"/>
      <c r="P62" s="14" t="n"/>
      <c r="Q62" s="14" t="n"/>
      <c r="R62" s="14" t="n"/>
      <c r="S62" s="14" t="n"/>
      <c r="T62" s="14" t="n"/>
      <c r="U62" s="14" t="n"/>
      <c r="V62" s="14" t="n"/>
      <c r="W62" s="14" t="n"/>
      <c r="X62" s="14" t="n"/>
      <c r="Y62" s="14" t="n"/>
      <c r="Z62" s="14" t="n"/>
      <c r="AA62" s="14" t="n"/>
      <c r="AB62" s="14" t="n"/>
      <c r="AC62" s="14" t="n"/>
      <c r="AD62" s="14" t="n"/>
      <c r="AE62" s="14" t="n"/>
      <c r="AF62" s="14" t="n"/>
      <c r="AG62" s="14" t="n"/>
      <c r="AH62" s="14" t="n"/>
      <c r="AI62" s="14" t="n"/>
      <c r="AK62" s="7" t="n"/>
      <c r="AL62" s="7" t="n"/>
      <c r="AM62" s="7" t="n"/>
      <c r="AN62" s="7" t="n"/>
      <c r="AO62" s="7" t="n"/>
      <c r="AP62" s="7" t="n"/>
      <c r="AQ62" s="7" t="n"/>
      <c r="AR62" s="7" t="n"/>
      <c r="AS62" s="7" t="n"/>
      <c r="AT62" s="7" t="n"/>
    </row>
    <row customHeight="1" hidden="1" ht="18.75" r="63" s="34" thickBot="1">
      <c r="A63" s="33" t="n"/>
      <c r="B63" s="15">
        <f>IF(A60&lt;&gt;"",VLOOKUP(A60,$AK$6:$AT$53,3,FALSE),"")</f>
        <v/>
      </c>
      <c r="C63" s="15">
        <f>IF(A60&lt;&gt;"",VLOOKUP(A60,$AK$6:$AT$53,6,FALSE),"")</f>
        <v/>
      </c>
      <c r="D63" s="16" t="inlineStr">
        <is>
          <t>迎え</t>
        </is>
      </c>
      <c r="E63" s="17" t="n"/>
      <c r="F63" s="17" t="n"/>
      <c r="G63" s="17" t="n"/>
      <c r="H63" s="17" t="n"/>
      <c r="I63" s="17" t="n"/>
      <c r="J63" s="17" t="n"/>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K63" s="7" t="n"/>
      <c r="AL63" s="7" t="n"/>
      <c r="AM63" s="7" t="n"/>
      <c r="AN63" s="7" t="n"/>
      <c r="AO63" s="7" t="n"/>
      <c r="AP63" s="7" t="n"/>
      <c r="AQ63" s="7" t="n"/>
      <c r="AR63" s="7" t="n"/>
      <c r="AS63" s="7" t="n"/>
      <c r="AT63" s="7" t="n"/>
    </row>
    <row customHeight="1" hidden="1" ht="18.75" r="64" s="34" thickBot="1">
      <c r="A64" s="31">
        <f>IF(A60="","",IF(A60+1&lt;=MAX($AK$6:$AK$231),A60+1,""))</f>
        <v/>
      </c>
      <c r="B64" s="38">
        <f>IF(A64&lt;&gt;"",VLOOKUP(A64,$AK$6:$AT$53,2,FALSE),"")</f>
        <v/>
      </c>
      <c r="C64" s="39">
        <f>IF(A64&lt;&gt;"",VLOOKUP(A64,$AK$6:$AT$53,5,FALSE),"")</f>
        <v/>
      </c>
      <c r="D64" s="10" t="inlineStr">
        <is>
          <t>利用</t>
        </is>
      </c>
      <c r="E64" s="11" t="n"/>
      <c r="F64" s="11" t="n"/>
      <c r="G64" s="11" t="n"/>
      <c r="H64" s="11" t="n"/>
      <c r="I64" s="11" t="n"/>
      <c r="J64" s="11" t="n"/>
      <c r="K64" s="11" t="n"/>
      <c r="L64" s="11" t="n"/>
      <c r="M64" s="11" t="n"/>
      <c r="N64" s="11" t="n"/>
      <c r="O64" s="11" t="n"/>
      <c r="P64" s="11" t="n"/>
      <c r="Q64" s="11" t="n"/>
      <c r="R64" s="11" t="n"/>
      <c r="S64" s="11" t="n"/>
      <c r="T64" s="11" t="n"/>
      <c r="U64" s="11" t="n"/>
      <c r="V64" s="11" t="n"/>
      <c r="W64" s="11" t="n"/>
      <c r="X64" s="11" t="n"/>
      <c r="Y64" s="11" t="n"/>
      <c r="Z64" s="11" t="n"/>
      <c r="AA64" s="11" t="n"/>
      <c r="AB64" s="11" t="n"/>
      <c r="AC64" s="11" t="n"/>
      <c r="AD64" s="11" t="n"/>
      <c r="AE64" s="11" t="n"/>
      <c r="AF64" s="11" t="n"/>
      <c r="AG64" s="11" t="n"/>
      <c r="AH64" s="11" t="n"/>
      <c r="AI64" s="11" t="n"/>
      <c r="AK64" s="7" t="n"/>
      <c r="AL64" s="7" t="n"/>
      <c r="AM64" s="7" t="n"/>
      <c r="AN64" s="7" t="n"/>
      <c r="AO64" s="7" t="n"/>
      <c r="AP64" s="7" t="n"/>
      <c r="AQ64" s="7" t="n"/>
      <c r="AR64" s="7" t="n"/>
      <c r="AS64" s="7" t="n"/>
      <c r="AT64" s="7" t="n"/>
    </row>
    <row customHeight="1" hidden="1" ht="18.75" r="65" s="34">
      <c r="A65" s="32" t="n"/>
      <c r="B65" s="40" t="n"/>
      <c r="C65" s="41" t="n"/>
      <c r="D65" s="12" t="inlineStr">
        <is>
          <t>送迎</t>
        </is>
      </c>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c r="AA65" s="13" t="n"/>
      <c r="AB65" s="13" t="n"/>
      <c r="AC65" s="13" t="n"/>
      <c r="AD65" s="13" t="n"/>
      <c r="AE65" s="13" t="n"/>
      <c r="AF65" s="13" t="n"/>
      <c r="AG65" s="13" t="n"/>
      <c r="AH65" s="13" t="n"/>
      <c r="AI65" s="13" t="n"/>
      <c r="AK65" s="7" t="n"/>
      <c r="AL65" s="7" t="n"/>
      <c r="AM65" s="7" t="n"/>
      <c r="AN65" s="7" t="n"/>
      <c r="AO65" s="7" t="n"/>
      <c r="AP65" s="7" t="n"/>
      <c r="AQ65" s="7" t="n"/>
      <c r="AR65" s="7" t="n"/>
      <c r="AS65" s="7" t="n"/>
      <c r="AT65" s="7" t="n"/>
    </row>
    <row customHeight="1" hidden="1" ht="18.75" r="66" s="34">
      <c r="A66" s="32" t="n"/>
      <c r="B66" s="41" t="n"/>
      <c r="C66" s="3">
        <f>COUNTIF(E64:AI64,"○")+COUNTIF(E64:AL64,"◎")</f>
        <v/>
      </c>
      <c r="D66" s="12" t="inlineStr">
        <is>
          <t>開始</t>
        </is>
      </c>
      <c r="E66" s="14" t="n"/>
      <c r="F66" s="14" t="n"/>
      <c r="G66" s="14" t="n"/>
      <c r="H66" s="14" t="n"/>
      <c r="I66" s="14" t="n"/>
      <c r="J66" s="14" t="n"/>
      <c r="K66" s="14" t="n"/>
      <c r="L66" s="14" t="n"/>
      <c r="M66" s="14" t="n"/>
      <c r="N66" s="14" t="n"/>
      <c r="O66" s="14" t="n"/>
      <c r="P66" s="14" t="n"/>
      <c r="Q66" s="14" t="n"/>
      <c r="R66" s="14" t="n"/>
      <c r="S66" s="14" t="n"/>
      <c r="T66" s="14" t="n"/>
      <c r="U66" s="14" t="n"/>
      <c r="V66" s="14" t="n"/>
      <c r="W66" s="14" t="n"/>
      <c r="X66" s="14" t="n"/>
      <c r="Y66" s="14" t="n"/>
      <c r="Z66" s="14" t="n"/>
      <c r="AA66" s="14" t="n"/>
      <c r="AB66" s="14" t="n"/>
      <c r="AC66" s="14" t="n"/>
      <c r="AD66" s="14" t="n"/>
      <c r="AE66" s="14" t="n"/>
      <c r="AF66" s="14" t="n"/>
      <c r="AG66" s="14" t="n"/>
      <c r="AH66" s="14" t="n"/>
      <c r="AI66" s="14" t="n"/>
      <c r="AK66" s="7" t="n"/>
      <c r="AL66" s="7" t="n"/>
      <c r="AM66" s="7" t="n"/>
      <c r="AN66" s="7" t="n"/>
      <c r="AO66" s="7" t="n"/>
      <c r="AP66" s="7" t="n"/>
      <c r="AQ66" s="7" t="n"/>
      <c r="AR66" s="7" t="n"/>
      <c r="AS66" s="7" t="n"/>
      <c r="AT66" s="7" t="n"/>
    </row>
    <row customHeight="1" hidden="1" ht="18.75" r="67" s="34" thickBot="1">
      <c r="A67" s="33" t="n"/>
      <c r="B67" s="15">
        <f>IF(A64&lt;&gt;"",VLOOKUP(A64,$AK$6:$AT$53,3,FALSE),"")</f>
        <v/>
      </c>
      <c r="C67" s="15">
        <f>IF(A64&lt;&gt;"",VLOOKUP(A64,$AK$6:$AT$53,6,FALSE),"")</f>
        <v/>
      </c>
      <c r="D67" s="16" t="inlineStr">
        <is>
          <t>迎え</t>
        </is>
      </c>
      <c r="E67" s="17" t="n"/>
      <c r="F67" s="17" t="n"/>
      <c r="G67" s="17" t="n"/>
      <c r="H67" s="17" t="n"/>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K67" s="7" t="n"/>
      <c r="AL67" s="7" t="n"/>
      <c r="AM67" s="7" t="n"/>
      <c r="AN67" s="7" t="n"/>
      <c r="AO67" s="7" t="n"/>
      <c r="AP67" s="7" t="n"/>
      <c r="AQ67" s="7" t="n"/>
      <c r="AR67" s="7" t="n"/>
      <c r="AS67" s="7" t="n"/>
      <c r="AT67" s="7" t="n"/>
    </row>
    <row customHeight="1" hidden="1" ht="18.75" r="68" s="34" thickBot="1">
      <c r="A68" s="31">
        <f>IF(A64="","",IF(A64+1&lt;=MAX($AK$6:$AK$231),A64+1,""))</f>
        <v/>
      </c>
      <c r="B68" s="38">
        <f>IF(A68&lt;&gt;"",VLOOKUP(A68,$AK$6:$AT$53,2,FALSE),"")</f>
        <v/>
      </c>
      <c r="C68" s="39">
        <f>IF(A68&lt;&gt;"",VLOOKUP(A68,$AK$6:$AT$53,5,FALSE),"")</f>
        <v/>
      </c>
      <c r="D68" s="10" t="inlineStr">
        <is>
          <t>利用</t>
        </is>
      </c>
      <c r="E68" s="11" t="n"/>
      <c r="F68" s="11" t="n"/>
      <c r="G68" s="11" t="n"/>
      <c r="H68" s="11" t="n"/>
      <c r="I68" s="11" t="n"/>
      <c r="J68" s="11" t="n"/>
      <c r="K68" s="11" t="n"/>
      <c r="L68" s="11" t="n"/>
      <c r="M68" s="11" t="n"/>
      <c r="N68" s="11" t="n"/>
      <c r="O68" s="11" t="n"/>
      <c r="P68" s="11" t="n"/>
      <c r="Q68" s="11" t="n"/>
      <c r="R68" s="11" t="n"/>
      <c r="S68" s="11" t="n"/>
      <c r="T68" s="11" t="n"/>
      <c r="U68" s="11" t="n"/>
      <c r="V68" s="11" t="n"/>
      <c r="W68" s="11" t="n"/>
      <c r="X68" s="11" t="n"/>
      <c r="Y68" s="11" t="n"/>
      <c r="Z68" s="11" t="n"/>
      <c r="AA68" s="11" t="n"/>
      <c r="AB68" s="11" t="n"/>
      <c r="AC68" s="11" t="n"/>
      <c r="AD68" s="11" t="n"/>
      <c r="AE68" s="11" t="n"/>
      <c r="AF68" s="11" t="n"/>
      <c r="AG68" s="11" t="n"/>
      <c r="AH68" s="11" t="n"/>
      <c r="AI68" s="11" t="n"/>
      <c r="AK68" s="7" t="n"/>
      <c r="AL68" s="7" t="n"/>
      <c r="AM68" s="7" t="n"/>
      <c r="AN68" s="7" t="n"/>
      <c r="AO68" s="7" t="n"/>
      <c r="AP68" s="7" t="n"/>
      <c r="AQ68" s="7" t="n"/>
      <c r="AR68" s="7" t="n"/>
      <c r="AS68" s="7" t="n"/>
      <c r="AT68" s="7" t="n"/>
    </row>
    <row customHeight="1" hidden="1" ht="18.75" r="69" s="34">
      <c r="A69" s="32" t="n"/>
      <c r="B69" s="40" t="n"/>
      <c r="C69" s="41" t="n"/>
      <c r="D69" s="12" t="inlineStr">
        <is>
          <t>送迎</t>
        </is>
      </c>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c r="AA69" s="13" t="n"/>
      <c r="AB69" s="13" t="n"/>
      <c r="AC69" s="13" t="n"/>
      <c r="AD69" s="13" t="n"/>
      <c r="AE69" s="13" t="n"/>
      <c r="AF69" s="13" t="n"/>
      <c r="AG69" s="13" t="n"/>
      <c r="AH69" s="13" t="n"/>
      <c r="AI69" s="13" t="n"/>
      <c r="AK69" s="7" t="n"/>
      <c r="AL69" s="7" t="n"/>
      <c r="AM69" s="7" t="n"/>
      <c r="AN69" s="7" t="n"/>
      <c r="AO69" s="7" t="n"/>
      <c r="AP69" s="7" t="n"/>
      <c r="AQ69" s="7" t="n"/>
      <c r="AR69" s="7" t="n"/>
      <c r="AS69" s="7" t="n"/>
      <c r="AT69" s="7" t="n"/>
    </row>
    <row customHeight="1" hidden="1" ht="18.75" r="70" s="34">
      <c r="A70" s="32" t="n"/>
      <c r="B70" s="41" t="n"/>
      <c r="C70" s="3">
        <f>COUNTIF(E68:AI68,"○")+COUNTIF(E68:AL68,"◎")</f>
        <v/>
      </c>
      <c r="D70" s="12" t="inlineStr">
        <is>
          <t>開始</t>
        </is>
      </c>
      <c r="E70" s="14" t="n"/>
      <c r="F70" s="14" t="n"/>
      <c r="G70" s="14" t="n"/>
      <c r="H70" s="14" t="n"/>
      <c r="I70" s="14" t="n"/>
      <c r="J70" s="14" t="n"/>
      <c r="K70" s="14" t="n"/>
      <c r="L70" s="14" t="n"/>
      <c r="M70" s="14" t="n"/>
      <c r="N70" s="14" t="n"/>
      <c r="O70" s="14" t="n"/>
      <c r="P70" s="14" t="n"/>
      <c r="Q70" s="14" t="n"/>
      <c r="R70" s="14" t="n"/>
      <c r="S70" s="14" t="n"/>
      <c r="T70" s="14" t="n"/>
      <c r="U70" s="14" t="n"/>
      <c r="V70" s="14" t="n"/>
      <c r="W70" s="14" t="n"/>
      <c r="X70" s="14" t="n"/>
      <c r="Y70" s="14" t="n"/>
      <c r="Z70" s="14" t="n"/>
      <c r="AA70" s="14" t="n"/>
      <c r="AB70" s="14" t="n"/>
      <c r="AC70" s="14" t="n"/>
      <c r="AD70" s="14" t="n"/>
      <c r="AE70" s="14" t="n"/>
      <c r="AF70" s="14" t="n"/>
      <c r="AG70" s="14" t="n"/>
      <c r="AH70" s="14" t="n"/>
      <c r="AI70" s="14" t="n"/>
      <c r="AK70" s="7" t="n"/>
      <c r="AL70" s="7" t="n"/>
      <c r="AM70" s="7" t="n"/>
      <c r="AN70" s="7" t="n"/>
      <c r="AO70" s="7" t="n"/>
      <c r="AP70" s="7" t="n"/>
      <c r="AQ70" s="7" t="n"/>
      <c r="AR70" s="7" t="n"/>
      <c r="AS70" s="7" t="n"/>
      <c r="AT70" s="7" t="n"/>
    </row>
    <row customHeight="1" hidden="1" ht="18.75" r="71" s="34" thickBot="1">
      <c r="A71" s="33" t="n"/>
      <c r="B71" s="15">
        <f>IF(A68&lt;&gt;"",VLOOKUP(A68,$AK$6:$AT$53,3,FALSE),"")</f>
        <v/>
      </c>
      <c r="C71" s="15">
        <f>IF(A68&lt;&gt;"",VLOOKUP(A68,$AK$6:$AT$53,6,FALSE),"")</f>
        <v/>
      </c>
      <c r="D71" s="16" t="inlineStr">
        <is>
          <t>迎え</t>
        </is>
      </c>
      <c r="E71" s="17" t="n"/>
      <c r="F71" s="17" t="n"/>
      <c r="G71" s="17" t="n"/>
      <c r="H71" s="17" t="n"/>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K71" s="7" t="n"/>
      <c r="AL71" s="7" t="n"/>
      <c r="AM71" s="7" t="n"/>
      <c r="AN71" s="7" t="n"/>
      <c r="AO71" s="7" t="n"/>
      <c r="AP71" s="7" t="n"/>
      <c r="AQ71" s="7" t="n"/>
      <c r="AR71" s="7" t="n"/>
      <c r="AS71" s="7" t="n"/>
      <c r="AT71" s="7" t="n"/>
    </row>
    <row customHeight="1" hidden="1" ht="18.75" r="72" s="34" thickBot="1">
      <c r="A72" s="31">
        <f>IF(A68="","",IF(A68+1&lt;=MAX($AK$6:$AK$231),A68+1,""))</f>
        <v/>
      </c>
      <c r="B72" s="38">
        <f>IF(A72&lt;&gt;"",VLOOKUP(A72,$AK$6:$AT$53,2,FALSE),"")</f>
        <v/>
      </c>
      <c r="C72" s="39">
        <f>IF(A72&lt;&gt;"",VLOOKUP(A72,$AK$6:$AT$53,5,FALSE),"")</f>
        <v/>
      </c>
      <c r="D72" s="10" t="inlineStr">
        <is>
          <t>利用</t>
        </is>
      </c>
      <c r="E72" s="11" t="n"/>
      <c r="F72" s="11" t="n"/>
      <c r="G72" s="11" t="n"/>
      <c r="H72" s="11" t="n"/>
      <c r="I72" s="11" t="n"/>
      <c r="J72" s="11" t="n"/>
      <c r="K72" s="11" t="n"/>
      <c r="L72" s="11" t="n"/>
      <c r="M72" s="11" t="n"/>
      <c r="N72" s="11" t="n"/>
      <c r="O72" s="11" t="n"/>
      <c r="P72" s="11" t="n"/>
      <c r="Q72" s="11" t="n"/>
      <c r="R72" s="11" t="n"/>
      <c r="S72" s="11" t="n"/>
      <c r="T72" s="11" t="n"/>
      <c r="U72" s="11" t="n"/>
      <c r="V72" s="11" t="n"/>
      <c r="W72" s="11" t="n"/>
      <c r="X72" s="11" t="n"/>
      <c r="Y72" s="11" t="n"/>
      <c r="Z72" s="11" t="n"/>
      <c r="AA72" s="11" t="n"/>
      <c r="AB72" s="11" t="n"/>
      <c r="AC72" s="11" t="n"/>
      <c r="AD72" s="11" t="n"/>
      <c r="AE72" s="11" t="n"/>
      <c r="AF72" s="11" t="n"/>
      <c r="AG72" s="11" t="n"/>
      <c r="AH72" s="11" t="n"/>
      <c r="AI72" s="11" t="n"/>
      <c r="AK72" s="7" t="n"/>
      <c r="AL72" s="7" t="n"/>
      <c r="AM72" s="7" t="n"/>
      <c r="AN72" s="7" t="n"/>
      <c r="AO72" s="7" t="n"/>
      <c r="AP72" s="7" t="n"/>
      <c r="AQ72" s="7" t="n"/>
      <c r="AR72" s="7" t="n"/>
      <c r="AS72" s="7" t="n"/>
      <c r="AT72" s="7" t="n"/>
    </row>
    <row customHeight="1" hidden="1" ht="18.75" r="73" s="34">
      <c r="A73" s="32" t="n"/>
      <c r="B73" s="40" t="n"/>
      <c r="C73" s="41" t="n"/>
      <c r="D73" s="12" t="inlineStr">
        <is>
          <t>送迎</t>
        </is>
      </c>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c r="AA73" s="13" t="n"/>
      <c r="AB73" s="13" t="n"/>
      <c r="AC73" s="13" t="n"/>
      <c r="AD73" s="13" t="n"/>
      <c r="AE73" s="13" t="n"/>
      <c r="AF73" s="13" t="n"/>
      <c r="AG73" s="13" t="n"/>
      <c r="AH73" s="13" t="n"/>
      <c r="AI73" s="13" t="n"/>
      <c r="AK73" s="7" t="n"/>
      <c r="AL73" s="7" t="n"/>
      <c r="AM73" s="7" t="n"/>
      <c r="AN73" s="7" t="n"/>
      <c r="AO73" s="7" t="n"/>
      <c r="AP73" s="7" t="n"/>
      <c r="AQ73" s="7" t="n"/>
      <c r="AR73" s="7" t="n"/>
      <c r="AS73" s="7" t="n"/>
      <c r="AT73" s="7" t="n"/>
    </row>
    <row customHeight="1" hidden="1" ht="18.75" r="74" s="34">
      <c r="A74" s="32" t="n"/>
      <c r="B74" s="41" t="n"/>
      <c r="C74" s="3">
        <f>COUNTIF(E72:AI72,"○")+COUNTIF(E72:AL72,"◎")</f>
        <v/>
      </c>
      <c r="D74" s="12" t="inlineStr">
        <is>
          <t>開始</t>
        </is>
      </c>
      <c r="E74" s="14" t="n"/>
      <c r="F74" s="14" t="n"/>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c r="AA74" s="14" t="n"/>
      <c r="AB74" s="14" t="n"/>
      <c r="AC74" s="14" t="n"/>
      <c r="AD74" s="14" t="n"/>
      <c r="AE74" s="14" t="n"/>
      <c r="AF74" s="14" t="n"/>
      <c r="AG74" s="14" t="n"/>
      <c r="AH74" s="14" t="n"/>
      <c r="AI74" s="14" t="n"/>
      <c r="AK74" s="7" t="n"/>
      <c r="AL74" s="7" t="n"/>
      <c r="AM74" s="7" t="n"/>
      <c r="AN74" s="7" t="n"/>
      <c r="AO74" s="7" t="n"/>
      <c r="AP74" s="7" t="n"/>
      <c r="AQ74" s="7" t="n"/>
      <c r="AR74" s="7" t="n"/>
      <c r="AS74" s="7" t="n"/>
      <c r="AT74" s="7" t="n"/>
    </row>
    <row customHeight="1" hidden="1" ht="18.75" r="75" s="34" thickBot="1">
      <c r="A75" s="33" t="n"/>
      <c r="B75" s="15">
        <f>IF(A72&lt;&gt;"",VLOOKUP(A72,$AK$6:$AT$53,3,FALSE),"")</f>
        <v/>
      </c>
      <c r="C75" s="15">
        <f>IF(A72&lt;&gt;"",VLOOKUP(A72,$AK$6:$AT$53,6,FALSE),"")</f>
        <v/>
      </c>
      <c r="D75" s="16" t="inlineStr">
        <is>
          <t>迎え</t>
        </is>
      </c>
      <c r="E75" s="17" t="n"/>
      <c r="F75" s="17" t="n"/>
      <c r="G75" s="17" t="n"/>
      <c r="H75" s="17" t="n"/>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K75" s="7" t="n"/>
      <c r="AL75" s="7" t="n"/>
      <c r="AM75" s="7" t="n"/>
      <c r="AN75" s="7" t="n"/>
      <c r="AO75" s="7" t="n"/>
      <c r="AP75" s="7" t="n"/>
      <c r="AQ75" s="7" t="n"/>
      <c r="AR75" s="7" t="n"/>
      <c r="AS75" s="7" t="n"/>
      <c r="AT75" s="7" t="n"/>
    </row>
    <row customHeight="1" hidden="1" ht="18.75" r="76" s="34" thickBot="1">
      <c r="A76" s="31">
        <f>IF(A72="","",IF(A72+1&lt;=MAX($AK$6:$AK$231),A72+1,""))</f>
        <v/>
      </c>
      <c r="B76" s="38">
        <f>IF(A76&lt;&gt;"",VLOOKUP(A76,$AK$6:$AT$53,2,FALSE),"")</f>
        <v/>
      </c>
      <c r="C76" s="39">
        <f>IF(A76&lt;&gt;"",VLOOKUP(A76,$AK$6:$AT$53,5,FALSE),"")</f>
        <v/>
      </c>
      <c r="D76" s="10" t="inlineStr">
        <is>
          <t>利用</t>
        </is>
      </c>
      <c r="E76" s="11" t="n"/>
      <c r="F76" s="11" t="n"/>
      <c r="G76" s="11" t="n"/>
      <c r="H76" s="11" t="n"/>
      <c r="I76" s="11" t="n"/>
      <c r="J76" s="11" t="n"/>
      <c r="K76" s="11" t="n"/>
      <c r="L76" s="11" t="n"/>
      <c r="M76" s="11" t="n"/>
      <c r="N76" s="11" t="n"/>
      <c r="O76" s="11" t="n"/>
      <c r="P76" s="11" t="n"/>
      <c r="Q76" s="11" t="n"/>
      <c r="R76" s="11" t="n"/>
      <c r="S76" s="11" t="n"/>
      <c r="T76" s="11" t="n"/>
      <c r="U76" s="11" t="n"/>
      <c r="V76" s="11" t="n"/>
      <c r="W76" s="11" t="n"/>
      <c r="X76" s="11" t="n"/>
      <c r="Y76" s="11" t="n"/>
      <c r="Z76" s="11" t="n"/>
      <c r="AA76" s="11" t="n"/>
      <c r="AB76" s="11" t="n"/>
      <c r="AC76" s="11" t="n"/>
      <c r="AD76" s="11" t="n"/>
      <c r="AE76" s="11" t="n"/>
      <c r="AF76" s="11" t="n"/>
      <c r="AG76" s="11" t="n"/>
      <c r="AH76" s="11" t="n"/>
      <c r="AI76" s="11" t="n"/>
      <c r="AK76" s="7" t="n"/>
      <c r="AL76" s="7" t="n"/>
      <c r="AM76" s="7" t="n"/>
      <c r="AN76" s="7" t="n"/>
      <c r="AO76" s="7" t="n"/>
      <c r="AP76" s="7" t="n"/>
      <c r="AQ76" s="7" t="n"/>
      <c r="AR76" s="7" t="n"/>
      <c r="AS76" s="7" t="n"/>
      <c r="AT76" s="7" t="n"/>
    </row>
    <row customHeight="1" hidden="1" ht="18.75" r="77" s="34">
      <c r="A77" s="32" t="n"/>
      <c r="B77" s="40" t="n"/>
      <c r="C77" s="41" t="n"/>
      <c r="D77" s="12" t="inlineStr">
        <is>
          <t>送迎</t>
        </is>
      </c>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c r="AA77" s="13" t="n"/>
      <c r="AB77" s="13" t="n"/>
      <c r="AC77" s="13" t="n"/>
      <c r="AD77" s="13" t="n"/>
      <c r="AE77" s="13" t="n"/>
      <c r="AF77" s="13" t="n"/>
      <c r="AG77" s="13" t="n"/>
      <c r="AH77" s="13" t="n"/>
      <c r="AI77" s="13" t="n"/>
      <c r="AK77" s="7" t="n"/>
      <c r="AL77" s="7" t="n"/>
      <c r="AM77" s="7" t="n"/>
      <c r="AN77" s="7" t="n"/>
      <c r="AO77" s="7" t="n"/>
      <c r="AP77" s="7" t="n"/>
      <c r="AQ77" s="7" t="n"/>
      <c r="AR77" s="7" t="n"/>
      <c r="AS77" s="7" t="n"/>
      <c r="AT77" s="7" t="n"/>
    </row>
    <row customHeight="1" hidden="1" ht="18.75" r="78" s="34">
      <c r="A78" s="32" t="n"/>
      <c r="B78" s="41" t="n"/>
      <c r="C78" s="3">
        <f>COUNTIF(E76:AI76,"○")+COUNTIF(E76:AL76,"◎")</f>
        <v/>
      </c>
      <c r="D78" s="12" t="inlineStr">
        <is>
          <t>開始</t>
        </is>
      </c>
      <c r="E78" s="14" t="n"/>
      <c r="F78" s="14" t="n"/>
      <c r="G78" s="14" t="n"/>
      <c r="H78" s="14" t="n"/>
      <c r="I78" s="14" t="n"/>
      <c r="J78" s="14" t="n"/>
      <c r="K78" s="14" t="n"/>
      <c r="L78" s="14" t="n"/>
      <c r="M78" s="14" t="n"/>
      <c r="N78" s="14" t="n"/>
      <c r="O78" s="14" t="n"/>
      <c r="P78" s="14" t="n"/>
      <c r="Q78" s="14" t="n"/>
      <c r="R78" s="14" t="n"/>
      <c r="S78" s="14" t="n"/>
      <c r="T78" s="14" t="n"/>
      <c r="U78" s="14" t="n"/>
      <c r="V78" s="14" t="n"/>
      <c r="W78" s="14" t="n"/>
      <c r="X78" s="14" t="n"/>
      <c r="Y78" s="14" t="n"/>
      <c r="Z78" s="14" t="n"/>
      <c r="AA78" s="14" t="n"/>
      <c r="AB78" s="14" t="n"/>
      <c r="AC78" s="14" t="n"/>
      <c r="AD78" s="14" t="n"/>
      <c r="AE78" s="14" t="n"/>
      <c r="AF78" s="14" t="n"/>
      <c r="AG78" s="14" t="n"/>
      <c r="AH78" s="14" t="n"/>
      <c r="AI78" s="14" t="n"/>
      <c r="AK78" s="7" t="n"/>
      <c r="AL78" s="7" t="n"/>
      <c r="AM78" s="7" t="n"/>
      <c r="AN78" s="7" t="n"/>
      <c r="AO78" s="7" t="n"/>
      <c r="AP78" s="7" t="n"/>
      <c r="AQ78" s="7" t="n"/>
      <c r="AR78" s="7" t="n"/>
      <c r="AS78" s="7" t="n"/>
      <c r="AT78" s="7" t="n"/>
    </row>
    <row customHeight="1" hidden="1" ht="18.75" r="79" s="34" thickBot="1">
      <c r="A79" s="33" t="n"/>
      <c r="B79" s="15">
        <f>IF(A76&lt;&gt;"",VLOOKUP(A76,$AK$6:$AT$53,3,FALSE),"")</f>
        <v/>
      </c>
      <c r="C79" s="15">
        <f>IF(A76&lt;&gt;"",VLOOKUP(A76,$AK$6:$AT$53,6,FALSE),"")</f>
        <v/>
      </c>
      <c r="D79" s="16" t="inlineStr">
        <is>
          <t>迎え</t>
        </is>
      </c>
      <c r="E79" s="17" t="n"/>
      <c r="F79" s="17" t="n"/>
      <c r="G79" s="17" t="n"/>
      <c r="H79" s="17" t="n"/>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K79" s="7" t="n"/>
      <c r="AL79" s="7" t="n"/>
      <c r="AM79" s="7" t="n"/>
      <c r="AN79" s="7" t="n"/>
      <c r="AO79" s="7" t="n"/>
      <c r="AP79" s="7" t="n"/>
      <c r="AQ79" s="7" t="n"/>
      <c r="AR79" s="7" t="n"/>
      <c r="AS79" s="7" t="n"/>
      <c r="AT79" s="7" t="n"/>
    </row>
    <row customHeight="1" hidden="1" ht="18.75" r="80" s="34" thickBot="1">
      <c r="A80" s="31">
        <f>IF(A76="","",IF(A76+1&lt;=MAX($AK$6:$AK$231),A76+1,""))</f>
        <v/>
      </c>
      <c r="B80" s="38">
        <f>IF(A80&lt;&gt;"",VLOOKUP(A80,$AK$6:$AT$53,2,FALSE),"")</f>
        <v/>
      </c>
      <c r="C80" s="39">
        <f>IF(A80&lt;&gt;"",VLOOKUP(A80,$AK$6:$AT$53,5,FALSE),"")</f>
        <v/>
      </c>
      <c r="D80" s="10" t="inlineStr">
        <is>
          <t>利用</t>
        </is>
      </c>
      <c r="E80" s="11" t="n"/>
      <c r="F80" s="11" t="n"/>
      <c r="G80" s="11" t="n"/>
      <c r="H80" s="11" t="n"/>
      <c r="I80" s="11" t="n"/>
      <c r="J80" s="11" t="n"/>
      <c r="K80" s="11" t="n"/>
      <c r="L80" s="11" t="n"/>
      <c r="M80" s="11" t="n"/>
      <c r="N80" s="11" t="n"/>
      <c r="O80" s="11" t="n"/>
      <c r="P80" s="11" t="n"/>
      <c r="Q80" s="11" t="n"/>
      <c r="R80" s="11" t="n"/>
      <c r="S80" s="11" t="n"/>
      <c r="T80" s="11" t="n"/>
      <c r="U80" s="11" t="n"/>
      <c r="V80" s="11" t="n"/>
      <c r="W80" s="11" t="n"/>
      <c r="X80" s="11" t="n"/>
      <c r="Y80" s="11" t="n"/>
      <c r="Z80" s="11" t="n"/>
      <c r="AA80" s="11" t="n"/>
      <c r="AB80" s="11" t="n"/>
      <c r="AC80" s="11" t="n"/>
      <c r="AD80" s="11" t="n"/>
      <c r="AE80" s="11" t="n"/>
      <c r="AF80" s="11" t="n"/>
      <c r="AG80" s="11" t="n"/>
      <c r="AH80" s="11" t="n"/>
      <c r="AI80" s="11" t="n"/>
      <c r="AK80" s="7" t="n"/>
      <c r="AL80" s="7" t="n"/>
      <c r="AM80" s="7" t="n"/>
      <c r="AN80" s="7" t="n"/>
      <c r="AO80" s="7" t="n"/>
      <c r="AP80" s="7" t="n"/>
      <c r="AQ80" s="7" t="n"/>
      <c r="AR80" s="7" t="n"/>
      <c r="AS80" s="7" t="n"/>
      <c r="AT80" s="7" t="n"/>
    </row>
    <row customHeight="1" hidden="1" ht="18.75" r="81" s="34">
      <c r="A81" s="32" t="n"/>
      <c r="B81" s="40" t="n"/>
      <c r="C81" s="41" t="n"/>
      <c r="D81" s="12" t="inlineStr">
        <is>
          <t>送迎</t>
        </is>
      </c>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c r="AA81" s="13" t="n"/>
      <c r="AB81" s="13" t="n"/>
      <c r="AC81" s="13" t="n"/>
      <c r="AD81" s="13" t="n"/>
      <c r="AE81" s="13" t="n"/>
      <c r="AF81" s="13" t="n"/>
      <c r="AG81" s="13" t="n"/>
      <c r="AH81" s="13" t="n"/>
      <c r="AI81" s="13" t="n"/>
      <c r="AK81" s="7" t="n"/>
      <c r="AL81" s="7" t="n"/>
      <c r="AM81" s="7" t="n"/>
      <c r="AN81" s="7" t="n"/>
      <c r="AO81" s="7" t="n"/>
      <c r="AP81" s="7" t="n"/>
      <c r="AQ81" s="7" t="n"/>
      <c r="AR81" s="7" t="n"/>
      <c r="AS81" s="7" t="n"/>
      <c r="AT81" s="7" t="n"/>
    </row>
    <row customHeight="1" hidden="1" ht="18.75" r="82" s="34">
      <c r="A82" s="32" t="n"/>
      <c r="B82" s="41" t="n"/>
      <c r="C82" s="3">
        <f>COUNTIF(E80:AI80,"○")+COUNTIF(E80:AL80,"◎")</f>
        <v/>
      </c>
      <c r="D82" s="12" t="inlineStr">
        <is>
          <t>開始</t>
        </is>
      </c>
      <c r="E82" s="14" t="n"/>
      <c r="F82" s="14" t="n"/>
      <c r="G82" s="14" t="n"/>
      <c r="H82" s="14" t="n"/>
      <c r="I82" s="14" t="n"/>
      <c r="J82" s="14" t="n"/>
      <c r="K82" s="14" t="n"/>
      <c r="L82" s="14" t="n"/>
      <c r="M82" s="14" t="n"/>
      <c r="N82" s="14" t="n"/>
      <c r="O82" s="14" t="n"/>
      <c r="P82" s="14" t="n"/>
      <c r="Q82" s="14" t="n"/>
      <c r="R82" s="14" t="n"/>
      <c r="S82" s="14" t="n"/>
      <c r="T82" s="14" t="n"/>
      <c r="U82" s="14" t="n"/>
      <c r="V82" s="14" t="n"/>
      <c r="W82" s="14" t="n"/>
      <c r="X82" s="14" t="n"/>
      <c r="Y82" s="14" t="n"/>
      <c r="Z82" s="14" t="n"/>
      <c r="AA82" s="14" t="n"/>
      <c r="AB82" s="14" t="n"/>
      <c r="AC82" s="14" t="n"/>
      <c r="AD82" s="14" t="n"/>
      <c r="AE82" s="14" t="n"/>
      <c r="AF82" s="14" t="n"/>
      <c r="AG82" s="14" t="n"/>
      <c r="AH82" s="14" t="n"/>
      <c r="AI82" s="14" t="n"/>
      <c r="AK82" s="7" t="n"/>
      <c r="AL82" s="7" t="n"/>
      <c r="AM82" s="7" t="n"/>
      <c r="AN82" s="7" t="n"/>
      <c r="AO82" s="7" t="n"/>
      <c r="AP82" s="7" t="n"/>
      <c r="AQ82" s="7" t="n"/>
      <c r="AR82" s="7" t="n"/>
      <c r="AS82" s="7" t="n"/>
      <c r="AT82" s="7" t="n"/>
    </row>
    <row customHeight="1" hidden="1" ht="18.75" r="83" s="34" thickBot="1">
      <c r="A83" s="33" t="n"/>
      <c r="B83" s="15">
        <f>IF(A80&lt;&gt;"",VLOOKUP(A80,$AK$6:$AT$53,3,FALSE),"")</f>
        <v/>
      </c>
      <c r="C83" s="15">
        <f>IF(A80&lt;&gt;"",VLOOKUP(A80,$AK$6:$AT$53,6,FALSE),"")</f>
        <v/>
      </c>
      <c r="D83" s="16" t="inlineStr">
        <is>
          <t>迎え</t>
        </is>
      </c>
      <c r="E83" s="17" t="n"/>
      <c r="F83" s="17" t="n"/>
      <c r="G83" s="17" t="n"/>
      <c r="H83" s="17" t="n"/>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K83" s="7" t="n"/>
      <c r="AL83" s="7" t="n"/>
      <c r="AM83" s="7" t="n"/>
      <c r="AN83" s="7" t="n"/>
      <c r="AO83" s="7" t="n"/>
      <c r="AP83" s="7" t="n"/>
      <c r="AQ83" s="7" t="n"/>
      <c r="AR83" s="7" t="n"/>
      <c r="AS83" s="7" t="n"/>
      <c r="AT83" s="7" t="n"/>
    </row>
    <row customHeight="1" hidden="1" ht="18.75" r="84" s="34" thickBot="1">
      <c r="A84" s="31">
        <f>IF(A80="","",IF(A80+1&lt;=MAX($AK$6:$AK$231),A80+1,""))</f>
        <v/>
      </c>
      <c r="B84" s="38">
        <f>IF(A84&lt;&gt;"",VLOOKUP(A84,$AK$6:$AT$53,2,FALSE),"")</f>
        <v/>
      </c>
      <c r="C84" s="39">
        <f>IF(A84&lt;&gt;"",VLOOKUP(A84,$AK$6:$AT$53,5,FALSE),"")</f>
        <v/>
      </c>
      <c r="D84" s="10" t="inlineStr">
        <is>
          <t>利用</t>
        </is>
      </c>
      <c r="E84" s="11" t="n"/>
      <c r="F84" s="11" t="n"/>
      <c r="G84" s="11" t="n"/>
      <c r="H84" s="11" t="n"/>
      <c r="I84" s="11" t="n"/>
      <c r="J84" s="11" t="n"/>
      <c r="K84" s="11" t="n"/>
      <c r="L84" s="11" t="n"/>
      <c r="M84" s="11" t="n"/>
      <c r="N84" s="11" t="n"/>
      <c r="O84" s="11" t="n"/>
      <c r="P84" s="11" t="n"/>
      <c r="Q84" s="11" t="n"/>
      <c r="R84" s="11" t="n"/>
      <c r="S84" s="11" t="n"/>
      <c r="T84" s="11" t="n"/>
      <c r="U84" s="11" t="n"/>
      <c r="V84" s="11" t="n"/>
      <c r="W84" s="11" t="n"/>
      <c r="X84" s="11" t="n"/>
      <c r="Y84" s="11" t="n"/>
      <c r="Z84" s="11" t="n"/>
      <c r="AA84" s="11" t="n"/>
      <c r="AB84" s="11" t="n"/>
      <c r="AC84" s="11" t="n"/>
      <c r="AD84" s="11" t="n"/>
      <c r="AE84" s="11" t="n"/>
      <c r="AF84" s="11" t="n"/>
      <c r="AG84" s="11" t="n"/>
      <c r="AH84" s="11" t="n"/>
      <c r="AI84" s="11" t="n"/>
      <c r="AK84" s="7" t="n"/>
      <c r="AL84" s="7" t="n"/>
      <c r="AM84" s="7" t="n"/>
      <c r="AN84" s="7" t="n"/>
      <c r="AO84" s="7" t="n"/>
      <c r="AP84" s="7" t="n"/>
      <c r="AQ84" s="7" t="n"/>
      <c r="AR84" s="7" t="n"/>
      <c r="AS84" s="7" t="n"/>
      <c r="AT84" s="7" t="n"/>
    </row>
    <row customHeight="1" hidden="1" ht="18.75" r="85" s="34">
      <c r="A85" s="32" t="n"/>
      <c r="B85" s="40" t="n"/>
      <c r="C85" s="41" t="n"/>
      <c r="D85" s="12" t="inlineStr">
        <is>
          <t>送迎</t>
        </is>
      </c>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c r="AA85" s="13" t="n"/>
      <c r="AB85" s="13" t="n"/>
      <c r="AC85" s="13" t="n"/>
      <c r="AD85" s="13" t="n"/>
      <c r="AE85" s="13" t="n"/>
      <c r="AF85" s="13" t="n"/>
      <c r="AG85" s="13" t="n"/>
      <c r="AH85" s="13" t="n"/>
      <c r="AI85" s="13" t="n"/>
      <c r="AK85" s="7" t="n"/>
      <c r="AL85" s="7" t="n"/>
      <c r="AM85" s="7" t="n"/>
      <c r="AN85" s="7" t="n"/>
      <c r="AO85" s="7" t="n"/>
      <c r="AP85" s="7" t="n"/>
      <c r="AQ85" s="7" t="n"/>
      <c r="AR85" s="7" t="n"/>
      <c r="AS85" s="7" t="n"/>
      <c r="AT85" s="7" t="n"/>
    </row>
    <row customHeight="1" hidden="1" ht="18.75" r="86" s="34">
      <c r="A86" s="32" t="n"/>
      <c r="B86" s="41" t="n"/>
      <c r="C86" s="3">
        <f>COUNTIF(E84:AI84,"○")+COUNTIF(E84:AL84,"◎")</f>
        <v/>
      </c>
      <c r="D86" s="12" t="inlineStr">
        <is>
          <t>開始</t>
        </is>
      </c>
      <c r="E86" s="14" t="n"/>
      <c r="F86" s="14" t="n"/>
      <c r="G86" s="14" t="n"/>
      <c r="H86" s="14" t="n"/>
      <c r="I86" s="14" t="n"/>
      <c r="J86" s="14" t="n"/>
      <c r="K86" s="14" t="n"/>
      <c r="L86" s="14" t="n"/>
      <c r="M86" s="14" t="n"/>
      <c r="N86" s="14" t="n"/>
      <c r="O86" s="14" t="n"/>
      <c r="P86" s="14" t="n"/>
      <c r="Q86" s="14" t="n"/>
      <c r="R86" s="14" t="n"/>
      <c r="S86" s="14" t="n"/>
      <c r="T86" s="14" t="n"/>
      <c r="U86" s="14" t="n"/>
      <c r="V86" s="14" t="n"/>
      <c r="W86" s="14" t="n"/>
      <c r="X86" s="14" t="n"/>
      <c r="Y86" s="14" t="n"/>
      <c r="Z86" s="14" t="n"/>
      <c r="AA86" s="14" t="n"/>
      <c r="AB86" s="14" t="n"/>
      <c r="AC86" s="14" t="n"/>
      <c r="AD86" s="14" t="n"/>
      <c r="AE86" s="14" t="n"/>
      <c r="AF86" s="14" t="n"/>
      <c r="AG86" s="14" t="n"/>
      <c r="AH86" s="14" t="n"/>
      <c r="AI86" s="14" t="n"/>
      <c r="AK86" s="7" t="n"/>
      <c r="AL86" s="7" t="n"/>
      <c r="AM86" s="7" t="n"/>
      <c r="AN86" s="7" t="n"/>
      <c r="AO86" s="7" t="n"/>
      <c r="AP86" s="7" t="n"/>
      <c r="AQ86" s="7" t="n"/>
      <c r="AR86" s="7" t="n"/>
      <c r="AS86" s="7" t="n"/>
      <c r="AT86" s="7" t="n"/>
    </row>
    <row customHeight="1" hidden="1" ht="18.75" r="87" s="34" thickBot="1">
      <c r="A87" s="33" t="n"/>
      <c r="B87" s="15">
        <f>IF(A84&lt;&gt;"",VLOOKUP(A84,$AK$6:$AT$53,3,FALSE),"")</f>
        <v/>
      </c>
      <c r="C87" s="15">
        <f>IF(A84&lt;&gt;"",VLOOKUP(A84,$AK$6:$AT$53,6,FALSE),"")</f>
        <v/>
      </c>
      <c r="D87" s="16" t="inlineStr">
        <is>
          <t>迎え</t>
        </is>
      </c>
      <c r="E87" s="17" t="n"/>
      <c r="F87" s="17" t="n"/>
      <c r="G87" s="17" t="n"/>
      <c r="H87" s="17" t="n"/>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K87" s="7" t="n"/>
      <c r="AL87" s="7" t="n"/>
      <c r="AM87" s="7" t="n"/>
      <c r="AN87" s="7" t="n"/>
      <c r="AO87" s="7" t="n"/>
      <c r="AP87" s="7" t="n"/>
      <c r="AQ87" s="7" t="n"/>
      <c r="AR87" s="7" t="n"/>
      <c r="AS87" s="7" t="n"/>
      <c r="AT87" s="7" t="n"/>
    </row>
    <row customHeight="1" hidden="1" ht="18.75" r="88" s="34" thickBot="1">
      <c r="A88" s="31">
        <f>IF(A84="","",IF(A84+1&lt;=MAX($AK$6:$AK$231),A84+1,""))</f>
        <v/>
      </c>
      <c r="B88" s="38">
        <f>IF(A88&lt;&gt;"",VLOOKUP(A88,$AK$6:$AT$53,2,FALSE),"")</f>
        <v/>
      </c>
      <c r="C88" s="39">
        <f>IF(A88&lt;&gt;"",VLOOKUP(A88,$AK$6:$AT$53,5,FALSE),"")</f>
        <v/>
      </c>
      <c r="D88" s="10" t="inlineStr">
        <is>
          <t>利用</t>
        </is>
      </c>
      <c r="E88" s="11" t="n"/>
      <c r="F88" s="11" t="n"/>
      <c r="G88" s="11" t="n"/>
      <c r="H88" s="11" t="n"/>
      <c r="I88" s="11" t="n"/>
      <c r="J88" s="11" t="n"/>
      <c r="K88" s="11" t="n"/>
      <c r="L88" s="11" t="n"/>
      <c r="M88" s="11" t="n"/>
      <c r="N88" s="11" t="n"/>
      <c r="O88" s="11" t="n"/>
      <c r="P88" s="11" t="n"/>
      <c r="Q88" s="11" t="n"/>
      <c r="R88" s="11" t="n"/>
      <c r="S88" s="11" t="n"/>
      <c r="T88" s="11" t="n"/>
      <c r="U88" s="11" t="n"/>
      <c r="V88" s="11" t="n"/>
      <c r="W88" s="11" t="n"/>
      <c r="X88" s="11" t="n"/>
      <c r="Y88" s="11" t="n"/>
      <c r="Z88" s="11" t="n"/>
      <c r="AA88" s="11" t="n"/>
      <c r="AB88" s="11" t="n"/>
      <c r="AC88" s="11" t="n"/>
      <c r="AD88" s="11" t="n"/>
      <c r="AE88" s="11" t="n"/>
      <c r="AF88" s="11" t="n"/>
      <c r="AG88" s="11" t="n"/>
      <c r="AH88" s="11" t="n"/>
      <c r="AI88" s="11" t="n"/>
      <c r="AK88" s="7" t="n"/>
      <c r="AL88" s="7" t="n"/>
      <c r="AM88" s="7" t="n"/>
      <c r="AN88" s="7" t="n"/>
      <c r="AO88" s="7" t="n"/>
      <c r="AP88" s="7" t="n"/>
      <c r="AQ88" s="7" t="n"/>
      <c r="AR88" s="7" t="n"/>
      <c r="AS88" s="7" t="n"/>
      <c r="AT88" s="7" t="n"/>
    </row>
    <row customHeight="1" hidden="1" ht="18.75" r="89" s="34">
      <c r="A89" s="32" t="n"/>
      <c r="B89" s="40" t="n"/>
      <c r="C89" s="41" t="n"/>
      <c r="D89" s="12" t="inlineStr">
        <is>
          <t>送迎</t>
        </is>
      </c>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c r="AA89" s="13" t="n"/>
      <c r="AB89" s="13" t="n"/>
      <c r="AC89" s="13" t="n"/>
      <c r="AD89" s="13" t="n"/>
      <c r="AE89" s="13" t="n"/>
      <c r="AF89" s="13" t="n"/>
      <c r="AG89" s="13" t="n"/>
      <c r="AH89" s="13" t="n"/>
      <c r="AI89" s="13" t="n"/>
      <c r="AK89" s="7" t="n"/>
      <c r="AL89" s="7" t="n"/>
      <c r="AM89" s="7" t="n"/>
      <c r="AN89" s="7" t="n"/>
      <c r="AO89" s="7" t="n"/>
      <c r="AP89" s="7" t="n"/>
      <c r="AQ89" s="7" t="n"/>
      <c r="AR89" s="7" t="n"/>
      <c r="AS89" s="7" t="n"/>
      <c r="AT89" s="7" t="n"/>
    </row>
    <row customHeight="1" hidden="1" ht="18.75" r="90" s="34">
      <c r="A90" s="32" t="n"/>
      <c r="B90" s="41" t="n"/>
      <c r="C90" s="3">
        <f>COUNTIF(E88:AI88,"○")+COUNTIF(E88:AL88,"◎")</f>
        <v/>
      </c>
      <c r="D90" s="12" t="inlineStr">
        <is>
          <t>開始</t>
        </is>
      </c>
      <c r="E90" s="14" t="n"/>
      <c r="F90" s="14" t="n"/>
      <c r="G90" s="14" t="n"/>
      <c r="H90" s="14" t="n"/>
      <c r="I90" s="14" t="n"/>
      <c r="J90" s="14" t="n"/>
      <c r="K90" s="14" t="n"/>
      <c r="L90" s="14" t="n"/>
      <c r="M90" s="14" t="n"/>
      <c r="N90" s="14" t="n"/>
      <c r="O90" s="14" t="n"/>
      <c r="P90" s="14" t="n"/>
      <c r="Q90" s="14" t="n"/>
      <c r="R90" s="14" t="n"/>
      <c r="S90" s="14" t="n"/>
      <c r="T90" s="14" t="n"/>
      <c r="U90" s="14" t="n"/>
      <c r="V90" s="14" t="n"/>
      <c r="W90" s="14" t="n"/>
      <c r="X90" s="14" t="n"/>
      <c r="Y90" s="14" t="n"/>
      <c r="Z90" s="14" t="n"/>
      <c r="AA90" s="14" t="n"/>
      <c r="AB90" s="14" t="n"/>
      <c r="AC90" s="14" t="n"/>
      <c r="AD90" s="14" t="n"/>
      <c r="AE90" s="14" t="n"/>
      <c r="AF90" s="14" t="n"/>
      <c r="AG90" s="14" t="n"/>
      <c r="AH90" s="14" t="n"/>
      <c r="AI90" s="14" t="n"/>
      <c r="AK90" s="7" t="n"/>
      <c r="AL90" s="7" t="n"/>
      <c r="AM90" s="7" t="n"/>
      <c r="AN90" s="7" t="n"/>
      <c r="AO90" s="7" t="n"/>
      <c r="AP90" s="7" t="n"/>
      <c r="AQ90" s="7" t="n"/>
      <c r="AR90" s="7" t="n"/>
      <c r="AS90" s="7" t="n"/>
      <c r="AT90" s="7" t="n"/>
    </row>
    <row customHeight="1" hidden="1" ht="18.75" r="91" s="34" thickBot="1">
      <c r="A91" s="33" t="n"/>
      <c r="B91" s="15">
        <f>IF(A88&lt;&gt;"",VLOOKUP(A88,$AK$6:$AT$53,3,FALSE),"")</f>
        <v/>
      </c>
      <c r="C91" s="15">
        <f>IF(A88&lt;&gt;"",VLOOKUP(A88,$AK$6:$AT$53,6,FALSE),"")</f>
        <v/>
      </c>
      <c r="D91" s="16" t="inlineStr">
        <is>
          <t>迎え</t>
        </is>
      </c>
      <c r="E91" s="17" t="n"/>
      <c r="F91" s="17" t="n"/>
      <c r="G91" s="17" t="n"/>
      <c r="H91" s="17" t="n"/>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K91" s="7" t="n"/>
      <c r="AL91" s="7" t="n"/>
      <c r="AM91" s="7" t="n"/>
      <c r="AN91" s="7" t="n"/>
      <c r="AO91" s="7" t="n"/>
      <c r="AP91" s="7" t="n"/>
      <c r="AQ91" s="7" t="n"/>
      <c r="AR91" s="7" t="n"/>
      <c r="AS91" s="7" t="n"/>
      <c r="AT91" s="7" t="n"/>
    </row>
    <row customHeight="1" hidden="1" ht="18.75" r="92" s="34" thickBot="1">
      <c r="A92" s="31">
        <f>IF(A88="","",IF(A88+1&lt;=MAX($AK$6:$AK$231),A88+1,""))</f>
        <v/>
      </c>
      <c r="B92" s="38">
        <f>IF(A92&lt;&gt;"",VLOOKUP(A92,$AK$6:$AT$53,2,FALSE),"")</f>
        <v/>
      </c>
      <c r="C92" s="39">
        <f>IF(A92&lt;&gt;"",VLOOKUP(A92,$AK$6:$AT$53,5,FALSE),"")</f>
        <v/>
      </c>
      <c r="D92" s="10" t="inlineStr">
        <is>
          <t>利用</t>
        </is>
      </c>
      <c r="E92" s="11" t="n"/>
      <c r="F92" s="11" t="n"/>
      <c r="G92" s="11" t="n"/>
      <c r="H92" s="11" t="n"/>
      <c r="I92" s="11" t="n"/>
      <c r="J92" s="11" t="n"/>
      <c r="K92" s="11" t="n"/>
      <c r="L92" s="11" t="n"/>
      <c r="M92" s="11" t="n"/>
      <c r="N92" s="11" t="n"/>
      <c r="O92" s="11" t="n"/>
      <c r="P92" s="11" t="n"/>
      <c r="Q92" s="11" t="n"/>
      <c r="R92" s="11" t="n"/>
      <c r="S92" s="11" t="n"/>
      <c r="T92" s="11" t="n"/>
      <c r="U92" s="11" t="n"/>
      <c r="V92" s="11" t="n"/>
      <c r="W92" s="11" t="n"/>
      <c r="X92" s="11" t="n"/>
      <c r="Y92" s="11" t="n"/>
      <c r="Z92" s="11" t="n"/>
      <c r="AA92" s="11" t="n"/>
      <c r="AB92" s="11" t="n"/>
      <c r="AC92" s="11" t="n"/>
      <c r="AD92" s="11" t="n"/>
      <c r="AE92" s="11" t="n"/>
      <c r="AF92" s="11" t="n"/>
      <c r="AG92" s="11" t="n"/>
      <c r="AH92" s="11" t="n"/>
      <c r="AI92" s="11" t="n"/>
      <c r="AK92" s="7" t="n"/>
      <c r="AL92" s="7" t="n"/>
      <c r="AM92" s="7" t="n"/>
      <c r="AN92" s="7" t="n"/>
      <c r="AO92" s="7" t="n"/>
      <c r="AP92" s="7" t="n"/>
      <c r="AQ92" s="7" t="n"/>
      <c r="AR92" s="7" t="n"/>
      <c r="AS92" s="7" t="n"/>
      <c r="AT92" s="7" t="n"/>
    </row>
    <row customHeight="1" hidden="1" ht="18.75" r="93" s="34">
      <c r="A93" s="32" t="n"/>
      <c r="B93" s="40" t="n"/>
      <c r="C93" s="41" t="n"/>
      <c r="D93" s="12" t="inlineStr">
        <is>
          <t>送迎</t>
        </is>
      </c>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c r="AA93" s="13" t="n"/>
      <c r="AB93" s="13" t="n"/>
      <c r="AC93" s="13" t="n"/>
      <c r="AD93" s="13" t="n"/>
      <c r="AE93" s="13" t="n"/>
      <c r="AF93" s="13" t="n"/>
      <c r="AG93" s="13" t="n"/>
      <c r="AH93" s="13" t="n"/>
      <c r="AI93" s="13" t="n"/>
      <c r="AK93" s="7" t="n"/>
      <c r="AL93" s="7" t="n"/>
      <c r="AM93" s="7" t="n"/>
      <c r="AN93" s="7" t="n"/>
      <c r="AO93" s="7" t="n"/>
      <c r="AP93" s="7" t="n"/>
      <c r="AQ93" s="7" t="n"/>
      <c r="AR93" s="7" t="n"/>
      <c r="AS93" s="7" t="n"/>
      <c r="AT93" s="7" t="n"/>
    </row>
    <row customHeight="1" hidden="1" ht="18.75" r="94" s="34">
      <c r="A94" s="32" t="n"/>
      <c r="B94" s="41" t="n"/>
      <c r="C94" s="3">
        <f>COUNTIF(E92:AI92,"○")+COUNTIF(E92:AL92,"◎")</f>
        <v/>
      </c>
      <c r="D94" s="12" t="inlineStr">
        <is>
          <t>開始</t>
        </is>
      </c>
      <c r="E94" s="14" t="n"/>
      <c r="F94" s="14" t="n"/>
      <c r="G94" s="14" t="n"/>
      <c r="H94" s="14" t="n"/>
      <c r="I94" s="14" t="n"/>
      <c r="J94" s="14" t="n"/>
      <c r="K94" s="14" t="n"/>
      <c r="L94" s="14" t="n"/>
      <c r="M94" s="14" t="n"/>
      <c r="N94" s="14" t="n"/>
      <c r="O94" s="14" t="n"/>
      <c r="P94" s="14" t="n"/>
      <c r="Q94" s="14" t="n"/>
      <c r="R94" s="14" t="n"/>
      <c r="S94" s="14" t="n"/>
      <c r="T94" s="14" t="n"/>
      <c r="U94" s="14" t="n"/>
      <c r="V94" s="14" t="n"/>
      <c r="W94" s="14" t="n"/>
      <c r="X94" s="14" t="n"/>
      <c r="Y94" s="14" t="n"/>
      <c r="Z94" s="14" t="n"/>
      <c r="AA94" s="14" t="n"/>
      <c r="AB94" s="14" t="n"/>
      <c r="AC94" s="14" t="n"/>
      <c r="AD94" s="14" t="n"/>
      <c r="AE94" s="14" t="n"/>
      <c r="AF94" s="14" t="n"/>
      <c r="AG94" s="14" t="n"/>
      <c r="AH94" s="14" t="n"/>
      <c r="AI94" s="14" t="n"/>
      <c r="AK94" s="7" t="n"/>
      <c r="AL94" s="7" t="n"/>
      <c r="AM94" s="7" t="n"/>
      <c r="AN94" s="7" t="n"/>
      <c r="AO94" s="7" t="n"/>
      <c r="AP94" s="7" t="n"/>
      <c r="AQ94" s="7" t="n"/>
      <c r="AR94" s="7" t="n"/>
      <c r="AS94" s="7" t="n"/>
      <c r="AT94" s="7" t="n"/>
    </row>
    <row customHeight="1" hidden="1" ht="18.75" r="95" s="34" thickBot="1">
      <c r="A95" s="33" t="n"/>
      <c r="B95" s="15">
        <f>IF(A92&lt;&gt;"",VLOOKUP(A92,$AK$6:$AT$53,3,FALSE),"")</f>
        <v/>
      </c>
      <c r="C95" s="15">
        <f>IF(A92&lt;&gt;"",VLOOKUP(A92,$AK$6:$AT$53,6,FALSE),"")</f>
        <v/>
      </c>
      <c r="D95" s="16" t="inlineStr">
        <is>
          <t>迎え</t>
        </is>
      </c>
      <c r="E95" s="17" t="n"/>
      <c r="F95" s="17" t="n"/>
      <c r="G95" s="17" t="n"/>
      <c r="H95" s="17" t="n"/>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K95" s="7" t="n"/>
      <c r="AL95" s="7" t="n"/>
      <c r="AM95" s="7" t="n"/>
      <c r="AN95" s="7" t="n"/>
      <c r="AO95" s="7" t="n"/>
      <c r="AP95" s="7" t="n"/>
      <c r="AQ95" s="7" t="n"/>
      <c r="AR95" s="7" t="n"/>
      <c r="AS95" s="7" t="n"/>
      <c r="AT95" s="7" t="n"/>
    </row>
    <row customHeight="1" hidden="1" ht="18.75" r="96" s="34" thickBot="1">
      <c r="A96" s="31">
        <f>IF(A92="","",IF(A92+1&lt;=MAX($AK$6:$AK$231),A92+1,""))</f>
        <v/>
      </c>
      <c r="B96" s="38">
        <f>IF(A96&lt;&gt;"",VLOOKUP(A96,$AK$6:$AT$53,2,FALSE),"")</f>
        <v/>
      </c>
      <c r="C96" s="39">
        <f>IF(A96&lt;&gt;"",VLOOKUP(A96,$AK$6:$AT$53,5,FALSE),"")</f>
        <v/>
      </c>
      <c r="D96" s="10" t="inlineStr">
        <is>
          <t>利用</t>
        </is>
      </c>
      <c r="E96" s="11" t="n"/>
      <c r="F96" s="11" t="n"/>
      <c r="G96" s="11" t="n"/>
      <c r="H96" s="11" t="n"/>
      <c r="I96" s="11" t="n"/>
      <c r="J96" s="11" t="n"/>
      <c r="K96" s="11" t="n"/>
      <c r="L96" s="11" t="n"/>
      <c r="M96" s="11" t="n"/>
      <c r="N96" s="11" t="n"/>
      <c r="O96" s="11" t="n"/>
      <c r="P96" s="11" t="n"/>
      <c r="Q96" s="11" t="n"/>
      <c r="R96" s="11" t="n"/>
      <c r="S96" s="11" t="n"/>
      <c r="T96" s="11" t="n"/>
      <c r="U96" s="11" t="n"/>
      <c r="V96" s="11" t="n"/>
      <c r="W96" s="11" t="n"/>
      <c r="X96" s="11" t="n"/>
      <c r="Y96" s="11" t="n"/>
      <c r="Z96" s="11" t="n"/>
      <c r="AA96" s="11" t="n"/>
      <c r="AB96" s="11" t="n"/>
      <c r="AC96" s="11" t="n"/>
      <c r="AD96" s="11" t="n"/>
      <c r="AE96" s="11" t="n"/>
      <c r="AF96" s="11" t="n"/>
      <c r="AG96" s="11" t="n"/>
      <c r="AH96" s="11" t="n"/>
      <c r="AI96" s="11" t="n"/>
      <c r="AK96" s="7" t="n"/>
      <c r="AL96" s="7" t="n"/>
      <c r="AM96" s="7" t="n"/>
      <c r="AN96" s="7" t="n"/>
      <c r="AO96" s="7" t="n"/>
      <c r="AP96" s="7" t="n"/>
      <c r="AQ96" s="7" t="n"/>
      <c r="AR96" s="7" t="n"/>
      <c r="AS96" s="7" t="n"/>
      <c r="AT96" s="7" t="n"/>
    </row>
    <row customHeight="1" hidden="1" ht="18.75" r="97" s="34">
      <c r="A97" s="32" t="n"/>
      <c r="B97" s="40" t="n"/>
      <c r="C97" s="41" t="n"/>
      <c r="D97" s="12" t="inlineStr">
        <is>
          <t>送迎</t>
        </is>
      </c>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c r="AA97" s="13" t="n"/>
      <c r="AB97" s="13" t="n"/>
      <c r="AC97" s="13" t="n"/>
      <c r="AD97" s="13" t="n"/>
      <c r="AE97" s="13" t="n"/>
      <c r="AF97" s="13" t="n"/>
      <c r="AG97" s="13" t="n"/>
      <c r="AH97" s="13" t="n"/>
      <c r="AI97" s="13" t="n"/>
      <c r="AK97" s="7" t="n"/>
      <c r="AL97" s="7" t="n"/>
      <c r="AM97" s="7" t="n"/>
      <c r="AN97" s="7" t="n"/>
      <c r="AO97" s="7" t="n"/>
      <c r="AP97" s="7" t="n"/>
      <c r="AQ97" s="7" t="n"/>
      <c r="AR97" s="7" t="n"/>
      <c r="AS97" s="7" t="n"/>
      <c r="AT97" s="7" t="n"/>
    </row>
    <row customHeight="1" hidden="1" ht="18.75" r="98" s="34">
      <c r="A98" s="32" t="n"/>
      <c r="B98" s="41" t="n"/>
      <c r="C98" s="3">
        <f>COUNTIF(E96:AI96,"○")+COUNTIF(E96:AL96,"◎")</f>
        <v/>
      </c>
      <c r="D98" s="12" t="inlineStr">
        <is>
          <t>開始</t>
        </is>
      </c>
      <c r="E98" s="14" t="n"/>
      <c r="F98" s="14" t="n"/>
      <c r="G98" s="14" t="n"/>
      <c r="H98" s="14" t="n"/>
      <c r="I98" s="14" t="n"/>
      <c r="J98" s="14" t="n"/>
      <c r="K98" s="14" t="n"/>
      <c r="L98" s="14" t="n"/>
      <c r="M98" s="14" t="n"/>
      <c r="N98" s="14" t="n"/>
      <c r="O98" s="14" t="n"/>
      <c r="P98" s="14" t="n"/>
      <c r="Q98" s="14" t="n"/>
      <c r="R98" s="14" t="n"/>
      <c r="S98" s="14" t="n"/>
      <c r="T98" s="14" t="n"/>
      <c r="U98" s="14" t="n"/>
      <c r="V98" s="14" t="n"/>
      <c r="W98" s="14" t="n"/>
      <c r="X98" s="14" t="n"/>
      <c r="Y98" s="14" t="n"/>
      <c r="Z98" s="14" t="n"/>
      <c r="AA98" s="14" t="n"/>
      <c r="AB98" s="14" t="n"/>
      <c r="AC98" s="14" t="n"/>
      <c r="AD98" s="14" t="n"/>
      <c r="AE98" s="14" t="n"/>
      <c r="AF98" s="14" t="n"/>
      <c r="AG98" s="14" t="n"/>
      <c r="AH98" s="14" t="n"/>
      <c r="AI98" s="14" t="n"/>
      <c r="AK98" s="7" t="n"/>
      <c r="AL98" s="7" t="n"/>
      <c r="AM98" s="7" t="n"/>
      <c r="AN98" s="7" t="n"/>
      <c r="AO98" s="7" t="n"/>
      <c r="AP98" s="7" t="n"/>
      <c r="AQ98" s="7" t="n"/>
      <c r="AR98" s="7" t="n"/>
      <c r="AS98" s="7" t="n"/>
      <c r="AT98" s="7" t="n"/>
    </row>
    <row customHeight="1" hidden="1" ht="18.75" r="99" s="34" thickBot="1">
      <c r="A99" s="33" t="n"/>
      <c r="B99" s="15">
        <f>IF(A96&lt;&gt;"",VLOOKUP(A96,$AK$6:$AT$53,3,FALSE),"")</f>
        <v/>
      </c>
      <c r="C99" s="15">
        <f>IF(A96&lt;&gt;"",VLOOKUP(A96,$AK$6:$AT$53,6,FALSE),"")</f>
        <v/>
      </c>
      <c r="D99" s="16" t="inlineStr">
        <is>
          <t>迎え</t>
        </is>
      </c>
      <c r="E99" s="17" t="n"/>
      <c r="F99" s="17" t="n"/>
      <c r="G99" s="17" t="n"/>
      <c r="H99" s="17" t="n"/>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K99" s="7" t="n"/>
      <c r="AL99" s="7" t="n"/>
      <c r="AM99" s="7" t="n"/>
      <c r="AN99" s="7" t="n"/>
      <c r="AO99" s="7" t="n"/>
      <c r="AP99" s="7" t="n"/>
      <c r="AQ99" s="7" t="n"/>
      <c r="AR99" s="7" t="n"/>
      <c r="AS99" s="7" t="n"/>
      <c r="AT99" s="7" t="n"/>
    </row>
    <row customHeight="1" hidden="1" ht="18.75" r="100" s="34" thickBot="1">
      <c r="A100" s="31">
        <f>IF(A96="","",IF(A96+1&lt;=MAX($AK$6:$AK$231),A96+1,""))</f>
        <v/>
      </c>
      <c r="B100" s="38">
        <f>IF(A100&lt;&gt;"",VLOOKUP(A100,$AK$6:$AT$53,2,FALSE),"")</f>
        <v/>
      </c>
      <c r="C100" s="39">
        <f>IF(A100&lt;&gt;"",VLOOKUP(A100,$AK$6:$AT$53,5,FALSE),"")</f>
        <v/>
      </c>
      <c r="D100" s="10" t="inlineStr">
        <is>
          <t>利用</t>
        </is>
      </c>
      <c r="E100" s="11" t="n"/>
      <c r="F100" s="11" t="n"/>
      <c r="G100" s="11" t="n"/>
      <c r="H100" s="11" t="n"/>
      <c r="I100" s="11" t="n"/>
      <c r="J100" s="11" t="n"/>
      <c r="K100" s="11" t="n"/>
      <c r="L100" s="11" t="n"/>
      <c r="M100" s="11" t="n"/>
      <c r="N100" s="11" t="n"/>
      <c r="O100" s="11" t="n"/>
      <c r="P100" s="11" t="n"/>
      <c r="Q100" s="11" t="n"/>
      <c r="R100" s="11" t="n"/>
      <c r="S100" s="11" t="n"/>
      <c r="T100" s="11" t="n"/>
      <c r="U100" s="11" t="n"/>
      <c r="V100" s="11" t="n"/>
      <c r="W100" s="11" t="n"/>
      <c r="X100" s="11" t="n"/>
      <c r="Y100" s="11" t="n"/>
      <c r="Z100" s="11" t="n"/>
      <c r="AA100" s="11" t="n"/>
      <c r="AB100" s="11" t="n"/>
      <c r="AC100" s="11" t="n"/>
      <c r="AD100" s="11" t="n"/>
      <c r="AE100" s="11" t="n"/>
      <c r="AF100" s="11" t="n"/>
      <c r="AG100" s="11" t="n"/>
      <c r="AH100" s="11" t="n"/>
      <c r="AI100" s="11" t="n"/>
      <c r="AK100" s="7" t="n"/>
      <c r="AL100" s="7" t="n"/>
      <c r="AM100" s="7" t="n"/>
      <c r="AN100" s="7" t="n"/>
      <c r="AO100" s="7" t="n"/>
      <c r="AP100" s="7" t="n"/>
      <c r="AQ100" s="7" t="n"/>
      <c r="AR100" s="7" t="n"/>
      <c r="AS100" s="7" t="n"/>
      <c r="AT100" s="7" t="n"/>
    </row>
    <row customHeight="1" hidden="1" ht="18.75" r="101" s="34">
      <c r="A101" s="32" t="n"/>
      <c r="B101" s="40" t="n"/>
      <c r="C101" s="41" t="n"/>
      <c r="D101" s="12" t="inlineStr">
        <is>
          <t>送迎</t>
        </is>
      </c>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c r="AA101" s="13" t="n"/>
      <c r="AB101" s="13" t="n"/>
      <c r="AC101" s="13" t="n"/>
      <c r="AD101" s="13" t="n"/>
      <c r="AE101" s="13" t="n"/>
      <c r="AF101" s="13" t="n"/>
      <c r="AG101" s="13" t="n"/>
      <c r="AH101" s="13" t="n"/>
      <c r="AI101" s="13" t="n"/>
      <c r="AK101" s="7" t="n"/>
      <c r="AL101" s="7" t="n"/>
      <c r="AM101" s="7" t="n"/>
      <c r="AN101" s="7" t="n"/>
      <c r="AO101" s="7" t="n"/>
      <c r="AP101" s="7" t="n"/>
      <c r="AQ101" s="7" t="n"/>
      <c r="AR101" s="7" t="n"/>
      <c r="AS101" s="7" t="n"/>
      <c r="AT101" s="7" t="n"/>
    </row>
    <row customHeight="1" hidden="1" ht="18.75" r="102" s="34">
      <c r="A102" s="32" t="n"/>
      <c r="B102" s="41" t="n"/>
      <c r="C102" s="3">
        <f>COUNTIF(E100:AI100,"○")+COUNTIF(E100:AL100,"◎")</f>
        <v/>
      </c>
      <c r="D102" s="12" t="inlineStr">
        <is>
          <t>開始</t>
        </is>
      </c>
      <c r="E102" s="14" t="n"/>
      <c r="F102" s="14" t="n"/>
      <c r="G102" s="14" t="n"/>
      <c r="H102" s="14" t="n"/>
      <c r="I102" s="14" t="n"/>
      <c r="J102" s="14" t="n"/>
      <c r="K102" s="14" t="n"/>
      <c r="L102" s="14" t="n"/>
      <c r="M102" s="14" t="n"/>
      <c r="N102" s="14" t="n"/>
      <c r="O102" s="14" t="n"/>
      <c r="P102" s="14" t="n"/>
      <c r="Q102" s="14" t="n"/>
      <c r="R102" s="14" t="n"/>
      <c r="S102" s="14" t="n"/>
      <c r="T102" s="14" t="n"/>
      <c r="U102" s="14" t="n"/>
      <c r="V102" s="14" t="n"/>
      <c r="W102" s="14" t="n"/>
      <c r="X102" s="14" t="n"/>
      <c r="Y102" s="14" t="n"/>
      <c r="Z102" s="14" t="n"/>
      <c r="AA102" s="14" t="n"/>
      <c r="AB102" s="14" t="n"/>
      <c r="AC102" s="14" t="n"/>
      <c r="AD102" s="14" t="n"/>
      <c r="AE102" s="14" t="n"/>
      <c r="AF102" s="14" t="n"/>
      <c r="AG102" s="14" t="n"/>
      <c r="AH102" s="14" t="n"/>
      <c r="AI102" s="14" t="n"/>
      <c r="AK102" s="7" t="n"/>
      <c r="AL102" s="7" t="n"/>
      <c r="AM102" s="7" t="n"/>
      <c r="AN102" s="7" t="n"/>
      <c r="AO102" s="7" t="n"/>
      <c r="AP102" s="7" t="n"/>
      <c r="AQ102" s="7" t="n"/>
      <c r="AR102" s="7" t="n"/>
      <c r="AS102" s="7" t="n"/>
      <c r="AT102" s="7" t="n"/>
    </row>
    <row customHeight="1" hidden="1" ht="18.75" r="103" s="34" thickBot="1">
      <c r="A103" s="33" t="n"/>
      <c r="B103" s="15">
        <f>IF(A100&lt;&gt;"",VLOOKUP(A100,$AK$6:$AT$53,3,FALSE),"")</f>
        <v/>
      </c>
      <c r="C103" s="15">
        <f>IF(A100&lt;&gt;"",VLOOKUP(A100,$AK$6:$AT$53,6,FALSE),"")</f>
        <v/>
      </c>
      <c r="D103" s="16" t="inlineStr">
        <is>
          <t>迎え</t>
        </is>
      </c>
      <c r="E103" s="17" t="n"/>
      <c r="F103" s="17" t="n"/>
      <c r="G103" s="17" t="n"/>
      <c r="H103" s="17" t="n"/>
      <c r="I103" s="17" t="n"/>
      <c r="J103" s="17" t="n"/>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c r="AG103" s="17" t="n"/>
      <c r="AH103" s="17" t="n"/>
      <c r="AI103" s="17" t="n"/>
      <c r="AK103" s="7" t="n"/>
      <c r="AL103" s="7" t="n"/>
      <c r="AM103" s="7" t="n"/>
      <c r="AN103" s="7" t="n"/>
      <c r="AO103" s="7" t="n"/>
      <c r="AP103" s="7" t="n"/>
      <c r="AQ103" s="7" t="n"/>
      <c r="AR103" s="7" t="n"/>
      <c r="AS103" s="7" t="n"/>
      <c r="AT103" s="7" t="n"/>
    </row>
    <row customHeight="1" hidden="1" ht="18.75" r="104" s="34" thickBot="1">
      <c r="A104" s="31">
        <f>IF(A100="","",IF(A100+1&lt;=MAX($AK$6:$AK$231),A100+1,""))</f>
        <v/>
      </c>
      <c r="B104" s="38">
        <f>IF(A104&lt;&gt;"",VLOOKUP(A104,$AK$6:$AT$53,2,FALSE),"")</f>
        <v/>
      </c>
      <c r="C104" s="39">
        <f>IF(A104&lt;&gt;"",VLOOKUP(A104,$AK$6:$AT$53,5,FALSE),"")</f>
        <v/>
      </c>
      <c r="D104" s="10" t="inlineStr">
        <is>
          <t>利用</t>
        </is>
      </c>
      <c r="E104" s="11" t="n"/>
      <c r="F104" s="11" t="n"/>
      <c r="G104" s="11" t="n"/>
      <c r="H104" s="11" t="n"/>
      <c r="I104" s="11" t="n"/>
      <c r="J104" s="11" t="n"/>
      <c r="K104" s="11" t="n"/>
      <c r="L104" s="11" t="n"/>
      <c r="M104" s="11" t="n"/>
      <c r="N104" s="11" t="n"/>
      <c r="O104" s="11" t="n"/>
      <c r="P104" s="11" t="n"/>
      <c r="Q104" s="11" t="n"/>
      <c r="R104" s="11" t="n"/>
      <c r="S104" s="11" t="n"/>
      <c r="T104" s="11" t="n"/>
      <c r="U104" s="11" t="n"/>
      <c r="V104" s="11" t="n"/>
      <c r="W104" s="11" t="n"/>
      <c r="X104" s="11" t="n"/>
      <c r="Y104" s="11" t="n"/>
      <c r="Z104" s="11" t="n"/>
      <c r="AA104" s="11" t="n"/>
      <c r="AB104" s="11" t="n"/>
      <c r="AC104" s="11" t="n"/>
      <c r="AD104" s="11" t="n"/>
      <c r="AE104" s="11" t="n"/>
      <c r="AF104" s="11" t="n"/>
      <c r="AG104" s="11" t="n"/>
      <c r="AH104" s="11" t="n"/>
      <c r="AI104" s="11" t="n"/>
      <c r="AK104" s="7" t="n"/>
      <c r="AL104" s="7" t="n"/>
      <c r="AM104" s="7" t="n"/>
      <c r="AN104" s="7" t="n"/>
      <c r="AO104" s="7" t="n"/>
      <c r="AP104" s="7" t="n"/>
      <c r="AQ104" s="7" t="n"/>
      <c r="AR104" s="7" t="n"/>
      <c r="AS104" s="7" t="n"/>
      <c r="AT104" s="7" t="n"/>
    </row>
    <row customHeight="1" hidden="1" ht="18.75" r="105" s="34">
      <c r="A105" s="32" t="n"/>
      <c r="B105" s="40" t="n"/>
      <c r="C105" s="41" t="n"/>
      <c r="D105" s="12" t="inlineStr">
        <is>
          <t>送迎</t>
        </is>
      </c>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c r="AA105" s="13" t="n"/>
      <c r="AB105" s="13" t="n"/>
      <c r="AC105" s="13" t="n"/>
      <c r="AD105" s="13" t="n"/>
      <c r="AE105" s="13" t="n"/>
      <c r="AF105" s="13" t="n"/>
      <c r="AG105" s="13" t="n"/>
      <c r="AH105" s="13" t="n"/>
      <c r="AI105" s="13" t="n"/>
      <c r="AK105" s="7" t="n"/>
      <c r="AL105" s="7" t="n"/>
      <c r="AM105" s="7" t="n"/>
      <c r="AN105" s="7" t="n"/>
      <c r="AO105" s="7" t="n"/>
      <c r="AP105" s="7" t="n"/>
      <c r="AQ105" s="7" t="n"/>
      <c r="AR105" s="7" t="n"/>
      <c r="AS105" s="7" t="n"/>
      <c r="AT105" s="7" t="n"/>
    </row>
    <row customHeight="1" hidden="1" ht="18.75" r="106" s="34">
      <c r="A106" s="32" t="n"/>
      <c r="B106" s="41" t="n"/>
      <c r="C106" s="3">
        <f>COUNTIF(E104:AI104,"○")+COUNTIF(E104:AL104,"◎")</f>
        <v/>
      </c>
      <c r="D106" s="12" t="inlineStr">
        <is>
          <t>開始</t>
        </is>
      </c>
      <c r="E106" s="14" t="n"/>
      <c r="F106" s="14" t="n"/>
      <c r="G106" s="14" t="n"/>
      <c r="H106" s="14" t="n"/>
      <c r="I106" s="14" t="n"/>
      <c r="J106" s="14" t="n"/>
      <c r="K106" s="14" t="n"/>
      <c r="L106" s="14" t="n"/>
      <c r="M106" s="14" t="n"/>
      <c r="N106" s="14" t="n"/>
      <c r="O106" s="14" t="n"/>
      <c r="P106" s="14" t="n"/>
      <c r="Q106" s="14" t="n"/>
      <c r="R106" s="14" t="n"/>
      <c r="S106" s="14" t="n"/>
      <c r="T106" s="14" t="n"/>
      <c r="U106" s="14" t="n"/>
      <c r="V106" s="14" t="n"/>
      <c r="W106" s="14" t="n"/>
      <c r="X106" s="14" t="n"/>
      <c r="Y106" s="14" t="n"/>
      <c r="Z106" s="14" t="n"/>
      <c r="AA106" s="14" t="n"/>
      <c r="AB106" s="14" t="n"/>
      <c r="AC106" s="14" t="n"/>
      <c r="AD106" s="14" t="n"/>
      <c r="AE106" s="14" t="n"/>
      <c r="AF106" s="14" t="n"/>
      <c r="AG106" s="14" t="n"/>
      <c r="AH106" s="14" t="n"/>
      <c r="AI106" s="14" t="n"/>
      <c r="AK106" s="7" t="n"/>
      <c r="AL106" s="7" t="n"/>
      <c r="AM106" s="7" t="n"/>
      <c r="AN106" s="7" t="n"/>
      <c r="AO106" s="7" t="n"/>
      <c r="AP106" s="7" t="n"/>
      <c r="AQ106" s="7" t="n"/>
      <c r="AR106" s="7" t="n"/>
      <c r="AS106" s="7" t="n"/>
      <c r="AT106" s="7" t="n"/>
    </row>
    <row customHeight="1" hidden="1" ht="18.75" r="107" s="34" thickBot="1">
      <c r="A107" s="33" t="n"/>
      <c r="B107" s="15">
        <f>IF(A104&lt;&gt;"",VLOOKUP(A104,$AK$6:$AT$53,3,FALSE),"")</f>
        <v/>
      </c>
      <c r="C107" s="15">
        <f>IF(A104&lt;&gt;"",VLOOKUP(A104,$AK$6:$AT$53,6,FALSE),"")</f>
        <v/>
      </c>
      <c r="D107" s="16" t="inlineStr">
        <is>
          <t>迎え</t>
        </is>
      </c>
      <c r="E107" s="17" t="n"/>
      <c r="F107" s="17" t="n"/>
      <c r="G107" s="17" t="n"/>
      <c r="H107" s="17" t="n"/>
      <c r="I107" s="17" t="n"/>
      <c r="J107" s="17" t="n"/>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c r="AG107" s="17" t="n"/>
      <c r="AH107" s="17" t="n"/>
      <c r="AI107" s="17" t="n"/>
      <c r="AK107" s="7" t="n"/>
      <c r="AL107" s="7" t="n"/>
      <c r="AM107" s="7" t="n"/>
      <c r="AN107" s="7" t="n"/>
      <c r="AO107" s="7" t="n"/>
      <c r="AP107" s="7" t="n"/>
      <c r="AQ107" s="7" t="n"/>
      <c r="AR107" s="7" t="n"/>
      <c r="AS107" s="7" t="n"/>
      <c r="AT107" s="7" t="n"/>
    </row>
    <row customHeight="1" hidden="1" ht="18.75" r="108" s="34" thickBot="1">
      <c r="A108" s="31">
        <f>IF(A104="","",IF(A104+1&lt;=MAX($AK$6:$AK$231),A104+1,""))</f>
        <v/>
      </c>
      <c r="B108" s="38">
        <f>IF(A108&lt;&gt;"",VLOOKUP(A108,$AK$6:$AT$53,2,FALSE),"")</f>
        <v/>
      </c>
      <c r="C108" s="39">
        <f>IF(A108&lt;&gt;"",VLOOKUP(A108,$AK$6:$AT$53,5,FALSE),"")</f>
        <v/>
      </c>
      <c r="D108" s="10" t="inlineStr">
        <is>
          <t>利用</t>
        </is>
      </c>
      <c r="E108" s="11" t="n"/>
      <c r="F108" s="11" t="n"/>
      <c r="G108" s="11" t="n"/>
      <c r="H108" s="11" t="n"/>
      <c r="I108" s="11" t="n"/>
      <c r="J108" s="11" t="n"/>
      <c r="K108" s="11" t="n"/>
      <c r="L108" s="11" t="n"/>
      <c r="M108" s="11" t="n"/>
      <c r="N108" s="11" t="n"/>
      <c r="O108" s="11" t="n"/>
      <c r="P108" s="11" t="n"/>
      <c r="Q108" s="11" t="n"/>
      <c r="R108" s="11" t="n"/>
      <c r="S108" s="11" t="n"/>
      <c r="T108" s="11" t="n"/>
      <c r="U108" s="11" t="n"/>
      <c r="V108" s="11" t="n"/>
      <c r="W108" s="11" t="n"/>
      <c r="X108" s="11" t="n"/>
      <c r="Y108" s="11" t="n"/>
      <c r="Z108" s="11" t="n"/>
      <c r="AA108" s="11" t="n"/>
      <c r="AB108" s="11" t="n"/>
      <c r="AC108" s="11" t="n"/>
      <c r="AD108" s="11" t="n"/>
      <c r="AE108" s="11" t="n"/>
      <c r="AF108" s="11" t="n"/>
      <c r="AG108" s="11" t="n"/>
      <c r="AH108" s="11" t="n"/>
      <c r="AI108" s="11" t="n"/>
      <c r="AK108" s="7" t="n"/>
      <c r="AL108" s="7" t="n"/>
      <c r="AM108" s="7" t="n"/>
      <c r="AN108" s="7" t="n"/>
      <c r="AO108" s="7" t="n"/>
      <c r="AP108" s="7" t="n"/>
      <c r="AQ108" s="7" t="n"/>
      <c r="AR108" s="7" t="n"/>
      <c r="AS108" s="7" t="n"/>
      <c r="AT108" s="7" t="n"/>
    </row>
    <row customHeight="1" hidden="1" ht="18.75" r="109" s="34">
      <c r="A109" s="32" t="n"/>
      <c r="B109" s="40" t="n"/>
      <c r="C109" s="41" t="n"/>
      <c r="D109" s="12" t="inlineStr">
        <is>
          <t>送迎</t>
        </is>
      </c>
      <c r="E109" s="13" t="n"/>
      <c r="F109" s="13" t="n"/>
      <c r="G109" s="13" t="n"/>
      <c r="H109" s="13" t="n"/>
      <c r="I109" s="13" t="n"/>
      <c r="J109" s="13" t="n"/>
      <c r="K109" s="13" t="n"/>
      <c r="L109" s="13" t="n"/>
      <c r="M109" s="13" t="n"/>
      <c r="N109" s="13" t="n"/>
      <c r="O109" s="13" t="n"/>
      <c r="P109" s="13" t="n"/>
      <c r="Q109" s="13" t="n"/>
      <c r="R109" s="13" t="n"/>
      <c r="S109" s="13" t="n"/>
      <c r="T109" s="13" t="n"/>
      <c r="U109" s="13" t="n"/>
      <c r="V109" s="13" t="n"/>
      <c r="W109" s="13" t="n"/>
      <c r="X109" s="13" t="n"/>
      <c r="Y109" s="13" t="n"/>
      <c r="Z109" s="13" t="n"/>
      <c r="AA109" s="13" t="n"/>
      <c r="AB109" s="13" t="n"/>
      <c r="AC109" s="13" t="n"/>
      <c r="AD109" s="13" t="n"/>
      <c r="AE109" s="13" t="n"/>
      <c r="AF109" s="13" t="n"/>
      <c r="AG109" s="13" t="n"/>
      <c r="AH109" s="13" t="n"/>
      <c r="AI109" s="13" t="n"/>
      <c r="AK109" s="7" t="n"/>
      <c r="AL109" s="7" t="n"/>
      <c r="AM109" s="7" t="n"/>
      <c r="AN109" s="7" t="n"/>
      <c r="AO109" s="7" t="n"/>
      <c r="AP109" s="7" t="n"/>
      <c r="AQ109" s="7" t="n"/>
      <c r="AR109" s="7" t="n"/>
      <c r="AS109" s="7" t="n"/>
      <c r="AT109" s="7" t="n"/>
    </row>
    <row customHeight="1" hidden="1" ht="18.75" r="110" s="34">
      <c r="A110" s="32" t="n"/>
      <c r="B110" s="41" t="n"/>
      <c r="C110" s="3">
        <f>COUNTIF(E108:AI108,"○")+COUNTIF(E108:AL108,"◎")</f>
        <v/>
      </c>
      <c r="D110" s="12" t="inlineStr">
        <is>
          <t>開始</t>
        </is>
      </c>
      <c r="E110" s="14" t="n"/>
      <c r="F110" s="14" t="n"/>
      <c r="G110" s="14" t="n"/>
      <c r="H110" s="14" t="n"/>
      <c r="I110" s="14" t="n"/>
      <c r="J110" s="14" t="n"/>
      <c r="K110" s="14" t="n"/>
      <c r="L110" s="14" t="n"/>
      <c r="M110" s="14" t="n"/>
      <c r="N110" s="14" t="n"/>
      <c r="O110" s="14" t="n"/>
      <c r="P110" s="14" t="n"/>
      <c r="Q110" s="14" t="n"/>
      <c r="R110" s="14" t="n"/>
      <c r="S110" s="14" t="n"/>
      <c r="T110" s="14" t="n"/>
      <c r="U110" s="14" t="n"/>
      <c r="V110" s="14" t="n"/>
      <c r="W110" s="14" t="n"/>
      <c r="X110" s="14" t="n"/>
      <c r="Y110" s="14" t="n"/>
      <c r="Z110" s="14" t="n"/>
      <c r="AA110" s="14" t="n"/>
      <c r="AB110" s="14" t="n"/>
      <c r="AC110" s="14" t="n"/>
      <c r="AD110" s="14" t="n"/>
      <c r="AE110" s="14" t="n"/>
      <c r="AF110" s="14" t="n"/>
      <c r="AG110" s="14" t="n"/>
      <c r="AH110" s="14" t="n"/>
      <c r="AI110" s="14" t="n"/>
      <c r="AK110" s="7" t="n"/>
      <c r="AL110" s="7" t="n"/>
      <c r="AM110" s="7" t="n"/>
      <c r="AN110" s="7" t="n"/>
      <c r="AO110" s="7" t="n"/>
      <c r="AP110" s="7" t="n"/>
      <c r="AQ110" s="7" t="n"/>
      <c r="AR110" s="7" t="n"/>
      <c r="AS110" s="7" t="n"/>
      <c r="AT110" s="7" t="n"/>
    </row>
    <row customHeight="1" hidden="1" ht="18.75" r="111" s="34" thickBot="1">
      <c r="A111" s="33" t="n"/>
      <c r="B111" s="15">
        <f>IF(A108&lt;&gt;"",VLOOKUP(A108,$AK$6:$AT$53,3,FALSE),"")</f>
        <v/>
      </c>
      <c r="C111" s="15">
        <f>IF(A108&lt;&gt;"",VLOOKUP(A108,$AK$6:$AT$53,6,FALSE),"")</f>
        <v/>
      </c>
      <c r="D111" s="16" t="inlineStr">
        <is>
          <t>迎え</t>
        </is>
      </c>
      <c r="E111" s="17" t="n"/>
      <c r="F111" s="17" t="n"/>
      <c r="G111" s="17" t="n"/>
      <c r="H111" s="17" t="n"/>
      <c r="I111" s="17" t="n"/>
      <c r="J111" s="17" t="n"/>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c r="AH111" s="17" t="n"/>
      <c r="AI111" s="17" t="n"/>
      <c r="AK111" s="7" t="n"/>
      <c r="AL111" s="7" t="n"/>
      <c r="AM111" s="7" t="n"/>
      <c r="AN111" s="7" t="n"/>
      <c r="AO111" s="7" t="n"/>
      <c r="AP111" s="7" t="n"/>
      <c r="AQ111" s="7" t="n"/>
      <c r="AR111" s="7" t="n"/>
      <c r="AS111" s="7" t="n"/>
      <c r="AT111" s="7" t="n"/>
    </row>
    <row customHeight="1" hidden="1" ht="18.75" r="112" s="34" thickBot="1">
      <c r="A112" s="31">
        <f>IF(A108="","",IF(A108+1&lt;=MAX($AK$6:$AK$231),A108+1,""))</f>
        <v/>
      </c>
      <c r="B112" s="38">
        <f>IF(A112&lt;&gt;"",VLOOKUP(A112,$AK$6:$AT$53,2,FALSE),"")</f>
        <v/>
      </c>
      <c r="C112" s="39">
        <f>IF(A112&lt;&gt;"",VLOOKUP(A112,$AK$6:$AT$53,5,FALSE),"")</f>
        <v/>
      </c>
      <c r="D112" s="10" t="inlineStr">
        <is>
          <t>利用</t>
        </is>
      </c>
      <c r="E112" s="11" t="n"/>
      <c r="F112" s="11" t="n"/>
      <c r="G112" s="11" t="n"/>
      <c r="H112" s="11" t="n"/>
      <c r="I112" s="11" t="n"/>
      <c r="J112" s="11" t="n"/>
      <c r="K112" s="11" t="n"/>
      <c r="L112" s="11" t="n"/>
      <c r="M112" s="11" t="n"/>
      <c r="N112" s="11" t="n"/>
      <c r="O112" s="11" t="n"/>
      <c r="P112" s="11" t="n"/>
      <c r="Q112" s="11" t="n"/>
      <c r="R112" s="11" t="n"/>
      <c r="S112" s="11" t="n"/>
      <c r="T112" s="11" t="n"/>
      <c r="U112" s="11" t="n"/>
      <c r="V112" s="11" t="n"/>
      <c r="W112" s="11" t="n"/>
      <c r="X112" s="11" t="n"/>
      <c r="Y112" s="11" t="n"/>
      <c r="Z112" s="11" t="n"/>
      <c r="AA112" s="11" t="n"/>
      <c r="AB112" s="11" t="n"/>
      <c r="AC112" s="11" t="n"/>
      <c r="AD112" s="11" t="n"/>
      <c r="AE112" s="11" t="n"/>
      <c r="AF112" s="11" t="n"/>
      <c r="AG112" s="11" t="n"/>
      <c r="AH112" s="11" t="n"/>
      <c r="AI112" s="11" t="n"/>
      <c r="AK112" s="7" t="n"/>
      <c r="AL112" s="7" t="n"/>
      <c r="AM112" s="7" t="n"/>
      <c r="AN112" s="7" t="n"/>
      <c r="AO112" s="7" t="n"/>
      <c r="AP112" s="7" t="n"/>
      <c r="AQ112" s="7" t="n"/>
      <c r="AR112" s="7" t="n"/>
      <c r="AS112" s="7" t="n"/>
      <c r="AT112" s="7" t="n"/>
    </row>
    <row customHeight="1" hidden="1" ht="18.75" r="113" s="34">
      <c r="A113" s="32" t="n"/>
      <c r="B113" s="40" t="n"/>
      <c r="C113" s="41" t="n"/>
      <c r="D113" s="12" t="inlineStr">
        <is>
          <t>送迎</t>
        </is>
      </c>
      <c r="E113" s="13" t="n"/>
      <c r="F113" s="13" t="n"/>
      <c r="G113" s="13" t="n"/>
      <c r="H113" s="13" t="n"/>
      <c r="I113" s="13" t="n"/>
      <c r="J113" s="13" t="n"/>
      <c r="K113" s="13" t="n"/>
      <c r="L113" s="13" t="n"/>
      <c r="M113" s="13" t="n"/>
      <c r="N113" s="13" t="n"/>
      <c r="O113" s="13" t="n"/>
      <c r="P113" s="13" t="n"/>
      <c r="Q113" s="13" t="n"/>
      <c r="R113" s="13" t="n"/>
      <c r="S113" s="13" t="n"/>
      <c r="T113" s="13" t="n"/>
      <c r="U113" s="13" t="n"/>
      <c r="V113" s="13" t="n"/>
      <c r="W113" s="13" t="n"/>
      <c r="X113" s="13" t="n"/>
      <c r="Y113" s="13" t="n"/>
      <c r="Z113" s="13" t="n"/>
      <c r="AA113" s="13" t="n"/>
      <c r="AB113" s="13" t="n"/>
      <c r="AC113" s="13" t="n"/>
      <c r="AD113" s="13" t="n"/>
      <c r="AE113" s="13" t="n"/>
      <c r="AF113" s="13" t="n"/>
      <c r="AG113" s="13" t="n"/>
      <c r="AH113" s="13" t="n"/>
      <c r="AI113" s="13" t="n"/>
      <c r="AK113" s="7" t="n"/>
      <c r="AL113" s="7" t="n"/>
      <c r="AM113" s="7" t="n"/>
      <c r="AN113" s="7" t="n"/>
      <c r="AO113" s="7" t="n"/>
      <c r="AP113" s="7" t="n"/>
      <c r="AQ113" s="7" t="n"/>
      <c r="AR113" s="7" t="n"/>
      <c r="AS113" s="7" t="n"/>
      <c r="AT113" s="7" t="n"/>
    </row>
    <row customHeight="1" hidden="1" ht="18.75" r="114" s="34">
      <c r="A114" s="32" t="n"/>
      <c r="B114" s="41" t="n"/>
      <c r="C114" s="3">
        <f>COUNTIF(E112:AI112,"○")+COUNTIF(E112:AL112,"◎")</f>
        <v/>
      </c>
      <c r="D114" s="12" t="inlineStr">
        <is>
          <t>開始</t>
        </is>
      </c>
      <c r="E114" s="14" t="n"/>
      <c r="F114" s="14" t="n"/>
      <c r="G114" s="14" t="n"/>
      <c r="H114" s="14" t="n"/>
      <c r="I114" s="14" t="n"/>
      <c r="J114" s="14" t="n"/>
      <c r="K114" s="14" t="n"/>
      <c r="L114" s="14" t="n"/>
      <c r="M114" s="14" t="n"/>
      <c r="N114" s="14" t="n"/>
      <c r="O114" s="14" t="n"/>
      <c r="P114" s="14" t="n"/>
      <c r="Q114" s="14" t="n"/>
      <c r="R114" s="14" t="n"/>
      <c r="S114" s="14" t="n"/>
      <c r="T114" s="14" t="n"/>
      <c r="U114" s="14" t="n"/>
      <c r="V114" s="14" t="n"/>
      <c r="W114" s="14" t="n"/>
      <c r="X114" s="14" t="n"/>
      <c r="Y114" s="14" t="n"/>
      <c r="Z114" s="14" t="n"/>
      <c r="AA114" s="14" t="n"/>
      <c r="AB114" s="14" t="n"/>
      <c r="AC114" s="14" t="n"/>
      <c r="AD114" s="14" t="n"/>
      <c r="AE114" s="14" t="n"/>
      <c r="AF114" s="14" t="n"/>
      <c r="AG114" s="14" t="n"/>
      <c r="AH114" s="14" t="n"/>
      <c r="AI114" s="14" t="n"/>
      <c r="AK114" s="7" t="n"/>
      <c r="AL114" s="7" t="n"/>
      <c r="AM114" s="7" t="n"/>
      <c r="AN114" s="7" t="n"/>
      <c r="AO114" s="7" t="n"/>
      <c r="AP114" s="7" t="n"/>
      <c r="AQ114" s="7" t="n"/>
      <c r="AR114" s="7" t="n"/>
      <c r="AS114" s="7" t="n"/>
      <c r="AT114" s="7" t="n"/>
    </row>
    <row customHeight="1" hidden="1" ht="18.75" r="115" s="34" thickBot="1">
      <c r="A115" s="33" t="n"/>
      <c r="B115" s="15">
        <f>IF(A112&lt;&gt;"",VLOOKUP(A112,$AK$6:$AT$53,3,FALSE),"")</f>
        <v/>
      </c>
      <c r="C115" s="15">
        <f>IF(A112&lt;&gt;"",VLOOKUP(A112,$AK$6:$AT$53,6,FALSE),"")</f>
        <v/>
      </c>
      <c r="D115" s="16" t="inlineStr">
        <is>
          <t>迎え</t>
        </is>
      </c>
      <c r="E115" s="17" t="n"/>
      <c r="F115" s="17" t="n"/>
      <c r="G115" s="17" t="n"/>
      <c r="H115" s="17" t="n"/>
      <c r="I115" s="17" t="n"/>
      <c r="J115" s="17" t="n"/>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c r="AG115" s="17" t="n"/>
      <c r="AH115" s="17" t="n"/>
      <c r="AI115" s="17" t="n"/>
      <c r="AK115" s="7" t="n"/>
      <c r="AL115" s="7" t="n"/>
      <c r="AM115" s="7" t="n"/>
      <c r="AN115" s="7" t="n"/>
      <c r="AO115" s="7" t="n"/>
      <c r="AP115" s="7" t="n"/>
      <c r="AQ115" s="7" t="n"/>
      <c r="AR115" s="7" t="n"/>
      <c r="AS115" s="7" t="n"/>
      <c r="AT115" s="7" t="n"/>
    </row>
    <row customHeight="1" hidden="1" ht="18.75" r="116" s="34" thickBot="1">
      <c r="A116" s="31">
        <f>IF(A112="","",IF(A112+1&lt;=MAX($AK$6:$AK$231),A112+1,""))</f>
        <v/>
      </c>
      <c r="B116" s="38">
        <f>IF(A116&lt;&gt;"",VLOOKUP(A116,$AK$6:$AT$53,2,FALSE),"")</f>
        <v/>
      </c>
      <c r="C116" s="39">
        <f>IF(A116&lt;&gt;"",VLOOKUP(A116,$AK$6:$AT$53,5,FALSE),"")</f>
        <v/>
      </c>
      <c r="D116" s="10" t="inlineStr">
        <is>
          <t>利用</t>
        </is>
      </c>
      <c r="E116" s="11" t="n"/>
      <c r="F116" s="11" t="n"/>
      <c r="G116" s="11" t="n"/>
      <c r="H116" s="11" t="n"/>
      <c r="I116" s="11" t="n"/>
      <c r="J116" s="11" t="n"/>
      <c r="K116" s="11" t="n"/>
      <c r="L116" s="11" t="n"/>
      <c r="M116" s="11" t="n"/>
      <c r="N116" s="11" t="n"/>
      <c r="O116" s="11" t="n"/>
      <c r="P116" s="11" t="n"/>
      <c r="Q116" s="11" t="n"/>
      <c r="R116" s="11" t="n"/>
      <c r="S116" s="11" t="n"/>
      <c r="T116" s="11" t="n"/>
      <c r="U116" s="11" t="n"/>
      <c r="V116" s="11" t="n"/>
      <c r="W116" s="11" t="n"/>
      <c r="X116" s="11" t="n"/>
      <c r="Y116" s="11" t="n"/>
      <c r="Z116" s="11" t="n"/>
      <c r="AA116" s="11" t="n"/>
      <c r="AB116" s="11" t="n"/>
      <c r="AC116" s="11" t="n"/>
      <c r="AD116" s="11" t="n"/>
      <c r="AE116" s="11" t="n"/>
      <c r="AF116" s="11" t="n"/>
      <c r="AG116" s="11" t="n"/>
      <c r="AH116" s="11" t="n"/>
      <c r="AI116" s="11" t="n"/>
      <c r="AK116" s="7" t="n"/>
      <c r="AL116" s="7" t="n"/>
      <c r="AM116" s="7" t="n"/>
      <c r="AN116" s="7" t="n"/>
      <c r="AO116" s="7" t="n"/>
      <c r="AP116" s="7" t="n"/>
      <c r="AQ116" s="7" t="n"/>
      <c r="AR116" s="7" t="n"/>
      <c r="AS116" s="7" t="n"/>
      <c r="AT116" s="7" t="n"/>
    </row>
    <row customHeight="1" hidden="1" ht="18.75" r="117" s="34">
      <c r="A117" s="32" t="n"/>
      <c r="B117" s="40" t="n"/>
      <c r="C117" s="41" t="n"/>
      <c r="D117" s="12" t="inlineStr">
        <is>
          <t>送迎</t>
        </is>
      </c>
      <c r="E117" s="13" t="n"/>
      <c r="F117" s="13" t="n"/>
      <c r="G117" s="13" t="n"/>
      <c r="H117" s="13" t="n"/>
      <c r="I117" s="13" t="n"/>
      <c r="J117" s="13" t="n"/>
      <c r="K117" s="13" t="n"/>
      <c r="L117" s="13" t="n"/>
      <c r="M117" s="13" t="n"/>
      <c r="N117" s="13" t="n"/>
      <c r="O117" s="13" t="n"/>
      <c r="P117" s="13" t="n"/>
      <c r="Q117" s="13" t="n"/>
      <c r="R117" s="13" t="n"/>
      <c r="S117" s="13" t="n"/>
      <c r="T117" s="13" t="n"/>
      <c r="U117" s="13" t="n"/>
      <c r="V117" s="13" t="n"/>
      <c r="W117" s="13" t="n"/>
      <c r="X117" s="13" t="n"/>
      <c r="Y117" s="13" t="n"/>
      <c r="Z117" s="13" t="n"/>
      <c r="AA117" s="13" t="n"/>
      <c r="AB117" s="13" t="n"/>
      <c r="AC117" s="13" t="n"/>
      <c r="AD117" s="13" t="n"/>
      <c r="AE117" s="13" t="n"/>
      <c r="AF117" s="13" t="n"/>
      <c r="AG117" s="13" t="n"/>
      <c r="AH117" s="13" t="n"/>
      <c r="AI117" s="13" t="n"/>
      <c r="AK117" s="7" t="n"/>
      <c r="AL117" s="7" t="n"/>
      <c r="AM117" s="7" t="n"/>
      <c r="AN117" s="7" t="n"/>
      <c r="AO117" s="7" t="n"/>
      <c r="AP117" s="7" t="n"/>
      <c r="AQ117" s="7" t="n"/>
      <c r="AR117" s="7" t="n"/>
      <c r="AS117" s="7" t="n"/>
      <c r="AT117" s="7" t="n"/>
    </row>
    <row customHeight="1" hidden="1" ht="18.75" r="118" s="34">
      <c r="A118" s="32" t="n"/>
      <c r="B118" s="41" t="n"/>
      <c r="C118" s="3">
        <f>COUNTIF(E116:AI116,"○")+COUNTIF(E116:AL116,"◎")</f>
        <v/>
      </c>
      <c r="D118" s="12" t="inlineStr">
        <is>
          <t>開始</t>
        </is>
      </c>
      <c r="E118" s="14" t="n"/>
      <c r="F118" s="14" t="n"/>
      <c r="G118" s="14" t="n"/>
      <c r="H118" s="14" t="n"/>
      <c r="I118" s="14" t="n"/>
      <c r="J118" s="14" t="n"/>
      <c r="K118" s="14" t="n"/>
      <c r="L118" s="14" t="n"/>
      <c r="M118" s="14" t="n"/>
      <c r="N118" s="14" t="n"/>
      <c r="O118" s="14" t="n"/>
      <c r="P118" s="14" t="n"/>
      <c r="Q118" s="14" t="n"/>
      <c r="R118" s="14" t="n"/>
      <c r="S118" s="14" t="n"/>
      <c r="T118" s="14" t="n"/>
      <c r="U118" s="14" t="n"/>
      <c r="V118" s="14" t="n"/>
      <c r="W118" s="14" t="n"/>
      <c r="X118" s="14" t="n"/>
      <c r="Y118" s="14" t="n"/>
      <c r="Z118" s="14" t="n"/>
      <c r="AA118" s="14" t="n"/>
      <c r="AB118" s="14" t="n"/>
      <c r="AC118" s="14" t="n"/>
      <c r="AD118" s="14" t="n"/>
      <c r="AE118" s="14" t="n"/>
      <c r="AF118" s="14" t="n"/>
      <c r="AG118" s="14" t="n"/>
      <c r="AH118" s="14" t="n"/>
      <c r="AI118" s="14" t="n"/>
      <c r="AK118" s="7" t="n"/>
      <c r="AL118" s="7" t="n"/>
      <c r="AM118" s="7" t="n"/>
      <c r="AN118" s="7" t="n"/>
      <c r="AO118" s="7" t="n"/>
      <c r="AP118" s="7" t="n"/>
      <c r="AQ118" s="7" t="n"/>
      <c r="AR118" s="7" t="n"/>
      <c r="AS118" s="7" t="n"/>
      <c r="AT118" s="7" t="n"/>
    </row>
    <row customHeight="1" hidden="1" ht="18.75" r="119" s="34" thickBot="1">
      <c r="A119" s="33" t="n"/>
      <c r="B119" s="15">
        <f>IF(A116&lt;&gt;"",VLOOKUP(A116,$AK$6:$AT$53,3,FALSE),"")</f>
        <v/>
      </c>
      <c r="C119" s="15">
        <f>IF(A116&lt;&gt;"",VLOOKUP(A116,$AK$6:$AT$53,6,FALSE),"")</f>
        <v/>
      </c>
      <c r="D119" s="16" t="inlineStr">
        <is>
          <t>迎え</t>
        </is>
      </c>
      <c r="E119" s="17" t="n"/>
      <c r="F119" s="17" t="n"/>
      <c r="G119" s="17" t="n"/>
      <c r="H119" s="17" t="n"/>
      <c r="I119" s="17" t="n"/>
      <c r="J119" s="17" t="n"/>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c r="AG119" s="17" t="n"/>
      <c r="AH119" s="17" t="n"/>
      <c r="AI119" s="17" t="n"/>
      <c r="AK119" s="7" t="n"/>
      <c r="AL119" s="7" t="n"/>
      <c r="AM119" s="7" t="n"/>
      <c r="AN119" s="7" t="n"/>
      <c r="AO119" s="7" t="n"/>
      <c r="AP119" s="7" t="n"/>
      <c r="AQ119" s="7" t="n"/>
      <c r="AR119" s="7" t="n"/>
      <c r="AS119" s="7" t="n"/>
      <c r="AT119" s="7" t="n"/>
    </row>
    <row customHeight="1" hidden="1" ht="18.75" r="120" s="34" thickBot="1">
      <c r="A120" s="31">
        <f>IF(A116="","",IF(A116+1&lt;=MAX($AK$6:$AK$231),A116+1,""))</f>
        <v/>
      </c>
      <c r="B120" s="38">
        <f>IF(A120&lt;&gt;"",VLOOKUP(A120,$AK$6:$AT$53,2,FALSE),"")</f>
        <v/>
      </c>
      <c r="C120" s="39">
        <f>IF(A120&lt;&gt;"",VLOOKUP(A120,$AK$6:$AT$53,5,FALSE),"")</f>
        <v/>
      </c>
      <c r="D120" s="10" t="inlineStr">
        <is>
          <t>利用</t>
        </is>
      </c>
      <c r="E120" s="11" t="n"/>
      <c r="F120" s="11" t="n"/>
      <c r="G120" s="11" t="n"/>
      <c r="H120" s="11" t="n"/>
      <c r="I120" s="11" t="n"/>
      <c r="J120" s="11" t="n"/>
      <c r="K120" s="11" t="n"/>
      <c r="L120" s="11" t="n"/>
      <c r="M120" s="11" t="n"/>
      <c r="N120" s="11" t="n"/>
      <c r="O120" s="11" t="n"/>
      <c r="P120" s="11" t="n"/>
      <c r="Q120" s="11" t="n"/>
      <c r="R120" s="11" t="n"/>
      <c r="S120" s="11" t="n"/>
      <c r="T120" s="11" t="n"/>
      <c r="U120" s="11" t="n"/>
      <c r="V120" s="11" t="n"/>
      <c r="W120" s="11" t="n"/>
      <c r="X120" s="11" t="n"/>
      <c r="Y120" s="11" t="n"/>
      <c r="Z120" s="11" t="n"/>
      <c r="AA120" s="11" t="n"/>
      <c r="AB120" s="11" t="n"/>
      <c r="AC120" s="11" t="n"/>
      <c r="AD120" s="11" t="n"/>
      <c r="AE120" s="11" t="n"/>
      <c r="AF120" s="11" t="n"/>
      <c r="AG120" s="11" t="n"/>
      <c r="AH120" s="11" t="n"/>
      <c r="AI120" s="11" t="n"/>
      <c r="AK120" s="7" t="n"/>
      <c r="AL120" s="7" t="n"/>
      <c r="AM120" s="7" t="n"/>
      <c r="AN120" s="7" t="n"/>
      <c r="AO120" s="7" t="n"/>
      <c r="AP120" s="7" t="n"/>
      <c r="AQ120" s="7" t="n"/>
      <c r="AR120" s="7" t="n"/>
      <c r="AS120" s="7" t="n"/>
      <c r="AT120" s="7" t="n"/>
    </row>
    <row customHeight="1" hidden="1" ht="18.75" r="121" s="34">
      <c r="A121" s="32" t="n"/>
      <c r="B121" s="40" t="n"/>
      <c r="C121" s="41" t="n"/>
      <c r="D121" s="12" t="inlineStr">
        <is>
          <t>送迎</t>
        </is>
      </c>
      <c r="E121" s="13" t="n"/>
      <c r="F121" s="13" t="n"/>
      <c r="G121" s="13" t="n"/>
      <c r="H121" s="13" t="n"/>
      <c r="I121" s="13" t="n"/>
      <c r="J121" s="13" t="n"/>
      <c r="K121" s="13" t="n"/>
      <c r="L121" s="13" t="n"/>
      <c r="M121" s="13" t="n"/>
      <c r="N121" s="13" t="n"/>
      <c r="O121" s="13" t="n"/>
      <c r="P121" s="13" t="n"/>
      <c r="Q121" s="13" t="n"/>
      <c r="R121" s="13" t="n"/>
      <c r="S121" s="13" t="n"/>
      <c r="T121" s="13" t="n"/>
      <c r="U121" s="13" t="n"/>
      <c r="V121" s="13" t="n"/>
      <c r="W121" s="13" t="n"/>
      <c r="X121" s="13" t="n"/>
      <c r="Y121" s="13" t="n"/>
      <c r="Z121" s="13" t="n"/>
      <c r="AA121" s="13" t="n"/>
      <c r="AB121" s="13" t="n"/>
      <c r="AC121" s="13" t="n"/>
      <c r="AD121" s="13" t="n"/>
      <c r="AE121" s="13" t="n"/>
      <c r="AF121" s="13" t="n"/>
      <c r="AG121" s="13" t="n"/>
      <c r="AH121" s="13" t="n"/>
      <c r="AI121" s="13" t="n"/>
      <c r="AK121" s="7" t="n"/>
      <c r="AL121" s="7" t="n"/>
      <c r="AM121" s="7" t="n"/>
      <c r="AN121" s="7" t="n"/>
      <c r="AO121" s="7" t="n"/>
      <c r="AP121" s="7" t="n"/>
      <c r="AQ121" s="7" t="n"/>
      <c r="AR121" s="7" t="n"/>
      <c r="AS121" s="7" t="n"/>
      <c r="AT121" s="7" t="n"/>
    </row>
    <row customHeight="1" hidden="1" ht="18.75" r="122" s="34">
      <c r="A122" s="32" t="n"/>
      <c r="B122" s="41" t="n"/>
      <c r="C122" s="3">
        <f>COUNTIF(E120:AI120,"○")+COUNTIF(E120:AL120,"◎")</f>
        <v/>
      </c>
      <c r="D122" s="12" t="inlineStr">
        <is>
          <t>開始</t>
        </is>
      </c>
      <c r="E122" s="14" t="n"/>
      <c r="F122" s="14" t="n"/>
      <c r="G122" s="14" t="n"/>
      <c r="H122" s="14" t="n"/>
      <c r="I122" s="14" t="n"/>
      <c r="J122" s="14" t="n"/>
      <c r="K122" s="14" t="n"/>
      <c r="L122" s="14" t="n"/>
      <c r="M122" s="14" t="n"/>
      <c r="N122" s="14" t="n"/>
      <c r="O122" s="14" t="n"/>
      <c r="P122" s="14" t="n"/>
      <c r="Q122" s="14" t="n"/>
      <c r="R122" s="14" t="n"/>
      <c r="S122" s="14" t="n"/>
      <c r="T122" s="14" t="n"/>
      <c r="U122" s="14" t="n"/>
      <c r="V122" s="14" t="n"/>
      <c r="W122" s="14" t="n"/>
      <c r="X122" s="14" t="n"/>
      <c r="Y122" s="14" t="n"/>
      <c r="Z122" s="14" t="n"/>
      <c r="AA122" s="14" t="n"/>
      <c r="AB122" s="14" t="n"/>
      <c r="AC122" s="14" t="n"/>
      <c r="AD122" s="14" t="n"/>
      <c r="AE122" s="14" t="n"/>
      <c r="AF122" s="14" t="n"/>
      <c r="AG122" s="14" t="n"/>
      <c r="AH122" s="14" t="n"/>
      <c r="AI122" s="14" t="n"/>
      <c r="AK122" s="7" t="n"/>
      <c r="AL122" s="7" t="n"/>
      <c r="AM122" s="7" t="n"/>
      <c r="AN122" s="7" t="n"/>
      <c r="AO122" s="7" t="n"/>
      <c r="AP122" s="7" t="n"/>
      <c r="AQ122" s="7" t="n"/>
      <c r="AR122" s="7" t="n"/>
      <c r="AS122" s="7" t="n"/>
      <c r="AT122" s="7" t="n"/>
    </row>
    <row customHeight="1" hidden="1" ht="18.75" r="123" s="34" thickBot="1">
      <c r="A123" s="33" t="n"/>
      <c r="B123" s="15">
        <f>IF(A120&lt;&gt;"",VLOOKUP(A120,$AK$6:$AT$53,3,FALSE),"")</f>
        <v/>
      </c>
      <c r="C123" s="15">
        <f>IF(A120&lt;&gt;"",VLOOKUP(A120,$AK$6:$AT$53,6,FALSE),"")</f>
        <v/>
      </c>
      <c r="D123" s="16" t="inlineStr">
        <is>
          <t>迎え</t>
        </is>
      </c>
      <c r="E123" s="17" t="n"/>
      <c r="F123" s="17" t="n"/>
      <c r="G123" s="17" t="n"/>
      <c r="H123" s="17" t="n"/>
      <c r="I123" s="17" t="n"/>
      <c r="J123" s="17" t="n"/>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c r="AG123" s="17" t="n"/>
      <c r="AH123" s="17" t="n"/>
      <c r="AI123" s="17" t="n"/>
      <c r="AK123" s="7" t="n"/>
      <c r="AL123" s="7" t="n"/>
      <c r="AM123" s="7" t="n"/>
      <c r="AN123" s="7" t="n"/>
      <c r="AO123" s="7" t="n"/>
      <c r="AP123" s="7" t="n"/>
      <c r="AQ123" s="7" t="n"/>
      <c r="AR123" s="7" t="n"/>
      <c r="AS123" s="7" t="n"/>
      <c r="AT123" s="7" t="n"/>
    </row>
    <row customHeight="1" hidden="1" ht="18.75" r="124" s="34" thickBot="1">
      <c r="A124" s="31">
        <f>IF(A120="","",IF(A120+1&lt;=MAX($AK$6:$AK$231),A120+1,""))</f>
        <v/>
      </c>
      <c r="B124" s="38">
        <f>IF(A124&lt;&gt;"",VLOOKUP(A124,$AK$6:$AT$53,2,FALSE),"")</f>
        <v/>
      </c>
      <c r="C124" s="39">
        <f>IF(A124&lt;&gt;"",VLOOKUP(A124,$AK$6:$AT$53,5,FALSE),"")</f>
        <v/>
      </c>
      <c r="D124" s="10" t="inlineStr">
        <is>
          <t>利用</t>
        </is>
      </c>
      <c r="E124" s="11" t="n"/>
      <c r="F124" s="11" t="n"/>
      <c r="G124" s="11" t="n"/>
      <c r="H124" s="11" t="n"/>
      <c r="I124" s="11" t="n"/>
      <c r="J124" s="11" t="n"/>
      <c r="K124" s="11" t="n"/>
      <c r="L124" s="11" t="n"/>
      <c r="M124" s="11" t="n"/>
      <c r="N124" s="11" t="n"/>
      <c r="O124" s="11" t="n"/>
      <c r="P124" s="11" t="n"/>
      <c r="Q124" s="11" t="n"/>
      <c r="R124" s="11" t="n"/>
      <c r="S124" s="11" t="n"/>
      <c r="T124" s="11" t="n"/>
      <c r="U124" s="11" t="n"/>
      <c r="V124" s="11" t="n"/>
      <c r="W124" s="11" t="n"/>
      <c r="X124" s="11" t="n"/>
      <c r="Y124" s="11" t="n"/>
      <c r="Z124" s="11" t="n"/>
      <c r="AA124" s="11" t="n"/>
      <c r="AB124" s="11" t="n"/>
      <c r="AC124" s="11" t="n"/>
      <c r="AD124" s="11" t="n"/>
      <c r="AE124" s="11" t="n"/>
      <c r="AF124" s="11" t="n"/>
      <c r="AG124" s="11" t="n"/>
      <c r="AH124" s="11" t="n"/>
      <c r="AI124" s="11" t="n"/>
      <c r="AK124" s="7" t="n"/>
      <c r="AL124" s="7" t="n"/>
      <c r="AM124" s="7" t="n"/>
      <c r="AN124" s="7" t="n"/>
      <c r="AO124" s="7" t="n"/>
      <c r="AP124" s="7" t="n"/>
      <c r="AQ124" s="7" t="n"/>
      <c r="AR124" s="7" t="n"/>
      <c r="AS124" s="7" t="n"/>
      <c r="AT124" s="7" t="n"/>
    </row>
    <row customHeight="1" hidden="1" ht="18.75" r="125" s="34">
      <c r="A125" s="32" t="n"/>
      <c r="B125" s="40" t="n"/>
      <c r="C125" s="41" t="n"/>
      <c r="D125" s="12" t="inlineStr">
        <is>
          <t>送迎</t>
        </is>
      </c>
      <c r="E125" s="13" t="n"/>
      <c r="F125" s="13" t="n"/>
      <c r="G125" s="13" t="n"/>
      <c r="H125" s="13" t="n"/>
      <c r="I125" s="13" t="n"/>
      <c r="J125" s="13" t="n"/>
      <c r="K125" s="13" t="n"/>
      <c r="L125" s="13" t="n"/>
      <c r="M125" s="13" t="n"/>
      <c r="N125" s="13" t="n"/>
      <c r="O125" s="13" t="n"/>
      <c r="P125" s="13" t="n"/>
      <c r="Q125" s="13" t="n"/>
      <c r="R125" s="13" t="n"/>
      <c r="S125" s="13" t="n"/>
      <c r="T125" s="13" t="n"/>
      <c r="U125" s="13" t="n"/>
      <c r="V125" s="13" t="n"/>
      <c r="W125" s="13" t="n"/>
      <c r="X125" s="13" t="n"/>
      <c r="Y125" s="13" t="n"/>
      <c r="Z125" s="13" t="n"/>
      <c r="AA125" s="13" t="n"/>
      <c r="AB125" s="13" t="n"/>
      <c r="AC125" s="13" t="n"/>
      <c r="AD125" s="13" t="n"/>
      <c r="AE125" s="13" t="n"/>
      <c r="AF125" s="13" t="n"/>
      <c r="AG125" s="13" t="n"/>
      <c r="AH125" s="13" t="n"/>
      <c r="AI125" s="13" t="n"/>
      <c r="AK125" s="7" t="n"/>
      <c r="AL125" s="7" t="n"/>
      <c r="AM125" s="7" t="n"/>
      <c r="AN125" s="7" t="n"/>
      <c r="AO125" s="7" t="n"/>
      <c r="AP125" s="7" t="n"/>
      <c r="AQ125" s="7" t="n"/>
      <c r="AR125" s="7" t="n"/>
      <c r="AS125" s="7" t="n"/>
      <c r="AT125" s="7" t="n"/>
    </row>
    <row customHeight="1" hidden="1" ht="18.75" r="126" s="34">
      <c r="A126" s="32" t="n"/>
      <c r="B126" s="41" t="n"/>
      <c r="C126" s="3">
        <f>COUNTIF(E124:AI124,"○")+COUNTIF(E124:AL124,"◎")</f>
        <v/>
      </c>
      <c r="D126" s="12" t="inlineStr">
        <is>
          <t>開始</t>
        </is>
      </c>
      <c r="E126" s="14" t="n"/>
      <c r="F126" s="14" t="n"/>
      <c r="G126" s="14" t="n"/>
      <c r="H126" s="14" t="n"/>
      <c r="I126" s="14" t="n"/>
      <c r="J126" s="14" t="n"/>
      <c r="K126" s="14" t="n"/>
      <c r="L126" s="14" t="n"/>
      <c r="M126" s="14" t="n"/>
      <c r="N126" s="14" t="n"/>
      <c r="O126" s="14" t="n"/>
      <c r="P126" s="14" t="n"/>
      <c r="Q126" s="14" t="n"/>
      <c r="R126" s="14" t="n"/>
      <c r="S126" s="14" t="n"/>
      <c r="T126" s="14" t="n"/>
      <c r="U126" s="14" t="n"/>
      <c r="V126" s="14" t="n"/>
      <c r="W126" s="14" t="n"/>
      <c r="X126" s="14" t="n"/>
      <c r="Y126" s="14" t="n"/>
      <c r="Z126" s="14" t="n"/>
      <c r="AA126" s="14" t="n"/>
      <c r="AB126" s="14" t="n"/>
      <c r="AC126" s="14" t="n"/>
      <c r="AD126" s="14" t="n"/>
      <c r="AE126" s="14" t="n"/>
      <c r="AF126" s="14" t="n"/>
      <c r="AG126" s="14" t="n"/>
      <c r="AH126" s="14" t="n"/>
      <c r="AI126" s="14" t="n"/>
      <c r="AK126" s="7" t="n"/>
      <c r="AL126" s="7" t="n"/>
      <c r="AM126" s="7" t="n"/>
      <c r="AN126" s="7" t="n"/>
      <c r="AO126" s="7" t="n"/>
      <c r="AP126" s="7" t="n"/>
      <c r="AQ126" s="7" t="n"/>
      <c r="AR126" s="7" t="n"/>
      <c r="AS126" s="7" t="n"/>
      <c r="AT126" s="7" t="n"/>
    </row>
    <row customHeight="1" hidden="1" ht="18.75" r="127" s="34" thickBot="1">
      <c r="A127" s="33" t="n"/>
      <c r="B127" s="15">
        <f>IF(A124&lt;&gt;"",VLOOKUP(A124,$AK$6:$AT$53,3,FALSE),"")</f>
        <v/>
      </c>
      <c r="C127" s="15">
        <f>IF(A124&lt;&gt;"",VLOOKUP(A124,$AK$6:$AT$53,6,FALSE),"")</f>
        <v/>
      </c>
      <c r="D127" s="16" t="inlineStr">
        <is>
          <t>迎え</t>
        </is>
      </c>
      <c r="E127" s="17" t="n"/>
      <c r="F127" s="17" t="n"/>
      <c r="G127" s="17" t="n"/>
      <c r="H127" s="17" t="n"/>
      <c r="I127" s="17" t="n"/>
      <c r="J127" s="17" t="n"/>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c r="AH127" s="17" t="n"/>
      <c r="AI127" s="17" t="n"/>
      <c r="AK127" s="7" t="n"/>
      <c r="AL127" s="7" t="n"/>
      <c r="AM127" s="7" t="n"/>
      <c r="AN127" s="7" t="n"/>
      <c r="AO127" s="7" t="n"/>
      <c r="AP127" s="7" t="n"/>
      <c r="AQ127" s="7" t="n"/>
      <c r="AR127" s="7" t="n"/>
      <c r="AS127" s="7" t="n"/>
      <c r="AT127" s="7" t="n"/>
    </row>
    <row customHeight="1" hidden="1" ht="18.75" r="128" s="34" thickBot="1">
      <c r="A128" s="31">
        <f>IF(A124="","",IF(A124+1&lt;=MAX($AK$6:$AK$231),A124+1,""))</f>
        <v/>
      </c>
      <c r="B128" s="38">
        <f>IF(A128&lt;&gt;"",VLOOKUP(A128,$AK$6:$AT$53,2,FALSE),"")</f>
        <v/>
      </c>
      <c r="C128" s="39">
        <f>IF(A128&lt;&gt;"",VLOOKUP(A128,$AK$6:$AT$53,5,FALSE),"")</f>
        <v/>
      </c>
      <c r="D128" s="10" t="inlineStr">
        <is>
          <t>利用</t>
        </is>
      </c>
      <c r="E128" s="11" t="n"/>
      <c r="F128" s="11" t="n"/>
      <c r="G128" s="11" t="n"/>
      <c r="H128" s="11" t="n"/>
      <c r="I128" s="11" t="n"/>
      <c r="J128" s="11" t="n"/>
      <c r="K128" s="11" t="n"/>
      <c r="L128" s="11" t="n"/>
      <c r="M128" s="11" t="n"/>
      <c r="N128" s="11" t="n"/>
      <c r="O128" s="11" t="n"/>
      <c r="P128" s="11" t="n"/>
      <c r="Q128" s="11" t="n"/>
      <c r="R128" s="11" t="n"/>
      <c r="S128" s="11" t="n"/>
      <c r="T128" s="11" t="n"/>
      <c r="U128" s="11" t="n"/>
      <c r="V128" s="11" t="n"/>
      <c r="W128" s="11" t="n"/>
      <c r="X128" s="11" t="n"/>
      <c r="Y128" s="11" t="n"/>
      <c r="Z128" s="11" t="n"/>
      <c r="AA128" s="11" t="n"/>
      <c r="AB128" s="11" t="n"/>
      <c r="AC128" s="11" t="n"/>
      <c r="AD128" s="11" t="n"/>
      <c r="AE128" s="11" t="n"/>
      <c r="AF128" s="11" t="n"/>
      <c r="AG128" s="11" t="n"/>
      <c r="AH128" s="11" t="n"/>
      <c r="AI128" s="11" t="n"/>
      <c r="AK128" s="7" t="n"/>
      <c r="AL128" s="7" t="n"/>
      <c r="AM128" s="7" t="n"/>
      <c r="AN128" s="7" t="n"/>
      <c r="AO128" s="7" t="n"/>
      <c r="AP128" s="7" t="n"/>
      <c r="AQ128" s="7" t="n"/>
      <c r="AR128" s="7" t="n"/>
      <c r="AS128" s="7" t="n"/>
      <c r="AT128" s="7" t="n"/>
    </row>
    <row customHeight="1" hidden="1" ht="18.75" r="129" s="34">
      <c r="A129" s="32" t="n"/>
      <c r="B129" s="40" t="n"/>
      <c r="C129" s="41" t="n"/>
      <c r="D129" s="12" t="inlineStr">
        <is>
          <t>送迎</t>
        </is>
      </c>
      <c r="E129" s="13" t="n"/>
      <c r="F129" s="13" t="n"/>
      <c r="G129" s="13" t="n"/>
      <c r="H129" s="13" t="n"/>
      <c r="I129" s="13" t="n"/>
      <c r="J129" s="13" t="n"/>
      <c r="K129" s="13" t="n"/>
      <c r="L129" s="13" t="n"/>
      <c r="M129" s="13" t="n"/>
      <c r="N129" s="13" t="n"/>
      <c r="O129" s="13" t="n"/>
      <c r="P129" s="13" t="n"/>
      <c r="Q129" s="13" t="n"/>
      <c r="R129" s="13" t="n"/>
      <c r="S129" s="13" t="n"/>
      <c r="T129" s="13" t="n"/>
      <c r="U129" s="13" t="n"/>
      <c r="V129" s="13" t="n"/>
      <c r="W129" s="13" t="n"/>
      <c r="X129" s="13" t="n"/>
      <c r="Y129" s="13" t="n"/>
      <c r="Z129" s="13" t="n"/>
      <c r="AA129" s="13" t="n"/>
      <c r="AB129" s="13" t="n"/>
      <c r="AC129" s="13" t="n"/>
      <c r="AD129" s="13" t="n"/>
      <c r="AE129" s="13" t="n"/>
      <c r="AF129" s="13" t="n"/>
      <c r="AG129" s="13" t="n"/>
      <c r="AH129" s="13" t="n"/>
      <c r="AI129" s="13" t="n"/>
      <c r="AK129" s="7" t="n"/>
      <c r="AL129" s="7" t="n"/>
      <c r="AM129" s="7" t="n"/>
      <c r="AN129" s="7" t="n"/>
      <c r="AO129" s="7" t="n"/>
      <c r="AP129" s="7" t="n"/>
      <c r="AQ129" s="7" t="n"/>
      <c r="AR129" s="7" t="n"/>
      <c r="AS129" s="7" t="n"/>
      <c r="AT129" s="7" t="n"/>
    </row>
    <row customHeight="1" hidden="1" ht="18.75" r="130" s="34">
      <c r="A130" s="32" t="n"/>
      <c r="B130" s="41" t="n"/>
      <c r="C130" s="3">
        <f>COUNTIF(E128:AI128,"○")+COUNTIF(E128:AL128,"◎")</f>
        <v/>
      </c>
      <c r="D130" s="12" t="inlineStr">
        <is>
          <t>開始</t>
        </is>
      </c>
      <c r="E130" s="14" t="n"/>
      <c r="F130" s="14" t="n"/>
      <c r="G130" s="14" t="n"/>
      <c r="H130" s="14" t="n"/>
      <c r="I130" s="14" t="n"/>
      <c r="J130" s="14" t="n"/>
      <c r="K130" s="14" t="n"/>
      <c r="L130" s="14" t="n"/>
      <c r="M130" s="14" t="n"/>
      <c r="N130" s="14" t="n"/>
      <c r="O130" s="14" t="n"/>
      <c r="P130" s="14" t="n"/>
      <c r="Q130" s="14" t="n"/>
      <c r="R130" s="14" t="n"/>
      <c r="S130" s="14" t="n"/>
      <c r="T130" s="14" t="n"/>
      <c r="U130" s="14" t="n"/>
      <c r="V130" s="14" t="n"/>
      <c r="W130" s="14" t="n"/>
      <c r="X130" s="14" t="n"/>
      <c r="Y130" s="14" t="n"/>
      <c r="Z130" s="14" t="n"/>
      <c r="AA130" s="14" t="n"/>
      <c r="AB130" s="14" t="n"/>
      <c r="AC130" s="14" t="n"/>
      <c r="AD130" s="14" t="n"/>
      <c r="AE130" s="14" t="n"/>
      <c r="AF130" s="14" t="n"/>
      <c r="AG130" s="14" t="n"/>
      <c r="AH130" s="14" t="n"/>
      <c r="AI130" s="14" t="n"/>
      <c r="AK130" s="7" t="n"/>
      <c r="AL130" s="7" t="n"/>
      <c r="AM130" s="7" t="n"/>
      <c r="AN130" s="7" t="n"/>
      <c r="AO130" s="7" t="n"/>
      <c r="AP130" s="7" t="n"/>
      <c r="AQ130" s="7" t="n"/>
      <c r="AR130" s="7" t="n"/>
      <c r="AS130" s="7" t="n"/>
      <c r="AT130" s="7" t="n"/>
    </row>
    <row customHeight="1" hidden="1" ht="18.75" r="131" s="34" thickBot="1">
      <c r="A131" s="33" t="n"/>
      <c r="B131" s="15">
        <f>IF(A128&lt;&gt;"",VLOOKUP(A128,$AK$6:$AT$53,3,FALSE),"")</f>
        <v/>
      </c>
      <c r="C131" s="15">
        <f>IF(A128&lt;&gt;"",VLOOKUP(A128,$AK$6:$AT$53,6,FALSE),"")</f>
        <v/>
      </c>
      <c r="D131" s="16" t="inlineStr">
        <is>
          <t>迎え</t>
        </is>
      </c>
      <c r="E131" s="17" t="n"/>
      <c r="F131" s="17" t="n"/>
      <c r="G131" s="17" t="n"/>
      <c r="H131" s="17" t="n"/>
      <c r="I131" s="17" t="n"/>
      <c r="J131" s="17" t="n"/>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c r="AG131" s="17" t="n"/>
      <c r="AH131" s="17" t="n"/>
      <c r="AI131" s="17" t="n"/>
      <c r="AK131" s="7" t="n"/>
      <c r="AL131" s="7" t="n"/>
      <c r="AM131" s="7" t="n"/>
      <c r="AN131" s="7" t="n"/>
      <c r="AO131" s="7" t="n"/>
      <c r="AP131" s="7" t="n"/>
      <c r="AQ131" s="7" t="n"/>
      <c r="AR131" s="7" t="n"/>
      <c r="AS131" s="7" t="n"/>
      <c r="AT131" s="7" t="n"/>
    </row>
    <row customHeight="1" hidden="1" ht="18.75" r="132" s="34" thickBot="1">
      <c r="A132" s="31">
        <f>IF(A128="","",IF(A128+1&lt;=MAX($AK$6:$AK$231),A128+1,""))</f>
        <v/>
      </c>
      <c r="B132" s="38">
        <f>IF(A132&lt;&gt;"",VLOOKUP(A132,$AK$6:$AT$53,2,FALSE),"")</f>
        <v/>
      </c>
      <c r="C132" s="39">
        <f>IF(A132&lt;&gt;"",VLOOKUP(A132,$AK$6:$AT$53,5,FALSE),"")</f>
        <v/>
      </c>
      <c r="D132" s="10" t="inlineStr">
        <is>
          <t>利用</t>
        </is>
      </c>
      <c r="E132" s="11" t="n"/>
      <c r="F132" s="11" t="n"/>
      <c r="G132" s="11" t="n"/>
      <c r="H132" s="11" t="n"/>
      <c r="I132" s="11" t="n"/>
      <c r="J132" s="11" t="n"/>
      <c r="K132" s="11" t="n"/>
      <c r="L132" s="11" t="n"/>
      <c r="M132" s="11" t="n"/>
      <c r="N132" s="11" t="n"/>
      <c r="O132" s="11" t="n"/>
      <c r="P132" s="11" t="n"/>
      <c r="Q132" s="11" t="n"/>
      <c r="R132" s="11" t="n"/>
      <c r="S132" s="11" t="n"/>
      <c r="T132" s="11" t="n"/>
      <c r="U132" s="11" t="n"/>
      <c r="V132" s="11" t="n"/>
      <c r="W132" s="11" t="n"/>
      <c r="X132" s="11" t="n"/>
      <c r="Y132" s="11" t="n"/>
      <c r="Z132" s="11" t="n"/>
      <c r="AA132" s="11" t="n"/>
      <c r="AB132" s="11" t="n"/>
      <c r="AC132" s="11" t="n"/>
      <c r="AD132" s="11" t="n"/>
      <c r="AE132" s="11" t="n"/>
      <c r="AF132" s="11" t="n"/>
      <c r="AG132" s="11" t="n"/>
      <c r="AH132" s="11" t="n"/>
      <c r="AI132" s="11" t="n"/>
      <c r="AK132" s="7" t="n"/>
      <c r="AL132" s="7" t="n"/>
      <c r="AM132" s="7" t="n"/>
      <c r="AN132" s="7" t="n"/>
      <c r="AO132" s="7" t="n"/>
      <c r="AP132" s="7" t="n"/>
      <c r="AQ132" s="7" t="n"/>
      <c r="AR132" s="7" t="n"/>
      <c r="AS132" s="7" t="n"/>
      <c r="AT132" s="7" t="n"/>
    </row>
    <row customHeight="1" hidden="1" ht="18.75" r="133" s="34">
      <c r="A133" s="32" t="n"/>
      <c r="B133" s="40" t="n"/>
      <c r="C133" s="41" t="n"/>
      <c r="D133" s="12" t="inlineStr">
        <is>
          <t>送迎</t>
        </is>
      </c>
      <c r="E133" s="13" t="n"/>
      <c r="F133" s="13" t="n"/>
      <c r="G133" s="13" t="n"/>
      <c r="H133" s="13" t="n"/>
      <c r="I133" s="13" t="n"/>
      <c r="J133" s="13" t="n"/>
      <c r="K133" s="13" t="n"/>
      <c r="L133" s="13" t="n"/>
      <c r="M133" s="13" t="n"/>
      <c r="N133" s="13" t="n"/>
      <c r="O133" s="13" t="n"/>
      <c r="P133" s="13" t="n"/>
      <c r="Q133" s="13" t="n"/>
      <c r="R133" s="13" t="n"/>
      <c r="S133" s="13" t="n"/>
      <c r="T133" s="13" t="n"/>
      <c r="U133" s="13" t="n"/>
      <c r="V133" s="13" t="n"/>
      <c r="W133" s="13" t="n"/>
      <c r="X133" s="13" t="n"/>
      <c r="Y133" s="13" t="n"/>
      <c r="Z133" s="13" t="n"/>
      <c r="AA133" s="13" t="n"/>
      <c r="AB133" s="13" t="n"/>
      <c r="AC133" s="13" t="n"/>
      <c r="AD133" s="13" t="n"/>
      <c r="AE133" s="13" t="n"/>
      <c r="AF133" s="13" t="n"/>
      <c r="AG133" s="13" t="n"/>
      <c r="AH133" s="13" t="n"/>
      <c r="AI133" s="13" t="n"/>
      <c r="AK133" s="7" t="n"/>
      <c r="AL133" s="7" t="n"/>
      <c r="AM133" s="7" t="n"/>
      <c r="AN133" s="7" t="n"/>
      <c r="AO133" s="7" t="n"/>
      <c r="AP133" s="7" t="n"/>
      <c r="AQ133" s="7" t="n"/>
      <c r="AR133" s="7" t="n"/>
      <c r="AS133" s="7" t="n"/>
      <c r="AT133" s="7" t="n"/>
    </row>
    <row customHeight="1" hidden="1" ht="18.75" r="134" s="34">
      <c r="A134" s="32" t="n"/>
      <c r="B134" s="41" t="n"/>
      <c r="C134" s="3">
        <f>COUNTIF(E132:AI132,"○")+COUNTIF(E132:AL132,"◎")</f>
        <v/>
      </c>
      <c r="D134" s="12" t="inlineStr">
        <is>
          <t>開始</t>
        </is>
      </c>
      <c r="E134" s="14" t="n"/>
      <c r="F134" s="14" t="n"/>
      <c r="G134" s="14" t="n"/>
      <c r="H134" s="14" t="n"/>
      <c r="I134" s="14" t="n"/>
      <c r="J134" s="14" t="n"/>
      <c r="K134" s="14" t="n"/>
      <c r="L134" s="14" t="n"/>
      <c r="M134" s="14" t="n"/>
      <c r="N134" s="14" t="n"/>
      <c r="O134" s="14" t="n"/>
      <c r="P134" s="14" t="n"/>
      <c r="Q134" s="14" t="n"/>
      <c r="R134" s="14" t="n"/>
      <c r="S134" s="14" t="n"/>
      <c r="T134" s="14" t="n"/>
      <c r="U134" s="14" t="n"/>
      <c r="V134" s="14" t="n"/>
      <c r="W134" s="14" t="n"/>
      <c r="X134" s="14" t="n"/>
      <c r="Y134" s="14" t="n"/>
      <c r="Z134" s="14" t="n"/>
      <c r="AA134" s="14" t="n"/>
      <c r="AB134" s="14" t="n"/>
      <c r="AC134" s="14" t="n"/>
      <c r="AD134" s="14" t="n"/>
      <c r="AE134" s="14" t="n"/>
      <c r="AF134" s="14" t="n"/>
      <c r="AG134" s="14" t="n"/>
      <c r="AH134" s="14" t="n"/>
      <c r="AI134" s="14" t="n"/>
      <c r="AK134" s="7" t="n"/>
      <c r="AL134" s="7" t="n"/>
      <c r="AM134" s="7" t="n"/>
      <c r="AN134" s="7" t="n"/>
      <c r="AO134" s="7" t="n"/>
      <c r="AP134" s="7" t="n"/>
      <c r="AQ134" s="7" t="n"/>
      <c r="AR134" s="7" t="n"/>
      <c r="AS134" s="7" t="n"/>
      <c r="AT134" s="7" t="n"/>
    </row>
    <row customHeight="1" hidden="1" ht="18.75" r="135" s="34" thickBot="1">
      <c r="A135" s="33" t="n"/>
      <c r="B135" s="15">
        <f>IF(A132&lt;&gt;"",VLOOKUP(A132,$AK$6:$AT$53,3,FALSE),"")</f>
        <v/>
      </c>
      <c r="C135" s="15">
        <f>IF(A132&lt;&gt;"",VLOOKUP(A132,$AK$6:$AT$53,6,FALSE),"")</f>
        <v/>
      </c>
      <c r="D135" s="16" t="inlineStr">
        <is>
          <t>迎え</t>
        </is>
      </c>
      <c r="E135" s="17" t="n"/>
      <c r="F135" s="17" t="n"/>
      <c r="G135" s="17" t="n"/>
      <c r="H135" s="17" t="n"/>
      <c r="I135" s="17" t="n"/>
      <c r="J135" s="17" t="n"/>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c r="AG135" s="17" t="n"/>
      <c r="AH135" s="17" t="n"/>
      <c r="AI135" s="17" t="n"/>
      <c r="AK135" s="7" t="n"/>
      <c r="AL135" s="7" t="n"/>
      <c r="AM135" s="7" t="n"/>
      <c r="AN135" s="7" t="n"/>
      <c r="AO135" s="7" t="n"/>
      <c r="AP135" s="7" t="n"/>
      <c r="AQ135" s="7" t="n"/>
      <c r="AR135" s="7" t="n"/>
      <c r="AS135" s="7" t="n"/>
      <c r="AT135" s="7" t="n"/>
    </row>
    <row customHeight="1" hidden="1" ht="18.75" r="136" s="34" thickBot="1">
      <c r="A136" s="31">
        <f>IF(A132="","",IF(A132+1&lt;=MAX($AK$6:$AK$231),A132+1,""))</f>
        <v/>
      </c>
      <c r="B136" s="38">
        <f>IF(A136&lt;&gt;"",VLOOKUP(A136,$AK$6:$AT$53,2,FALSE),"")</f>
        <v/>
      </c>
      <c r="C136" s="39">
        <f>IF(A136&lt;&gt;"",VLOOKUP(A136,$AK$6:$AT$53,5,FALSE),"")</f>
        <v/>
      </c>
      <c r="D136" s="10" t="inlineStr">
        <is>
          <t>利用</t>
        </is>
      </c>
      <c r="E136" s="11" t="n"/>
      <c r="F136" s="11" t="n"/>
      <c r="G136" s="11" t="n"/>
      <c r="H136" s="11" t="n"/>
      <c r="I136" s="11" t="n"/>
      <c r="J136" s="11" t="n"/>
      <c r="K136" s="11" t="n"/>
      <c r="L136" s="11" t="n"/>
      <c r="M136" s="11" t="n"/>
      <c r="N136" s="11" t="n"/>
      <c r="O136" s="11" t="n"/>
      <c r="P136" s="11" t="n"/>
      <c r="Q136" s="11" t="n"/>
      <c r="R136" s="11" t="n"/>
      <c r="S136" s="11" t="n"/>
      <c r="T136" s="11" t="n"/>
      <c r="U136" s="11" t="n"/>
      <c r="V136" s="11" t="n"/>
      <c r="W136" s="11" t="n"/>
      <c r="X136" s="11" t="n"/>
      <c r="Y136" s="11" t="n"/>
      <c r="Z136" s="11" t="n"/>
      <c r="AA136" s="11" t="n"/>
      <c r="AB136" s="11" t="n"/>
      <c r="AC136" s="11" t="n"/>
      <c r="AD136" s="11" t="n"/>
      <c r="AE136" s="11" t="n"/>
      <c r="AF136" s="11" t="n"/>
      <c r="AG136" s="11" t="n"/>
      <c r="AH136" s="11" t="n"/>
      <c r="AI136" s="11" t="n"/>
      <c r="AK136" s="7" t="n"/>
      <c r="AL136" s="7" t="n"/>
      <c r="AM136" s="7" t="n"/>
      <c r="AN136" s="7" t="n"/>
      <c r="AO136" s="7" t="n"/>
      <c r="AP136" s="7" t="n"/>
      <c r="AQ136" s="7" t="n"/>
      <c r="AR136" s="7" t="n"/>
      <c r="AS136" s="7" t="n"/>
      <c r="AT136" s="7" t="n"/>
    </row>
    <row customHeight="1" hidden="1" ht="18.75" r="137" s="34">
      <c r="A137" s="32" t="n"/>
      <c r="B137" s="40" t="n"/>
      <c r="C137" s="41" t="n"/>
      <c r="D137" s="12" t="inlineStr">
        <is>
          <t>送迎</t>
        </is>
      </c>
      <c r="E137" s="13" t="n"/>
      <c r="F137" s="13" t="n"/>
      <c r="G137" s="13" t="n"/>
      <c r="H137" s="13" t="n"/>
      <c r="I137" s="13" t="n"/>
      <c r="J137" s="13" t="n"/>
      <c r="K137" s="13" t="n"/>
      <c r="L137" s="13" t="n"/>
      <c r="M137" s="13" t="n"/>
      <c r="N137" s="13" t="n"/>
      <c r="O137" s="13" t="n"/>
      <c r="P137" s="13" t="n"/>
      <c r="Q137" s="13" t="n"/>
      <c r="R137" s="13" t="n"/>
      <c r="S137" s="13" t="n"/>
      <c r="T137" s="13" t="n"/>
      <c r="U137" s="13" t="n"/>
      <c r="V137" s="13" t="n"/>
      <c r="W137" s="13" t="n"/>
      <c r="X137" s="13" t="n"/>
      <c r="Y137" s="13" t="n"/>
      <c r="Z137" s="13" t="n"/>
      <c r="AA137" s="13" t="n"/>
      <c r="AB137" s="13" t="n"/>
      <c r="AC137" s="13" t="n"/>
      <c r="AD137" s="13" t="n"/>
      <c r="AE137" s="13" t="n"/>
      <c r="AF137" s="13" t="n"/>
      <c r="AG137" s="13" t="n"/>
      <c r="AH137" s="13" t="n"/>
      <c r="AI137" s="13" t="n"/>
      <c r="AK137" s="7" t="n"/>
      <c r="AL137" s="7" t="n"/>
      <c r="AM137" s="7" t="n"/>
      <c r="AN137" s="7" t="n"/>
      <c r="AO137" s="7" t="n"/>
      <c r="AP137" s="7" t="n"/>
      <c r="AQ137" s="7" t="n"/>
      <c r="AR137" s="7" t="n"/>
      <c r="AS137" s="7" t="n"/>
      <c r="AT137" s="7" t="n"/>
    </row>
    <row customHeight="1" hidden="1" ht="18.75" r="138" s="34">
      <c r="A138" s="32" t="n"/>
      <c r="B138" s="41" t="n"/>
      <c r="C138" s="3">
        <f>COUNTIF(E136:AI136,"○")+COUNTIF(E136:AL136,"◎")</f>
        <v/>
      </c>
      <c r="D138" s="12" t="inlineStr">
        <is>
          <t>開始</t>
        </is>
      </c>
      <c r="E138" s="14" t="n"/>
      <c r="F138" s="14" t="n"/>
      <c r="G138" s="14" t="n"/>
      <c r="H138" s="14" t="n"/>
      <c r="I138" s="14" t="n"/>
      <c r="J138" s="14" t="n"/>
      <c r="K138" s="14" t="n"/>
      <c r="L138" s="14" t="n"/>
      <c r="M138" s="14" t="n"/>
      <c r="N138" s="14" t="n"/>
      <c r="O138" s="14" t="n"/>
      <c r="P138" s="14" t="n"/>
      <c r="Q138" s="14" t="n"/>
      <c r="R138" s="14" t="n"/>
      <c r="S138" s="14" t="n"/>
      <c r="T138" s="14" t="n"/>
      <c r="U138" s="14" t="n"/>
      <c r="V138" s="14" t="n"/>
      <c r="W138" s="14" t="n"/>
      <c r="X138" s="14" t="n"/>
      <c r="Y138" s="14" t="n"/>
      <c r="Z138" s="14" t="n"/>
      <c r="AA138" s="14" t="n"/>
      <c r="AB138" s="14" t="n"/>
      <c r="AC138" s="14" t="n"/>
      <c r="AD138" s="14" t="n"/>
      <c r="AE138" s="14" t="n"/>
      <c r="AF138" s="14" t="n"/>
      <c r="AG138" s="14" t="n"/>
      <c r="AH138" s="14" t="n"/>
      <c r="AI138" s="14" t="n"/>
      <c r="AK138" s="7" t="n"/>
      <c r="AL138" s="7" t="n"/>
      <c r="AM138" s="7" t="n"/>
      <c r="AN138" s="7" t="n"/>
      <c r="AO138" s="7" t="n"/>
      <c r="AP138" s="7" t="n"/>
      <c r="AQ138" s="7" t="n"/>
      <c r="AR138" s="7" t="n"/>
      <c r="AS138" s="7" t="n"/>
      <c r="AT138" s="7" t="n"/>
    </row>
    <row customHeight="1" hidden="1" ht="18.75" r="139" s="34" thickBot="1">
      <c r="A139" s="33" t="n"/>
      <c r="B139" s="15">
        <f>IF(A136&lt;&gt;"",VLOOKUP(A136,$AK$6:$AT$53,3,FALSE),"")</f>
        <v/>
      </c>
      <c r="C139" s="15">
        <f>IF(A136&lt;&gt;"",VLOOKUP(A136,$AK$6:$AT$53,6,FALSE),"")</f>
        <v/>
      </c>
      <c r="D139" s="16" t="inlineStr">
        <is>
          <t>迎え</t>
        </is>
      </c>
      <c r="E139" s="17" t="n"/>
      <c r="F139" s="17" t="n"/>
      <c r="G139" s="17" t="n"/>
      <c r="H139" s="17" t="n"/>
      <c r="I139" s="17" t="n"/>
      <c r="J139" s="17" t="n"/>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c r="AG139" s="17" t="n"/>
      <c r="AH139" s="17" t="n"/>
      <c r="AI139" s="17" t="n"/>
      <c r="AK139" s="7" t="n"/>
      <c r="AL139" s="7" t="n"/>
      <c r="AM139" s="7" t="n"/>
      <c r="AN139" s="7" t="n"/>
      <c r="AO139" s="7" t="n"/>
      <c r="AP139" s="7" t="n"/>
      <c r="AQ139" s="7" t="n"/>
      <c r="AR139" s="7" t="n"/>
      <c r="AS139" s="7" t="n"/>
      <c r="AT139" s="7" t="n"/>
    </row>
    <row customHeight="1" hidden="1" ht="18.75" r="140" s="34" thickBot="1">
      <c r="A140" s="31">
        <f>IF(A136="","",IF(A136+1&lt;=MAX($AK$6:$AK$231),A136+1,""))</f>
        <v/>
      </c>
      <c r="B140" s="38">
        <f>IF(A140&lt;&gt;"",VLOOKUP(A140,$AK$6:$AT$53,2,FALSE),"")</f>
        <v/>
      </c>
      <c r="C140" s="39">
        <f>IF(A140&lt;&gt;"",VLOOKUP(A140,$AK$6:$AT$53,5,FALSE),"")</f>
        <v/>
      </c>
      <c r="D140" s="10" t="inlineStr">
        <is>
          <t>利用</t>
        </is>
      </c>
      <c r="E140" s="11" t="n"/>
      <c r="F140" s="11" t="n"/>
      <c r="G140" s="11" t="n"/>
      <c r="H140" s="11" t="n"/>
      <c r="I140" s="11" t="n"/>
      <c r="J140" s="11" t="n"/>
      <c r="K140" s="11" t="n"/>
      <c r="L140" s="11" t="n"/>
      <c r="M140" s="11" t="n"/>
      <c r="N140" s="11" t="n"/>
      <c r="O140" s="11" t="n"/>
      <c r="P140" s="11" t="n"/>
      <c r="Q140" s="11" t="n"/>
      <c r="R140" s="11" t="n"/>
      <c r="S140" s="11" t="n"/>
      <c r="T140" s="11" t="n"/>
      <c r="U140" s="11" t="n"/>
      <c r="V140" s="11" t="n"/>
      <c r="W140" s="11" t="n"/>
      <c r="X140" s="11" t="n"/>
      <c r="Y140" s="11" t="n"/>
      <c r="Z140" s="11" t="n"/>
      <c r="AA140" s="11" t="n"/>
      <c r="AB140" s="11" t="n"/>
      <c r="AC140" s="11" t="n"/>
      <c r="AD140" s="11" t="n"/>
      <c r="AE140" s="11" t="n"/>
      <c r="AF140" s="11" t="n"/>
      <c r="AG140" s="11" t="n"/>
      <c r="AH140" s="11" t="n"/>
      <c r="AI140" s="11" t="n"/>
      <c r="AK140" s="7" t="n"/>
      <c r="AL140" s="7" t="n"/>
      <c r="AM140" s="7" t="n"/>
      <c r="AN140" s="7" t="n"/>
      <c r="AO140" s="7" t="n"/>
      <c r="AP140" s="7" t="n"/>
      <c r="AQ140" s="7" t="n"/>
      <c r="AR140" s="7" t="n"/>
      <c r="AS140" s="7" t="n"/>
      <c r="AT140" s="7" t="n"/>
    </row>
    <row customHeight="1" hidden="1" ht="18.75" r="141" s="34">
      <c r="A141" s="32" t="n"/>
      <c r="B141" s="40" t="n"/>
      <c r="C141" s="41" t="n"/>
      <c r="D141" s="12" t="inlineStr">
        <is>
          <t>送迎</t>
        </is>
      </c>
      <c r="E141" s="13" t="n"/>
      <c r="F141" s="13" t="n"/>
      <c r="G141" s="13" t="n"/>
      <c r="H141" s="13" t="n"/>
      <c r="I141" s="13" t="n"/>
      <c r="J141" s="13" t="n"/>
      <c r="K141" s="13" t="n"/>
      <c r="L141" s="13" t="n"/>
      <c r="M141" s="13" t="n"/>
      <c r="N141" s="13" t="n"/>
      <c r="O141" s="13" t="n"/>
      <c r="P141" s="13" t="n"/>
      <c r="Q141" s="13" t="n"/>
      <c r="R141" s="13" t="n"/>
      <c r="S141" s="13" t="n"/>
      <c r="T141" s="13" t="n"/>
      <c r="U141" s="13" t="n"/>
      <c r="V141" s="13" t="n"/>
      <c r="W141" s="13" t="n"/>
      <c r="X141" s="13" t="n"/>
      <c r="Y141" s="13" t="n"/>
      <c r="Z141" s="13" t="n"/>
      <c r="AA141" s="13" t="n"/>
      <c r="AB141" s="13" t="n"/>
      <c r="AC141" s="13" t="n"/>
      <c r="AD141" s="13" t="n"/>
      <c r="AE141" s="13" t="n"/>
      <c r="AF141" s="13" t="n"/>
      <c r="AG141" s="13" t="n"/>
      <c r="AH141" s="13" t="n"/>
      <c r="AI141" s="13" t="n"/>
      <c r="AK141" s="7" t="n"/>
      <c r="AL141" s="7" t="n"/>
      <c r="AM141" s="7" t="n"/>
      <c r="AN141" s="7" t="n"/>
      <c r="AO141" s="7" t="n"/>
      <c r="AP141" s="7" t="n"/>
      <c r="AQ141" s="7" t="n"/>
      <c r="AR141" s="7" t="n"/>
      <c r="AS141" s="7" t="n"/>
      <c r="AT141" s="7" t="n"/>
    </row>
    <row customHeight="1" hidden="1" ht="18.75" r="142" s="34">
      <c r="A142" s="32" t="n"/>
      <c r="B142" s="41" t="n"/>
      <c r="C142" s="3">
        <f>COUNTIF(E140:AI140,"○")+COUNTIF(E140:AL140,"◎")</f>
        <v/>
      </c>
      <c r="D142" s="12" t="inlineStr">
        <is>
          <t>開始</t>
        </is>
      </c>
      <c r="E142" s="14" t="n"/>
      <c r="F142" s="14" t="n"/>
      <c r="G142" s="14" t="n"/>
      <c r="H142" s="14" t="n"/>
      <c r="I142" s="14" t="n"/>
      <c r="J142" s="14" t="n"/>
      <c r="K142" s="14" t="n"/>
      <c r="L142" s="14" t="n"/>
      <c r="M142" s="14" t="n"/>
      <c r="N142" s="14" t="n"/>
      <c r="O142" s="14" t="n"/>
      <c r="P142" s="14" t="n"/>
      <c r="Q142" s="14" t="n"/>
      <c r="R142" s="14" t="n"/>
      <c r="S142" s="14" t="n"/>
      <c r="T142" s="14" t="n"/>
      <c r="U142" s="14" t="n"/>
      <c r="V142" s="14" t="n"/>
      <c r="W142" s="14" t="n"/>
      <c r="X142" s="14" t="n"/>
      <c r="Y142" s="14" t="n"/>
      <c r="Z142" s="14" t="n"/>
      <c r="AA142" s="14" t="n"/>
      <c r="AB142" s="14" t="n"/>
      <c r="AC142" s="14" t="n"/>
      <c r="AD142" s="14" t="n"/>
      <c r="AE142" s="14" t="n"/>
      <c r="AF142" s="14" t="n"/>
      <c r="AG142" s="14" t="n"/>
      <c r="AH142" s="14" t="n"/>
      <c r="AI142" s="14" t="n"/>
      <c r="AK142" s="7" t="n"/>
      <c r="AL142" s="7" t="n"/>
      <c r="AM142" s="7" t="n"/>
      <c r="AN142" s="7" t="n"/>
      <c r="AO142" s="7" t="n"/>
      <c r="AP142" s="7" t="n"/>
      <c r="AQ142" s="7" t="n"/>
      <c r="AR142" s="7" t="n"/>
      <c r="AS142" s="7" t="n"/>
      <c r="AT142" s="7" t="n"/>
    </row>
    <row customHeight="1" hidden="1" ht="18.75" r="143" s="34" thickBot="1">
      <c r="A143" s="33" t="n"/>
      <c r="B143" s="15">
        <f>IF(A140&lt;&gt;"",VLOOKUP(A140,$AK$6:$AT$53,3,FALSE),"")</f>
        <v/>
      </c>
      <c r="C143" s="15">
        <f>IF(A140&lt;&gt;"",VLOOKUP(A140,$AK$6:$AT$53,6,FALSE),"")</f>
        <v/>
      </c>
      <c r="D143" s="16" t="inlineStr">
        <is>
          <t>迎え</t>
        </is>
      </c>
      <c r="E143" s="17" t="n"/>
      <c r="F143" s="17" t="n"/>
      <c r="G143" s="17" t="n"/>
      <c r="H143" s="17" t="n"/>
      <c r="I143" s="17" t="n"/>
      <c r="J143" s="17" t="n"/>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c r="AG143" s="17" t="n"/>
      <c r="AH143" s="17" t="n"/>
      <c r="AI143" s="17" t="n"/>
      <c r="AK143" s="7" t="n"/>
      <c r="AL143" s="7" t="n"/>
      <c r="AM143" s="7" t="n"/>
      <c r="AN143" s="7" t="n"/>
      <c r="AO143" s="7" t="n"/>
      <c r="AP143" s="7" t="n"/>
      <c r="AQ143" s="7" t="n"/>
      <c r="AR143" s="7" t="n"/>
      <c r="AS143" s="7" t="n"/>
      <c r="AT143" s="7" t="n"/>
    </row>
    <row customHeight="1" hidden="1" ht="18.75" r="144" s="34" thickBot="1">
      <c r="A144" s="31">
        <f>IF(A140="","",IF(A140+1&lt;=MAX($AK$6:$AK$231),A140+1,""))</f>
        <v/>
      </c>
      <c r="B144" s="38">
        <f>IF(A144&lt;&gt;"",VLOOKUP(A144,$AK$6:$AT$53,2,FALSE),"")</f>
        <v/>
      </c>
      <c r="C144" s="39">
        <f>IF(A144&lt;&gt;"",VLOOKUP(A144,$AK$6:$AT$53,5,FALSE),"")</f>
        <v/>
      </c>
      <c r="D144" s="10" t="inlineStr">
        <is>
          <t>利用</t>
        </is>
      </c>
      <c r="E144" s="11" t="n"/>
      <c r="F144" s="11" t="n"/>
      <c r="G144" s="11" t="n"/>
      <c r="H144" s="11" t="n"/>
      <c r="I144" s="11" t="n"/>
      <c r="J144" s="11" t="n"/>
      <c r="K144" s="11" t="n"/>
      <c r="L144" s="11" t="n"/>
      <c r="M144" s="11" t="n"/>
      <c r="N144" s="11" t="n"/>
      <c r="O144" s="11" t="n"/>
      <c r="P144" s="11" t="n"/>
      <c r="Q144" s="11" t="n"/>
      <c r="R144" s="11" t="n"/>
      <c r="S144" s="11" t="n"/>
      <c r="T144" s="11" t="n"/>
      <c r="U144" s="11" t="n"/>
      <c r="V144" s="11" t="n"/>
      <c r="W144" s="11" t="n"/>
      <c r="X144" s="11" t="n"/>
      <c r="Y144" s="11" t="n"/>
      <c r="Z144" s="11" t="n"/>
      <c r="AA144" s="11" t="n"/>
      <c r="AB144" s="11" t="n"/>
      <c r="AC144" s="11" t="n"/>
      <c r="AD144" s="11" t="n"/>
      <c r="AE144" s="11" t="n"/>
      <c r="AF144" s="11" t="n"/>
      <c r="AG144" s="11" t="n"/>
      <c r="AH144" s="11" t="n"/>
      <c r="AI144" s="11" t="n"/>
      <c r="AK144" s="7" t="n"/>
      <c r="AL144" s="7" t="n"/>
      <c r="AM144" s="7" t="n"/>
      <c r="AN144" s="7" t="n"/>
      <c r="AO144" s="7" t="n"/>
      <c r="AP144" s="7" t="n"/>
      <c r="AQ144" s="7" t="n"/>
      <c r="AR144" s="7" t="n"/>
      <c r="AS144" s="7" t="n"/>
      <c r="AT144" s="7" t="n"/>
    </row>
    <row customHeight="1" hidden="1" ht="18.75" r="145" s="34">
      <c r="A145" s="32" t="n"/>
      <c r="B145" s="40" t="n"/>
      <c r="C145" s="41" t="n"/>
      <c r="D145" s="12" t="inlineStr">
        <is>
          <t>送迎</t>
        </is>
      </c>
      <c r="E145" s="13" t="n"/>
      <c r="F145" s="13" t="n"/>
      <c r="G145" s="13" t="n"/>
      <c r="H145" s="13" t="n"/>
      <c r="I145" s="13" t="n"/>
      <c r="J145" s="13" t="n"/>
      <c r="K145" s="13" t="n"/>
      <c r="L145" s="13" t="n"/>
      <c r="M145" s="13" t="n"/>
      <c r="N145" s="13" t="n"/>
      <c r="O145" s="13" t="n"/>
      <c r="P145" s="13" t="n"/>
      <c r="Q145" s="13" t="n"/>
      <c r="R145" s="13" t="n"/>
      <c r="S145" s="13" t="n"/>
      <c r="T145" s="13" t="n"/>
      <c r="U145" s="13" t="n"/>
      <c r="V145" s="13" t="n"/>
      <c r="W145" s="13" t="n"/>
      <c r="X145" s="13" t="n"/>
      <c r="Y145" s="13" t="n"/>
      <c r="Z145" s="13" t="n"/>
      <c r="AA145" s="13" t="n"/>
      <c r="AB145" s="13" t="n"/>
      <c r="AC145" s="13" t="n"/>
      <c r="AD145" s="13" t="n"/>
      <c r="AE145" s="13" t="n"/>
      <c r="AF145" s="13" t="n"/>
      <c r="AG145" s="13" t="n"/>
      <c r="AH145" s="13" t="n"/>
      <c r="AI145" s="13" t="n"/>
      <c r="AK145" s="7" t="n"/>
      <c r="AL145" s="7" t="n"/>
      <c r="AM145" s="7" t="n"/>
      <c r="AN145" s="7" t="n"/>
      <c r="AO145" s="7" t="n"/>
      <c r="AP145" s="7" t="n"/>
      <c r="AQ145" s="7" t="n"/>
      <c r="AR145" s="7" t="n"/>
      <c r="AS145" s="7" t="n"/>
      <c r="AT145" s="7" t="n"/>
    </row>
    <row customHeight="1" hidden="1" ht="18.75" r="146" s="34">
      <c r="A146" s="32" t="n"/>
      <c r="B146" s="41" t="n"/>
      <c r="C146" s="3">
        <f>COUNTIF(E144:AI144,"○")+COUNTIF(E144:AL144,"◎")</f>
        <v/>
      </c>
      <c r="D146" s="12" t="inlineStr">
        <is>
          <t>開始</t>
        </is>
      </c>
      <c r="E146" s="14" t="n"/>
      <c r="F146" s="14" t="n"/>
      <c r="G146" s="14" t="n"/>
      <c r="H146" s="14" t="n"/>
      <c r="I146" s="14" t="n"/>
      <c r="J146" s="14" t="n"/>
      <c r="K146" s="14" t="n"/>
      <c r="L146" s="14" t="n"/>
      <c r="M146" s="14" t="n"/>
      <c r="N146" s="14" t="n"/>
      <c r="O146" s="14" t="n"/>
      <c r="P146" s="14" t="n"/>
      <c r="Q146" s="14" t="n"/>
      <c r="R146" s="14" t="n"/>
      <c r="S146" s="14" t="n"/>
      <c r="T146" s="14" t="n"/>
      <c r="U146" s="14" t="n"/>
      <c r="V146" s="14" t="n"/>
      <c r="W146" s="14" t="n"/>
      <c r="X146" s="14" t="n"/>
      <c r="Y146" s="14" t="n"/>
      <c r="Z146" s="14" t="n"/>
      <c r="AA146" s="14" t="n"/>
      <c r="AB146" s="14" t="n"/>
      <c r="AC146" s="14" t="n"/>
      <c r="AD146" s="14" t="n"/>
      <c r="AE146" s="14" t="n"/>
      <c r="AF146" s="14" t="n"/>
      <c r="AG146" s="14" t="n"/>
      <c r="AH146" s="14" t="n"/>
      <c r="AI146" s="14" t="n"/>
      <c r="AK146" s="7" t="n"/>
      <c r="AL146" s="7" t="n"/>
      <c r="AM146" s="7" t="n"/>
      <c r="AN146" s="7" t="n"/>
      <c r="AO146" s="7" t="n"/>
      <c r="AP146" s="7" t="n"/>
      <c r="AQ146" s="7" t="n"/>
      <c r="AR146" s="7" t="n"/>
      <c r="AS146" s="7" t="n"/>
      <c r="AT146" s="7" t="n"/>
    </row>
    <row customHeight="1" hidden="1" ht="18.75" r="147" s="34" thickBot="1">
      <c r="A147" s="33" t="n"/>
      <c r="B147" s="15">
        <f>IF(A144&lt;&gt;"",VLOOKUP(A144,$AK$6:$AT$53,3,FALSE),"")</f>
        <v/>
      </c>
      <c r="C147" s="15">
        <f>IF(A144&lt;&gt;"",VLOOKUP(A144,$AK$6:$AT$53,6,FALSE),"")</f>
        <v/>
      </c>
      <c r="D147" s="16" t="inlineStr">
        <is>
          <t>迎え</t>
        </is>
      </c>
      <c r="E147" s="17" t="n"/>
      <c r="F147" s="17" t="n"/>
      <c r="G147" s="17" t="n"/>
      <c r="H147" s="17" t="n"/>
      <c r="I147" s="17" t="n"/>
      <c r="J147" s="17" t="n"/>
      <c r="K147" s="17" t="n"/>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c r="AG147" s="17" t="n"/>
      <c r="AH147" s="17" t="n"/>
      <c r="AI147" s="17" t="n"/>
      <c r="AK147" s="7" t="n"/>
      <c r="AL147" s="7" t="n"/>
      <c r="AM147" s="7" t="n"/>
      <c r="AN147" s="7" t="n"/>
      <c r="AO147" s="7" t="n"/>
      <c r="AP147" s="7" t="n"/>
      <c r="AQ147" s="7" t="n"/>
      <c r="AR147" s="7" t="n"/>
      <c r="AS147" s="7" t="n"/>
      <c r="AT147" s="7" t="n"/>
    </row>
    <row customHeight="1" hidden="1" ht="18.75" r="148" s="34" thickBot="1">
      <c r="A148" s="31">
        <f>IF(A144="","",IF(A144+1&lt;=MAX($AK$6:$AK$231),A144+1,""))</f>
        <v/>
      </c>
      <c r="B148" s="38">
        <f>IF(A148&lt;&gt;"",VLOOKUP(A148,$AK$6:$AT$53,2,FALSE),"")</f>
        <v/>
      </c>
      <c r="C148" s="39">
        <f>IF(A148&lt;&gt;"",VLOOKUP(A148,$AK$6:$AT$53,5,FALSE),"")</f>
        <v/>
      </c>
      <c r="D148" s="10" t="inlineStr">
        <is>
          <t>利用</t>
        </is>
      </c>
      <c r="E148" s="11" t="n"/>
      <c r="F148" s="11" t="n"/>
      <c r="G148" s="11" t="n"/>
      <c r="H148" s="11" t="n"/>
      <c r="I148" s="11" t="n"/>
      <c r="J148" s="11" t="n"/>
      <c r="K148" s="11" t="n"/>
      <c r="L148" s="11" t="n"/>
      <c r="M148" s="11" t="n"/>
      <c r="N148" s="11" t="n"/>
      <c r="O148" s="11" t="n"/>
      <c r="P148" s="11" t="n"/>
      <c r="Q148" s="11" t="n"/>
      <c r="R148" s="11" t="n"/>
      <c r="S148" s="11" t="n"/>
      <c r="T148" s="11" t="n"/>
      <c r="U148" s="11" t="n"/>
      <c r="V148" s="11" t="n"/>
      <c r="W148" s="11" t="n"/>
      <c r="X148" s="11" t="n"/>
      <c r="Y148" s="11" t="n"/>
      <c r="Z148" s="11" t="n"/>
      <c r="AA148" s="11" t="n"/>
      <c r="AB148" s="11" t="n"/>
      <c r="AC148" s="11" t="n"/>
      <c r="AD148" s="11" t="n"/>
      <c r="AE148" s="11" t="n"/>
      <c r="AF148" s="11" t="n"/>
      <c r="AG148" s="11" t="n"/>
      <c r="AH148" s="11" t="n"/>
      <c r="AI148" s="11" t="n"/>
      <c r="AK148" s="7" t="n"/>
      <c r="AL148" s="7" t="n"/>
      <c r="AM148" s="7" t="n"/>
      <c r="AN148" s="7" t="n"/>
      <c r="AO148" s="7" t="n"/>
      <c r="AP148" s="7" t="n"/>
      <c r="AQ148" s="7" t="n"/>
      <c r="AR148" s="7" t="n"/>
      <c r="AS148" s="7" t="n"/>
      <c r="AT148" s="7" t="n"/>
    </row>
    <row customHeight="1" hidden="1" ht="18.75" r="149" s="34">
      <c r="A149" s="32" t="n"/>
      <c r="B149" s="40" t="n"/>
      <c r="C149" s="41" t="n"/>
      <c r="D149" s="12" t="inlineStr">
        <is>
          <t>送迎</t>
        </is>
      </c>
      <c r="E149" s="13" t="n"/>
      <c r="F149" s="13" t="n"/>
      <c r="G149" s="13" t="n"/>
      <c r="H149" s="13" t="n"/>
      <c r="I149" s="13" t="n"/>
      <c r="J149" s="13" t="n"/>
      <c r="K149" s="13" t="n"/>
      <c r="L149" s="13" t="n"/>
      <c r="M149" s="13" t="n"/>
      <c r="N149" s="13" t="n"/>
      <c r="O149" s="13" t="n"/>
      <c r="P149" s="13" t="n"/>
      <c r="Q149" s="13" t="n"/>
      <c r="R149" s="13" t="n"/>
      <c r="S149" s="13" t="n"/>
      <c r="T149" s="13" t="n"/>
      <c r="U149" s="13" t="n"/>
      <c r="V149" s="13" t="n"/>
      <c r="W149" s="13" t="n"/>
      <c r="X149" s="13" t="n"/>
      <c r="Y149" s="13" t="n"/>
      <c r="Z149" s="13" t="n"/>
      <c r="AA149" s="13" t="n"/>
      <c r="AB149" s="13" t="n"/>
      <c r="AC149" s="13" t="n"/>
      <c r="AD149" s="13" t="n"/>
      <c r="AE149" s="13" t="n"/>
      <c r="AF149" s="13" t="n"/>
      <c r="AG149" s="13" t="n"/>
      <c r="AH149" s="13" t="n"/>
      <c r="AI149" s="13" t="n"/>
      <c r="AK149" s="7" t="n"/>
      <c r="AL149" s="7" t="n"/>
      <c r="AM149" s="7" t="n"/>
      <c r="AN149" s="7" t="n"/>
      <c r="AO149" s="7" t="n"/>
      <c r="AP149" s="7" t="n"/>
      <c r="AQ149" s="7" t="n"/>
      <c r="AR149" s="7" t="n"/>
      <c r="AS149" s="7" t="n"/>
      <c r="AT149" s="7" t="n"/>
    </row>
    <row customHeight="1" hidden="1" ht="18.75" r="150" s="34">
      <c r="A150" s="32" t="n"/>
      <c r="B150" s="41" t="n"/>
      <c r="C150" s="3">
        <f>COUNTIF(E148:AI148,"○")+COUNTIF(E148:AL148,"◎")</f>
        <v/>
      </c>
      <c r="D150" s="12" t="inlineStr">
        <is>
          <t>開始</t>
        </is>
      </c>
      <c r="E150" s="14" t="n"/>
      <c r="F150" s="14" t="n"/>
      <c r="G150" s="14" t="n"/>
      <c r="H150" s="14" t="n"/>
      <c r="I150" s="14" t="n"/>
      <c r="J150" s="14" t="n"/>
      <c r="K150" s="14" t="n"/>
      <c r="L150" s="14" t="n"/>
      <c r="M150" s="14" t="n"/>
      <c r="N150" s="14" t="n"/>
      <c r="O150" s="14" t="n"/>
      <c r="P150" s="14" t="n"/>
      <c r="Q150" s="14" t="n"/>
      <c r="R150" s="14" t="n"/>
      <c r="S150" s="14" t="n"/>
      <c r="T150" s="14" t="n"/>
      <c r="U150" s="14" t="n"/>
      <c r="V150" s="14" t="n"/>
      <c r="W150" s="14" t="n"/>
      <c r="X150" s="14" t="n"/>
      <c r="Y150" s="14" t="n"/>
      <c r="Z150" s="14" t="n"/>
      <c r="AA150" s="14" t="n"/>
      <c r="AB150" s="14" t="n"/>
      <c r="AC150" s="14" t="n"/>
      <c r="AD150" s="14" t="n"/>
      <c r="AE150" s="14" t="n"/>
      <c r="AF150" s="14" t="n"/>
      <c r="AG150" s="14" t="n"/>
      <c r="AH150" s="14" t="n"/>
      <c r="AI150" s="14" t="n"/>
      <c r="AK150" s="7" t="n"/>
      <c r="AL150" s="7" t="n"/>
      <c r="AM150" s="7" t="n"/>
      <c r="AN150" s="7" t="n"/>
      <c r="AO150" s="7" t="n"/>
      <c r="AP150" s="7" t="n"/>
      <c r="AQ150" s="7" t="n"/>
      <c r="AR150" s="7" t="n"/>
      <c r="AS150" s="7" t="n"/>
      <c r="AT150" s="7" t="n"/>
    </row>
    <row customHeight="1" hidden="1" ht="18.75" r="151" s="34" thickBot="1">
      <c r="A151" s="33" t="n"/>
      <c r="B151" s="15">
        <f>IF(A148&lt;&gt;"",VLOOKUP(A148,$AK$6:$AT$53,3,FALSE),"")</f>
        <v/>
      </c>
      <c r="C151" s="15">
        <f>IF(A148&lt;&gt;"",VLOOKUP(A148,$AK$6:$AT$53,6,FALSE),"")</f>
        <v/>
      </c>
      <c r="D151" s="16" t="inlineStr">
        <is>
          <t>迎え</t>
        </is>
      </c>
      <c r="E151" s="17" t="n"/>
      <c r="F151" s="17" t="n"/>
      <c r="G151" s="17" t="n"/>
      <c r="H151" s="17" t="n"/>
      <c r="I151" s="17" t="n"/>
      <c r="J151" s="17" t="n"/>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c r="AG151" s="17" t="n"/>
      <c r="AH151" s="17" t="n"/>
      <c r="AI151" s="17" t="n"/>
      <c r="AK151" s="7" t="n"/>
      <c r="AL151" s="7" t="n"/>
      <c r="AM151" s="7" t="n"/>
      <c r="AN151" s="7" t="n"/>
      <c r="AO151" s="7" t="n"/>
      <c r="AP151" s="7" t="n"/>
      <c r="AQ151" s="7" t="n"/>
      <c r="AR151" s="7" t="n"/>
      <c r="AS151" s="7" t="n"/>
      <c r="AT151" s="7" t="n"/>
    </row>
    <row customHeight="1" hidden="1" ht="18.75" r="152" s="34" thickBot="1">
      <c r="A152" s="31">
        <f>IF(A148="","",IF(A148+1&lt;=MAX($AK$6:$AK$231),A148+1,""))</f>
        <v/>
      </c>
      <c r="B152" s="38">
        <f>IF(A152&lt;&gt;"",VLOOKUP(A152,$AK$6:$AT$53,2,FALSE),"")</f>
        <v/>
      </c>
      <c r="C152" s="39">
        <f>IF(A152&lt;&gt;"",VLOOKUP(A152,$AK$6:$AT$53,5,FALSE),"")</f>
        <v/>
      </c>
      <c r="D152" s="10" t="inlineStr">
        <is>
          <t>利用</t>
        </is>
      </c>
      <c r="E152" s="11" t="n"/>
      <c r="F152" s="11" t="n"/>
      <c r="G152" s="11" t="n"/>
      <c r="H152" s="11" t="n"/>
      <c r="I152" s="11" t="n"/>
      <c r="J152" s="11" t="n"/>
      <c r="K152" s="11" t="n"/>
      <c r="L152" s="11" t="n"/>
      <c r="M152" s="11" t="n"/>
      <c r="N152" s="11" t="n"/>
      <c r="O152" s="11" t="n"/>
      <c r="P152" s="11" t="n"/>
      <c r="Q152" s="11" t="n"/>
      <c r="R152" s="11" t="n"/>
      <c r="S152" s="11" t="n"/>
      <c r="T152" s="11" t="n"/>
      <c r="U152" s="11" t="n"/>
      <c r="V152" s="11" t="n"/>
      <c r="W152" s="11" t="n"/>
      <c r="X152" s="11" t="n"/>
      <c r="Y152" s="11" t="n"/>
      <c r="Z152" s="11" t="n"/>
      <c r="AA152" s="11" t="n"/>
      <c r="AB152" s="11" t="n"/>
      <c r="AC152" s="11" t="n"/>
      <c r="AD152" s="11" t="n"/>
      <c r="AE152" s="11" t="n"/>
      <c r="AF152" s="11" t="n"/>
      <c r="AG152" s="11" t="n"/>
      <c r="AH152" s="11" t="n"/>
      <c r="AI152" s="11" t="n"/>
      <c r="AK152" s="7" t="n"/>
      <c r="AL152" s="7" t="n"/>
      <c r="AM152" s="7" t="n"/>
      <c r="AN152" s="7" t="n"/>
      <c r="AO152" s="7" t="n"/>
      <c r="AP152" s="7" t="n"/>
      <c r="AQ152" s="7" t="n"/>
      <c r="AR152" s="7" t="n"/>
      <c r="AS152" s="7" t="n"/>
      <c r="AT152" s="7" t="n"/>
    </row>
    <row customHeight="1" hidden="1" ht="18.75" r="153" s="34">
      <c r="A153" s="32" t="n"/>
      <c r="B153" s="40" t="n"/>
      <c r="C153" s="41" t="n"/>
      <c r="D153" s="12" t="inlineStr">
        <is>
          <t>送迎</t>
        </is>
      </c>
      <c r="E153" s="13" t="n"/>
      <c r="F153" s="13" t="n"/>
      <c r="G153" s="13" t="n"/>
      <c r="H153" s="13" t="n"/>
      <c r="I153" s="13" t="n"/>
      <c r="J153" s="13" t="n"/>
      <c r="K153" s="13" t="n"/>
      <c r="L153" s="13" t="n"/>
      <c r="M153" s="13" t="n"/>
      <c r="N153" s="13" t="n"/>
      <c r="O153" s="13" t="n"/>
      <c r="P153" s="13" t="n"/>
      <c r="Q153" s="13" t="n"/>
      <c r="R153" s="13" t="n"/>
      <c r="S153" s="13" t="n"/>
      <c r="T153" s="13" t="n"/>
      <c r="U153" s="13" t="n"/>
      <c r="V153" s="13" t="n"/>
      <c r="W153" s="13" t="n"/>
      <c r="X153" s="13" t="n"/>
      <c r="Y153" s="13" t="n"/>
      <c r="Z153" s="13" t="n"/>
      <c r="AA153" s="13" t="n"/>
      <c r="AB153" s="13" t="n"/>
      <c r="AC153" s="13" t="n"/>
      <c r="AD153" s="13" t="n"/>
      <c r="AE153" s="13" t="n"/>
      <c r="AF153" s="13" t="n"/>
      <c r="AG153" s="13" t="n"/>
      <c r="AH153" s="13" t="n"/>
      <c r="AI153" s="13" t="n"/>
      <c r="AK153" s="7" t="n"/>
      <c r="AL153" s="7" t="n"/>
      <c r="AM153" s="7" t="n"/>
      <c r="AN153" s="7" t="n"/>
      <c r="AO153" s="7" t="n"/>
      <c r="AP153" s="7" t="n"/>
      <c r="AQ153" s="7" t="n"/>
      <c r="AR153" s="7" t="n"/>
      <c r="AS153" s="7" t="n"/>
      <c r="AT153" s="7" t="n"/>
    </row>
    <row customHeight="1" hidden="1" ht="18.75" r="154" s="34">
      <c r="A154" s="32" t="n"/>
      <c r="B154" s="41" t="n"/>
      <c r="C154" s="3">
        <f>COUNTIF(E152:AI152,"○")+COUNTIF(E152:AL152,"◎")</f>
        <v/>
      </c>
      <c r="D154" s="12" t="inlineStr">
        <is>
          <t>開始</t>
        </is>
      </c>
      <c r="E154" s="14" t="n"/>
      <c r="F154" s="14" t="n"/>
      <c r="G154" s="14" t="n"/>
      <c r="H154" s="14" t="n"/>
      <c r="I154" s="14" t="n"/>
      <c r="J154" s="14" t="n"/>
      <c r="K154" s="14" t="n"/>
      <c r="L154" s="14" t="n"/>
      <c r="M154" s="14" t="n"/>
      <c r="N154" s="14" t="n"/>
      <c r="O154" s="14" t="n"/>
      <c r="P154" s="14" t="n"/>
      <c r="Q154" s="14" t="n"/>
      <c r="R154" s="14" t="n"/>
      <c r="S154" s="14" t="n"/>
      <c r="T154" s="14" t="n"/>
      <c r="U154" s="14" t="n"/>
      <c r="V154" s="14" t="n"/>
      <c r="W154" s="14" t="n"/>
      <c r="X154" s="14" t="n"/>
      <c r="Y154" s="14" t="n"/>
      <c r="Z154" s="14" t="n"/>
      <c r="AA154" s="14" t="n"/>
      <c r="AB154" s="14" t="n"/>
      <c r="AC154" s="14" t="n"/>
      <c r="AD154" s="14" t="n"/>
      <c r="AE154" s="14" t="n"/>
      <c r="AF154" s="14" t="n"/>
      <c r="AG154" s="14" t="n"/>
      <c r="AH154" s="14" t="n"/>
      <c r="AI154" s="14" t="n"/>
      <c r="AK154" s="7" t="n"/>
      <c r="AL154" s="7" t="n"/>
      <c r="AM154" s="7" t="n"/>
      <c r="AN154" s="7" t="n"/>
      <c r="AO154" s="7" t="n"/>
      <c r="AP154" s="7" t="n"/>
      <c r="AQ154" s="7" t="n"/>
      <c r="AR154" s="7" t="n"/>
      <c r="AS154" s="7" t="n"/>
      <c r="AT154" s="7" t="n"/>
    </row>
    <row customHeight="1" hidden="1" ht="18.75" r="155" s="34" thickBot="1">
      <c r="A155" s="33" t="n"/>
      <c r="B155" s="15">
        <f>IF(A152&lt;&gt;"",VLOOKUP(A152,$AK$6:$AT$53,3,FALSE),"")</f>
        <v/>
      </c>
      <c r="C155" s="15">
        <f>IF(A152&lt;&gt;"",VLOOKUP(A152,$AK$6:$AT$53,6,FALSE),"")</f>
        <v/>
      </c>
      <c r="D155" s="16" t="inlineStr">
        <is>
          <t>迎え</t>
        </is>
      </c>
      <c r="E155" s="17" t="n"/>
      <c r="F155" s="17" t="n"/>
      <c r="G155" s="17" t="n"/>
      <c r="H155" s="17" t="n"/>
      <c r="I155" s="17" t="n"/>
      <c r="J155" s="17" t="n"/>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c r="AG155" s="17" t="n"/>
      <c r="AH155" s="17" t="n"/>
      <c r="AI155" s="17" t="n"/>
      <c r="AK155" s="7" t="n"/>
      <c r="AL155" s="7" t="n"/>
      <c r="AM155" s="7" t="n"/>
      <c r="AN155" s="7" t="n"/>
      <c r="AO155" s="7" t="n"/>
      <c r="AP155" s="7" t="n"/>
      <c r="AQ155" s="7" t="n"/>
      <c r="AR155" s="7" t="n"/>
      <c r="AS155" s="7" t="n"/>
      <c r="AT155" s="7" t="n"/>
    </row>
    <row customHeight="1" hidden="1" ht="18.75" r="156" s="34" thickBot="1">
      <c r="A156" s="31">
        <f>IF(A152="","",IF(A152+1&lt;=MAX($AK$6:$AK$231),A152+1,""))</f>
        <v/>
      </c>
      <c r="B156" s="38">
        <f>IF(A156&lt;&gt;"",VLOOKUP(A156,$AK$6:$AT$53,2,FALSE),"")</f>
        <v/>
      </c>
      <c r="C156" s="39">
        <f>IF(A156&lt;&gt;"",VLOOKUP(A156,$AK$6:$AT$53,5,FALSE),"")</f>
        <v/>
      </c>
      <c r="D156" s="10" t="inlineStr">
        <is>
          <t>利用</t>
        </is>
      </c>
      <c r="E156" s="11" t="n"/>
      <c r="F156" s="11" t="n"/>
      <c r="G156" s="11" t="n"/>
      <c r="H156" s="11" t="n"/>
      <c r="I156" s="11" t="n"/>
      <c r="J156" s="11" t="n"/>
      <c r="K156" s="11" t="n"/>
      <c r="L156" s="11" t="n"/>
      <c r="M156" s="11" t="n"/>
      <c r="N156" s="11" t="n"/>
      <c r="O156" s="11" t="n"/>
      <c r="P156" s="11" t="n"/>
      <c r="Q156" s="11" t="n"/>
      <c r="R156" s="11" t="n"/>
      <c r="S156" s="11" t="n"/>
      <c r="T156" s="11" t="n"/>
      <c r="U156" s="11" t="n"/>
      <c r="V156" s="11" t="n"/>
      <c r="W156" s="11" t="n"/>
      <c r="X156" s="11" t="n"/>
      <c r="Y156" s="11" t="n"/>
      <c r="Z156" s="11" t="n"/>
      <c r="AA156" s="11" t="n"/>
      <c r="AB156" s="11" t="n"/>
      <c r="AC156" s="11" t="n"/>
      <c r="AD156" s="11" t="n"/>
      <c r="AE156" s="11" t="n"/>
      <c r="AF156" s="11" t="n"/>
      <c r="AG156" s="11" t="n"/>
      <c r="AH156" s="11" t="n"/>
      <c r="AI156" s="11" t="n"/>
      <c r="AK156" s="7" t="n"/>
      <c r="AL156" s="7" t="n"/>
      <c r="AM156" s="7" t="n"/>
      <c r="AN156" s="7" t="n"/>
      <c r="AO156" s="7" t="n"/>
      <c r="AP156" s="7" t="n"/>
      <c r="AQ156" s="7" t="n"/>
      <c r="AR156" s="7" t="n"/>
      <c r="AS156" s="7" t="n"/>
      <c r="AT156" s="7" t="n"/>
    </row>
    <row customHeight="1" hidden="1" ht="18.75" r="157" s="34">
      <c r="A157" s="32" t="n"/>
      <c r="B157" s="40" t="n"/>
      <c r="C157" s="41" t="n"/>
      <c r="D157" s="12" t="inlineStr">
        <is>
          <t>送迎</t>
        </is>
      </c>
      <c r="E157" s="13" t="n"/>
      <c r="F157" s="13" t="n"/>
      <c r="G157" s="13" t="n"/>
      <c r="H157" s="13" t="n"/>
      <c r="I157" s="13" t="n"/>
      <c r="J157" s="13" t="n"/>
      <c r="K157" s="13" t="n"/>
      <c r="L157" s="13" t="n"/>
      <c r="M157" s="13" t="n"/>
      <c r="N157" s="13" t="n"/>
      <c r="O157" s="13" t="n"/>
      <c r="P157" s="13" t="n"/>
      <c r="Q157" s="13" t="n"/>
      <c r="R157" s="13" t="n"/>
      <c r="S157" s="13" t="n"/>
      <c r="T157" s="13" t="n"/>
      <c r="U157" s="13" t="n"/>
      <c r="V157" s="13" t="n"/>
      <c r="W157" s="13" t="n"/>
      <c r="X157" s="13" t="n"/>
      <c r="Y157" s="13" t="n"/>
      <c r="Z157" s="13" t="n"/>
      <c r="AA157" s="13" t="n"/>
      <c r="AB157" s="13" t="n"/>
      <c r="AC157" s="13" t="n"/>
      <c r="AD157" s="13" t="n"/>
      <c r="AE157" s="13" t="n"/>
      <c r="AF157" s="13" t="n"/>
      <c r="AG157" s="13" t="n"/>
      <c r="AH157" s="13" t="n"/>
      <c r="AI157" s="13" t="n"/>
      <c r="AK157" s="7" t="n"/>
      <c r="AL157" s="7" t="n"/>
      <c r="AM157" s="7" t="n"/>
      <c r="AN157" s="7" t="n"/>
      <c r="AO157" s="7" t="n"/>
      <c r="AP157" s="7" t="n"/>
      <c r="AQ157" s="7" t="n"/>
      <c r="AR157" s="7" t="n"/>
      <c r="AS157" s="7" t="n"/>
      <c r="AT157" s="7" t="n"/>
    </row>
    <row customHeight="1" hidden="1" ht="18.75" r="158" s="34">
      <c r="A158" s="32" t="n"/>
      <c r="B158" s="41" t="n"/>
      <c r="C158" s="3">
        <f>COUNTIF(E156:AI156,"○")+COUNTIF(E156:AL156,"◎")</f>
        <v/>
      </c>
      <c r="D158" s="12" t="inlineStr">
        <is>
          <t>開始</t>
        </is>
      </c>
      <c r="E158" s="14" t="n"/>
      <c r="F158" s="14" t="n"/>
      <c r="G158" s="14" t="n"/>
      <c r="H158" s="14" t="n"/>
      <c r="I158" s="14" t="n"/>
      <c r="J158" s="14" t="n"/>
      <c r="K158" s="14" t="n"/>
      <c r="L158" s="14" t="n"/>
      <c r="M158" s="14" t="n"/>
      <c r="N158" s="14" t="n"/>
      <c r="O158" s="14" t="n"/>
      <c r="P158" s="14" t="n"/>
      <c r="Q158" s="14" t="n"/>
      <c r="R158" s="14" t="n"/>
      <c r="S158" s="14" t="n"/>
      <c r="T158" s="14" t="n"/>
      <c r="U158" s="14" t="n"/>
      <c r="V158" s="14" t="n"/>
      <c r="W158" s="14" t="n"/>
      <c r="X158" s="14" t="n"/>
      <c r="Y158" s="14" t="n"/>
      <c r="Z158" s="14" t="n"/>
      <c r="AA158" s="14" t="n"/>
      <c r="AB158" s="14" t="n"/>
      <c r="AC158" s="14" t="n"/>
      <c r="AD158" s="14" t="n"/>
      <c r="AE158" s="14" t="n"/>
      <c r="AF158" s="14" t="n"/>
      <c r="AG158" s="14" t="n"/>
      <c r="AH158" s="14" t="n"/>
      <c r="AI158" s="14" t="n"/>
      <c r="AK158" s="7" t="n"/>
      <c r="AL158" s="7" t="n"/>
      <c r="AM158" s="7" t="n"/>
      <c r="AN158" s="7" t="n"/>
      <c r="AO158" s="7" t="n"/>
      <c r="AP158" s="7" t="n"/>
      <c r="AQ158" s="7" t="n"/>
      <c r="AR158" s="7" t="n"/>
      <c r="AS158" s="7" t="n"/>
      <c r="AT158" s="7" t="n"/>
    </row>
    <row customHeight="1" hidden="1" ht="18.75" r="159" s="34" thickBot="1">
      <c r="A159" s="33" t="n"/>
      <c r="B159" s="15">
        <f>IF(A156&lt;&gt;"",VLOOKUP(A156,$AK$6:$AT$53,3,FALSE),"")</f>
        <v/>
      </c>
      <c r="C159" s="15">
        <f>IF(A156&lt;&gt;"",VLOOKUP(A156,$AK$6:$AT$53,6,FALSE),"")</f>
        <v/>
      </c>
      <c r="D159" s="16" t="inlineStr">
        <is>
          <t>迎え</t>
        </is>
      </c>
      <c r="E159" s="17" t="n"/>
      <c r="F159" s="17" t="n"/>
      <c r="G159" s="17" t="n"/>
      <c r="H159" s="17" t="n"/>
      <c r="I159" s="17" t="n"/>
      <c r="J159" s="17" t="n"/>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c r="AG159" s="17" t="n"/>
      <c r="AH159" s="17" t="n"/>
      <c r="AI159" s="17" t="n"/>
      <c r="AK159" s="7" t="n"/>
      <c r="AL159" s="7" t="n"/>
      <c r="AM159" s="7" t="n"/>
      <c r="AN159" s="7" t="n"/>
      <c r="AO159" s="7" t="n"/>
      <c r="AP159" s="7" t="n"/>
      <c r="AQ159" s="7" t="n"/>
      <c r="AR159" s="7" t="n"/>
      <c r="AS159" s="7" t="n"/>
      <c r="AT159" s="7" t="n"/>
    </row>
    <row customHeight="1" hidden="1" ht="18.75" r="160" s="34" thickBot="1">
      <c r="A160" s="31">
        <f>IF(A156="","",IF(A156+1&lt;=MAX($AK$6:$AK$231),A156+1,""))</f>
        <v/>
      </c>
      <c r="B160" s="38">
        <f>IF(A160&lt;&gt;"",VLOOKUP(A160,$AK$6:$AT$53,2,FALSE),"")</f>
        <v/>
      </c>
      <c r="C160" s="39">
        <f>IF(A160&lt;&gt;"",VLOOKUP(A160,$AK$6:$AT$53,5,FALSE),"")</f>
        <v/>
      </c>
      <c r="D160" s="10" t="inlineStr">
        <is>
          <t>利用</t>
        </is>
      </c>
      <c r="E160" s="11" t="n"/>
      <c r="F160" s="11" t="n"/>
      <c r="G160" s="11" t="n"/>
      <c r="H160" s="11" t="n"/>
      <c r="I160" s="11" t="n"/>
      <c r="J160" s="11" t="n"/>
      <c r="K160" s="11" t="n"/>
      <c r="L160" s="11" t="n"/>
      <c r="M160" s="11" t="n"/>
      <c r="N160" s="11" t="n"/>
      <c r="O160" s="11" t="n"/>
      <c r="P160" s="11" t="n"/>
      <c r="Q160" s="11" t="n"/>
      <c r="R160" s="11" t="n"/>
      <c r="S160" s="11" t="n"/>
      <c r="T160" s="11" t="n"/>
      <c r="U160" s="11" t="n"/>
      <c r="V160" s="11" t="n"/>
      <c r="W160" s="11" t="n"/>
      <c r="X160" s="11" t="n"/>
      <c r="Y160" s="11" t="n"/>
      <c r="Z160" s="11" t="n"/>
      <c r="AA160" s="11" t="n"/>
      <c r="AB160" s="11" t="n"/>
      <c r="AC160" s="11" t="n"/>
      <c r="AD160" s="11" t="n"/>
      <c r="AE160" s="11" t="n"/>
      <c r="AF160" s="11" t="n"/>
      <c r="AG160" s="11" t="n"/>
      <c r="AH160" s="11" t="n"/>
      <c r="AI160" s="11" t="n"/>
      <c r="AK160" s="7" t="n"/>
      <c r="AL160" s="7" t="n"/>
      <c r="AM160" s="7" t="n"/>
      <c r="AN160" s="7" t="n"/>
      <c r="AO160" s="7" t="n"/>
      <c r="AP160" s="7" t="n"/>
      <c r="AQ160" s="7" t="n"/>
      <c r="AR160" s="7" t="n"/>
      <c r="AS160" s="7" t="n"/>
      <c r="AT160" s="7" t="n"/>
    </row>
    <row customHeight="1" hidden="1" ht="18.75" r="161" s="34">
      <c r="A161" s="32" t="n"/>
      <c r="B161" s="40" t="n"/>
      <c r="C161" s="41" t="n"/>
      <c r="D161" s="12" t="inlineStr">
        <is>
          <t>送迎</t>
        </is>
      </c>
      <c r="E161" s="13" t="n"/>
      <c r="F161" s="13" t="n"/>
      <c r="G161" s="13" t="n"/>
      <c r="H161" s="13" t="n"/>
      <c r="I161" s="13" t="n"/>
      <c r="J161" s="13" t="n"/>
      <c r="K161" s="13" t="n"/>
      <c r="L161" s="13" t="n"/>
      <c r="M161" s="13" t="n"/>
      <c r="N161" s="13" t="n"/>
      <c r="O161" s="13" t="n"/>
      <c r="P161" s="13" t="n"/>
      <c r="Q161" s="13" t="n"/>
      <c r="R161" s="13" t="n"/>
      <c r="S161" s="13" t="n"/>
      <c r="T161" s="13" t="n"/>
      <c r="U161" s="13" t="n"/>
      <c r="V161" s="13" t="n"/>
      <c r="W161" s="13" t="n"/>
      <c r="X161" s="13" t="n"/>
      <c r="Y161" s="13" t="n"/>
      <c r="Z161" s="13" t="n"/>
      <c r="AA161" s="13" t="n"/>
      <c r="AB161" s="13" t="n"/>
      <c r="AC161" s="13" t="n"/>
      <c r="AD161" s="13" t="n"/>
      <c r="AE161" s="13" t="n"/>
      <c r="AF161" s="13" t="n"/>
      <c r="AG161" s="13" t="n"/>
      <c r="AH161" s="13" t="n"/>
      <c r="AI161" s="13" t="n"/>
      <c r="AK161" s="7" t="n"/>
      <c r="AL161" s="7" t="n"/>
      <c r="AM161" s="7" t="n"/>
      <c r="AN161" s="7" t="n"/>
      <c r="AO161" s="7" t="n"/>
      <c r="AP161" s="7" t="n"/>
      <c r="AQ161" s="7" t="n"/>
      <c r="AR161" s="7" t="n"/>
      <c r="AS161" s="7" t="n"/>
      <c r="AT161" s="7" t="n"/>
    </row>
    <row customHeight="1" hidden="1" ht="18.75" r="162" s="34">
      <c r="A162" s="32" t="n"/>
      <c r="B162" s="41" t="n"/>
      <c r="C162" s="3">
        <f>COUNTIF(E160:AI160,"○")+COUNTIF(E160:AL160,"◎")</f>
        <v/>
      </c>
      <c r="D162" s="12" t="inlineStr">
        <is>
          <t>開始</t>
        </is>
      </c>
      <c r="E162" s="14" t="n"/>
      <c r="F162" s="14" t="n"/>
      <c r="G162" s="14" t="n"/>
      <c r="H162" s="14" t="n"/>
      <c r="I162" s="14" t="n"/>
      <c r="J162" s="14" t="n"/>
      <c r="K162" s="14" t="n"/>
      <c r="L162" s="14" t="n"/>
      <c r="M162" s="14" t="n"/>
      <c r="N162" s="14" t="n"/>
      <c r="O162" s="14" t="n"/>
      <c r="P162" s="14" t="n"/>
      <c r="Q162" s="14" t="n"/>
      <c r="R162" s="14" t="n"/>
      <c r="S162" s="14" t="n"/>
      <c r="T162" s="14" t="n"/>
      <c r="U162" s="14" t="n"/>
      <c r="V162" s="14" t="n"/>
      <c r="W162" s="14" t="n"/>
      <c r="X162" s="14" t="n"/>
      <c r="Y162" s="14" t="n"/>
      <c r="Z162" s="14" t="n"/>
      <c r="AA162" s="14" t="n"/>
      <c r="AB162" s="14" t="n"/>
      <c r="AC162" s="14" t="n"/>
      <c r="AD162" s="14" t="n"/>
      <c r="AE162" s="14" t="n"/>
      <c r="AF162" s="14" t="n"/>
      <c r="AG162" s="14" t="n"/>
      <c r="AH162" s="14" t="n"/>
      <c r="AI162" s="14" t="n"/>
      <c r="AK162" s="7" t="n"/>
      <c r="AL162" s="7" t="n"/>
      <c r="AM162" s="7" t="n"/>
      <c r="AN162" s="7" t="n"/>
      <c r="AO162" s="7" t="n"/>
      <c r="AP162" s="7" t="n"/>
      <c r="AQ162" s="7" t="n"/>
      <c r="AR162" s="7" t="n"/>
      <c r="AS162" s="7" t="n"/>
      <c r="AT162" s="7" t="n"/>
    </row>
    <row customHeight="1" hidden="1" ht="18.75" r="163" s="34" thickBot="1">
      <c r="A163" s="33" t="n"/>
      <c r="B163" s="15">
        <f>IF(A160&lt;&gt;"",VLOOKUP(A160,$AK$6:$AT$53,3,FALSE),"")</f>
        <v/>
      </c>
      <c r="C163" s="15">
        <f>IF(A160&lt;&gt;"",VLOOKUP(A160,$AK$6:$AT$53,6,FALSE),"")</f>
        <v/>
      </c>
      <c r="D163" s="16" t="inlineStr">
        <is>
          <t>迎え</t>
        </is>
      </c>
      <c r="E163" s="17" t="n"/>
      <c r="F163" s="17" t="n"/>
      <c r="G163" s="17" t="n"/>
      <c r="H163" s="17" t="n"/>
      <c r="I163" s="17" t="n"/>
      <c r="J163" s="17" t="n"/>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c r="AG163" s="17" t="n"/>
      <c r="AH163" s="17" t="n"/>
      <c r="AI163" s="17" t="n"/>
      <c r="AK163" s="7" t="n"/>
      <c r="AL163" s="7" t="n"/>
      <c r="AM163" s="7" t="n"/>
      <c r="AN163" s="7" t="n"/>
      <c r="AO163" s="7" t="n"/>
      <c r="AP163" s="7" t="n"/>
      <c r="AQ163" s="7" t="n"/>
      <c r="AR163" s="7" t="n"/>
      <c r="AS163" s="7" t="n"/>
      <c r="AT163" s="7" t="n"/>
    </row>
    <row customHeight="1" hidden="1" ht="18.75" r="164" s="34" thickBot="1">
      <c r="A164" s="31">
        <f>IF(A160="","",IF(A160+1&lt;=MAX($AK$6:$AK$231),A160+1,""))</f>
        <v/>
      </c>
      <c r="B164" s="38">
        <f>IF(A164&lt;&gt;"",VLOOKUP(A164,$AK$6:$AT$53,2,FALSE),"")</f>
        <v/>
      </c>
      <c r="C164" s="39">
        <f>IF(A164&lt;&gt;"",VLOOKUP(A164,$AK$6:$AT$53,5,FALSE),"")</f>
        <v/>
      </c>
      <c r="D164" s="10" t="inlineStr">
        <is>
          <t>利用</t>
        </is>
      </c>
      <c r="E164" s="11" t="n"/>
      <c r="F164" s="11" t="n"/>
      <c r="G164" s="11" t="n"/>
      <c r="H164" s="11" t="n"/>
      <c r="I164" s="11" t="n"/>
      <c r="J164" s="11" t="n"/>
      <c r="K164" s="11" t="n"/>
      <c r="L164" s="11" t="n"/>
      <c r="M164" s="11" t="n"/>
      <c r="N164" s="11" t="n"/>
      <c r="O164" s="11" t="n"/>
      <c r="P164" s="11" t="n"/>
      <c r="Q164" s="11" t="n"/>
      <c r="R164" s="11" t="n"/>
      <c r="S164" s="11" t="n"/>
      <c r="T164" s="11" t="n"/>
      <c r="U164" s="11" t="n"/>
      <c r="V164" s="11" t="n"/>
      <c r="W164" s="11" t="n"/>
      <c r="X164" s="11" t="n"/>
      <c r="Y164" s="11" t="n"/>
      <c r="Z164" s="11" t="n"/>
      <c r="AA164" s="11" t="n"/>
      <c r="AB164" s="11" t="n"/>
      <c r="AC164" s="11" t="n"/>
      <c r="AD164" s="11" t="n"/>
      <c r="AE164" s="11" t="n"/>
      <c r="AF164" s="11" t="n"/>
      <c r="AG164" s="11" t="n"/>
      <c r="AH164" s="11" t="n"/>
      <c r="AI164" s="11" t="n"/>
      <c r="AK164" s="7" t="n"/>
      <c r="AL164" s="7" t="n"/>
      <c r="AM164" s="7" t="n"/>
      <c r="AN164" s="7" t="n"/>
      <c r="AO164" s="7" t="n"/>
      <c r="AP164" s="7" t="n"/>
      <c r="AQ164" s="7" t="n"/>
      <c r="AR164" s="7" t="n"/>
      <c r="AS164" s="7" t="n"/>
      <c r="AT164" s="7" t="n"/>
    </row>
    <row customHeight="1" hidden="1" ht="18.75" r="165" s="34">
      <c r="A165" s="32" t="n"/>
      <c r="B165" s="40" t="n"/>
      <c r="C165" s="41" t="n"/>
      <c r="D165" s="12" t="inlineStr">
        <is>
          <t>送迎</t>
        </is>
      </c>
      <c r="E165" s="13" t="n"/>
      <c r="F165" s="13" t="n"/>
      <c r="G165" s="13" t="n"/>
      <c r="H165" s="13" t="n"/>
      <c r="I165" s="13" t="n"/>
      <c r="J165" s="13" t="n"/>
      <c r="K165" s="13" t="n"/>
      <c r="L165" s="13" t="n"/>
      <c r="M165" s="13" t="n"/>
      <c r="N165" s="13" t="n"/>
      <c r="O165" s="13" t="n"/>
      <c r="P165" s="13" t="n"/>
      <c r="Q165" s="13" t="n"/>
      <c r="R165" s="13" t="n"/>
      <c r="S165" s="13" t="n"/>
      <c r="T165" s="13" t="n"/>
      <c r="U165" s="13" t="n"/>
      <c r="V165" s="13" t="n"/>
      <c r="W165" s="13" t="n"/>
      <c r="X165" s="13" t="n"/>
      <c r="Y165" s="13" t="n"/>
      <c r="Z165" s="13" t="n"/>
      <c r="AA165" s="13" t="n"/>
      <c r="AB165" s="13" t="n"/>
      <c r="AC165" s="13" t="n"/>
      <c r="AD165" s="13" t="n"/>
      <c r="AE165" s="13" t="n"/>
      <c r="AF165" s="13" t="n"/>
      <c r="AG165" s="13" t="n"/>
      <c r="AH165" s="13" t="n"/>
      <c r="AI165" s="13" t="n"/>
      <c r="AK165" s="7" t="n"/>
      <c r="AL165" s="7" t="n"/>
      <c r="AM165" s="7" t="n"/>
      <c r="AN165" s="7" t="n"/>
      <c r="AO165" s="7" t="n"/>
      <c r="AP165" s="7" t="n"/>
      <c r="AQ165" s="7" t="n"/>
      <c r="AR165" s="7" t="n"/>
      <c r="AS165" s="7" t="n"/>
      <c r="AT165" s="7" t="n"/>
    </row>
    <row customHeight="1" hidden="1" ht="18.75" r="166" s="34">
      <c r="A166" s="32" t="n"/>
      <c r="B166" s="41" t="n"/>
      <c r="C166" s="3">
        <f>COUNTIF(E164:AI164,"○")+COUNTIF(E164:AL164,"◎")</f>
        <v/>
      </c>
      <c r="D166" s="12" t="inlineStr">
        <is>
          <t>開始</t>
        </is>
      </c>
      <c r="E166" s="14" t="n"/>
      <c r="F166" s="14" t="n"/>
      <c r="G166" s="14" t="n"/>
      <c r="H166" s="14" t="n"/>
      <c r="I166" s="14" t="n"/>
      <c r="J166" s="14" t="n"/>
      <c r="K166" s="14" t="n"/>
      <c r="L166" s="14" t="n"/>
      <c r="M166" s="14" t="n"/>
      <c r="N166" s="14" t="n"/>
      <c r="O166" s="14" t="n"/>
      <c r="P166" s="14" t="n"/>
      <c r="Q166" s="14" t="n"/>
      <c r="R166" s="14" t="n"/>
      <c r="S166" s="14" t="n"/>
      <c r="T166" s="14" t="n"/>
      <c r="U166" s="14" t="n"/>
      <c r="V166" s="14" t="n"/>
      <c r="W166" s="14" t="n"/>
      <c r="X166" s="14" t="n"/>
      <c r="Y166" s="14" t="n"/>
      <c r="Z166" s="14" t="n"/>
      <c r="AA166" s="14" t="n"/>
      <c r="AB166" s="14" t="n"/>
      <c r="AC166" s="14" t="n"/>
      <c r="AD166" s="14" t="n"/>
      <c r="AE166" s="14" t="n"/>
      <c r="AF166" s="14" t="n"/>
      <c r="AG166" s="14" t="n"/>
      <c r="AH166" s="14" t="n"/>
      <c r="AI166" s="14" t="n"/>
      <c r="AK166" s="7" t="n"/>
      <c r="AL166" s="7" t="n"/>
      <c r="AM166" s="7" t="n"/>
      <c r="AN166" s="7" t="n"/>
      <c r="AO166" s="7" t="n"/>
      <c r="AP166" s="7" t="n"/>
      <c r="AQ166" s="7" t="n"/>
      <c r="AR166" s="7" t="n"/>
      <c r="AS166" s="7" t="n"/>
      <c r="AT166" s="7" t="n"/>
    </row>
    <row customHeight="1" hidden="1" ht="18.75" r="167" s="34" thickBot="1">
      <c r="A167" s="33" t="n"/>
      <c r="B167" s="15">
        <f>IF(A164&lt;&gt;"",VLOOKUP(A164,$AK$6:$AT$53,3,FALSE),"")</f>
        <v/>
      </c>
      <c r="C167" s="15">
        <f>IF(A164&lt;&gt;"",VLOOKUP(A164,$AK$6:$AT$53,6,FALSE),"")</f>
        <v/>
      </c>
      <c r="D167" s="16" t="inlineStr">
        <is>
          <t>迎え</t>
        </is>
      </c>
      <c r="E167" s="17" t="n"/>
      <c r="F167" s="17" t="n"/>
      <c r="G167" s="17" t="n"/>
      <c r="H167" s="17" t="n"/>
      <c r="I167" s="17" t="n"/>
      <c r="J167" s="17" t="n"/>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c r="AG167" s="17" t="n"/>
      <c r="AH167" s="17" t="n"/>
      <c r="AI167" s="17" t="n"/>
      <c r="AK167" s="7" t="n"/>
      <c r="AL167" s="7" t="n"/>
      <c r="AM167" s="7" t="n"/>
      <c r="AN167" s="7" t="n"/>
      <c r="AO167" s="7" t="n"/>
      <c r="AP167" s="7" t="n"/>
      <c r="AQ167" s="7" t="n"/>
      <c r="AR167" s="7" t="n"/>
      <c r="AS167" s="7" t="n"/>
      <c r="AT167" s="7" t="n"/>
    </row>
    <row customHeight="1" hidden="1" ht="18.75" r="168" s="34" thickBot="1">
      <c r="A168" s="31">
        <f>IF(A164="","",IF(A164+1&lt;=MAX($AK$6:$AK$231),A164+1,""))</f>
        <v/>
      </c>
      <c r="B168" s="38">
        <f>IF(A168&lt;&gt;"",VLOOKUP(A168,$AK$6:$AT$53,2,FALSE),"")</f>
        <v/>
      </c>
      <c r="C168" s="39">
        <f>IF(A168&lt;&gt;"",VLOOKUP(A168,$AK$6:$AT$53,5,FALSE),"")</f>
        <v/>
      </c>
      <c r="D168" s="10" t="inlineStr">
        <is>
          <t>利用</t>
        </is>
      </c>
      <c r="E168" s="11" t="n"/>
      <c r="F168" s="11" t="n"/>
      <c r="G168" s="11" t="n"/>
      <c r="H168" s="11" t="n"/>
      <c r="I168" s="11" t="n"/>
      <c r="J168" s="11" t="n"/>
      <c r="K168" s="11" t="n"/>
      <c r="L168" s="11" t="n"/>
      <c r="M168" s="11" t="n"/>
      <c r="N168" s="11" t="n"/>
      <c r="O168" s="11" t="n"/>
      <c r="P168" s="11" t="n"/>
      <c r="Q168" s="11" t="n"/>
      <c r="R168" s="11" t="n"/>
      <c r="S168" s="11" t="n"/>
      <c r="T168" s="11" t="n"/>
      <c r="U168" s="11" t="n"/>
      <c r="V168" s="11" t="n"/>
      <c r="W168" s="11" t="n"/>
      <c r="X168" s="11" t="n"/>
      <c r="Y168" s="11" t="n"/>
      <c r="Z168" s="11" t="n"/>
      <c r="AA168" s="11" t="n"/>
      <c r="AB168" s="11" t="n"/>
      <c r="AC168" s="11" t="n"/>
      <c r="AD168" s="11" t="n"/>
      <c r="AE168" s="11" t="n"/>
      <c r="AF168" s="11" t="n"/>
      <c r="AG168" s="11" t="n"/>
      <c r="AH168" s="11" t="n"/>
      <c r="AI168" s="11" t="n"/>
      <c r="AK168" s="7" t="n"/>
      <c r="AL168" s="7" t="n"/>
      <c r="AM168" s="7" t="n"/>
      <c r="AN168" s="7" t="n"/>
      <c r="AO168" s="7" t="n"/>
      <c r="AP168" s="7" t="n"/>
      <c r="AQ168" s="7" t="n"/>
      <c r="AR168" s="7" t="n"/>
      <c r="AS168" s="7" t="n"/>
      <c r="AT168" s="7" t="n"/>
    </row>
    <row customHeight="1" hidden="1" ht="18.75" r="169" s="34">
      <c r="A169" s="32" t="n"/>
      <c r="B169" s="40" t="n"/>
      <c r="C169" s="41" t="n"/>
      <c r="D169" s="12" t="inlineStr">
        <is>
          <t>送迎</t>
        </is>
      </c>
      <c r="E169" s="13" t="n"/>
      <c r="F169" s="13" t="n"/>
      <c r="G169" s="13" t="n"/>
      <c r="H169" s="13" t="n"/>
      <c r="I169" s="13" t="n"/>
      <c r="J169" s="13" t="n"/>
      <c r="K169" s="13" t="n"/>
      <c r="L169" s="13" t="n"/>
      <c r="M169" s="13" t="n"/>
      <c r="N169" s="13" t="n"/>
      <c r="O169" s="13" t="n"/>
      <c r="P169" s="13" t="n"/>
      <c r="Q169" s="13" t="n"/>
      <c r="R169" s="13" t="n"/>
      <c r="S169" s="13" t="n"/>
      <c r="T169" s="13" t="n"/>
      <c r="U169" s="13" t="n"/>
      <c r="V169" s="13" t="n"/>
      <c r="W169" s="13" t="n"/>
      <c r="X169" s="13" t="n"/>
      <c r="Y169" s="13" t="n"/>
      <c r="Z169" s="13" t="n"/>
      <c r="AA169" s="13" t="n"/>
      <c r="AB169" s="13" t="n"/>
      <c r="AC169" s="13" t="n"/>
      <c r="AD169" s="13" t="n"/>
      <c r="AE169" s="13" t="n"/>
      <c r="AF169" s="13" t="n"/>
      <c r="AG169" s="13" t="n"/>
      <c r="AH169" s="13" t="n"/>
      <c r="AI169" s="13" t="n"/>
      <c r="AK169" s="7" t="n"/>
      <c r="AL169" s="7" t="n"/>
      <c r="AM169" s="7" t="n"/>
      <c r="AN169" s="7" t="n"/>
      <c r="AO169" s="7" t="n"/>
      <c r="AP169" s="7" t="n"/>
      <c r="AQ169" s="7" t="n"/>
      <c r="AR169" s="7" t="n"/>
      <c r="AS169" s="7" t="n"/>
      <c r="AT169" s="7" t="n"/>
    </row>
    <row customHeight="1" hidden="1" ht="18.75" r="170" s="34">
      <c r="A170" s="32" t="n"/>
      <c r="B170" s="41" t="n"/>
      <c r="C170" s="3">
        <f>COUNTIF(E168:AI168,"○")+COUNTIF(E168:AL168,"◎")</f>
        <v/>
      </c>
      <c r="D170" s="12" t="inlineStr">
        <is>
          <t>開始</t>
        </is>
      </c>
      <c r="E170" s="14" t="n"/>
      <c r="F170" s="14" t="n"/>
      <c r="G170" s="14" t="n"/>
      <c r="H170" s="14" t="n"/>
      <c r="I170" s="14" t="n"/>
      <c r="J170" s="14" t="n"/>
      <c r="K170" s="14" t="n"/>
      <c r="L170" s="14" t="n"/>
      <c r="M170" s="14" t="n"/>
      <c r="N170" s="14" t="n"/>
      <c r="O170" s="14" t="n"/>
      <c r="P170" s="14" t="n"/>
      <c r="Q170" s="14" t="n"/>
      <c r="R170" s="14" t="n"/>
      <c r="S170" s="14" t="n"/>
      <c r="T170" s="14" t="n"/>
      <c r="U170" s="14" t="n"/>
      <c r="V170" s="14" t="n"/>
      <c r="W170" s="14" t="n"/>
      <c r="X170" s="14" t="n"/>
      <c r="Y170" s="14" t="n"/>
      <c r="Z170" s="14" t="n"/>
      <c r="AA170" s="14" t="n"/>
      <c r="AB170" s="14" t="n"/>
      <c r="AC170" s="14" t="n"/>
      <c r="AD170" s="14" t="n"/>
      <c r="AE170" s="14" t="n"/>
      <c r="AF170" s="14" t="n"/>
      <c r="AG170" s="14" t="n"/>
      <c r="AH170" s="14" t="n"/>
      <c r="AI170" s="14" t="n"/>
      <c r="AK170" s="7" t="n"/>
      <c r="AL170" s="7" t="n"/>
      <c r="AM170" s="7" t="n"/>
      <c r="AN170" s="7" t="n"/>
      <c r="AO170" s="7" t="n"/>
      <c r="AP170" s="7" t="n"/>
      <c r="AQ170" s="7" t="n"/>
      <c r="AR170" s="7" t="n"/>
      <c r="AS170" s="7" t="n"/>
      <c r="AT170" s="7" t="n"/>
    </row>
    <row customHeight="1" hidden="1" ht="18.75" r="171" s="34" thickBot="1">
      <c r="A171" s="33" t="n"/>
      <c r="B171" s="15">
        <f>IF(A168&lt;&gt;"",VLOOKUP(A168,$AK$6:$AT$53,3,FALSE),"")</f>
        <v/>
      </c>
      <c r="C171" s="15">
        <f>IF(A168&lt;&gt;"",VLOOKUP(A168,$AK$6:$AT$53,6,FALSE),"")</f>
        <v/>
      </c>
      <c r="D171" s="16" t="inlineStr">
        <is>
          <t>迎え</t>
        </is>
      </c>
      <c r="E171" s="17" t="n"/>
      <c r="F171" s="17" t="n"/>
      <c r="G171" s="17" t="n"/>
      <c r="H171" s="17" t="n"/>
      <c r="I171" s="17" t="n"/>
      <c r="J171" s="17" t="n"/>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c r="AG171" s="17" t="n"/>
      <c r="AH171" s="17" t="n"/>
      <c r="AI171" s="17" t="n"/>
      <c r="AK171" s="7" t="n"/>
      <c r="AL171" s="7" t="n"/>
      <c r="AM171" s="7" t="n"/>
      <c r="AN171" s="7" t="n"/>
      <c r="AO171" s="7" t="n"/>
      <c r="AP171" s="7" t="n"/>
      <c r="AQ171" s="7" t="n"/>
      <c r="AR171" s="7" t="n"/>
      <c r="AS171" s="7" t="n"/>
      <c r="AT171" s="7" t="n"/>
    </row>
    <row customHeight="1" hidden="1" ht="18.75" r="172" s="34" thickBot="1">
      <c r="A172" s="31">
        <f>IF(A168="","",IF(A168+1&lt;=MAX($AK$6:$AK$231),A168+1,""))</f>
        <v/>
      </c>
      <c r="B172" s="38">
        <f>IF(A172&lt;&gt;"",VLOOKUP(A172,$AK$6:$AT$53,2,FALSE),"")</f>
        <v/>
      </c>
      <c r="C172" s="39">
        <f>IF(A172&lt;&gt;"",VLOOKUP(A172,$AK$6:$AT$53,5,FALSE),"")</f>
        <v/>
      </c>
      <c r="D172" s="10" t="inlineStr">
        <is>
          <t>利用</t>
        </is>
      </c>
      <c r="E172" s="11" t="n"/>
      <c r="F172" s="11" t="n"/>
      <c r="G172" s="11" t="n"/>
      <c r="H172" s="11" t="n"/>
      <c r="I172" s="11" t="n"/>
      <c r="J172" s="11" t="n"/>
      <c r="K172" s="11" t="n"/>
      <c r="L172" s="11" t="n"/>
      <c r="M172" s="11" t="n"/>
      <c r="N172" s="11" t="n"/>
      <c r="O172" s="11" t="n"/>
      <c r="P172" s="11" t="n"/>
      <c r="Q172" s="11" t="n"/>
      <c r="R172" s="11" t="n"/>
      <c r="S172" s="11" t="n"/>
      <c r="T172" s="11" t="n"/>
      <c r="U172" s="11" t="n"/>
      <c r="V172" s="11" t="n"/>
      <c r="W172" s="11" t="n"/>
      <c r="X172" s="11" t="n"/>
      <c r="Y172" s="11" t="n"/>
      <c r="Z172" s="11" t="n"/>
      <c r="AA172" s="11" t="n"/>
      <c r="AB172" s="11" t="n"/>
      <c r="AC172" s="11" t="n"/>
      <c r="AD172" s="11" t="n"/>
      <c r="AE172" s="11" t="n"/>
      <c r="AF172" s="11" t="n"/>
      <c r="AG172" s="11" t="n"/>
      <c r="AH172" s="11" t="n"/>
      <c r="AI172" s="11" t="n"/>
      <c r="AK172" s="7" t="n"/>
      <c r="AL172" s="7" t="n"/>
      <c r="AM172" s="7" t="n"/>
      <c r="AN172" s="7" t="n"/>
      <c r="AO172" s="7" t="n"/>
      <c r="AP172" s="7" t="n"/>
      <c r="AQ172" s="7" t="n"/>
      <c r="AR172" s="7" t="n"/>
      <c r="AS172" s="7" t="n"/>
      <c r="AT172" s="7" t="n"/>
    </row>
    <row customHeight="1" hidden="1" ht="18.75" r="173" s="34">
      <c r="A173" s="32" t="n"/>
      <c r="B173" s="40" t="n"/>
      <c r="C173" s="41" t="n"/>
      <c r="D173" s="12" t="inlineStr">
        <is>
          <t>送迎</t>
        </is>
      </c>
      <c r="E173" s="13" t="n"/>
      <c r="F173" s="13" t="n"/>
      <c r="G173" s="13" t="n"/>
      <c r="H173" s="13" t="n"/>
      <c r="I173" s="13" t="n"/>
      <c r="J173" s="13" t="n"/>
      <c r="K173" s="13" t="n"/>
      <c r="L173" s="13" t="n"/>
      <c r="M173" s="13" t="n"/>
      <c r="N173" s="13" t="n"/>
      <c r="O173" s="13" t="n"/>
      <c r="P173" s="13" t="n"/>
      <c r="Q173" s="13" t="n"/>
      <c r="R173" s="13" t="n"/>
      <c r="S173" s="13" t="n"/>
      <c r="T173" s="13" t="n"/>
      <c r="U173" s="13" t="n"/>
      <c r="V173" s="13" t="n"/>
      <c r="W173" s="13" t="n"/>
      <c r="X173" s="13" t="n"/>
      <c r="Y173" s="13" t="n"/>
      <c r="Z173" s="13" t="n"/>
      <c r="AA173" s="13" t="n"/>
      <c r="AB173" s="13" t="n"/>
      <c r="AC173" s="13" t="n"/>
      <c r="AD173" s="13" t="n"/>
      <c r="AE173" s="13" t="n"/>
      <c r="AF173" s="13" t="n"/>
      <c r="AG173" s="13" t="n"/>
      <c r="AH173" s="13" t="n"/>
      <c r="AI173" s="13" t="n"/>
      <c r="AK173" s="7" t="n"/>
      <c r="AL173" s="7" t="n"/>
      <c r="AM173" s="7" t="n"/>
      <c r="AN173" s="7" t="n"/>
      <c r="AO173" s="7" t="n"/>
      <c r="AP173" s="7" t="n"/>
      <c r="AQ173" s="7" t="n"/>
      <c r="AR173" s="7" t="n"/>
      <c r="AS173" s="7" t="n"/>
      <c r="AT173" s="7" t="n"/>
    </row>
    <row customHeight="1" hidden="1" ht="18.75" r="174" s="34">
      <c r="A174" s="32" t="n"/>
      <c r="B174" s="41" t="n"/>
      <c r="C174" s="3">
        <f>COUNTIF(E172:AI172,"○")+COUNTIF(E172:AL172,"◎")</f>
        <v/>
      </c>
      <c r="D174" s="12" t="inlineStr">
        <is>
          <t>開始</t>
        </is>
      </c>
      <c r="E174" s="14" t="n"/>
      <c r="F174" s="14" t="n"/>
      <c r="G174" s="14" t="n"/>
      <c r="H174" s="14" t="n"/>
      <c r="I174" s="14" t="n"/>
      <c r="J174" s="14" t="n"/>
      <c r="K174" s="14" t="n"/>
      <c r="L174" s="14" t="n"/>
      <c r="M174" s="14" t="n"/>
      <c r="N174" s="14" t="n"/>
      <c r="O174" s="14" t="n"/>
      <c r="P174" s="14" t="n"/>
      <c r="Q174" s="14" t="n"/>
      <c r="R174" s="14" t="n"/>
      <c r="S174" s="14" t="n"/>
      <c r="T174" s="14" t="n"/>
      <c r="U174" s="14" t="n"/>
      <c r="V174" s="14" t="n"/>
      <c r="W174" s="14" t="n"/>
      <c r="X174" s="14" t="n"/>
      <c r="Y174" s="14" t="n"/>
      <c r="Z174" s="14" t="n"/>
      <c r="AA174" s="14" t="n"/>
      <c r="AB174" s="14" t="n"/>
      <c r="AC174" s="14" t="n"/>
      <c r="AD174" s="14" t="n"/>
      <c r="AE174" s="14" t="n"/>
      <c r="AF174" s="14" t="n"/>
      <c r="AG174" s="14" t="n"/>
      <c r="AH174" s="14" t="n"/>
      <c r="AI174" s="14" t="n"/>
      <c r="AK174" s="7" t="n"/>
      <c r="AL174" s="7" t="n"/>
      <c r="AM174" s="7" t="n"/>
      <c r="AN174" s="7" t="n"/>
      <c r="AO174" s="7" t="n"/>
      <c r="AP174" s="7" t="n"/>
      <c r="AQ174" s="7" t="n"/>
      <c r="AR174" s="7" t="n"/>
      <c r="AS174" s="7" t="n"/>
      <c r="AT174" s="7" t="n"/>
    </row>
    <row customHeight="1" hidden="1" ht="18.75" r="175" s="34" thickBot="1">
      <c r="A175" s="33" t="n"/>
      <c r="B175" s="15">
        <f>IF(A172&lt;&gt;"",VLOOKUP(A172,$AK$6:$AT$53,3,FALSE),"")</f>
        <v/>
      </c>
      <c r="C175" s="15">
        <f>IF(A172&lt;&gt;"",VLOOKUP(A172,$AK$6:$AT$53,6,FALSE),"")</f>
        <v/>
      </c>
      <c r="D175" s="16" t="inlineStr">
        <is>
          <t>迎え</t>
        </is>
      </c>
      <c r="E175" s="17" t="n"/>
      <c r="F175" s="17" t="n"/>
      <c r="G175" s="17" t="n"/>
      <c r="H175" s="17" t="n"/>
      <c r="I175" s="17" t="n"/>
      <c r="J175" s="17" t="n"/>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c r="AG175" s="17" t="n"/>
      <c r="AH175" s="17" t="n"/>
      <c r="AI175" s="17" t="n"/>
      <c r="AK175" s="7" t="n"/>
      <c r="AL175" s="7" t="n"/>
      <c r="AM175" s="7" t="n"/>
      <c r="AN175" s="7" t="n"/>
      <c r="AO175" s="7" t="n"/>
      <c r="AP175" s="7" t="n"/>
      <c r="AQ175" s="7" t="n"/>
      <c r="AR175" s="7" t="n"/>
      <c r="AS175" s="7" t="n"/>
      <c r="AT175" s="7" t="n"/>
    </row>
    <row customHeight="1" hidden="1" ht="18.75" r="176" s="34" thickBot="1">
      <c r="A176" s="31">
        <f>IF(A172="","",IF(A172+1&lt;=MAX($AK$6:$AK$231),A172+1,""))</f>
        <v/>
      </c>
      <c r="B176" s="38">
        <f>IF(A176&lt;&gt;"",VLOOKUP(A176,$AK$6:$AT$53,2,FALSE),"")</f>
        <v/>
      </c>
      <c r="C176" s="39">
        <f>IF(A176&lt;&gt;"",VLOOKUP(A176,$AK$6:$AT$53,5,FALSE),"")</f>
        <v/>
      </c>
      <c r="D176" s="10" t="inlineStr">
        <is>
          <t>利用</t>
        </is>
      </c>
      <c r="E176" s="11" t="n"/>
      <c r="F176" s="11" t="n"/>
      <c r="G176" s="11" t="n"/>
      <c r="H176" s="11" t="n"/>
      <c r="I176" s="11" t="n"/>
      <c r="J176" s="11" t="n"/>
      <c r="K176" s="11" t="n"/>
      <c r="L176" s="11" t="n"/>
      <c r="M176" s="11" t="n"/>
      <c r="N176" s="11" t="n"/>
      <c r="O176" s="11" t="n"/>
      <c r="P176" s="11" t="n"/>
      <c r="Q176" s="11" t="n"/>
      <c r="R176" s="11" t="n"/>
      <c r="S176" s="11" t="n"/>
      <c r="T176" s="11" t="n"/>
      <c r="U176" s="11" t="n"/>
      <c r="V176" s="11" t="n"/>
      <c r="W176" s="11" t="n"/>
      <c r="X176" s="11" t="n"/>
      <c r="Y176" s="11" t="n"/>
      <c r="Z176" s="11" t="n"/>
      <c r="AA176" s="11" t="n"/>
      <c r="AB176" s="11" t="n"/>
      <c r="AC176" s="11" t="n"/>
      <c r="AD176" s="11" t="n"/>
      <c r="AE176" s="11" t="n"/>
      <c r="AF176" s="11" t="n"/>
      <c r="AG176" s="11" t="n"/>
      <c r="AH176" s="11" t="n"/>
      <c r="AI176" s="11" t="n"/>
      <c r="AK176" s="7" t="n"/>
      <c r="AL176" s="7" t="n"/>
      <c r="AM176" s="7" t="n"/>
      <c r="AN176" s="7" t="n"/>
      <c r="AO176" s="7" t="n"/>
      <c r="AP176" s="7" t="n"/>
      <c r="AQ176" s="7" t="n"/>
      <c r="AR176" s="7" t="n"/>
      <c r="AS176" s="7" t="n"/>
      <c r="AT176" s="7" t="n"/>
    </row>
    <row customHeight="1" hidden="1" ht="18.75" r="177" s="34">
      <c r="A177" s="32" t="n"/>
      <c r="B177" s="40" t="n"/>
      <c r="C177" s="41" t="n"/>
      <c r="D177" s="12" t="inlineStr">
        <is>
          <t>送迎</t>
        </is>
      </c>
      <c r="E177" s="13" t="n"/>
      <c r="F177" s="13" t="n"/>
      <c r="G177" s="13" t="n"/>
      <c r="H177" s="13" t="n"/>
      <c r="I177" s="13" t="n"/>
      <c r="J177" s="13" t="n"/>
      <c r="K177" s="13" t="n"/>
      <c r="L177" s="13" t="n"/>
      <c r="M177" s="13" t="n"/>
      <c r="N177" s="13" t="n"/>
      <c r="O177" s="13" t="n"/>
      <c r="P177" s="13" t="n"/>
      <c r="Q177" s="13" t="n"/>
      <c r="R177" s="13" t="n"/>
      <c r="S177" s="13" t="n"/>
      <c r="T177" s="13" t="n"/>
      <c r="U177" s="13" t="n"/>
      <c r="V177" s="13" t="n"/>
      <c r="W177" s="13" t="n"/>
      <c r="X177" s="13" t="n"/>
      <c r="Y177" s="13" t="n"/>
      <c r="Z177" s="13" t="n"/>
      <c r="AA177" s="13" t="n"/>
      <c r="AB177" s="13" t="n"/>
      <c r="AC177" s="13" t="n"/>
      <c r="AD177" s="13" t="n"/>
      <c r="AE177" s="13" t="n"/>
      <c r="AF177" s="13" t="n"/>
      <c r="AG177" s="13" t="n"/>
      <c r="AH177" s="13" t="n"/>
      <c r="AI177" s="13" t="n"/>
      <c r="AK177" s="7" t="n"/>
      <c r="AL177" s="7" t="n"/>
      <c r="AM177" s="7" t="n"/>
      <c r="AN177" s="7" t="n"/>
      <c r="AO177" s="7" t="n"/>
      <c r="AP177" s="7" t="n"/>
      <c r="AQ177" s="7" t="n"/>
      <c r="AR177" s="7" t="n"/>
      <c r="AS177" s="7" t="n"/>
      <c r="AT177" s="7" t="n"/>
    </row>
    <row customHeight="1" hidden="1" ht="18.75" r="178" s="34">
      <c r="A178" s="32" t="n"/>
      <c r="B178" s="41" t="n"/>
      <c r="C178" s="3">
        <f>COUNTIF(E176:AI176,"○")+COUNTIF(E176:AL176,"◎")</f>
        <v/>
      </c>
      <c r="D178" s="12" t="inlineStr">
        <is>
          <t>開始</t>
        </is>
      </c>
      <c r="E178" s="14" t="n"/>
      <c r="F178" s="14" t="n"/>
      <c r="G178" s="14" t="n"/>
      <c r="H178" s="14" t="n"/>
      <c r="I178" s="14" t="n"/>
      <c r="J178" s="14" t="n"/>
      <c r="K178" s="14" t="n"/>
      <c r="L178" s="14" t="n"/>
      <c r="M178" s="14" t="n"/>
      <c r="N178" s="14" t="n"/>
      <c r="O178" s="14" t="n"/>
      <c r="P178" s="14" t="n"/>
      <c r="Q178" s="14" t="n"/>
      <c r="R178" s="14" t="n"/>
      <c r="S178" s="14" t="n"/>
      <c r="T178" s="14" t="n"/>
      <c r="U178" s="14" t="n"/>
      <c r="V178" s="14" t="n"/>
      <c r="W178" s="14" t="n"/>
      <c r="X178" s="14" t="n"/>
      <c r="Y178" s="14" t="n"/>
      <c r="Z178" s="14" t="n"/>
      <c r="AA178" s="14" t="n"/>
      <c r="AB178" s="14" t="n"/>
      <c r="AC178" s="14" t="n"/>
      <c r="AD178" s="14" t="n"/>
      <c r="AE178" s="14" t="n"/>
      <c r="AF178" s="14" t="n"/>
      <c r="AG178" s="14" t="n"/>
      <c r="AH178" s="14" t="n"/>
      <c r="AI178" s="14" t="n"/>
      <c r="AK178" s="7" t="n"/>
      <c r="AL178" s="7" t="n"/>
      <c r="AM178" s="7" t="n"/>
      <c r="AN178" s="7" t="n"/>
      <c r="AO178" s="7" t="n"/>
      <c r="AP178" s="7" t="n"/>
      <c r="AQ178" s="7" t="n"/>
      <c r="AR178" s="7" t="n"/>
      <c r="AS178" s="7" t="n"/>
      <c r="AT178" s="7" t="n"/>
    </row>
    <row customHeight="1" hidden="1" ht="18.75" r="179" s="34" thickBot="1">
      <c r="A179" s="33" t="n"/>
      <c r="B179" s="15">
        <f>IF(A176&lt;&gt;"",VLOOKUP(A176,$AK$6:$AT$53,3,FALSE),"")</f>
        <v/>
      </c>
      <c r="C179" s="15">
        <f>IF(A176&lt;&gt;"",VLOOKUP(A176,$AK$6:$AT$53,6,FALSE),"")</f>
        <v/>
      </c>
      <c r="D179" s="16" t="inlineStr">
        <is>
          <t>迎え</t>
        </is>
      </c>
      <c r="E179" s="17" t="n"/>
      <c r="F179" s="17" t="n"/>
      <c r="G179" s="17" t="n"/>
      <c r="H179" s="17" t="n"/>
      <c r="I179" s="17" t="n"/>
      <c r="J179" s="17" t="n"/>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c r="AG179" s="17" t="n"/>
      <c r="AH179" s="17" t="n"/>
      <c r="AI179" s="17" t="n"/>
      <c r="AK179" s="7" t="n"/>
      <c r="AL179" s="7" t="n"/>
      <c r="AM179" s="7" t="n"/>
      <c r="AN179" s="7" t="n"/>
      <c r="AO179" s="7" t="n"/>
      <c r="AP179" s="7" t="n"/>
      <c r="AQ179" s="7" t="n"/>
      <c r="AR179" s="7" t="n"/>
      <c r="AS179" s="7" t="n"/>
      <c r="AT179" s="7" t="n"/>
    </row>
    <row customHeight="1" hidden="1" ht="18.75" r="180" s="34" thickBot="1">
      <c r="A180" s="31">
        <f>IF(A176="","",IF(A176+1&lt;=MAX($AK$6:$AK$231),A176+1,""))</f>
        <v/>
      </c>
      <c r="B180" s="38">
        <f>IF(A180&lt;&gt;"",VLOOKUP(A180,$AK$6:$AT$53,2,FALSE),"")</f>
        <v/>
      </c>
      <c r="C180" s="39">
        <f>IF(A180&lt;&gt;"",VLOOKUP(A180,$AK$6:$AT$53,5,FALSE),"")</f>
        <v/>
      </c>
      <c r="D180" s="10" t="inlineStr">
        <is>
          <t>利用</t>
        </is>
      </c>
      <c r="E180" s="11" t="n"/>
      <c r="F180" s="11" t="n"/>
      <c r="G180" s="11" t="n"/>
      <c r="H180" s="11" t="n"/>
      <c r="I180" s="11" t="n"/>
      <c r="J180" s="11" t="n"/>
      <c r="K180" s="11" t="n"/>
      <c r="L180" s="11" t="n"/>
      <c r="M180" s="11" t="n"/>
      <c r="N180" s="11" t="n"/>
      <c r="O180" s="11" t="n"/>
      <c r="P180" s="11" t="n"/>
      <c r="Q180" s="11" t="n"/>
      <c r="R180" s="11" t="n"/>
      <c r="S180" s="11" t="n"/>
      <c r="T180" s="11" t="n"/>
      <c r="U180" s="11" t="n"/>
      <c r="V180" s="11" t="n"/>
      <c r="W180" s="11" t="n"/>
      <c r="X180" s="11" t="n"/>
      <c r="Y180" s="11" t="n"/>
      <c r="Z180" s="11" t="n"/>
      <c r="AA180" s="11" t="n"/>
      <c r="AB180" s="11" t="n"/>
      <c r="AC180" s="11" t="n"/>
      <c r="AD180" s="11" t="n"/>
      <c r="AE180" s="11" t="n"/>
      <c r="AF180" s="11" t="n"/>
      <c r="AG180" s="11" t="n"/>
      <c r="AH180" s="11" t="n"/>
      <c r="AI180" s="11" t="n"/>
      <c r="AK180" s="7" t="n"/>
      <c r="AL180" s="7" t="n"/>
      <c r="AM180" s="7" t="n"/>
      <c r="AN180" s="7" t="n"/>
      <c r="AO180" s="7" t="n"/>
      <c r="AP180" s="7" t="n"/>
      <c r="AQ180" s="7" t="n"/>
      <c r="AR180" s="7" t="n"/>
      <c r="AS180" s="7" t="n"/>
      <c r="AT180" s="7" t="n"/>
    </row>
    <row customHeight="1" hidden="1" ht="18.75" r="181" s="34">
      <c r="A181" s="32" t="n"/>
      <c r="B181" s="40" t="n"/>
      <c r="C181" s="41" t="n"/>
      <c r="D181" s="12" t="inlineStr">
        <is>
          <t>送迎</t>
        </is>
      </c>
      <c r="E181" s="13" t="n"/>
      <c r="F181" s="13" t="n"/>
      <c r="G181" s="13" t="n"/>
      <c r="H181" s="13" t="n"/>
      <c r="I181" s="13" t="n"/>
      <c r="J181" s="13" t="n"/>
      <c r="K181" s="13" t="n"/>
      <c r="L181" s="13" t="n"/>
      <c r="M181" s="13" t="n"/>
      <c r="N181" s="13" t="n"/>
      <c r="O181" s="13" t="n"/>
      <c r="P181" s="13" t="n"/>
      <c r="Q181" s="13" t="n"/>
      <c r="R181" s="13" t="n"/>
      <c r="S181" s="13" t="n"/>
      <c r="T181" s="13" t="n"/>
      <c r="U181" s="13" t="n"/>
      <c r="V181" s="13" t="n"/>
      <c r="W181" s="13" t="n"/>
      <c r="X181" s="13" t="n"/>
      <c r="Y181" s="13" t="n"/>
      <c r="Z181" s="13" t="n"/>
      <c r="AA181" s="13" t="n"/>
      <c r="AB181" s="13" t="n"/>
      <c r="AC181" s="13" t="n"/>
      <c r="AD181" s="13" t="n"/>
      <c r="AE181" s="13" t="n"/>
      <c r="AF181" s="13" t="n"/>
      <c r="AG181" s="13" t="n"/>
      <c r="AH181" s="13" t="n"/>
      <c r="AI181" s="13" t="n"/>
      <c r="AK181" s="7" t="n"/>
      <c r="AL181" s="7" t="n"/>
      <c r="AM181" s="7" t="n"/>
      <c r="AN181" s="7" t="n"/>
      <c r="AO181" s="7" t="n"/>
      <c r="AP181" s="7" t="n"/>
      <c r="AQ181" s="7" t="n"/>
      <c r="AR181" s="7" t="n"/>
      <c r="AS181" s="7" t="n"/>
      <c r="AT181" s="7" t="n"/>
    </row>
    <row customHeight="1" hidden="1" ht="18.75" r="182" s="34">
      <c r="A182" s="32" t="n"/>
      <c r="B182" s="41" t="n"/>
      <c r="C182" s="3">
        <f>COUNTIF(E180:AI180,"○")+COUNTIF(E180:AL180,"◎")</f>
        <v/>
      </c>
      <c r="D182" s="12" t="inlineStr">
        <is>
          <t>開始</t>
        </is>
      </c>
      <c r="E182" s="14" t="n"/>
      <c r="F182" s="14" t="n"/>
      <c r="G182" s="14" t="n"/>
      <c r="H182" s="14" t="n"/>
      <c r="I182" s="14" t="n"/>
      <c r="J182" s="14" t="n"/>
      <c r="K182" s="14" t="n"/>
      <c r="L182" s="14" t="n"/>
      <c r="M182" s="14" t="n"/>
      <c r="N182" s="14" t="n"/>
      <c r="O182" s="14" t="n"/>
      <c r="P182" s="14" t="n"/>
      <c r="Q182" s="14" t="n"/>
      <c r="R182" s="14" t="n"/>
      <c r="S182" s="14" t="n"/>
      <c r="T182" s="14" t="n"/>
      <c r="U182" s="14" t="n"/>
      <c r="V182" s="14" t="n"/>
      <c r="W182" s="14" t="n"/>
      <c r="X182" s="14" t="n"/>
      <c r="Y182" s="14" t="n"/>
      <c r="Z182" s="14" t="n"/>
      <c r="AA182" s="14" t="n"/>
      <c r="AB182" s="14" t="n"/>
      <c r="AC182" s="14" t="n"/>
      <c r="AD182" s="14" t="n"/>
      <c r="AE182" s="14" t="n"/>
      <c r="AF182" s="14" t="n"/>
      <c r="AG182" s="14" t="n"/>
      <c r="AH182" s="14" t="n"/>
      <c r="AI182" s="14" t="n"/>
      <c r="AK182" s="7" t="n"/>
      <c r="AL182" s="7" t="n"/>
      <c r="AM182" s="7" t="n"/>
      <c r="AN182" s="7" t="n"/>
      <c r="AO182" s="7" t="n"/>
      <c r="AP182" s="7" t="n"/>
      <c r="AQ182" s="7" t="n"/>
      <c r="AR182" s="7" t="n"/>
      <c r="AS182" s="7" t="n"/>
      <c r="AT182" s="7" t="n"/>
    </row>
    <row customHeight="1" hidden="1" ht="18.75" r="183" s="34" thickBot="1">
      <c r="A183" s="33" t="n"/>
      <c r="B183" s="15">
        <f>IF(A180&lt;&gt;"",VLOOKUP(A180,$AK$6:$AT$53,3,FALSE),"")</f>
        <v/>
      </c>
      <c r="C183" s="15">
        <f>IF(A180&lt;&gt;"",VLOOKUP(A180,$AK$6:$AT$53,6,FALSE),"")</f>
        <v/>
      </c>
      <c r="D183" s="16" t="inlineStr">
        <is>
          <t>迎え</t>
        </is>
      </c>
      <c r="E183" s="17" t="n"/>
      <c r="F183" s="17" t="n"/>
      <c r="G183" s="17" t="n"/>
      <c r="H183" s="17" t="n"/>
      <c r="I183" s="17" t="n"/>
      <c r="J183" s="17" t="n"/>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c r="AG183" s="17" t="n"/>
      <c r="AH183" s="17" t="n"/>
      <c r="AI183" s="17" t="n"/>
      <c r="AK183" s="7" t="n"/>
      <c r="AL183" s="7" t="n"/>
      <c r="AM183" s="7" t="n"/>
      <c r="AN183" s="7" t="n"/>
      <c r="AO183" s="7" t="n"/>
      <c r="AP183" s="7" t="n"/>
      <c r="AQ183" s="7" t="n"/>
      <c r="AR183" s="7" t="n"/>
      <c r="AS183" s="7" t="n"/>
      <c r="AT183" s="7" t="n"/>
    </row>
    <row customHeight="1" hidden="1" ht="18.75" r="184" s="34" thickBot="1">
      <c r="A184" s="31">
        <f>IF(A180="","",IF(A180+1&lt;=MAX($AK$6:$AK$231),A180+1,""))</f>
        <v/>
      </c>
      <c r="B184" s="38">
        <f>IF(A184&lt;&gt;"",VLOOKUP(A184,$AK$6:$AT$53,2,FALSE),"")</f>
        <v/>
      </c>
      <c r="C184" s="39">
        <f>IF(A184&lt;&gt;"",VLOOKUP(A184,$AK$6:$AT$53,5,FALSE),"")</f>
        <v/>
      </c>
      <c r="D184" s="10" t="inlineStr">
        <is>
          <t>利用</t>
        </is>
      </c>
      <c r="E184" s="11" t="n"/>
      <c r="F184" s="11" t="n"/>
      <c r="G184" s="11" t="n"/>
      <c r="H184" s="11" t="n"/>
      <c r="I184" s="11" t="n"/>
      <c r="J184" s="11" t="n"/>
      <c r="K184" s="11" t="n"/>
      <c r="L184" s="11" t="n"/>
      <c r="M184" s="11" t="n"/>
      <c r="N184" s="11" t="n"/>
      <c r="O184" s="11" t="n"/>
      <c r="P184" s="11" t="n"/>
      <c r="Q184" s="11" t="n"/>
      <c r="R184" s="11" t="n"/>
      <c r="S184" s="11" t="n"/>
      <c r="T184" s="11" t="n"/>
      <c r="U184" s="11" t="n"/>
      <c r="V184" s="11" t="n"/>
      <c r="W184" s="11" t="n"/>
      <c r="X184" s="11" t="n"/>
      <c r="Y184" s="11" t="n"/>
      <c r="Z184" s="11" t="n"/>
      <c r="AA184" s="11" t="n"/>
      <c r="AB184" s="11" t="n"/>
      <c r="AC184" s="11" t="n"/>
      <c r="AD184" s="11" t="n"/>
      <c r="AE184" s="11" t="n"/>
      <c r="AF184" s="11" t="n"/>
      <c r="AG184" s="11" t="n"/>
      <c r="AH184" s="11" t="n"/>
      <c r="AI184" s="11" t="n"/>
      <c r="AK184" s="7" t="n"/>
      <c r="AL184" s="7" t="n"/>
      <c r="AM184" s="7" t="n"/>
      <c r="AN184" s="7" t="n"/>
      <c r="AO184" s="7" t="n"/>
      <c r="AP184" s="7" t="n"/>
      <c r="AQ184" s="7" t="n"/>
      <c r="AR184" s="7" t="n"/>
      <c r="AS184" s="7" t="n"/>
      <c r="AT184" s="7" t="n"/>
    </row>
    <row customHeight="1" hidden="1" ht="18.75" r="185" s="34">
      <c r="A185" s="32" t="n"/>
      <c r="B185" s="40" t="n"/>
      <c r="C185" s="41" t="n"/>
      <c r="D185" s="12" t="inlineStr">
        <is>
          <t>送迎</t>
        </is>
      </c>
      <c r="E185" s="13" t="n"/>
      <c r="F185" s="13" t="n"/>
      <c r="G185" s="13" t="n"/>
      <c r="H185" s="13" t="n"/>
      <c r="I185" s="13" t="n"/>
      <c r="J185" s="13" t="n"/>
      <c r="K185" s="13" t="n"/>
      <c r="L185" s="13" t="n"/>
      <c r="M185" s="13" t="n"/>
      <c r="N185" s="13" t="n"/>
      <c r="O185" s="13" t="n"/>
      <c r="P185" s="13" t="n"/>
      <c r="Q185" s="13" t="n"/>
      <c r="R185" s="13" t="n"/>
      <c r="S185" s="13" t="n"/>
      <c r="T185" s="13" t="n"/>
      <c r="U185" s="13" t="n"/>
      <c r="V185" s="13" t="n"/>
      <c r="W185" s="13" t="n"/>
      <c r="X185" s="13" t="n"/>
      <c r="Y185" s="13" t="n"/>
      <c r="Z185" s="13" t="n"/>
      <c r="AA185" s="13" t="n"/>
      <c r="AB185" s="13" t="n"/>
      <c r="AC185" s="13" t="n"/>
      <c r="AD185" s="13" t="n"/>
      <c r="AE185" s="13" t="n"/>
      <c r="AF185" s="13" t="n"/>
      <c r="AG185" s="13" t="n"/>
      <c r="AH185" s="13" t="n"/>
      <c r="AI185" s="13" t="n"/>
      <c r="AK185" s="7" t="n"/>
      <c r="AL185" s="7" t="n"/>
      <c r="AM185" s="7" t="n"/>
      <c r="AN185" s="7" t="n"/>
      <c r="AO185" s="7" t="n"/>
      <c r="AP185" s="7" t="n"/>
      <c r="AQ185" s="7" t="n"/>
      <c r="AR185" s="7" t="n"/>
      <c r="AS185" s="7" t="n"/>
      <c r="AT185" s="7" t="n"/>
    </row>
    <row customHeight="1" hidden="1" ht="18.75" r="186" s="34">
      <c r="A186" s="32" t="n"/>
      <c r="B186" s="41" t="n"/>
      <c r="C186" s="3">
        <f>COUNTIF(E184:AI184,"○")+COUNTIF(E184:AL184,"◎")</f>
        <v/>
      </c>
      <c r="D186" s="12" t="inlineStr">
        <is>
          <t>開始</t>
        </is>
      </c>
      <c r="E186" s="14" t="n"/>
      <c r="F186" s="14" t="n"/>
      <c r="G186" s="14" t="n"/>
      <c r="H186" s="14" t="n"/>
      <c r="I186" s="14" t="n"/>
      <c r="J186" s="14" t="n"/>
      <c r="K186" s="14" t="n"/>
      <c r="L186" s="14" t="n"/>
      <c r="M186" s="14" t="n"/>
      <c r="N186" s="14" t="n"/>
      <c r="O186" s="14" t="n"/>
      <c r="P186" s="14" t="n"/>
      <c r="Q186" s="14" t="n"/>
      <c r="R186" s="14" t="n"/>
      <c r="S186" s="14" t="n"/>
      <c r="T186" s="14" t="n"/>
      <c r="U186" s="14" t="n"/>
      <c r="V186" s="14" t="n"/>
      <c r="W186" s="14" t="n"/>
      <c r="X186" s="14" t="n"/>
      <c r="Y186" s="14" t="n"/>
      <c r="Z186" s="14" t="n"/>
      <c r="AA186" s="14" t="n"/>
      <c r="AB186" s="14" t="n"/>
      <c r="AC186" s="14" t="n"/>
      <c r="AD186" s="14" t="n"/>
      <c r="AE186" s="14" t="n"/>
      <c r="AF186" s="14" t="n"/>
      <c r="AG186" s="14" t="n"/>
      <c r="AH186" s="14" t="n"/>
      <c r="AI186" s="14" t="n"/>
      <c r="AK186" s="7" t="n"/>
      <c r="AL186" s="7" t="n"/>
      <c r="AM186" s="7" t="n"/>
      <c r="AN186" s="7" t="n"/>
      <c r="AO186" s="7" t="n"/>
      <c r="AP186" s="7" t="n"/>
      <c r="AQ186" s="7" t="n"/>
      <c r="AR186" s="7" t="n"/>
      <c r="AS186" s="7" t="n"/>
      <c r="AT186" s="7" t="n"/>
    </row>
    <row customHeight="1" hidden="1" ht="18.75" r="187" s="34" thickBot="1">
      <c r="A187" s="33" t="n"/>
      <c r="B187" s="15">
        <f>IF(A184&lt;&gt;"",VLOOKUP(A184,$AK$6:$AT$53,3,FALSE),"")</f>
        <v/>
      </c>
      <c r="C187" s="15">
        <f>IF(A184&lt;&gt;"",VLOOKUP(A184,$AK$6:$AT$53,6,FALSE),"")</f>
        <v/>
      </c>
      <c r="D187" s="16" t="inlineStr">
        <is>
          <t>迎え</t>
        </is>
      </c>
      <c r="E187" s="17" t="n"/>
      <c r="F187" s="17" t="n"/>
      <c r="G187" s="17" t="n"/>
      <c r="H187" s="17" t="n"/>
      <c r="I187" s="17" t="n"/>
      <c r="J187" s="17" t="n"/>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c r="AG187" s="17" t="n"/>
      <c r="AH187" s="17" t="n"/>
      <c r="AI187" s="17" t="n"/>
      <c r="AK187" s="7" t="n"/>
      <c r="AL187" s="7" t="n"/>
      <c r="AM187" s="7" t="n"/>
      <c r="AN187" s="7" t="n"/>
      <c r="AO187" s="7" t="n"/>
      <c r="AP187" s="7" t="n"/>
      <c r="AQ187" s="7" t="n"/>
      <c r="AR187" s="7" t="n"/>
      <c r="AS187" s="7" t="n"/>
      <c r="AT187" s="7" t="n"/>
    </row>
    <row customHeight="1" hidden="1" ht="18.75" r="188" s="34" thickBot="1">
      <c r="A188" s="31">
        <f>IF(A184="","",IF(A184+1&lt;=MAX($AK$6:$AK$231),A184+1,""))</f>
        <v/>
      </c>
      <c r="B188" s="38">
        <f>IF(A188&lt;&gt;"",VLOOKUP(A188,$AK$6:$AT$53,2,FALSE),"")</f>
        <v/>
      </c>
      <c r="C188" s="39">
        <f>IF(A188&lt;&gt;"",VLOOKUP(A188,$AK$6:$AT$53,5,FALSE),"")</f>
        <v/>
      </c>
      <c r="D188" s="10" t="inlineStr">
        <is>
          <t>利用</t>
        </is>
      </c>
      <c r="E188" s="11" t="n"/>
      <c r="F188" s="11" t="n"/>
      <c r="G188" s="11" t="n"/>
      <c r="H188" s="11" t="n"/>
      <c r="I188" s="11" t="n"/>
      <c r="J188" s="11" t="n"/>
      <c r="K188" s="11" t="n"/>
      <c r="L188" s="11" t="n"/>
      <c r="M188" s="11" t="n"/>
      <c r="N188" s="11" t="n"/>
      <c r="O188" s="11" t="n"/>
      <c r="P188" s="11" t="n"/>
      <c r="Q188" s="11" t="n"/>
      <c r="R188" s="11" t="n"/>
      <c r="S188" s="11" t="n"/>
      <c r="T188" s="11" t="n"/>
      <c r="U188" s="11" t="n"/>
      <c r="V188" s="11" t="n"/>
      <c r="W188" s="11" t="n"/>
      <c r="X188" s="11" t="n"/>
      <c r="Y188" s="11" t="n"/>
      <c r="Z188" s="11" t="n"/>
      <c r="AA188" s="11" t="n"/>
      <c r="AB188" s="11" t="n"/>
      <c r="AC188" s="11" t="n"/>
      <c r="AD188" s="11" t="n"/>
      <c r="AE188" s="11" t="n"/>
      <c r="AF188" s="11" t="n"/>
      <c r="AG188" s="11" t="n"/>
      <c r="AH188" s="11" t="n"/>
      <c r="AI188" s="11" t="n"/>
      <c r="AK188" s="7" t="n"/>
      <c r="AL188" s="7" t="n"/>
      <c r="AM188" s="7" t="n"/>
      <c r="AN188" s="7" t="n"/>
      <c r="AO188" s="7" t="n"/>
      <c r="AP188" s="7" t="n"/>
      <c r="AQ188" s="7" t="n"/>
      <c r="AR188" s="7" t="n"/>
      <c r="AS188" s="7" t="n"/>
      <c r="AT188" s="7" t="n"/>
    </row>
    <row customHeight="1" hidden="1" ht="18.75" r="189" s="34">
      <c r="A189" s="32" t="n"/>
      <c r="B189" s="40" t="n"/>
      <c r="C189" s="41" t="n"/>
      <c r="D189" s="12" t="inlineStr">
        <is>
          <t>送迎</t>
        </is>
      </c>
      <c r="E189" s="13" t="n"/>
      <c r="F189" s="13" t="n"/>
      <c r="G189" s="13" t="n"/>
      <c r="H189" s="13" t="n"/>
      <c r="I189" s="13" t="n"/>
      <c r="J189" s="13" t="n"/>
      <c r="K189" s="13" t="n"/>
      <c r="L189" s="13" t="n"/>
      <c r="M189" s="13" t="n"/>
      <c r="N189" s="13" t="n"/>
      <c r="O189" s="13" t="n"/>
      <c r="P189" s="13" t="n"/>
      <c r="Q189" s="13" t="n"/>
      <c r="R189" s="13" t="n"/>
      <c r="S189" s="13" t="n"/>
      <c r="T189" s="13" t="n"/>
      <c r="U189" s="13" t="n"/>
      <c r="V189" s="13" t="n"/>
      <c r="W189" s="13" t="n"/>
      <c r="X189" s="13" t="n"/>
      <c r="Y189" s="13" t="n"/>
      <c r="Z189" s="13" t="n"/>
      <c r="AA189" s="13" t="n"/>
      <c r="AB189" s="13" t="n"/>
      <c r="AC189" s="13" t="n"/>
      <c r="AD189" s="13" t="n"/>
      <c r="AE189" s="13" t="n"/>
      <c r="AF189" s="13" t="n"/>
      <c r="AG189" s="13" t="n"/>
      <c r="AH189" s="13" t="n"/>
      <c r="AI189" s="13" t="n"/>
      <c r="AK189" s="7" t="n"/>
      <c r="AL189" s="7" t="n"/>
      <c r="AM189" s="7" t="n"/>
      <c r="AN189" s="7" t="n"/>
      <c r="AO189" s="7" t="n"/>
      <c r="AP189" s="7" t="n"/>
      <c r="AQ189" s="7" t="n"/>
      <c r="AR189" s="7" t="n"/>
      <c r="AS189" s="7" t="n"/>
      <c r="AT189" s="7" t="n"/>
    </row>
    <row customHeight="1" hidden="1" ht="18.75" r="190" s="34">
      <c r="A190" s="32" t="n"/>
      <c r="B190" s="41" t="n"/>
      <c r="C190" s="3">
        <f>COUNTIF(E188:AI188,"○")+COUNTIF(E188:AL188,"◎")</f>
        <v/>
      </c>
      <c r="D190" s="12" t="inlineStr">
        <is>
          <t>開始</t>
        </is>
      </c>
      <c r="E190" s="14" t="n"/>
      <c r="F190" s="14" t="n"/>
      <c r="G190" s="14" t="n"/>
      <c r="H190" s="14" t="n"/>
      <c r="I190" s="14" t="n"/>
      <c r="J190" s="14" t="n"/>
      <c r="K190" s="14" t="n"/>
      <c r="L190" s="14" t="n"/>
      <c r="M190" s="14" t="n"/>
      <c r="N190" s="14" t="n"/>
      <c r="O190" s="14" t="n"/>
      <c r="P190" s="14" t="n"/>
      <c r="Q190" s="14" t="n"/>
      <c r="R190" s="14" t="n"/>
      <c r="S190" s="14" t="n"/>
      <c r="T190" s="14" t="n"/>
      <c r="U190" s="14" t="n"/>
      <c r="V190" s="14" t="n"/>
      <c r="W190" s="14" t="n"/>
      <c r="X190" s="14" t="n"/>
      <c r="Y190" s="14" t="n"/>
      <c r="Z190" s="14" t="n"/>
      <c r="AA190" s="14" t="n"/>
      <c r="AB190" s="14" t="n"/>
      <c r="AC190" s="14" t="n"/>
      <c r="AD190" s="14" t="n"/>
      <c r="AE190" s="14" t="n"/>
      <c r="AF190" s="14" t="n"/>
      <c r="AG190" s="14" t="n"/>
      <c r="AH190" s="14" t="n"/>
      <c r="AI190" s="14" t="n"/>
      <c r="AK190" s="7" t="n"/>
      <c r="AL190" s="7" t="n"/>
      <c r="AM190" s="7" t="n"/>
      <c r="AN190" s="7" t="n"/>
      <c r="AO190" s="7" t="n"/>
      <c r="AP190" s="7" t="n"/>
      <c r="AQ190" s="7" t="n"/>
      <c r="AR190" s="7" t="n"/>
      <c r="AS190" s="7" t="n"/>
      <c r="AT190" s="7" t="n"/>
    </row>
    <row customHeight="1" hidden="1" ht="18.75" r="191" s="34" thickBot="1">
      <c r="A191" s="33" t="n"/>
      <c r="B191" s="15">
        <f>IF(A188&lt;&gt;"",VLOOKUP(A188,$AK$6:$AT$53,3,FALSE),"")</f>
        <v/>
      </c>
      <c r="C191" s="15">
        <f>IF(A188&lt;&gt;"",VLOOKUP(A188,$AK$6:$AT$53,6,FALSE),"")</f>
        <v/>
      </c>
      <c r="D191" s="16" t="inlineStr">
        <is>
          <t>迎え</t>
        </is>
      </c>
      <c r="E191" s="17" t="n"/>
      <c r="F191" s="17" t="n"/>
      <c r="G191" s="17" t="n"/>
      <c r="H191" s="17" t="n"/>
      <c r="I191" s="17" t="n"/>
      <c r="J191" s="17" t="n"/>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c r="AG191" s="17" t="n"/>
      <c r="AH191" s="17" t="n"/>
      <c r="AI191" s="17" t="n"/>
      <c r="AK191" s="7" t="n"/>
      <c r="AL191" s="7" t="n"/>
      <c r="AM191" s="7" t="n"/>
      <c r="AN191" s="7" t="n"/>
      <c r="AO191" s="7" t="n"/>
      <c r="AP191" s="7" t="n"/>
      <c r="AQ191" s="7" t="n"/>
      <c r="AR191" s="7" t="n"/>
      <c r="AS191" s="7" t="n"/>
      <c r="AT191" s="7" t="n"/>
    </row>
    <row customHeight="1" hidden="1" ht="18.75" r="192" s="34" thickBot="1">
      <c r="A192" s="31">
        <f>IF(A188="","",IF(A188+1&lt;=MAX($AK$6:$AK$231),A188+1,""))</f>
        <v/>
      </c>
      <c r="B192" s="38">
        <f>IF(A192&lt;&gt;"",VLOOKUP(A192,$AK$6:$AT$53,2,FALSE),"")</f>
        <v/>
      </c>
      <c r="C192" s="39">
        <f>IF(A192&lt;&gt;"",VLOOKUP(A192,$AK$6:$AT$53,5,FALSE),"")</f>
        <v/>
      </c>
      <c r="D192" s="10" t="inlineStr">
        <is>
          <t>利用</t>
        </is>
      </c>
      <c r="E192" s="11" t="n"/>
      <c r="F192" s="11" t="n"/>
      <c r="G192" s="11" t="n"/>
      <c r="H192" s="11" t="n"/>
      <c r="I192" s="11" t="n"/>
      <c r="J192" s="11" t="n"/>
      <c r="K192" s="11" t="n"/>
      <c r="L192" s="11" t="n"/>
      <c r="M192" s="11" t="n"/>
      <c r="N192" s="11" t="n"/>
      <c r="O192" s="11" t="n"/>
      <c r="P192" s="11" t="n"/>
      <c r="Q192" s="11" t="n"/>
      <c r="R192" s="11" t="n"/>
      <c r="S192" s="11" t="n"/>
      <c r="T192" s="11" t="n"/>
      <c r="U192" s="11" t="n"/>
      <c r="V192" s="11" t="n"/>
      <c r="W192" s="11" t="n"/>
      <c r="X192" s="11" t="n"/>
      <c r="Y192" s="11" t="n"/>
      <c r="Z192" s="11" t="n"/>
      <c r="AA192" s="11" t="n"/>
      <c r="AB192" s="11" t="n"/>
      <c r="AC192" s="11" t="n"/>
      <c r="AD192" s="11" t="n"/>
      <c r="AE192" s="11" t="n"/>
      <c r="AF192" s="11" t="n"/>
      <c r="AG192" s="11" t="n"/>
      <c r="AH192" s="11" t="n"/>
      <c r="AI192" s="11" t="n"/>
      <c r="AK192" s="7" t="n"/>
      <c r="AL192" s="7" t="n"/>
      <c r="AM192" s="7" t="n"/>
      <c r="AN192" s="7" t="n"/>
      <c r="AO192" s="7" t="n"/>
      <c r="AP192" s="7" t="n"/>
      <c r="AQ192" s="7" t="n"/>
      <c r="AR192" s="7" t="n"/>
      <c r="AS192" s="7" t="n"/>
      <c r="AT192" s="7" t="n"/>
    </row>
    <row customHeight="1" hidden="1" ht="18.75" r="193" s="34">
      <c r="A193" s="32" t="n"/>
      <c r="B193" s="40" t="n"/>
      <c r="C193" s="41" t="n"/>
      <c r="D193" s="12" t="inlineStr">
        <is>
          <t>送迎</t>
        </is>
      </c>
      <c r="E193" s="13" t="n"/>
      <c r="F193" s="13" t="n"/>
      <c r="G193" s="13" t="n"/>
      <c r="H193" s="13" t="n"/>
      <c r="I193" s="13" t="n"/>
      <c r="J193" s="13" t="n"/>
      <c r="K193" s="13" t="n"/>
      <c r="L193" s="13" t="n"/>
      <c r="M193" s="13" t="n"/>
      <c r="N193" s="13" t="n"/>
      <c r="O193" s="13" t="n"/>
      <c r="P193" s="13" t="n"/>
      <c r="Q193" s="13" t="n"/>
      <c r="R193" s="13" t="n"/>
      <c r="S193" s="13" t="n"/>
      <c r="T193" s="13" t="n"/>
      <c r="U193" s="13" t="n"/>
      <c r="V193" s="13" t="n"/>
      <c r="W193" s="13" t="n"/>
      <c r="X193" s="13" t="n"/>
      <c r="Y193" s="13" t="n"/>
      <c r="Z193" s="13" t="n"/>
      <c r="AA193" s="13" t="n"/>
      <c r="AB193" s="13" t="n"/>
      <c r="AC193" s="13" t="n"/>
      <c r="AD193" s="13" t="n"/>
      <c r="AE193" s="13" t="n"/>
      <c r="AF193" s="13" t="n"/>
      <c r="AG193" s="13" t="n"/>
      <c r="AH193" s="13" t="n"/>
      <c r="AI193" s="13" t="n"/>
      <c r="AK193" s="7" t="n"/>
      <c r="AL193" s="7" t="n"/>
      <c r="AM193" s="7" t="n"/>
      <c r="AN193" s="7" t="n"/>
      <c r="AO193" s="7" t="n"/>
      <c r="AP193" s="7" t="n"/>
      <c r="AQ193" s="7" t="n"/>
      <c r="AR193" s="7" t="n"/>
      <c r="AS193" s="7" t="n"/>
      <c r="AT193" s="7" t="n"/>
    </row>
    <row customHeight="1" hidden="1" ht="18.75" r="194" s="34">
      <c r="A194" s="32" t="n"/>
      <c r="B194" s="41" t="n"/>
      <c r="C194" s="3">
        <f>COUNTIF(E192:AI192,"○")+COUNTIF(E192:AL192,"◎")</f>
        <v/>
      </c>
      <c r="D194" s="12" t="inlineStr">
        <is>
          <t>開始</t>
        </is>
      </c>
      <c r="E194" s="14" t="n"/>
      <c r="F194" s="14" t="n"/>
      <c r="G194" s="14" t="n"/>
      <c r="H194" s="14" t="n"/>
      <c r="I194" s="14" t="n"/>
      <c r="J194" s="14" t="n"/>
      <c r="K194" s="14" t="n"/>
      <c r="L194" s="14" t="n"/>
      <c r="M194" s="14" t="n"/>
      <c r="N194" s="14" t="n"/>
      <c r="O194" s="14" t="n"/>
      <c r="P194" s="14" t="n"/>
      <c r="Q194" s="14" t="n"/>
      <c r="R194" s="14" t="n"/>
      <c r="S194" s="14" t="n"/>
      <c r="T194" s="14" t="n"/>
      <c r="U194" s="14" t="n"/>
      <c r="V194" s="14" t="n"/>
      <c r="W194" s="14" t="n"/>
      <c r="X194" s="14" t="n"/>
      <c r="Y194" s="14" t="n"/>
      <c r="Z194" s="14" t="n"/>
      <c r="AA194" s="14" t="n"/>
      <c r="AB194" s="14" t="n"/>
      <c r="AC194" s="14" t="n"/>
      <c r="AD194" s="14" t="n"/>
      <c r="AE194" s="14" t="n"/>
      <c r="AF194" s="14" t="n"/>
      <c r="AG194" s="14" t="n"/>
      <c r="AH194" s="14" t="n"/>
      <c r="AI194" s="14" t="n"/>
      <c r="AK194" s="7" t="n"/>
      <c r="AL194" s="7" t="n"/>
      <c r="AM194" s="7" t="n"/>
      <c r="AN194" s="7" t="n"/>
      <c r="AO194" s="7" t="n"/>
      <c r="AP194" s="7" t="n"/>
      <c r="AQ194" s="7" t="n"/>
      <c r="AR194" s="7" t="n"/>
      <c r="AS194" s="7" t="n"/>
      <c r="AT194" s="7" t="n"/>
    </row>
    <row customHeight="1" hidden="1" ht="18.75" r="195" s="34" thickBot="1">
      <c r="A195" s="33" t="n"/>
      <c r="B195" s="15">
        <f>IF(A192&lt;&gt;"",VLOOKUP(A192,$AK$6:$AT$53,3,FALSE),"")</f>
        <v/>
      </c>
      <c r="C195" s="15">
        <f>IF(A192&lt;&gt;"",VLOOKUP(A192,$AK$6:$AT$53,6,FALSE),"")</f>
        <v/>
      </c>
      <c r="D195" s="16" t="inlineStr">
        <is>
          <t>迎え</t>
        </is>
      </c>
      <c r="E195" s="17" t="n"/>
      <c r="F195" s="17" t="n"/>
      <c r="G195" s="17" t="n"/>
      <c r="H195" s="17" t="n"/>
      <c r="I195" s="17" t="n"/>
      <c r="J195" s="17" t="n"/>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c r="AG195" s="17" t="n"/>
      <c r="AH195" s="17" t="n"/>
      <c r="AI195" s="17" t="n"/>
      <c r="AK195" s="7" t="n"/>
      <c r="AL195" s="7" t="n"/>
      <c r="AM195" s="7" t="n"/>
      <c r="AN195" s="7" t="n"/>
      <c r="AO195" s="7" t="n"/>
      <c r="AP195" s="7" t="n"/>
      <c r="AQ195" s="7" t="n"/>
      <c r="AR195" s="7" t="n"/>
      <c r="AS195" s="7" t="n"/>
      <c r="AT195" s="7" t="n"/>
    </row>
    <row customHeight="1" hidden="1" ht="18.75" r="196" s="34" thickBot="1">
      <c r="A196" s="31">
        <f>IF(A192="","",IF(A192+1&lt;=MAX($AK$6:$AK$231),A192+1,""))</f>
        <v/>
      </c>
      <c r="B196" s="38">
        <f>IF(A196&lt;&gt;"",VLOOKUP(A196,$AK$6:$AT$53,2,FALSE),"")</f>
        <v/>
      </c>
      <c r="C196" s="39">
        <f>IF(A196&lt;&gt;"",VLOOKUP(A196,$AK$6:$AT$53,5,FALSE),"")</f>
        <v/>
      </c>
      <c r="D196" s="10" t="inlineStr">
        <is>
          <t>利用</t>
        </is>
      </c>
      <c r="E196" s="11" t="n"/>
      <c r="F196" s="11" t="n"/>
      <c r="G196" s="11" t="n"/>
      <c r="H196" s="11" t="n"/>
      <c r="I196" s="11" t="n"/>
      <c r="J196" s="11" t="n"/>
      <c r="K196" s="11" t="n"/>
      <c r="L196" s="11" t="n"/>
      <c r="M196" s="11" t="n"/>
      <c r="N196" s="11" t="n"/>
      <c r="O196" s="11" t="n"/>
      <c r="P196" s="11" t="n"/>
      <c r="Q196" s="11" t="n"/>
      <c r="R196" s="11" t="n"/>
      <c r="S196" s="11" t="n"/>
      <c r="T196" s="11" t="n"/>
      <c r="U196" s="11" t="n"/>
      <c r="V196" s="11" t="n"/>
      <c r="W196" s="11" t="n"/>
      <c r="X196" s="11" t="n"/>
      <c r="Y196" s="11" t="n"/>
      <c r="Z196" s="11" t="n"/>
      <c r="AA196" s="11" t="n"/>
      <c r="AB196" s="11" t="n"/>
      <c r="AC196" s="11" t="n"/>
      <c r="AD196" s="11" t="n"/>
      <c r="AE196" s="11" t="n"/>
      <c r="AF196" s="11" t="n"/>
      <c r="AG196" s="11" t="n"/>
      <c r="AH196" s="11" t="n"/>
      <c r="AI196" s="11" t="n"/>
      <c r="AK196" s="7" t="n"/>
      <c r="AL196" s="7" t="n"/>
      <c r="AM196" s="7" t="n"/>
      <c r="AN196" s="7" t="n"/>
      <c r="AO196" s="7" t="n"/>
      <c r="AP196" s="7" t="n"/>
      <c r="AQ196" s="7" t="n"/>
      <c r="AR196" s="7" t="n"/>
      <c r="AS196" s="7" t="n"/>
      <c r="AT196" s="7" t="n"/>
    </row>
    <row customHeight="1" hidden="1" ht="18.75" r="197" s="34">
      <c r="A197" s="32" t="n"/>
      <c r="B197" s="40" t="n"/>
      <c r="C197" s="41" t="n"/>
      <c r="D197" s="12" t="inlineStr">
        <is>
          <t>送迎</t>
        </is>
      </c>
      <c r="E197" s="13" t="n"/>
      <c r="F197" s="13" t="n"/>
      <c r="G197" s="13" t="n"/>
      <c r="H197" s="13" t="n"/>
      <c r="I197" s="13" t="n"/>
      <c r="J197" s="13" t="n"/>
      <c r="K197" s="13" t="n"/>
      <c r="L197" s="13" t="n"/>
      <c r="M197" s="13" t="n"/>
      <c r="N197" s="13" t="n"/>
      <c r="O197" s="13" t="n"/>
      <c r="P197" s="13" t="n"/>
      <c r="Q197" s="13" t="n"/>
      <c r="R197" s="13" t="n"/>
      <c r="S197" s="13" t="n"/>
      <c r="T197" s="13" t="n"/>
      <c r="U197" s="13" t="n"/>
      <c r="V197" s="13" t="n"/>
      <c r="W197" s="13" t="n"/>
      <c r="X197" s="13" t="n"/>
      <c r="Y197" s="13" t="n"/>
      <c r="Z197" s="13" t="n"/>
      <c r="AA197" s="13" t="n"/>
      <c r="AB197" s="13" t="n"/>
      <c r="AC197" s="13" t="n"/>
      <c r="AD197" s="13" t="n"/>
      <c r="AE197" s="13" t="n"/>
      <c r="AF197" s="13" t="n"/>
      <c r="AG197" s="13" t="n"/>
      <c r="AH197" s="13" t="n"/>
      <c r="AI197" s="13" t="n"/>
      <c r="AK197" s="7" t="n"/>
      <c r="AL197" s="7" t="n"/>
      <c r="AM197" s="7" t="n"/>
      <c r="AN197" s="7" t="n"/>
      <c r="AO197" s="7" t="n"/>
      <c r="AP197" s="7" t="n"/>
      <c r="AQ197" s="7" t="n"/>
      <c r="AR197" s="7" t="n"/>
      <c r="AS197" s="7" t="n"/>
      <c r="AT197" s="7" t="n"/>
    </row>
    <row customHeight="1" hidden="1" ht="18.75" r="198" s="34">
      <c r="A198" s="32" t="n"/>
      <c r="B198" s="41" t="n"/>
      <c r="C198" s="3">
        <f>COUNTIF(E196:AI196,"○")+COUNTIF(E196:AL196,"◎")</f>
        <v/>
      </c>
      <c r="D198" s="12" t="inlineStr">
        <is>
          <t>開始</t>
        </is>
      </c>
      <c r="E198" s="14" t="n"/>
      <c r="F198" s="14" t="n"/>
      <c r="G198" s="14" t="n"/>
      <c r="H198" s="14" t="n"/>
      <c r="I198" s="14" t="n"/>
      <c r="J198" s="14" t="n"/>
      <c r="K198" s="14" t="n"/>
      <c r="L198" s="14" t="n"/>
      <c r="M198" s="14" t="n"/>
      <c r="N198" s="14" t="n"/>
      <c r="O198" s="14" t="n"/>
      <c r="P198" s="14" t="n"/>
      <c r="Q198" s="14" t="n"/>
      <c r="R198" s="14" t="n"/>
      <c r="S198" s="14" t="n"/>
      <c r="T198" s="14" t="n"/>
      <c r="U198" s="14" t="n"/>
      <c r="V198" s="14" t="n"/>
      <c r="W198" s="14" t="n"/>
      <c r="X198" s="14" t="n"/>
      <c r="Y198" s="14" t="n"/>
      <c r="Z198" s="14" t="n"/>
      <c r="AA198" s="14" t="n"/>
      <c r="AB198" s="14" t="n"/>
      <c r="AC198" s="14" t="n"/>
      <c r="AD198" s="14" t="n"/>
      <c r="AE198" s="14" t="n"/>
      <c r="AF198" s="14" t="n"/>
      <c r="AG198" s="14" t="n"/>
      <c r="AH198" s="14" t="n"/>
      <c r="AI198" s="14" t="n"/>
      <c r="AK198" s="7" t="n"/>
      <c r="AL198" s="7" t="n"/>
      <c r="AM198" s="7" t="n"/>
      <c r="AN198" s="7" t="n"/>
      <c r="AO198" s="7" t="n"/>
      <c r="AP198" s="7" t="n"/>
      <c r="AQ198" s="7" t="n"/>
      <c r="AR198" s="7" t="n"/>
      <c r="AS198" s="7" t="n"/>
      <c r="AT198" s="7" t="n"/>
    </row>
    <row customHeight="1" hidden="1" ht="18.75" r="199" s="34" thickBot="1">
      <c r="A199" s="33" t="n"/>
      <c r="B199" s="15">
        <f>IF(A196&lt;&gt;"",VLOOKUP(A196,$AK$6:$AT$53,3,FALSE),"")</f>
        <v/>
      </c>
      <c r="C199" s="15">
        <f>IF(A196&lt;&gt;"",VLOOKUP(A196,$AK$6:$AT$53,6,FALSE),"")</f>
        <v/>
      </c>
      <c r="D199" s="16" t="inlineStr">
        <is>
          <t>迎え</t>
        </is>
      </c>
      <c r="E199" s="17" t="n"/>
      <c r="F199" s="17" t="n"/>
      <c r="G199" s="17" t="n"/>
      <c r="H199" s="17" t="n"/>
      <c r="I199" s="17" t="n"/>
      <c r="J199" s="17" t="n"/>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c r="AG199" s="17" t="n"/>
      <c r="AH199" s="17" t="n"/>
      <c r="AI199" s="17" t="n"/>
      <c r="AK199" s="7" t="n"/>
      <c r="AL199" s="7" t="n"/>
      <c r="AM199" s="7" t="n"/>
      <c r="AN199" s="7" t="n"/>
      <c r="AO199" s="7" t="n"/>
      <c r="AP199" s="7" t="n"/>
      <c r="AQ199" s="7" t="n"/>
      <c r="AR199" s="7" t="n"/>
      <c r="AS199" s="7" t="n"/>
      <c r="AT199" s="7" t="n"/>
    </row>
    <row customHeight="1" hidden="1" ht="18.75" r="200" s="34" thickBot="1">
      <c r="A200" s="31">
        <f>IF(A196="","",IF(A196+1&lt;=MAX($AK$6:$AK$231),A196+1,""))</f>
        <v/>
      </c>
      <c r="B200" s="38">
        <f>IF(A200&lt;&gt;"",VLOOKUP(A200,$AK$6:$AT$53,2,FALSE),"")</f>
        <v/>
      </c>
      <c r="C200" s="39">
        <f>IF(A200&lt;&gt;"",VLOOKUP(A200,$AK$6:$AT$53,5,FALSE),"")</f>
        <v/>
      </c>
      <c r="D200" s="10" t="inlineStr">
        <is>
          <t>利用</t>
        </is>
      </c>
      <c r="E200" s="11" t="n"/>
      <c r="F200" s="11" t="n"/>
      <c r="G200" s="11" t="n"/>
      <c r="H200" s="11" t="n"/>
      <c r="I200" s="11" t="n"/>
      <c r="J200" s="11" t="n"/>
      <c r="K200" s="11" t="n"/>
      <c r="L200" s="11" t="n"/>
      <c r="M200" s="11" t="n"/>
      <c r="N200" s="11" t="n"/>
      <c r="O200" s="11" t="n"/>
      <c r="P200" s="11" t="n"/>
      <c r="Q200" s="11" t="n"/>
      <c r="R200" s="11" t="n"/>
      <c r="S200" s="11" t="n"/>
      <c r="T200" s="11" t="n"/>
      <c r="U200" s="11" t="n"/>
      <c r="V200" s="11" t="n"/>
      <c r="W200" s="11" t="n"/>
      <c r="X200" s="11" t="n"/>
      <c r="Y200" s="11" t="n"/>
      <c r="Z200" s="11" t="n"/>
      <c r="AA200" s="11" t="n"/>
      <c r="AB200" s="11" t="n"/>
      <c r="AC200" s="11" t="n"/>
      <c r="AD200" s="11" t="n"/>
      <c r="AE200" s="11" t="n"/>
      <c r="AF200" s="11" t="n"/>
      <c r="AG200" s="11" t="n"/>
      <c r="AH200" s="11" t="n"/>
      <c r="AI200" s="11" t="n"/>
      <c r="AK200" s="7" t="n"/>
      <c r="AL200" s="7" t="n"/>
      <c r="AM200" s="7" t="n"/>
      <c r="AN200" s="7" t="n"/>
      <c r="AO200" s="7" t="n"/>
      <c r="AP200" s="7" t="n"/>
      <c r="AQ200" s="7" t="n"/>
      <c r="AR200" s="7" t="n"/>
      <c r="AS200" s="7" t="n"/>
      <c r="AT200" s="7" t="n"/>
    </row>
    <row customHeight="1" hidden="1" ht="18.75" r="201" s="34">
      <c r="A201" s="32" t="n"/>
      <c r="B201" s="40" t="n"/>
      <c r="C201" s="41" t="n"/>
      <c r="D201" s="12" t="inlineStr">
        <is>
          <t>送迎</t>
        </is>
      </c>
      <c r="E201" s="13" t="n"/>
      <c r="F201" s="13" t="n"/>
      <c r="G201" s="13" t="n"/>
      <c r="H201" s="13" t="n"/>
      <c r="I201" s="13" t="n"/>
      <c r="J201" s="13" t="n"/>
      <c r="K201" s="13" t="n"/>
      <c r="L201" s="13" t="n"/>
      <c r="M201" s="13" t="n"/>
      <c r="N201" s="13" t="n"/>
      <c r="O201" s="13" t="n"/>
      <c r="P201" s="13" t="n"/>
      <c r="Q201" s="13" t="n"/>
      <c r="R201" s="13" t="n"/>
      <c r="S201" s="13" t="n"/>
      <c r="T201" s="13" t="n"/>
      <c r="U201" s="13" t="n"/>
      <c r="V201" s="13" t="n"/>
      <c r="W201" s="13" t="n"/>
      <c r="X201" s="13" t="n"/>
      <c r="Y201" s="13" t="n"/>
      <c r="Z201" s="13" t="n"/>
      <c r="AA201" s="13" t="n"/>
      <c r="AB201" s="13" t="n"/>
      <c r="AC201" s="13" t="n"/>
      <c r="AD201" s="13" t="n"/>
      <c r="AE201" s="13" t="n"/>
      <c r="AF201" s="13" t="n"/>
      <c r="AG201" s="13" t="n"/>
      <c r="AH201" s="13" t="n"/>
      <c r="AI201" s="13" t="n"/>
      <c r="AK201" s="7" t="n"/>
      <c r="AL201" s="7" t="n"/>
      <c r="AM201" s="7" t="n"/>
      <c r="AN201" s="7" t="n"/>
      <c r="AO201" s="7" t="n"/>
      <c r="AP201" s="7" t="n"/>
      <c r="AQ201" s="7" t="n"/>
      <c r="AR201" s="7" t="n"/>
      <c r="AS201" s="7" t="n"/>
      <c r="AT201" s="7" t="n"/>
    </row>
    <row customHeight="1" hidden="1" ht="18.75" r="202" s="34">
      <c r="A202" s="32" t="n"/>
      <c r="B202" s="41" t="n"/>
      <c r="C202" s="3">
        <f>COUNTIF(E200:AI200,"○")+COUNTIF(E200:AL200,"◎")</f>
        <v/>
      </c>
      <c r="D202" s="12" t="inlineStr">
        <is>
          <t>開始</t>
        </is>
      </c>
      <c r="E202" s="14" t="n"/>
      <c r="F202" s="14" t="n"/>
      <c r="G202" s="14" t="n"/>
      <c r="H202" s="14" t="n"/>
      <c r="I202" s="14" t="n"/>
      <c r="J202" s="14" t="n"/>
      <c r="K202" s="14" t="n"/>
      <c r="L202" s="14" t="n"/>
      <c r="M202" s="14" t="n"/>
      <c r="N202" s="14" t="n"/>
      <c r="O202" s="14" t="n"/>
      <c r="P202" s="14" t="n"/>
      <c r="Q202" s="14" t="n"/>
      <c r="R202" s="14" t="n"/>
      <c r="S202" s="14" t="n"/>
      <c r="T202" s="14" t="n"/>
      <c r="U202" s="14" t="n"/>
      <c r="V202" s="14" t="n"/>
      <c r="W202" s="14" t="n"/>
      <c r="X202" s="14" t="n"/>
      <c r="Y202" s="14" t="n"/>
      <c r="Z202" s="14" t="n"/>
      <c r="AA202" s="14" t="n"/>
      <c r="AB202" s="14" t="n"/>
      <c r="AC202" s="14" t="n"/>
      <c r="AD202" s="14" t="n"/>
      <c r="AE202" s="14" t="n"/>
      <c r="AF202" s="14" t="n"/>
      <c r="AG202" s="14" t="n"/>
      <c r="AH202" s="14" t="n"/>
      <c r="AI202" s="14" t="n"/>
      <c r="AK202" s="7" t="n"/>
      <c r="AL202" s="7" t="n"/>
      <c r="AM202" s="7" t="n"/>
      <c r="AN202" s="7" t="n"/>
      <c r="AO202" s="7" t="n"/>
      <c r="AP202" s="7" t="n"/>
      <c r="AQ202" s="7" t="n"/>
      <c r="AR202" s="7" t="n"/>
      <c r="AS202" s="7" t="n"/>
      <c r="AT202" s="7" t="n"/>
    </row>
    <row customHeight="1" hidden="1" ht="18.75" r="203" s="34" thickBot="1">
      <c r="A203" s="33" t="n"/>
      <c r="B203" s="15">
        <f>IF(A200&lt;&gt;"",VLOOKUP(A200,$AK$6:$AT$53,3,FALSE),"")</f>
        <v/>
      </c>
      <c r="C203" s="15">
        <f>IF(A200&lt;&gt;"",VLOOKUP(A200,$AK$6:$AT$53,6,FALSE),"")</f>
        <v/>
      </c>
      <c r="D203" s="16" t="inlineStr">
        <is>
          <t>迎え</t>
        </is>
      </c>
      <c r="E203" s="17" t="n"/>
      <c r="F203" s="17" t="n"/>
      <c r="G203" s="17" t="n"/>
      <c r="H203" s="17" t="n"/>
      <c r="I203" s="17" t="n"/>
      <c r="J203" s="17" t="n"/>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c r="AG203" s="17" t="n"/>
      <c r="AH203" s="17" t="n"/>
      <c r="AI203" s="17" t="n"/>
      <c r="AK203" s="7" t="n"/>
      <c r="AL203" s="7" t="n"/>
      <c r="AM203" s="7" t="n"/>
      <c r="AN203" s="7" t="n"/>
      <c r="AO203" s="7" t="n"/>
      <c r="AP203" s="7" t="n"/>
      <c r="AQ203" s="7" t="n"/>
      <c r="AR203" s="7" t="n"/>
      <c r="AS203" s="7" t="n"/>
      <c r="AT203" s="7" t="n"/>
    </row>
    <row customHeight="1" hidden="1" ht="18.75" r="204" s="34" thickBot="1">
      <c r="A204" s="31">
        <f>IF(A200="","",IF(A200+1&lt;=MAX($AK$6:$AK$231),A200+1,""))</f>
        <v/>
      </c>
      <c r="B204" s="38">
        <f>IF(A204&lt;&gt;"",VLOOKUP(A204,$AK$6:$AT$53,2,FALSE),"")</f>
        <v/>
      </c>
      <c r="C204" s="39">
        <f>IF(A204&lt;&gt;"",VLOOKUP(A204,$AK$6:$AT$53,5,FALSE),"")</f>
        <v/>
      </c>
      <c r="D204" s="10" t="inlineStr">
        <is>
          <t>利用</t>
        </is>
      </c>
      <c r="E204" s="11" t="n"/>
      <c r="F204" s="11" t="n"/>
      <c r="G204" s="11" t="n"/>
      <c r="H204" s="11" t="n"/>
      <c r="I204" s="11" t="n"/>
      <c r="J204" s="11" t="n"/>
      <c r="K204" s="11" t="n"/>
      <c r="L204" s="11" t="n"/>
      <c r="M204" s="11" t="n"/>
      <c r="N204" s="11" t="n"/>
      <c r="O204" s="11" t="n"/>
      <c r="P204" s="11" t="n"/>
      <c r="Q204" s="11" t="n"/>
      <c r="R204" s="11" t="n"/>
      <c r="S204" s="11" t="n"/>
      <c r="T204" s="11" t="n"/>
      <c r="U204" s="11" t="n"/>
      <c r="V204" s="11" t="n"/>
      <c r="W204" s="11" t="n"/>
      <c r="X204" s="11" t="n"/>
      <c r="Y204" s="11" t="n"/>
      <c r="Z204" s="11" t="n"/>
      <c r="AA204" s="11" t="n"/>
      <c r="AB204" s="11" t="n"/>
      <c r="AC204" s="11" t="n"/>
      <c r="AD204" s="11" t="n"/>
      <c r="AE204" s="11" t="n"/>
      <c r="AF204" s="11" t="n"/>
      <c r="AG204" s="11" t="n"/>
      <c r="AH204" s="11" t="n"/>
      <c r="AI204" s="11" t="n"/>
      <c r="AK204" s="7" t="n"/>
      <c r="AL204" s="7" t="n"/>
      <c r="AM204" s="7" t="n"/>
      <c r="AN204" s="7" t="n"/>
      <c r="AO204" s="7" t="n"/>
      <c r="AP204" s="7" t="n"/>
      <c r="AQ204" s="7" t="n"/>
      <c r="AR204" s="7" t="n"/>
      <c r="AS204" s="7" t="n"/>
      <c r="AT204" s="7" t="n"/>
    </row>
    <row customHeight="1" hidden="1" ht="18.75" r="205" s="34">
      <c r="A205" s="32" t="n"/>
      <c r="B205" s="40" t="n"/>
      <c r="C205" s="41" t="n"/>
      <c r="D205" s="12" t="inlineStr">
        <is>
          <t>送迎</t>
        </is>
      </c>
      <c r="E205" s="13" t="n"/>
      <c r="F205" s="13" t="n"/>
      <c r="G205" s="13" t="n"/>
      <c r="H205" s="13" t="n"/>
      <c r="I205" s="13" t="n"/>
      <c r="J205" s="13" t="n"/>
      <c r="K205" s="13" t="n"/>
      <c r="L205" s="13" t="n"/>
      <c r="M205" s="13" t="n"/>
      <c r="N205" s="13" t="n"/>
      <c r="O205" s="13" t="n"/>
      <c r="P205" s="13" t="n"/>
      <c r="Q205" s="13" t="n"/>
      <c r="R205" s="13" t="n"/>
      <c r="S205" s="13" t="n"/>
      <c r="T205" s="13" t="n"/>
      <c r="U205" s="13" t="n"/>
      <c r="V205" s="13" t="n"/>
      <c r="W205" s="13" t="n"/>
      <c r="X205" s="13" t="n"/>
      <c r="Y205" s="13" t="n"/>
      <c r="Z205" s="13" t="n"/>
      <c r="AA205" s="13" t="n"/>
      <c r="AB205" s="13" t="n"/>
      <c r="AC205" s="13" t="n"/>
      <c r="AD205" s="13" t="n"/>
      <c r="AE205" s="13" t="n"/>
      <c r="AF205" s="13" t="n"/>
      <c r="AG205" s="13" t="n"/>
      <c r="AH205" s="13" t="n"/>
      <c r="AI205" s="13" t="n"/>
      <c r="AK205" s="7" t="n"/>
      <c r="AL205" s="7" t="n"/>
      <c r="AM205" s="7" t="n"/>
      <c r="AN205" s="7" t="n"/>
      <c r="AO205" s="7" t="n"/>
      <c r="AP205" s="7" t="n"/>
      <c r="AQ205" s="7" t="n"/>
      <c r="AR205" s="7" t="n"/>
      <c r="AS205" s="7" t="n"/>
      <c r="AT205" s="7" t="n"/>
    </row>
    <row customHeight="1" hidden="1" ht="18.75" r="206" s="34">
      <c r="A206" s="32" t="n"/>
      <c r="B206" s="41" t="n"/>
      <c r="C206" s="3">
        <f>COUNTIF(E204:AI204,"○")+COUNTIF(E204:AL204,"◎")</f>
        <v/>
      </c>
      <c r="D206" s="12" t="inlineStr">
        <is>
          <t>開始</t>
        </is>
      </c>
      <c r="E206" s="14" t="n"/>
      <c r="F206" s="14" t="n"/>
      <c r="G206" s="14" t="n"/>
      <c r="H206" s="14" t="n"/>
      <c r="I206" s="14" t="n"/>
      <c r="J206" s="14" t="n"/>
      <c r="K206" s="14" t="n"/>
      <c r="L206" s="14" t="n"/>
      <c r="M206" s="14" t="n"/>
      <c r="N206" s="14" t="n"/>
      <c r="O206" s="14" t="n"/>
      <c r="P206" s="14" t="n"/>
      <c r="Q206" s="14" t="n"/>
      <c r="R206" s="14" t="n"/>
      <c r="S206" s="14" t="n"/>
      <c r="T206" s="14" t="n"/>
      <c r="U206" s="14" t="n"/>
      <c r="V206" s="14" t="n"/>
      <c r="W206" s="14" t="n"/>
      <c r="X206" s="14" t="n"/>
      <c r="Y206" s="14" t="n"/>
      <c r="Z206" s="14" t="n"/>
      <c r="AA206" s="14" t="n"/>
      <c r="AB206" s="14" t="n"/>
      <c r="AC206" s="14" t="n"/>
      <c r="AD206" s="14" t="n"/>
      <c r="AE206" s="14" t="n"/>
      <c r="AF206" s="14" t="n"/>
      <c r="AG206" s="14" t="n"/>
      <c r="AH206" s="14" t="n"/>
      <c r="AI206" s="14" t="n"/>
      <c r="AK206" s="7" t="n"/>
      <c r="AL206" s="7" t="n"/>
      <c r="AM206" s="7" t="n"/>
      <c r="AN206" s="7" t="n"/>
      <c r="AO206" s="7" t="n"/>
      <c r="AP206" s="7" t="n"/>
      <c r="AQ206" s="7" t="n"/>
      <c r="AR206" s="7" t="n"/>
      <c r="AS206" s="7" t="n"/>
      <c r="AT206" s="7" t="n"/>
    </row>
    <row customHeight="1" hidden="1" ht="18.75" r="207" s="34" thickBot="1">
      <c r="A207" s="33" t="n"/>
      <c r="B207" s="15">
        <f>IF(A204&lt;&gt;"",VLOOKUP(A204,$AK$6:$AT$53,3,FALSE),"")</f>
        <v/>
      </c>
      <c r="C207" s="15">
        <f>IF(A204&lt;&gt;"",VLOOKUP(A204,$AK$6:$AT$53,6,FALSE),"")</f>
        <v/>
      </c>
      <c r="D207" s="16" t="inlineStr">
        <is>
          <t>迎え</t>
        </is>
      </c>
      <c r="E207" s="17" t="n"/>
      <c r="F207" s="17" t="n"/>
      <c r="G207" s="17" t="n"/>
      <c r="H207" s="17" t="n"/>
      <c r="I207" s="17" t="n"/>
      <c r="J207" s="17" t="n"/>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c r="AG207" s="17" t="n"/>
      <c r="AH207" s="17" t="n"/>
      <c r="AI207" s="17" t="n"/>
      <c r="AK207" s="7" t="n"/>
      <c r="AL207" s="7" t="n"/>
      <c r="AM207" s="7" t="n"/>
      <c r="AN207" s="7" t="n"/>
      <c r="AO207" s="7" t="n"/>
      <c r="AP207" s="7" t="n"/>
      <c r="AQ207" s="7" t="n"/>
      <c r="AR207" s="7" t="n"/>
      <c r="AS207" s="7" t="n"/>
      <c r="AT207" s="7" t="n"/>
    </row>
    <row customHeight="1" hidden="1" ht="18.75" r="208" s="34" thickBot="1">
      <c r="A208" s="31">
        <f>IF(A204="","",IF(A204+1&lt;=MAX($AK$6:$AK$231),A204+1,""))</f>
        <v/>
      </c>
      <c r="B208" s="38">
        <f>IF(A208&lt;&gt;"",VLOOKUP(A208,$AK$6:$AT$53,2,FALSE),"")</f>
        <v/>
      </c>
      <c r="C208" s="39">
        <f>IF(A208&lt;&gt;"",VLOOKUP(A208,$AK$6:$AT$53,5,FALSE),"")</f>
        <v/>
      </c>
      <c r="D208" s="10" t="inlineStr">
        <is>
          <t>利用</t>
        </is>
      </c>
      <c r="E208" s="11" t="n"/>
      <c r="F208" s="11" t="n"/>
      <c r="G208" s="11" t="n"/>
      <c r="H208" s="11" t="n"/>
      <c r="I208" s="11" t="n"/>
      <c r="J208" s="11" t="n"/>
      <c r="K208" s="11" t="n"/>
      <c r="L208" s="11" t="n"/>
      <c r="M208" s="11" t="n"/>
      <c r="N208" s="11" t="n"/>
      <c r="O208" s="11" t="n"/>
      <c r="P208" s="11" t="n"/>
      <c r="Q208" s="11" t="n"/>
      <c r="R208" s="11" t="n"/>
      <c r="S208" s="11" t="n"/>
      <c r="T208" s="11" t="n"/>
      <c r="U208" s="11" t="n"/>
      <c r="V208" s="11" t="n"/>
      <c r="W208" s="11" t="n"/>
      <c r="X208" s="11" t="n"/>
      <c r="Y208" s="11" t="n"/>
      <c r="Z208" s="11" t="n"/>
      <c r="AA208" s="11" t="n"/>
      <c r="AB208" s="11" t="n"/>
      <c r="AC208" s="11" t="n"/>
      <c r="AD208" s="11" t="n"/>
      <c r="AE208" s="11" t="n"/>
      <c r="AF208" s="11" t="n"/>
      <c r="AG208" s="11" t="n"/>
      <c r="AH208" s="11" t="n"/>
      <c r="AI208" s="11" t="n"/>
      <c r="AK208" s="7" t="n"/>
      <c r="AL208" s="7" t="n"/>
      <c r="AM208" s="7" t="n"/>
      <c r="AN208" s="7" t="n"/>
      <c r="AO208" s="7" t="n"/>
      <c r="AP208" s="7" t="n"/>
      <c r="AQ208" s="7" t="n"/>
      <c r="AR208" s="7" t="n"/>
      <c r="AS208" s="7" t="n"/>
      <c r="AT208" s="7" t="n"/>
    </row>
    <row customHeight="1" hidden="1" ht="18.75" r="209" s="34">
      <c r="A209" s="32" t="n"/>
      <c r="B209" s="40" t="n"/>
      <c r="C209" s="41" t="n"/>
      <c r="D209" s="12" t="inlineStr">
        <is>
          <t>送迎</t>
        </is>
      </c>
      <c r="E209" s="13" t="n"/>
      <c r="F209" s="13" t="n"/>
      <c r="G209" s="13" t="n"/>
      <c r="H209" s="13" t="n"/>
      <c r="I209" s="13" t="n"/>
      <c r="J209" s="13" t="n"/>
      <c r="K209" s="13" t="n"/>
      <c r="L209" s="13" t="n"/>
      <c r="M209" s="13" t="n"/>
      <c r="N209" s="13" t="n"/>
      <c r="O209" s="13" t="n"/>
      <c r="P209" s="13" t="n"/>
      <c r="Q209" s="13" t="n"/>
      <c r="R209" s="13" t="n"/>
      <c r="S209" s="13" t="n"/>
      <c r="T209" s="13" t="n"/>
      <c r="U209" s="13" t="n"/>
      <c r="V209" s="13" t="n"/>
      <c r="W209" s="13" t="n"/>
      <c r="X209" s="13" t="n"/>
      <c r="Y209" s="13" t="n"/>
      <c r="Z209" s="13" t="n"/>
      <c r="AA209" s="13" t="n"/>
      <c r="AB209" s="13" t="n"/>
      <c r="AC209" s="13" t="n"/>
      <c r="AD209" s="13" t="n"/>
      <c r="AE209" s="13" t="n"/>
      <c r="AF209" s="13" t="n"/>
      <c r="AG209" s="13" t="n"/>
      <c r="AH209" s="13" t="n"/>
      <c r="AI209" s="13" t="n"/>
      <c r="AK209" s="7" t="n"/>
      <c r="AL209" s="7" t="n"/>
      <c r="AM209" s="7" t="n"/>
      <c r="AN209" s="7" t="n"/>
      <c r="AO209" s="7" t="n"/>
      <c r="AP209" s="7" t="n"/>
      <c r="AQ209" s="7" t="n"/>
      <c r="AR209" s="7" t="n"/>
      <c r="AS209" s="7" t="n"/>
      <c r="AT209" s="7" t="n"/>
    </row>
    <row customHeight="1" hidden="1" ht="18.75" r="210" s="34">
      <c r="A210" s="32" t="n"/>
      <c r="B210" s="41" t="n"/>
      <c r="C210" s="3">
        <f>COUNTIF(E208:AI208,"○")+COUNTIF(E208:AL208,"◎")</f>
        <v/>
      </c>
      <c r="D210" s="12" t="inlineStr">
        <is>
          <t>開始</t>
        </is>
      </c>
      <c r="E210" s="14" t="n"/>
      <c r="F210" s="14" t="n"/>
      <c r="G210" s="14" t="n"/>
      <c r="H210" s="14" t="n"/>
      <c r="I210" s="14" t="n"/>
      <c r="J210" s="14" t="n"/>
      <c r="K210" s="14" t="n"/>
      <c r="L210" s="14" t="n"/>
      <c r="M210" s="14" t="n"/>
      <c r="N210" s="14" t="n"/>
      <c r="O210" s="14" t="n"/>
      <c r="P210" s="14" t="n"/>
      <c r="Q210" s="14" t="n"/>
      <c r="R210" s="14" t="n"/>
      <c r="S210" s="14" t="n"/>
      <c r="T210" s="14" t="n"/>
      <c r="U210" s="14" t="n"/>
      <c r="V210" s="14" t="n"/>
      <c r="W210" s="14" t="n"/>
      <c r="X210" s="14" t="n"/>
      <c r="Y210" s="14" t="n"/>
      <c r="Z210" s="14" t="n"/>
      <c r="AA210" s="14" t="n"/>
      <c r="AB210" s="14" t="n"/>
      <c r="AC210" s="14" t="n"/>
      <c r="AD210" s="14" t="n"/>
      <c r="AE210" s="14" t="n"/>
      <c r="AF210" s="14" t="n"/>
      <c r="AG210" s="14" t="n"/>
      <c r="AH210" s="14" t="n"/>
      <c r="AI210" s="14" t="n"/>
      <c r="AK210" s="7" t="n"/>
      <c r="AL210" s="7" t="n"/>
      <c r="AM210" s="7" t="n"/>
      <c r="AN210" s="7" t="n"/>
      <c r="AO210" s="7" t="n"/>
      <c r="AP210" s="7" t="n"/>
      <c r="AQ210" s="7" t="n"/>
      <c r="AR210" s="7" t="n"/>
      <c r="AS210" s="7" t="n"/>
      <c r="AT210" s="7" t="n"/>
    </row>
    <row customHeight="1" hidden="1" ht="18.75" r="211" s="34" thickBot="1">
      <c r="A211" s="33" t="n"/>
      <c r="B211" s="15">
        <f>IF(A208&lt;&gt;"",VLOOKUP(A208,$AK$6:$AT$53,3,FALSE),"")</f>
        <v/>
      </c>
      <c r="C211" s="15">
        <f>IF(A208&lt;&gt;"",VLOOKUP(A208,$AK$6:$AT$53,6,FALSE),"")</f>
        <v/>
      </c>
      <c r="D211" s="16" t="inlineStr">
        <is>
          <t>迎え</t>
        </is>
      </c>
      <c r="E211" s="17" t="n"/>
      <c r="F211" s="17" t="n"/>
      <c r="G211" s="17" t="n"/>
      <c r="H211" s="17" t="n"/>
      <c r="I211" s="17" t="n"/>
      <c r="J211" s="17" t="n"/>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c r="AG211" s="17" t="n"/>
      <c r="AH211" s="17" t="n"/>
      <c r="AI211" s="17" t="n"/>
      <c r="AK211" s="7" t="n"/>
      <c r="AL211" s="7" t="n"/>
      <c r="AM211" s="7" t="n"/>
      <c r="AN211" s="7" t="n"/>
      <c r="AO211" s="7" t="n"/>
      <c r="AP211" s="7" t="n"/>
      <c r="AQ211" s="7" t="n"/>
      <c r="AR211" s="7" t="n"/>
      <c r="AS211" s="7" t="n"/>
      <c r="AT211" s="7" t="n"/>
    </row>
    <row customHeight="1" hidden="1" ht="18.75" r="212" s="34" thickBot="1">
      <c r="A212" s="31">
        <f>IF(A208="","",IF(A208+1&lt;=MAX($AK$6:$AK$231),A208+1,""))</f>
        <v/>
      </c>
      <c r="B212" s="38">
        <f>IF(A212&lt;&gt;"",VLOOKUP(A212,$AK$6:$AT$53,2,FALSE),"")</f>
        <v/>
      </c>
      <c r="C212" s="39">
        <f>IF(A212&lt;&gt;"",VLOOKUP(A212,$AK$6:$AT$53,5,FALSE),"")</f>
        <v/>
      </c>
      <c r="D212" s="10" t="inlineStr">
        <is>
          <t>利用</t>
        </is>
      </c>
      <c r="E212" s="11" t="n"/>
      <c r="F212" s="11" t="n"/>
      <c r="G212" s="11" t="n"/>
      <c r="H212" s="11" t="n"/>
      <c r="I212" s="11" t="n"/>
      <c r="J212" s="11" t="n"/>
      <c r="K212" s="11" t="n"/>
      <c r="L212" s="11" t="n"/>
      <c r="M212" s="11" t="n"/>
      <c r="N212" s="11" t="n"/>
      <c r="O212" s="11" t="n"/>
      <c r="P212" s="11" t="n"/>
      <c r="Q212" s="11" t="n"/>
      <c r="R212" s="11" t="n"/>
      <c r="S212" s="11" t="n"/>
      <c r="T212" s="11" t="n"/>
      <c r="U212" s="11" t="n"/>
      <c r="V212" s="11" t="n"/>
      <c r="W212" s="11" t="n"/>
      <c r="X212" s="11" t="n"/>
      <c r="Y212" s="11" t="n"/>
      <c r="Z212" s="11" t="n"/>
      <c r="AA212" s="11" t="n"/>
      <c r="AB212" s="11" t="n"/>
      <c r="AC212" s="11" t="n"/>
      <c r="AD212" s="11" t="n"/>
      <c r="AE212" s="11" t="n"/>
      <c r="AF212" s="11" t="n"/>
      <c r="AG212" s="11" t="n"/>
      <c r="AH212" s="11" t="n"/>
      <c r="AI212" s="11" t="n"/>
      <c r="AK212" s="7" t="n"/>
      <c r="AL212" s="7" t="n"/>
      <c r="AM212" s="7" t="n"/>
      <c r="AN212" s="7" t="n"/>
      <c r="AO212" s="7" t="n"/>
      <c r="AP212" s="7" t="n"/>
      <c r="AQ212" s="7" t="n"/>
      <c r="AR212" s="7" t="n"/>
      <c r="AS212" s="7" t="n"/>
      <c r="AT212" s="7" t="n"/>
    </row>
    <row customHeight="1" hidden="1" ht="18.75" r="213" s="34">
      <c r="A213" s="32" t="n"/>
      <c r="B213" s="40" t="n"/>
      <c r="C213" s="41" t="n"/>
      <c r="D213" s="12" t="inlineStr">
        <is>
          <t>送迎</t>
        </is>
      </c>
      <c r="E213" s="13" t="n"/>
      <c r="F213" s="13" t="n"/>
      <c r="G213" s="13" t="n"/>
      <c r="H213" s="13" t="n"/>
      <c r="I213" s="13" t="n"/>
      <c r="J213" s="13" t="n"/>
      <c r="K213" s="13" t="n"/>
      <c r="L213" s="13" t="n"/>
      <c r="M213" s="13" t="n"/>
      <c r="N213" s="13" t="n"/>
      <c r="O213" s="13" t="n"/>
      <c r="P213" s="13" t="n"/>
      <c r="Q213" s="13" t="n"/>
      <c r="R213" s="13" t="n"/>
      <c r="S213" s="13" t="n"/>
      <c r="T213" s="13" t="n"/>
      <c r="U213" s="13" t="n"/>
      <c r="V213" s="13" t="n"/>
      <c r="W213" s="13" t="n"/>
      <c r="X213" s="13" t="n"/>
      <c r="Y213" s="13" t="n"/>
      <c r="Z213" s="13" t="n"/>
      <c r="AA213" s="13" t="n"/>
      <c r="AB213" s="13" t="n"/>
      <c r="AC213" s="13" t="n"/>
      <c r="AD213" s="13" t="n"/>
      <c r="AE213" s="13" t="n"/>
      <c r="AF213" s="13" t="n"/>
      <c r="AG213" s="13" t="n"/>
      <c r="AH213" s="13" t="n"/>
      <c r="AI213" s="13" t="n"/>
      <c r="AK213" s="7" t="n"/>
      <c r="AL213" s="7" t="n"/>
      <c r="AM213" s="7" t="n"/>
      <c r="AN213" s="7" t="n"/>
      <c r="AO213" s="7" t="n"/>
      <c r="AP213" s="7" t="n"/>
      <c r="AQ213" s="7" t="n"/>
      <c r="AR213" s="7" t="n"/>
      <c r="AS213" s="7" t="n"/>
      <c r="AT213" s="7" t="n"/>
    </row>
    <row customHeight="1" hidden="1" ht="18.75" r="214" s="34">
      <c r="A214" s="32" t="n"/>
      <c r="B214" s="41" t="n"/>
      <c r="C214" s="3">
        <f>COUNTIF(E212:AI212,"○")+COUNTIF(E212:AL212,"◎")</f>
        <v/>
      </c>
      <c r="D214" s="12" t="inlineStr">
        <is>
          <t>開始</t>
        </is>
      </c>
      <c r="E214" s="14" t="n"/>
      <c r="F214" s="14" t="n"/>
      <c r="G214" s="14" t="n"/>
      <c r="H214" s="14" t="n"/>
      <c r="I214" s="14" t="n"/>
      <c r="J214" s="14" t="n"/>
      <c r="K214" s="14" t="n"/>
      <c r="L214" s="14" t="n"/>
      <c r="M214" s="14" t="n"/>
      <c r="N214" s="14" t="n"/>
      <c r="O214" s="14" t="n"/>
      <c r="P214" s="14" t="n"/>
      <c r="Q214" s="14" t="n"/>
      <c r="R214" s="14" t="n"/>
      <c r="S214" s="14" t="n"/>
      <c r="T214" s="14" t="n"/>
      <c r="U214" s="14" t="n"/>
      <c r="V214" s="14" t="n"/>
      <c r="W214" s="14" t="n"/>
      <c r="X214" s="14" t="n"/>
      <c r="Y214" s="14" t="n"/>
      <c r="Z214" s="14" t="n"/>
      <c r="AA214" s="14" t="n"/>
      <c r="AB214" s="14" t="n"/>
      <c r="AC214" s="14" t="n"/>
      <c r="AD214" s="14" t="n"/>
      <c r="AE214" s="14" t="n"/>
      <c r="AF214" s="14" t="n"/>
      <c r="AG214" s="14" t="n"/>
      <c r="AH214" s="14" t="n"/>
      <c r="AI214" s="14" t="n"/>
      <c r="AK214" s="7" t="n"/>
      <c r="AL214" s="7" t="n"/>
      <c r="AM214" s="7" t="n"/>
      <c r="AN214" s="7" t="n"/>
      <c r="AO214" s="7" t="n"/>
      <c r="AP214" s="7" t="n"/>
      <c r="AQ214" s="7" t="n"/>
      <c r="AR214" s="7" t="n"/>
      <c r="AS214" s="7" t="n"/>
      <c r="AT214" s="7" t="n"/>
    </row>
    <row customHeight="1" hidden="1" ht="18.75" r="215" s="34" thickBot="1">
      <c r="A215" s="33" t="n"/>
      <c r="B215" s="15">
        <f>IF(A212&lt;&gt;"",VLOOKUP(A212,$AK$6:$AT$53,3,FALSE),"")</f>
        <v/>
      </c>
      <c r="C215" s="15">
        <f>IF(A212&lt;&gt;"",VLOOKUP(A212,$AK$6:$AT$53,6,FALSE),"")</f>
        <v/>
      </c>
      <c r="D215" s="16" t="inlineStr">
        <is>
          <t>迎え</t>
        </is>
      </c>
      <c r="E215" s="17" t="n"/>
      <c r="F215" s="17" t="n"/>
      <c r="G215" s="17" t="n"/>
      <c r="H215" s="17" t="n"/>
      <c r="I215" s="17" t="n"/>
      <c r="J215" s="17" t="n"/>
      <c r="K215" s="17" t="n"/>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c r="AG215" s="17" t="n"/>
      <c r="AH215" s="17" t="n"/>
      <c r="AI215" s="17" t="n"/>
      <c r="AK215" s="7" t="n"/>
      <c r="AL215" s="7" t="n"/>
      <c r="AM215" s="7" t="n"/>
      <c r="AN215" s="7" t="n"/>
      <c r="AO215" s="7" t="n"/>
      <c r="AP215" s="7" t="n"/>
      <c r="AQ215" s="7" t="n"/>
      <c r="AR215" s="7" t="n"/>
      <c r="AS215" s="7" t="n"/>
      <c r="AT215" s="7" t="n"/>
    </row>
    <row customHeight="1" hidden="1" ht="18.75" r="216" s="34" thickBot="1">
      <c r="A216" s="31">
        <f>IF(A212="","",IF(A212+1&lt;=MAX($AK$6:$AK$231),A212+1,""))</f>
        <v/>
      </c>
      <c r="B216" s="38">
        <f>IF(A216&lt;&gt;"",VLOOKUP(A216,$AK$6:$AT$53,2,FALSE),"")</f>
        <v/>
      </c>
      <c r="C216" s="39">
        <f>IF(A216&lt;&gt;"",VLOOKUP(A216,$AK$6:$AT$53,5,FALSE),"")</f>
        <v/>
      </c>
      <c r="D216" s="10" t="inlineStr">
        <is>
          <t>利用</t>
        </is>
      </c>
      <c r="E216" s="11" t="n"/>
      <c r="F216" s="11" t="n"/>
      <c r="G216" s="11" t="n"/>
      <c r="H216" s="11" t="n"/>
      <c r="I216" s="11" t="n"/>
      <c r="J216" s="11" t="n"/>
      <c r="K216" s="11" t="n"/>
      <c r="L216" s="11" t="n"/>
      <c r="M216" s="11" t="n"/>
      <c r="N216" s="11" t="n"/>
      <c r="O216" s="11" t="n"/>
      <c r="P216" s="11" t="n"/>
      <c r="Q216" s="11" t="n"/>
      <c r="R216" s="11" t="n"/>
      <c r="S216" s="11" t="n"/>
      <c r="T216" s="11" t="n"/>
      <c r="U216" s="11" t="n"/>
      <c r="V216" s="11" t="n"/>
      <c r="W216" s="11" t="n"/>
      <c r="X216" s="11" t="n"/>
      <c r="Y216" s="11" t="n"/>
      <c r="Z216" s="11" t="n"/>
      <c r="AA216" s="11" t="n"/>
      <c r="AB216" s="11" t="n"/>
      <c r="AC216" s="11" t="n"/>
      <c r="AD216" s="11" t="n"/>
      <c r="AE216" s="11" t="n"/>
      <c r="AF216" s="11" t="n"/>
      <c r="AG216" s="11" t="n"/>
      <c r="AH216" s="11" t="n"/>
      <c r="AI216" s="11" t="n"/>
      <c r="AK216" s="7" t="n"/>
      <c r="AL216" s="7" t="n"/>
      <c r="AM216" s="7" t="n"/>
      <c r="AN216" s="7" t="n"/>
      <c r="AO216" s="7" t="n"/>
      <c r="AP216" s="7" t="n"/>
      <c r="AQ216" s="7" t="n"/>
      <c r="AR216" s="7" t="n"/>
      <c r="AS216" s="7" t="n"/>
      <c r="AT216" s="7" t="n"/>
    </row>
    <row customHeight="1" hidden="1" ht="18.75" r="217" s="34">
      <c r="A217" s="32" t="n"/>
      <c r="B217" s="40" t="n"/>
      <c r="C217" s="41" t="n"/>
      <c r="D217" s="12" t="inlineStr">
        <is>
          <t>送迎</t>
        </is>
      </c>
      <c r="E217" s="13" t="n"/>
      <c r="F217" s="13" t="n"/>
      <c r="G217" s="13" t="n"/>
      <c r="H217" s="13" t="n"/>
      <c r="I217" s="13" t="n"/>
      <c r="J217" s="13" t="n"/>
      <c r="K217" s="13" t="n"/>
      <c r="L217" s="13" t="n"/>
      <c r="M217" s="13" t="n"/>
      <c r="N217" s="13" t="n"/>
      <c r="O217" s="13" t="n"/>
      <c r="P217" s="13" t="n"/>
      <c r="Q217" s="13" t="n"/>
      <c r="R217" s="13" t="n"/>
      <c r="S217" s="13" t="n"/>
      <c r="T217" s="13" t="n"/>
      <c r="U217" s="13" t="n"/>
      <c r="V217" s="13" t="n"/>
      <c r="W217" s="13" t="n"/>
      <c r="X217" s="13" t="n"/>
      <c r="Y217" s="13" t="n"/>
      <c r="Z217" s="13" t="n"/>
      <c r="AA217" s="13" t="n"/>
      <c r="AB217" s="13" t="n"/>
      <c r="AC217" s="13" t="n"/>
      <c r="AD217" s="13" t="n"/>
      <c r="AE217" s="13" t="n"/>
      <c r="AF217" s="13" t="n"/>
      <c r="AG217" s="13" t="n"/>
      <c r="AH217" s="13" t="n"/>
      <c r="AI217" s="13" t="n"/>
      <c r="AK217" s="7" t="n"/>
      <c r="AL217" s="7" t="n"/>
      <c r="AM217" s="7" t="n"/>
      <c r="AN217" s="7" t="n"/>
      <c r="AO217" s="7" t="n"/>
      <c r="AP217" s="7" t="n"/>
      <c r="AQ217" s="7" t="n"/>
      <c r="AR217" s="7" t="n"/>
      <c r="AS217" s="7" t="n"/>
      <c r="AT217" s="7" t="n"/>
    </row>
    <row customHeight="1" hidden="1" ht="18.75" r="218" s="34">
      <c r="A218" s="32" t="n"/>
      <c r="B218" s="41" t="n"/>
      <c r="C218" s="3">
        <f>COUNTIF(E216:AI216,"○")+COUNTIF(E216:AL216,"◎")</f>
        <v/>
      </c>
      <c r="D218" s="12" t="inlineStr">
        <is>
          <t>開始</t>
        </is>
      </c>
      <c r="E218" s="14" t="n"/>
      <c r="F218" s="14" t="n"/>
      <c r="G218" s="14" t="n"/>
      <c r="H218" s="14" t="n"/>
      <c r="I218" s="14" t="n"/>
      <c r="J218" s="14" t="n"/>
      <c r="K218" s="14" t="n"/>
      <c r="L218" s="14" t="n"/>
      <c r="M218" s="14" t="n"/>
      <c r="N218" s="14" t="n"/>
      <c r="O218" s="14" t="n"/>
      <c r="P218" s="14" t="n"/>
      <c r="Q218" s="14" t="n"/>
      <c r="R218" s="14" t="n"/>
      <c r="S218" s="14" t="n"/>
      <c r="T218" s="14" t="n"/>
      <c r="U218" s="14" t="n"/>
      <c r="V218" s="14" t="n"/>
      <c r="W218" s="14" t="n"/>
      <c r="X218" s="14" t="n"/>
      <c r="Y218" s="14" t="n"/>
      <c r="Z218" s="14" t="n"/>
      <c r="AA218" s="14" t="n"/>
      <c r="AB218" s="14" t="n"/>
      <c r="AC218" s="14" t="n"/>
      <c r="AD218" s="14" t="n"/>
      <c r="AE218" s="14" t="n"/>
      <c r="AF218" s="14" t="n"/>
      <c r="AG218" s="14" t="n"/>
      <c r="AH218" s="14" t="n"/>
      <c r="AI218" s="14" t="n"/>
      <c r="AK218" s="7" t="n"/>
      <c r="AL218" s="7" t="n"/>
      <c r="AM218" s="7" t="n"/>
      <c r="AN218" s="7" t="n"/>
      <c r="AO218" s="7" t="n"/>
      <c r="AP218" s="7" t="n"/>
      <c r="AQ218" s="7" t="n"/>
      <c r="AR218" s="7" t="n"/>
      <c r="AS218" s="7" t="n"/>
      <c r="AT218" s="7" t="n"/>
    </row>
    <row customHeight="1" hidden="1" ht="18.75" r="219" s="34" thickBot="1">
      <c r="A219" s="33" t="n"/>
      <c r="B219" s="15">
        <f>IF(A216&lt;&gt;"",VLOOKUP(A216,$AK$6:$AT$53,3,FALSE),"")</f>
        <v/>
      </c>
      <c r="C219" s="15">
        <f>IF(A216&lt;&gt;"",VLOOKUP(A216,$AK$6:$AT$53,6,FALSE),"")</f>
        <v/>
      </c>
      <c r="D219" s="16" t="inlineStr">
        <is>
          <t>迎え</t>
        </is>
      </c>
      <c r="E219" s="17" t="n"/>
      <c r="F219" s="17" t="n"/>
      <c r="G219" s="17" t="n"/>
      <c r="H219" s="17" t="n"/>
      <c r="I219" s="17" t="n"/>
      <c r="J219" s="17" t="n"/>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c r="AG219" s="17" t="n"/>
      <c r="AH219" s="17" t="n"/>
      <c r="AI219" s="17" t="n"/>
      <c r="AK219" s="7" t="n"/>
      <c r="AL219" s="7" t="n"/>
      <c r="AM219" s="7" t="n"/>
      <c r="AN219" s="7" t="n"/>
      <c r="AO219" s="7" t="n"/>
      <c r="AP219" s="7" t="n"/>
      <c r="AQ219" s="7" t="n"/>
      <c r="AR219" s="7" t="n"/>
      <c r="AS219" s="7" t="n"/>
      <c r="AT219" s="7" t="n"/>
    </row>
    <row customHeight="1" hidden="1" ht="18.75" r="220" s="34" thickBot="1">
      <c r="A220" s="31">
        <f>IF(A216="","",IF(A216+1&lt;=MAX($AK$6:$AK$231),A216+1,""))</f>
        <v/>
      </c>
      <c r="B220" s="38">
        <f>IF(A220&lt;&gt;"",VLOOKUP(A220,$AK$6:$AT$53,2,FALSE),"")</f>
        <v/>
      </c>
      <c r="C220" s="39">
        <f>IF(A220&lt;&gt;"",VLOOKUP(A220,$AK$6:$AT$53,5,FALSE),"")</f>
        <v/>
      </c>
      <c r="D220" s="10" t="inlineStr">
        <is>
          <t>利用</t>
        </is>
      </c>
      <c r="E220" s="11" t="n"/>
      <c r="F220" s="11" t="n"/>
      <c r="G220" s="11" t="n"/>
      <c r="H220" s="11" t="n"/>
      <c r="I220" s="11" t="n"/>
      <c r="J220" s="11" t="n"/>
      <c r="K220" s="11" t="n"/>
      <c r="L220" s="11" t="n"/>
      <c r="M220" s="11" t="n"/>
      <c r="N220" s="11" t="n"/>
      <c r="O220" s="11" t="n"/>
      <c r="P220" s="11" t="n"/>
      <c r="Q220" s="11" t="n"/>
      <c r="R220" s="11" t="n"/>
      <c r="S220" s="11" t="n"/>
      <c r="T220" s="11" t="n"/>
      <c r="U220" s="11" t="n"/>
      <c r="V220" s="11" t="n"/>
      <c r="W220" s="11" t="n"/>
      <c r="X220" s="11" t="n"/>
      <c r="Y220" s="11" t="n"/>
      <c r="Z220" s="11" t="n"/>
      <c r="AA220" s="11" t="n"/>
      <c r="AB220" s="11" t="n"/>
      <c r="AC220" s="11" t="n"/>
      <c r="AD220" s="11" t="n"/>
      <c r="AE220" s="11" t="n"/>
      <c r="AF220" s="11" t="n"/>
      <c r="AG220" s="11" t="n"/>
      <c r="AH220" s="11" t="n"/>
      <c r="AI220" s="11" t="n"/>
      <c r="AK220" s="7" t="n"/>
      <c r="AL220" s="7" t="n"/>
      <c r="AM220" s="7" t="n"/>
      <c r="AN220" s="7" t="n"/>
      <c r="AO220" s="7" t="n"/>
      <c r="AP220" s="7" t="n"/>
      <c r="AQ220" s="7" t="n"/>
      <c r="AR220" s="7" t="n"/>
      <c r="AS220" s="7" t="n"/>
      <c r="AT220" s="7" t="n"/>
    </row>
    <row customHeight="1" hidden="1" ht="18.75" r="221" s="34">
      <c r="A221" s="32" t="n"/>
      <c r="B221" s="40" t="n"/>
      <c r="C221" s="41" t="n"/>
      <c r="D221" s="12" t="inlineStr">
        <is>
          <t>送迎</t>
        </is>
      </c>
      <c r="E221" s="13" t="n"/>
      <c r="F221" s="13" t="n"/>
      <c r="G221" s="13" t="n"/>
      <c r="H221" s="13" t="n"/>
      <c r="I221" s="13" t="n"/>
      <c r="J221" s="13" t="n"/>
      <c r="K221" s="13" t="n"/>
      <c r="L221" s="13" t="n"/>
      <c r="M221" s="13" t="n"/>
      <c r="N221" s="13" t="n"/>
      <c r="O221" s="13" t="n"/>
      <c r="P221" s="13" t="n"/>
      <c r="Q221" s="13" t="n"/>
      <c r="R221" s="13" t="n"/>
      <c r="S221" s="13" t="n"/>
      <c r="T221" s="13" t="n"/>
      <c r="U221" s="13" t="n"/>
      <c r="V221" s="13" t="n"/>
      <c r="W221" s="13" t="n"/>
      <c r="X221" s="13" t="n"/>
      <c r="Y221" s="13" t="n"/>
      <c r="Z221" s="13" t="n"/>
      <c r="AA221" s="13" t="n"/>
      <c r="AB221" s="13" t="n"/>
      <c r="AC221" s="13" t="n"/>
      <c r="AD221" s="13" t="n"/>
      <c r="AE221" s="13" t="n"/>
      <c r="AF221" s="13" t="n"/>
      <c r="AG221" s="13" t="n"/>
      <c r="AH221" s="13" t="n"/>
      <c r="AI221" s="13" t="n"/>
      <c r="AK221" s="7" t="n"/>
      <c r="AL221" s="7" t="n"/>
      <c r="AM221" s="7" t="n"/>
      <c r="AN221" s="7" t="n"/>
      <c r="AO221" s="7" t="n"/>
      <c r="AP221" s="7" t="n"/>
      <c r="AQ221" s="7" t="n"/>
      <c r="AR221" s="7" t="n"/>
      <c r="AS221" s="7" t="n"/>
      <c r="AT221" s="7" t="n"/>
    </row>
    <row customHeight="1" hidden="1" ht="18.75" r="222" s="34">
      <c r="A222" s="32" t="n"/>
      <c r="B222" s="41" t="n"/>
      <c r="C222" s="3">
        <f>COUNTIF(E220:AI220,"○")+COUNTIF(E220:AL220,"◎")</f>
        <v/>
      </c>
      <c r="D222" s="12" t="inlineStr">
        <is>
          <t>開始</t>
        </is>
      </c>
      <c r="E222" s="14" t="n"/>
      <c r="F222" s="14" t="n"/>
      <c r="G222" s="14" t="n"/>
      <c r="H222" s="14" t="n"/>
      <c r="I222" s="14" t="n"/>
      <c r="J222" s="14" t="n"/>
      <c r="K222" s="14" t="n"/>
      <c r="L222" s="14" t="n"/>
      <c r="M222" s="14" t="n"/>
      <c r="N222" s="14" t="n"/>
      <c r="O222" s="14" t="n"/>
      <c r="P222" s="14" t="n"/>
      <c r="Q222" s="14" t="n"/>
      <c r="R222" s="14" t="n"/>
      <c r="S222" s="14" t="n"/>
      <c r="T222" s="14" t="n"/>
      <c r="U222" s="14" t="n"/>
      <c r="V222" s="14" t="n"/>
      <c r="W222" s="14" t="n"/>
      <c r="X222" s="14" t="n"/>
      <c r="Y222" s="14" t="n"/>
      <c r="Z222" s="14" t="n"/>
      <c r="AA222" s="14" t="n"/>
      <c r="AB222" s="14" t="n"/>
      <c r="AC222" s="14" t="n"/>
      <c r="AD222" s="14" t="n"/>
      <c r="AE222" s="14" t="n"/>
      <c r="AF222" s="14" t="n"/>
      <c r="AG222" s="14" t="n"/>
      <c r="AH222" s="14" t="n"/>
      <c r="AI222" s="14" t="n"/>
      <c r="AK222" s="7" t="n"/>
      <c r="AL222" s="7" t="n"/>
      <c r="AM222" s="7" t="n"/>
      <c r="AN222" s="7" t="n"/>
      <c r="AO222" s="7" t="n"/>
      <c r="AP222" s="7" t="n"/>
      <c r="AQ222" s="7" t="n"/>
      <c r="AR222" s="7" t="n"/>
      <c r="AS222" s="7" t="n"/>
      <c r="AT222" s="7" t="n"/>
    </row>
    <row customHeight="1" hidden="1" ht="18.75" r="223" s="34" thickBot="1">
      <c r="A223" s="33" t="n"/>
      <c r="B223" s="15">
        <f>IF(A220&lt;&gt;"",VLOOKUP(A220,$AK$6:$AT$53,3,FALSE),"")</f>
        <v/>
      </c>
      <c r="C223" s="15">
        <f>IF(A220&lt;&gt;"",VLOOKUP(A220,$AK$6:$AT$53,6,FALSE),"")</f>
        <v/>
      </c>
      <c r="D223" s="16" t="inlineStr">
        <is>
          <t>迎え</t>
        </is>
      </c>
      <c r="E223" s="17" t="n"/>
      <c r="F223" s="17" t="n"/>
      <c r="G223" s="17" t="n"/>
      <c r="H223" s="17" t="n"/>
      <c r="I223" s="17" t="n"/>
      <c r="J223" s="17" t="n"/>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c r="AG223" s="17" t="n"/>
      <c r="AH223" s="17" t="n"/>
      <c r="AI223" s="17" t="n"/>
      <c r="AK223" s="7" t="n"/>
      <c r="AL223" s="7" t="n"/>
      <c r="AM223" s="7" t="n"/>
      <c r="AN223" s="7" t="n"/>
      <c r="AO223" s="7" t="n"/>
      <c r="AP223" s="7" t="n"/>
      <c r="AQ223" s="7" t="n"/>
      <c r="AR223" s="7" t="n"/>
      <c r="AS223" s="7" t="n"/>
      <c r="AT223" s="7" t="n"/>
    </row>
    <row customHeight="1" hidden="1" ht="18.75" r="224" s="34" thickBot="1">
      <c r="A224" s="31">
        <f>IF(A220="","",IF(A220+1&lt;=MAX($AK$6:$AK$231),A220+1,""))</f>
        <v/>
      </c>
      <c r="B224" s="38">
        <f>IF(A224&lt;&gt;"",VLOOKUP(A224,$AK$6:$AT$53,2,FALSE),"")</f>
        <v/>
      </c>
      <c r="C224" s="39">
        <f>IF(A224&lt;&gt;"",VLOOKUP(A224,$AK$6:$AT$53,5,FALSE),"")</f>
        <v/>
      </c>
      <c r="D224" s="10" t="inlineStr">
        <is>
          <t>利用</t>
        </is>
      </c>
      <c r="E224" s="11" t="n"/>
      <c r="F224" s="11" t="n"/>
      <c r="G224" s="11" t="n"/>
      <c r="H224" s="11" t="n"/>
      <c r="I224" s="11" t="n"/>
      <c r="J224" s="11" t="n"/>
      <c r="K224" s="11" t="n"/>
      <c r="L224" s="11" t="n"/>
      <c r="M224" s="11" t="n"/>
      <c r="N224" s="11" t="n"/>
      <c r="O224" s="11" t="n"/>
      <c r="P224" s="11" t="n"/>
      <c r="Q224" s="11" t="n"/>
      <c r="R224" s="11" t="n"/>
      <c r="S224" s="11" t="n"/>
      <c r="T224" s="11" t="n"/>
      <c r="U224" s="11" t="n"/>
      <c r="V224" s="11" t="n"/>
      <c r="W224" s="11" t="n"/>
      <c r="X224" s="11" t="n"/>
      <c r="Y224" s="11" t="n"/>
      <c r="Z224" s="11" t="n"/>
      <c r="AA224" s="11" t="n"/>
      <c r="AB224" s="11" t="n"/>
      <c r="AC224" s="11" t="n"/>
      <c r="AD224" s="11" t="n"/>
      <c r="AE224" s="11" t="n"/>
      <c r="AF224" s="11" t="n"/>
      <c r="AG224" s="11" t="n"/>
      <c r="AH224" s="11" t="n"/>
      <c r="AI224" s="11" t="n"/>
      <c r="AK224" s="7" t="n"/>
      <c r="AL224" s="7" t="n"/>
      <c r="AM224" s="7" t="n"/>
      <c r="AN224" s="7" t="n"/>
      <c r="AO224" s="7" t="n"/>
      <c r="AP224" s="7" t="n"/>
      <c r="AQ224" s="7" t="n"/>
      <c r="AR224" s="7" t="n"/>
      <c r="AS224" s="7" t="n"/>
      <c r="AT224" s="7" t="n"/>
    </row>
    <row customHeight="1" hidden="1" ht="18.75" r="225" s="34">
      <c r="A225" s="32" t="n"/>
      <c r="B225" s="40" t="n"/>
      <c r="C225" s="41" t="n"/>
      <c r="D225" s="12" t="inlineStr">
        <is>
          <t>送迎</t>
        </is>
      </c>
      <c r="E225" s="13" t="n"/>
      <c r="F225" s="13" t="n"/>
      <c r="G225" s="13" t="n"/>
      <c r="H225" s="13" t="n"/>
      <c r="I225" s="13" t="n"/>
      <c r="J225" s="13" t="n"/>
      <c r="K225" s="13" t="n"/>
      <c r="L225" s="13" t="n"/>
      <c r="M225" s="13" t="n"/>
      <c r="N225" s="13" t="n"/>
      <c r="O225" s="13" t="n"/>
      <c r="P225" s="13" t="n"/>
      <c r="Q225" s="13" t="n"/>
      <c r="R225" s="13" t="n"/>
      <c r="S225" s="13" t="n"/>
      <c r="T225" s="13" t="n"/>
      <c r="U225" s="13" t="n"/>
      <c r="V225" s="13" t="n"/>
      <c r="W225" s="13" t="n"/>
      <c r="X225" s="13" t="n"/>
      <c r="Y225" s="13" t="n"/>
      <c r="Z225" s="13" t="n"/>
      <c r="AA225" s="13" t="n"/>
      <c r="AB225" s="13" t="n"/>
      <c r="AC225" s="13" t="n"/>
      <c r="AD225" s="13" t="n"/>
      <c r="AE225" s="13" t="n"/>
      <c r="AF225" s="13" t="n"/>
      <c r="AG225" s="13" t="n"/>
      <c r="AH225" s="13" t="n"/>
      <c r="AI225" s="13" t="n"/>
      <c r="AK225" s="7" t="n"/>
      <c r="AL225" s="7" t="n"/>
      <c r="AM225" s="7" t="n"/>
      <c r="AN225" s="7" t="n"/>
      <c r="AO225" s="7" t="n"/>
      <c r="AP225" s="7" t="n"/>
      <c r="AQ225" s="7" t="n"/>
      <c r="AR225" s="7" t="n"/>
      <c r="AS225" s="7" t="n"/>
      <c r="AT225" s="7" t="n"/>
    </row>
    <row customHeight="1" hidden="1" ht="18.75" r="226" s="34">
      <c r="A226" s="32" t="n"/>
      <c r="B226" s="41" t="n"/>
      <c r="C226" s="3">
        <f>COUNTIF(E224:AI224,"○")+COUNTIF(E224:AL224,"◎")</f>
        <v/>
      </c>
      <c r="D226" s="12" t="inlineStr">
        <is>
          <t>開始</t>
        </is>
      </c>
      <c r="E226" s="14" t="n"/>
      <c r="F226" s="14" t="n"/>
      <c r="G226" s="14" t="n"/>
      <c r="H226" s="14" t="n"/>
      <c r="I226" s="14" t="n"/>
      <c r="J226" s="14" t="n"/>
      <c r="K226" s="14" t="n"/>
      <c r="L226" s="14" t="n"/>
      <c r="M226" s="14" t="n"/>
      <c r="N226" s="14" t="n"/>
      <c r="O226" s="14" t="n"/>
      <c r="P226" s="14" t="n"/>
      <c r="Q226" s="14" t="n"/>
      <c r="R226" s="14" t="n"/>
      <c r="S226" s="14" t="n"/>
      <c r="T226" s="14" t="n"/>
      <c r="U226" s="14" t="n"/>
      <c r="V226" s="14" t="n"/>
      <c r="W226" s="14" t="n"/>
      <c r="X226" s="14" t="n"/>
      <c r="Y226" s="14" t="n"/>
      <c r="Z226" s="14" t="n"/>
      <c r="AA226" s="14" t="n"/>
      <c r="AB226" s="14" t="n"/>
      <c r="AC226" s="14" t="n"/>
      <c r="AD226" s="14" t="n"/>
      <c r="AE226" s="14" t="n"/>
      <c r="AF226" s="14" t="n"/>
      <c r="AG226" s="14" t="n"/>
      <c r="AH226" s="14" t="n"/>
      <c r="AI226" s="14" t="n"/>
      <c r="AK226" s="7" t="n"/>
      <c r="AL226" s="7" t="n"/>
      <c r="AM226" s="7" t="n"/>
      <c r="AN226" s="7" t="n"/>
      <c r="AO226" s="7" t="n"/>
      <c r="AP226" s="7" t="n"/>
      <c r="AQ226" s="7" t="n"/>
      <c r="AR226" s="7" t="n"/>
      <c r="AS226" s="7" t="n"/>
      <c r="AT226" s="7" t="n"/>
    </row>
    <row customHeight="1" hidden="1" ht="18.75" r="227" s="34" thickBot="1">
      <c r="A227" s="33" t="n"/>
      <c r="B227" s="15">
        <f>IF(A224&lt;&gt;"",VLOOKUP(A224,$AK$6:$AT$53,3,FALSE),"")</f>
        <v/>
      </c>
      <c r="C227" s="15">
        <f>IF(A224&lt;&gt;"",VLOOKUP(A224,$AK$6:$AT$53,6,FALSE),"")</f>
        <v/>
      </c>
      <c r="D227" s="16" t="inlineStr">
        <is>
          <t>迎え</t>
        </is>
      </c>
      <c r="E227" s="17" t="n"/>
      <c r="F227" s="17" t="n"/>
      <c r="G227" s="17" t="n"/>
      <c r="H227" s="17" t="n"/>
      <c r="I227" s="17" t="n"/>
      <c r="J227" s="17" t="n"/>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c r="AG227" s="17" t="n"/>
      <c r="AH227" s="17" t="n"/>
      <c r="AI227" s="17" t="n"/>
      <c r="AK227" s="7" t="n"/>
      <c r="AL227" s="7" t="n"/>
      <c r="AM227" s="7" t="n"/>
      <c r="AN227" s="7" t="n"/>
      <c r="AO227" s="7" t="n"/>
      <c r="AP227" s="7" t="n"/>
      <c r="AQ227" s="7" t="n"/>
      <c r="AR227" s="7" t="n"/>
      <c r="AS227" s="7" t="n"/>
      <c r="AT227" s="7" t="n"/>
    </row>
    <row customHeight="1" hidden="1" ht="18.75" r="228" s="34" thickBot="1">
      <c r="A228" s="31">
        <f>IF(A224="","",IF(A224+1&lt;=MAX($AK$6:$AK$231),A224+1,""))</f>
        <v/>
      </c>
      <c r="B228" s="38">
        <f>IF(A228&lt;&gt;"",VLOOKUP(A228,$AK$6:$AT$53,2,FALSE),"")</f>
        <v/>
      </c>
      <c r="C228" s="39">
        <f>IF(A228&lt;&gt;"",VLOOKUP(A228,$AK$6:$AT$53,5,FALSE),"")</f>
        <v/>
      </c>
      <c r="D228" s="10" t="inlineStr">
        <is>
          <t>利用</t>
        </is>
      </c>
      <c r="E228" s="11" t="n"/>
      <c r="F228" s="11" t="n"/>
      <c r="G228" s="11" t="n"/>
      <c r="H228" s="11" t="n"/>
      <c r="I228" s="11" t="n"/>
      <c r="J228" s="11" t="n"/>
      <c r="K228" s="11" t="n"/>
      <c r="L228" s="11" t="n"/>
      <c r="M228" s="11" t="n"/>
      <c r="N228" s="11" t="n"/>
      <c r="O228" s="11" t="n"/>
      <c r="P228" s="11" t="n"/>
      <c r="Q228" s="11" t="n"/>
      <c r="R228" s="11" t="n"/>
      <c r="S228" s="11" t="n"/>
      <c r="T228" s="11" t="n"/>
      <c r="U228" s="11" t="n"/>
      <c r="V228" s="11" t="n"/>
      <c r="W228" s="11" t="n"/>
      <c r="X228" s="11" t="n"/>
      <c r="Y228" s="11" t="n"/>
      <c r="Z228" s="11" t="n"/>
      <c r="AA228" s="11" t="n"/>
      <c r="AB228" s="11" t="n"/>
      <c r="AC228" s="11" t="n"/>
      <c r="AD228" s="11" t="n"/>
      <c r="AE228" s="11" t="n"/>
      <c r="AF228" s="11" t="n"/>
      <c r="AG228" s="11" t="n"/>
      <c r="AH228" s="11" t="n"/>
      <c r="AI228" s="11" t="n"/>
      <c r="AK228" s="7" t="n"/>
      <c r="AL228" s="7" t="n"/>
      <c r="AM228" s="7" t="n"/>
      <c r="AN228" s="7" t="n"/>
      <c r="AO228" s="7" t="n"/>
      <c r="AP228" s="7" t="n"/>
      <c r="AQ228" s="7" t="n"/>
      <c r="AR228" s="7" t="n"/>
      <c r="AS228" s="7" t="n"/>
      <c r="AT228" s="7" t="n"/>
    </row>
    <row customHeight="1" hidden="1" ht="18.75" r="229" s="34">
      <c r="A229" s="32" t="n"/>
      <c r="B229" s="40" t="n"/>
      <c r="C229" s="41" t="n"/>
      <c r="D229" s="12" t="inlineStr">
        <is>
          <t>送迎</t>
        </is>
      </c>
      <c r="E229" s="13" t="n"/>
      <c r="F229" s="13" t="n"/>
      <c r="G229" s="13" t="n"/>
      <c r="H229" s="13" t="n"/>
      <c r="I229" s="13" t="n"/>
      <c r="J229" s="13" t="n"/>
      <c r="K229" s="13" t="n"/>
      <c r="L229" s="13" t="n"/>
      <c r="M229" s="13" t="n"/>
      <c r="N229" s="13" t="n"/>
      <c r="O229" s="13" t="n"/>
      <c r="P229" s="13" t="n"/>
      <c r="Q229" s="13" t="n"/>
      <c r="R229" s="13" t="n"/>
      <c r="S229" s="13" t="n"/>
      <c r="T229" s="13" t="n"/>
      <c r="U229" s="13" t="n"/>
      <c r="V229" s="13" t="n"/>
      <c r="W229" s="13" t="n"/>
      <c r="X229" s="13" t="n"/>
      <c r="Y229" s="13" t="n"/>
      <c r="Z229" s="13" t="n"/>
      <c r="AA229" s="13" t="n"/>
      <c r="AB229" s="13" t="n"/>
      <c r="AC229" s="13" t="n"/>
      <c r="AD229" s="13" t="n"/>
      <c r="AE229" s="13" t="n"/>
      <c r="AF229" s="13" t="n"/>
      <c r="AG229" s="13" t="n"/>
      <c r="AH229" s="13" t="n"/>
      <c r="AI229" s="13" t="n"/>
      <c r="AK229" s="7" t="n"/>
      <c r="AL229" s="7" t="n"/>
      <c r="AM229" s="7" t="n"/>
      <c r="AN229" s="7" t="n"/>
      <c r="AO229" s="7" t="n"/>
      <c r="AP229" s="7" t="n"/>
      <c r="AQ229" s="7" t="n"/>
      <c r="AR229" s="7" t="n"/>
      <c r="AS229" s="7" t="n"/>
      <c r="AT229" s="7" t="n"/>
    </row>
    <row customHeight="1" hidden="1" ht="18.75" r="230" s="34">
      <c r="A230" s="32" t="n"/>
      <c r="B230" s="41" t="n"/>
      <c r="C230" s="3">
        <f>COUNTIF(E228:AI228,"○")+COUNTIF(E228:AL228,"◎")</f>
        <v/>
      </c>
      <c r="D230" s="12" t="inlineStr">
        <is>
          <t>開始</t>
        </is>
      </c>
      <c r="E230" s="14" t="n"/>
      <c r="F230" s="14" t="n"/>
      <c r="G230" s="14" t="n"/>
      <c r="H230" s="14" t="n"/>
      <c r="I230" s="14" t="n"/>
      <c r="J230" s="14" t="n"/>
      <c r="K230" s="14" t="n"/>
      <c r="L230" s="14" t="n"/>
      <c r="M230" s="14" t="n"/>
      <c r="N230" s="14" t="n"/>
      <c r="O230" s="14" t="n"/>
      <c r="P230" s="14" t="n"/>
      <c r="Q230" s="14" t="n"/>
      <c r="R230" s="14" t="n"/>
      <c r="S230" s="14" t="n"/>
      <c r="T230" s="14" t="n"/>
      <c r="U230" s="14" t="n"/>
      <c r="V230" s="14" t="n"/>
      <c r="W230" s="14" t="n"/>
      <c r="X230" s="14" t="n"/>
      <c r="Y230" s="14" t="n"/>
      <c r="Z230" s="14" t="n"/>
      <c r="AA230" s="14" t="n"/>
      <c r="AB230" s="14" t="n"/>
      <c r="AC230" s="14" t="n"/>
      <c r="AD230" s="14" t="n"/>
      <c r="AE230" s="14" t="n"/>
      <c r="AF230" s="14" t="n"/>
      <c r="AG230" s="14" t="n"/>
      <c r="AH230" s="14" t="n"/>
      <c r="AI230" s="14" t="n"/>
      <c r="AK230" s="7" t="n"/>
      <c r="AL230" s="7" t="n"/>
      <c r="AM230" s="7" t="n"/>
      <c r="AN230" s="7" t="n"/>
      <c r="AO230" s="7" t="n"/>
      <c r="AP230" s="7" t="n"/>
      <c r="AQ230" s="7" t="n"/>
      <c r="AR230" s="7" t="n"/>
      <c r="AS230" s="7" t="n"/>
      <c r="AT230" s="7" t="n"/>
    </row>
    <row customHeight="1" hidden="1" ht="18.75" r="231" s="34" thickBot="1">
      <c r="A231" s="33" t="n"/>
      <c r="B231" s="15">
        <f>IF(A228&lt;&gt;"",VLOOKUP(A228,$AK$6:$AT$53,3,FALSE),"")</f>
        <v/>
      </c>
      <c r="C231" s="15">
        <f>IF(A228&lt;&gt;"",VLOOKUP(A228,$AK$6:$AT$53,6,FALSE),"")</f>
        <v/>
      </c>
      <c r="D231" s="16" t="inlineStr">
        <is>
          <t>迎え</t>
        </is>
      </c>
      <c r="E231" s="17" t="n"/>
      <c r="F231" s="17" t="n"/>
      <c r="G231" s="17" t="n"/>
      <c r="H231" s="17" t="n"/>
      <c r="I231" s="17" t="n"/>
      <c r="J231" s="17" t="n"/>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c r="AG231" s="17" t="n"/>
      <c r="AH231" s="17" t="n"/>
      <c r="AI231" s="17" t="n"/>
      <c r="AK231" s="7" t="n"/>
      <c r="AL231" s="7" t="n"/>
      <c r="AM231" s="7" t="n"/>
      <c r="AN231" s="7" t="n"/>
      <c r="AO231" s="7" t="n"/>
      <c r="AP231" s="7" t="n"/>
      <c r="AQ231" s="7" t="n"/>
      <c r="AR231" s="7" t="n"/>
      <c r="AS231" s="7" t="n"/>
      <c r="AT231" s="7" t="n"/>
    </row>
    <row customHeight="1" ht="18.75" r="232" s="34"/>
    <row customHeight="1" ht="18.75" r="233" s="34"/>
    <row customHeight="1" hidden="1" ht="18.75" r="234" s="34">
      <c r="A234" s="18" t="inlineStr">
        <is>
          <t>上限</t>
        </is>
      </c>
      <c r="B234" s="19" t="n">
        <v>15</v>
      </c>
      <c r="C234" s="19" t="n"/>
      <c r="D234" s="19" t="inlineStr">
        <is>
          <t>日区分</t>
        </is>
      </c>
      <c r="E234" s="20" t="n">
        <v>0</v>
      </c>
      <c r="F234" s="20" t="n">
        <v>0</v>
      </c>
      <c r="G234" s="20" t="n">
        <v>1</v>
      </c>
      <c r="H234" s="20" t="n">
        <v>2</v>
      </c>
      <c r="I234" s="20" t="n">
        <v>0</v>
      </c>
      <c r="J234" s="20" t="n">
        <v>0</v>
      </c>
      <c r="K234" s="20" t="n">
        <v>0</v>
      </c>
      <c r="L234" s="20" t="n">
        <v>0</v>
      </c>
      <c r="M234" s="20" t="n">
        <v>0</v>
      </c>
      <c r="N234" s="20" t="n">
        <v>1</v>
      </c>
      <c r="O234" s="20" t="n">
        <v>2</v>
      </c>
      <c r="P234" s="20" t="n">
        <v>0</v>
      </c>
      <c r="Q234" s="20" t="n">
        <v>0</v>
      </c>
      <c r="R234" s="20" t="n">
        <v>0</v>
      </c>
      <c r="S234" s="20" t="n">
        <v>0</v>
      </c>
      <c r="T234" s="20" t="n">
        <v>0</v>
      </c>
      <c r="U234" s="20" t="n">
        <v>1</v>
      </c>
      <c r="V234" s="20" t="n">
        <v>2</v>
      </c>
      <c r="W234" s="20" t="n">
        <v>0</v>
      </c>
      <c r="X234" s="20" t="n">
        <v>0</v>
      </c>
      <c r="Y234" s="20" t="n">
        <v>0</v>
      </c>
      <c r="Z234" s="20" t="n">
        <v>0</v>
      </c>
      <c r="AA234" s="20" t="n">
        <v>0</v>
      </c>
      <c r="AB234" s="20" t="n">
        <v>1</v>
      </c>
      <c r="AC234" s="20" t="n">
        <v>2</v>
      </c>
      <c r="AD234" s="20" t="n">
        <v>0</v>
      </c>
      <c r="AE234" s="20" t="n">
        <v>0</v>
      </c>
      <c r="AF234" s="20" t="n">
        <v>0</v>
      </c>
      <c r="AG234" s="20" t="n">
        <v>0</v>
      </c>
      <c r="AH234" s="20" t="n">
        <v>0</v>
      </c>
      <c r="AI234" s="20" t="n"/>
    </row>
    <row customHeight="1" hidden="1" ht="18.75" r="235" s="34">
      <c r="A235" s="18" t="inlineStr">
        <is>
          <t>定員</t>
        </is>
      </c>
      <c r="B235" s="19" t="n">
        <v>10</v>
      </c>
      <c r="C235" s="19" t="n"/>
      <c r="D235" s="19" t="inlineStr">
        <is>
          <t>日数cnt</t>
        </is>
      </c>
      <c r="E235" s="20" t="n">
        <v>1</v>
      </c>
      <c r="F235" s="20" t="n">
        <v>1</v>
      </c>
      <c r="G235" s="20" t="n">
        <v>0</v>
      </c>
      <c r="H235" s="20" t="n">
        <v>1</v>
      </c>
      <c r="I235" s="20" t="n">
        <v>1</v>
      </c>
      <c r="J235" s="20" t="n">
        <v>1</v>
      </c>
      <c r="K235" s="20" t="n">
        <v>1</v>
      </c>
      <c r="L235" s="20" t="n">
        <v>1</v>
      </c>
      <c r="M235" s="20" t="n">
        <v>1</v>
      </c>
      <c r="N235" s="20" t="n">
        <v>0</v>
      </c>
      <c r="O235" s="20" t="n">
        <v>1</v>
      </c>
      <c r="P235" s="20" t="n">
        <v>1</v>
      </c>
      <c r="Q235" s="20" t="n">
        <v>1</v>
      </c>
      <c r="R235" s="20" t="n">
        <v>1</v>
      </c>
      <c r="S235" s="20" t="n">
        <v>1</v>
      </c>
      <c r="T235" s="20" t="n">
        <v>1</v>
      </c>
      <c r="U235" s="20" t="n">
        <v>0</v>
      </c>
      <c r="V235" s="20" t="n">
        <v>1</v>
      </c>
      <c r="W235" s="20" t="n">
        <v>1</v>
      </c>
      <c r="X235" s="20" t="n">
        <v>1</v>
      </c>
      <c r="Y235" s="20" t="n">
        <v>1</v>
      </c>
      <c r="Z235" s="20" t="n">
        <v>1</v>
      </c>
      <c r="AA235" s="20" t="n">
        <v>1</v>
      </c>
      <c r="AB235" s="20" t="n">
        <v>0</v>
      </c>
      <c r="AC235" s="20" t="n">
        <v>1</v>
      </c>
      <c r="AD235" s="20" t="n">
        <v>1</v>
      </c>
      <c r="AE235" s="20" t="n">
        <v>1</v>
      </c>
      <c r="AF235" s="20" t="n">
        <v>1</v>
      </c>
      <c r="AG235" s="20" t="n">
        <v>1</v>
      </c>
      <c r="AH235" s="20" t="n">
        <v>1</v>
      </c>
      <c r="AI235" s="20" t="n"/>
    </row>
    <row customHeight="1" ht="18.75" r="236" s="34"/>
    <row customHeight="1" ht="18.75" r="237" s="34"/>
    <row customHeight="1" ht="18.75" r="238" s="34"/>
    <row customHeight="1" ht="18.75" r="239" s="34"/>
    <row customHeight="1" ht="18.75" r="240" s="34"/>
    <row customHeight="1" ht="18.75" r="241" s="34"/>
    <row customHeight="1" ht="18.75" r="242" s="34"/>
    <row customHeight="1" ht="18.75" r="243" s="34"/>
    <row customHeight="1" ht="18.75" r="244" s="34"/>
    <row customHeight="1" ht="18.75" r="245" s="34"/>
    <row customHeight="1" ht="18.75" r="246" s="34"/>
    <row customHeight="1" ht="18.75" r="247" s="34"/>
    <row customHeight="1" ht="18.75" r="248" s="34"/>
    <row customHeight="1" ht="18.75" r="249" s="34"/>
    <row customHeight="1" ht="18.75" r="250" s="34"/>
    <row customHeight="1" ht="18.75" r="251" s="34"/>
    <row customHeight="1" ht="18.75" r="252" s="34"/>
    <row customHeight="1" ht="18.75" r="253" s="34"/>
    <row customHeight="1" ht="18.75" r="254" s="34"/>
    <row customHeight="1" ht="18.75" r="255" s="34"/>
    <row customHeight="1" ht="18.75" r="256" s="34"/>
    <row customHeight="1" ht="18.75" r="257" s="34"/>
    <row customHeight="1" ht="18.75" r="258" s="34"/>
    <row customHeight="1" ht="18.75" r="259" s="34"/>
    <row customHeight="1" ht="18.75" r="260" s="34"/>
    <row customHeight="1" ht="18.75" r="261" s="34"/>
    <row customHeight="1" ht="18.75" r="262" s="34"/>
    <row customHeight="1" ht="18.75" r="263" s="34"/>
    <row customHeight="1" ht="18.75" r="264" s="34"/>
    <row customHeight="1" ht="18.75" r="265" s="34"/>
    <row customHeight="1" ht="18.75" r="266" s="34"/>
    <row customHeight="1" ht="18.75" r="267" s="34"/>
    <row customHeight="1" ht="18.75" r="268" s="34"/>
    <row customHeight="1" ht="18.75" r="269" s="34"/>
    <row customHeight="1" ht="18.75" r="270" s="34"/>
    <row customHeight="1" ht="18.75" r="271" s="34"/>
    <row customHeight="1" ht="18.75" r="272" s="34"/>
    <row customHeight="1" ht="18.75" r="273" s="34"/>
    <row customHeight="1" ht="18.75" r="274" s="34"/>
    <row customHeight="1" ht="18.75" r="275" s="34"/>
    <row customHeight="1" ht="18.75" r="276" s="34"/>
    <row customHeight="1" ht="18.75" r="277" s="34"/>
    <row customHeight="1" ht="18.75" r="278" s="34"/>
    <row customHeight="1" ht="18.75" r="279" s="34"/>
    <row customHeight="1" ht="18.75" r="280" s="34"/>
    <row customHeight="1" ht="18.75" r="281" s="34"/>
    <row customHeight="1" ht="18.75" r="282" s="34"/>
    <row customHeight="1" ht="18.75" r="283" s="34"/>
    <row customHeight="1" ht="18.75" r="284" s="34"/>
    <row customHeight="1" ht="18.75" r="285" s="34"/>
    <row customHeight="1" ht="18.75" r="286" s="34"/>
    <row customHeight="1" ht="18.75" r="287" s="34"/>
    <row customHeight="1" ht="18.75" r="288" s="34"/>
    <row customHeight="1" ht="18.75" r="289" s="34"/>
    <row customHeight="1" ht="18.75" r="290" s="34"/>
    <row customHeight="1" ht="18.75" r="291" s="34"/>
    <row customHeight="1" ht="18.75" r="292" s="34"/>
    <row customHeight="1" ht="18.75" r="293" s="34"/>
    <row customHeight="1" ht="18.75" r="294" s="34"/>
    <row customHeight="1" ht="18.75" r="295" s="34"/>
    <row customHeight="1" ht="18.75" r="296" s="34"/>
    <row customHeight="1" ht="18.75" r="297" s="34"/>
    <row customHeight="1" ht="18.75" r="298" s="34"/>
    <row customHeight="1" ht="18.75" r="299" s="34"/>
    <row customHeight="1" ht="18.75" r="300" s="34"/>
    <row customHeight="1" ht="18.75" r="301" s="34"/>
    <row customHeight="1" ht="18.75" r="302" s="34"/>
    <row customHeight="1" ht="18.75" r="303" s="34"/>
    <row customHeight="1" ht="18.75" r="304" s="34"/>
    <row customHeight="1" ht="18.75" r="305" s="34"/>
    <row customHeight="1" ht="18.75" r="306" s="34"/>
    <row customHeight="1" ht="18.75" r="307" s="34"/>
    <row customHeight="1" ht="18.75" r="308" s="34"/>
    <row customHeight="1" ht="18.75" r="309" s="34"/>
    <row customHeight="1" ht="18.75" r="310" s="34"/>
    <row customHeight="1" ht="18.75" r="311" s="34"/>
    <row customHeight="1" ht="18.75" r="312" s="34"/>
    <row customHeight="1" ht="18.75" r="313" s="34"/>
    <row customHeight="1" ht="18.75" r="314" s="34"/>
    <row customHeight="1" ht="18.75" r="315" s="34"/>
    <row customHeight="1" ht="18.75" r="316" s="34"/>
    <row customHeight="1" ht="18.75" r="317" s="34"/>
    <row customHeight="1" ht="18.75" r="318" s="34"/>
    <row customHeight="1" ht="18.75" r="319" s="34"/>
    <row customHeight="1" ht="18.75" r="320" s="34"/>
    <row customHeight="1" ht="18.75" r="321" s="34"/>
    <row customHeight="1" ht="18.75" r="322" s="34"/>
    <row customHeight="1" ht="18.75" r="323" s="34"/>
    <row customHeight="1" ht="18.75" r="324" s="34"/>
    <row customHeight="1" ht="18.75" r="325" s="34"/>
    <row customHeight="1" ht="18.75" r="326" s="34"/>
    <row customHeight="1" ht="18.75" r="327" s="34"/>
    <row customHeight="1" ht="18.75" r="328" s="34"/>
    <row customHeight="1" ht="18.75" r="329" s="34"/>
    <row customHeight="1" ht="18.75" r="330" s="34"/>
    <row customHeight="1" ht="18.75" r="331" s="34"/>
    <row customHeight="1" ht="18.75" r="332" s="34"/>
    <row customHeight="1" ht="18.75" r="333" s="34"/>
    <row customHeight="1" ht="18.75" r="334" s="34"/>
    <row customHeight="1" ht="18.75" r="335" s="34"/>
    <row customHeight="1" ht="18.75" r="336" s="34"/>
    <row customHeight="1" ht="18.75" r="337" s="34"/>
    <row customHeight="1" ht="18.75" r="338" s="34"/>
    <row customHeight="1" ht="18.75" r="339" s="34"/>
    <row customHeight="1" ht="18.75" r="340" s="34"/>
    <row customHeight="1" ht="18.75" r="341" s="34"/>
    <row customHeight="1" ht="18.75" r="342" s="34"/>
    <row customHeight="1" ht="18.75" r="343" s="34"/>
    <row customHeight="1" ht="18.75" r="344" s="34"/>
    <row customHeight="1" ht="18.75" r="345" s="34"/>
    <row customHeight="1" ht="18.75" r="346" s="34"/>
    <row customHeight="1" ht="18.75" r="347" s="34"/>
    <row customHeight="1" ht="18.75" r="348" s="34"/>
    <row customHeight="1" ht="18.75" r="349" s="34"/>
    <row customHeight="1" ht="18.75" r="350" s="34"/>
    <row customHeight="1" ht="18.75" r="351" s="34"/>
    <row customHeight="1" ht="18.75" r="352" s="34"/>
    <row customHeight="1" ht="18.75" r="353" s="34"/>
    <row customHeight="1" ht="18.75" r="354" s="34"/>
    <row customHeight="1" ht="18.75" r="355" s="34"/>
    <row customHeight="1" ht="18.75" r="356" s="34"/>
    <row customHeight="1" ht="18.75" r="357" s="34"/>
    <row customHeight="1" ht="18.75" r="358" s="34"/>
    <row customHeight="1" ht="18.75" r="359" s="34"/>
    <row customHeight="1" ht="18.75" r="360" s="34"/>
    <row customHeight="1" ht="18.75" r="361" s="34"/>
    <row customHeight="1" ht="18.75" r="362" s="34"/>
    <row customHeight="1" ht="18.75" r="363" s="34"/>
    <row customHeight="1" ht="18.75" r="364" s="34"/>
    <row customHeight="1" ht="18.75" r="365" s="34"/>
    <row customHeight="1" ht="18.75" r="366" s="34"/>
    <row customHeight="1" ht="18.75" r="367" s="34"/>
    <row customHeight="1" ht="18.75" r="368" s="34"/>
    <row customHeight="1" ht="18.75" r="369" s="34"/>
    <row customHeight="1" ht="18.75" r="370" s="34"/>
    <row customHeight="1" ht="18.75" r="371" s="34"/>
    <row customHeight="1" ht="18.75" r="372" s="34"/>
    <row customHeight="1" ht="18.75" r="373" s="34"/>
    <row customHeight="1" ht="18.75" r="374" s="34"/>
    <row customHeight="1" ht="18.75" r="375" s="34"/>
    <row customHeight="1" ht="18.75" r="376" s="34"/>
    <row customHeight="1" ht="18.75" r="377" s="34"/>
    <row customHeight="1" ht="18.75" r="378" s="34"/>
    <row customHeight="1" ht="18.75" r="379" s="34"/>
    <row customHeight="1" ht="18.75" r="380" s="34"/>
    <row customHeight="1" ht="18.75" r="381" s="34"/>
    <row customHeight="1" ht="18.75" r="382" s="34"/>
    <row customHeight="1" ht="18.75" r="383" s="34"/>
    <row customHeight="1" ht="18.75" r="384" s="34"/>
    <row customHeight="1" ht="18.75" r="385" s="34"/>
    <row customHeight="1" ht="18.75" r="386" s="34"/>
    <row customHeight="1" ht="18.75" r="387" s="34"/>
    <row customHeight="1" ht="18.75" r="388" s="34"/>
    <row customHeight="1" ht="18.75" r="389" s="34"/>
    <row customHeight="1" ht="18.75" r="390" s="34"/>
    <row customHeight="1" ht="18.75" r="391" s="34"/>
    <row customHeight="1" ht="18.75" r="392" s="34"/>
    <row customHeight="1" ht="18.75" r="393" s="34"/>
    <row customHeight="1" ht="18.75" r="394" s="34"/>
    <row customHeight="1" ht="18.75" r="395" s="34"/>
    <row customHeight="1" ht="18.75" r="396" s="34"/>
    <row customHeight="1" ht="18.75" r="397" s="34"/>
    <row customHeight="1" ht="18.75" r="398" s="34"/>
    <row customHeight="1" ht="18.75" r="399" s="34"/>
    <row customHeight="1" ht="18.75" r="400" s="34"/>
    <row customHeight="1" ht="18.75" r="401" s="34"/>
    <row customHeight="1" ht="18.75" r="402" s="34"/>
    <row customHeight="1" ht="18.75" r="403" s="34"/>
    <row customHeight="1" ht="18.75" r="404" s="34"/>
    <row customHeight="1" ht="18.75" r="405" s="34"/>
    <row customHeight="1" ht="18.75" r="406" s="34"/>
    <row customHeight="1" ht="18.75" r="407" s="34"/>
    <row customHeight="1" ht="18.75" r="408" s="34"/>
    <row customHeight="1" ht="18.75" r="409" s="34"/>
    <row customHeight="1" ht="18.75" r="410" s="34"/>
    <row customHeight="1" ht="18.75" r="411" s="34"/>
    <row customHeight="1" ht="18.75" r="412" s="34"/>
    <row customHeight="1" ht="18.75" r="413" s="34"/>
    <row customHeight="1" ht="18.75" r="414" s="34"/>
    <row customHeight="1" ht="18.75" r="415" s="34"/>
    <row customHeight="1" ht="18.75" r="416" s="34"/>
    <row customHeight="1" ht="18.75" r="417" s="34"/>
    <row customHeight="1" ht="18.75" r="418" s="34"/>
    <row customHeight="1" ht="18.75" r="419" s="34"/>
    <row customHeight="1" ht="18.75" r="420" s="34"/>
    <row customHeight="1" ht="18.75" r="421" s="34"/>
    <row customHeight="1" ht="18.75" r="422" s="34"/>
    <row customHeight="1" ht="18.75" r="423" s="34"/>
    <row customHeight="1" ht="18.75" r="424" s="34"/>
    <row customHeight="1" ht="18.75" r="425" s="34"/>
    <row customHeight="1" ht="18.75" r="426" s="34"/>
    <row customHeight="1" ht="18.75" r="427" s="34"/>
    <row customHeight="1" ht="18.75" r="428" s="34"/>
    <row customHeight="1" ht="18.75" r="429" s="34"/>
    <row customHeight="1" ht="18.75" r="430" s="34"/>
    <row customHeight="1" ht="18.75" r="431" s="34"/>
    <row customHeight="1" ht="18.75" r="432" s="34"/>
    <row customHeight="1" ht="18.75" r="433" s="34"/>
    <row customHeight="1" ht="18.75" r="434" s="34"/>
    <row customHeight="1" ht="18.75" r="435" s="34"/>
    <row customHeight="1" ht="18.75" r="436" s="34"/>
    <row customHeight="1" ht="18.75" r="437" s="34"/>
    <row customHeight="1" ht="18.75" r="438" s="34"/>
    <row customHeight="1" ht="18.75" r="439" s="34"/>
    <row customHeight="1" ht="18.75" r="440" s="34"/>
    <row customHeight="1" ht="18.75" r="441" s="34"/>
    <row customHeight="1" ht="18.75" r="442" s="34"/>
    <row customHeight="1" ht="18.75" r="443" s="34"/>
    <row customHeight="1" ht="18.75" r="444" s="34"/>
    <row customHeight="1" ht="18.75" r="445" s="34"/>
    <row customHeight="1" ht="18.75" r="446" s="34"/>
    <row customHeight="1" ht="18.75" r="447" s="34"/>
    <row customHeight="1" ht="18.75" r="448" s="34"/>
    <row customHeight="1" ht="18.75" r="449" s="34"/>
    <row customHeight="1" ht="18.75" r="450" s="34"/>
    <row customHeight="1" ht="18.75" r="451" s="34"/>
    <row customHeight="1" ht="18.75" r="452" s="34"/>
    <row customHeight="1" ht="18.75" r="453" s="34"/>
    <row customHeight="1" ht="18.75" r="454" s="34"/>
    <row customHeight="1" ht="18.75" r="455" s="34"/>
    <row customHeight="1" ht="18.75" r="456" s="34"/>
    <row customHeight="1" ht="18.75" r="457" s="34"/>
    <row customHeight="1" ht="18.75" r="458" s="34"/>
    <row customHeight="1" ht="18.75" r="459" s="34"/>
    <row customHeight="1" ht="18.75" r="460" s="34"/>
    <row customHeight="1" ht="18.75" r="461" s="34"/>
    <row customHeight="1" ht="18.75" r="462" s="34"/>
    <row customHeight="1" ht="18.75" r="463" s="34"/>
    <row customHeight="1" ht="18.75" r="464" s="34"/>
    <row customHeight="1" ht="18.75" r="465" s="34"/>
    <row customHeight="1" ht="18.75" r="466" s="34"/>
    <row customHeight="1" ht="18.75" r="467" s="34"/>
    <row customHeight="1" ht="18.75" r="468" s="34"/>
    <row customHeight="1" ht="18.75" r="469" s="34"/>
    <row customHeight="1" ht="18.75" r="470" s="34"/>
    <row customHeight="1" ht="18.75" r="471" s="34"/>
    <row customHeight="1" ht="18.75" r="472" s="34"/>
    <row customHeight="1" ht="18.75" r="473" s="34"/>
    <row customHeight="1" ht="18.75" r="474" s="34"/>
    <row customHeight="1" ht="18.75" r="475" s="34"/>
    <row customHeight="1" ht="18.75" r="476" s="34"/>
    <row customHeight="1" ht="18.75" r="477" s="34"/>
    <row customHeight="1" ht="18.75" r="478" s="34"/>
    <row customHeight="1" ht="18.75" r="479" s="34"/>
    <row customHeight="1" ht="18.75" r="480" s="34"/>
    <row customHeight="1" ht="18.75" r="481" s="34"/>
    <row customHeight="1" ht="18.75" r="482" s="34"/>
    <row customHeight="1" ht="18.75" r="483" s="34"/>
    <row customHeight="1" ht="18.75" r="484" s="34"/>
    <row customHeight="1" ht="18.75" r="485" s="34"/>
    <row customHeight="1" ht="18.75" r="486" s="34"/>
    <row customHeight="1" ht="18.75" r="487" s="34"/>
    <row customHeight="1" ht="18.75" r="488" s="34"/>
    <row customHeight="1" ht="18.75" r="489" s="34"/>
    <row customHeight="1" ht="18.75" r="490" s="34"/>
    <row customHeight="1" ht="18.75" r="491" s="34"/>
    <row customHeight="1" ht="18.75" r="492" s="34"/>
    <row customHeight="1" ht="18.75" r="493" s="34"/>
    <row customHeight="1" ht="18.75" r="494" s="34"/>
    <row customHeight="1" ht="18.75" r="495" s="34"/>
    <row customHeight="1" ht="18.75" r="496" s="34"/>
    <row customHeight="1" ht="18.75" r="497" s="34"/>
    <row customHeight="1" ht="18.75" r="498" s="34"/>
    <row customHeight="1" ht="18.75" r="499" s="34"/>
    <row customHeight="1" ht="18.75" r="500" s="34"/>
    <row customHeight="1" ht="18.75" r="501" s="34"/>
    <row customHeight="1" ht="18.75" r="502" s="34"/>
    <row customHeight="1" ht="18.75" r="503" s="34"/>
    <row customHeight="1" ht="18.75" r="504" s="34"/>
    <row customHeight="1" ht="18.75" r="505" s="34"/>
    <row customHeight="1" ht="18.75" r="506" s="34"/>
    <row customHeight="1" ht="18.75" r="507" s="34"/>
    <row customHeight="1" ht="18.75" r="508" s="34"/>
    <row customHeight="1" ht="18.75" r="509" s="34"/>
    <row customHeight="1" ht="18.75" r="510" s="34"/>
    <row customHeight="1" ht="18.75" r="511" s="34"/>
    <row customHeight="1" ht="18.75" r="512" s="34"/>
    <row customHeight="1" ht="18.75" r="513" s="34"/>
    <row customHeight="1" ht="18.75" r="514" s="34"/>
    <row customHeight="1" ht="18.75" r="515" s="34"/>
    <row customHeight="1" ht="18.75" r="516" s="34"/>
    <row customHeight="1" ht="18.75" r="517" s="34"/>
    <row customHeight="1" ht="18.75" r="518" s="34"/>
    <row customHeight="1" ht="18.75" r="519" s="34"/>
    <row customHeight="1" ht="18.75" r="520" s="34"/>
    <row customHeight="1" ht="18.75" r="521" s="34"/>
    <row customHeight="1" ht="18.75" r="522" s="34"/>
    <row customHeight="1" ht="18.75" r="523" s="34"/>
    <row customHeight="1" ht="18.75" r="524" s="34"/>
    <row customHeight="1" ht="18.75" r="525" s="34"/>
    <row customHeight="1" ht="18.75" r="526" s="34"/>
    <row customHeight="1" ht="18.75" r="527" s="34"/>
    <row customHeight="1" ht="18.75" r="528" s="34"/>
    <row customHeight="1" ht="18.75" r="529" s="34"/>
    <row customHeight="1" ht="18.75" r="530" s="34"/>
    <row customHeight="1" ht="18.75" r="531" s="34"/>
    <row customHeight="1" ht="18.75" r="532" s="34"/>
    <row customHeight="1" ht="18.75" r="533" s="34"/>
    <row customHeight="1" ht="18.75" r="534" s="34"/>
    <row customHeight="1" ht="18.75" r="535" s="34"/>
    <row customHeight="1" ht="18.75" r="536" s="34"/>
    <row customHeight="1" ht="18.75" r="537" s="34"/>
    <row customHeight="1" ht="18.75" r="538" s="34"/>
    <row customHeight="1" ht="18.75" r="539" s="34"/>
    <row customHeight="1" ht="18.75" r="540" s="34"/>
    <row customHeight="1" ht="18.75" r="541" s="34"/>
    <row customHeight="1" ht="18.75" r="542" s="34"/>
    <row customHeight="1" ht="18.75" r="543" s="34"/>
    <row customHeight="1" ht="18.75" r="544" s="34"/>
    <row customHeight="1" ht="18.75" r="545" s="34"/>
    <row customHeight="1" ht="18.75" r="546" s="34"/>
    <row customHeight="1" ht="18.75" r="547" s="34"/>
    <row customHeight="1" ht="18.75" r="548" s="34"/>
    <row customHeight="1" ht="18.75" r="549" s="34"/>
    <row customHeight="1" ht="18.75" r="550" s="34"/>
    <row customHeight="1" ht="18.75" r="551" s="34"/>
    <row customHeight="1" ht="18.75" r="552" s="34"/>
    <row customHeight="1" ht="18.75" r="553" s="34"/>
    <row customHeight="1" ht="18.75" r="554" s="34"/>
    <row customHeight="1" ht="18.75" r="555" s="34"/>
    <row customHeight="1" ht="18.75" r="556" s="34"/>
    <row customHeight="1" ht="18.75" r="557" s="34"/>
    <row customHeight="1" ht="18.75" r="558" s="34"/>
    <row customHeight="1" ht="18.75" r="559" s="34"/>
    <row customHeight="1" ht="18.75" r="560" s="34"/>
    <row customHeight="1" ht="18.75" r="561" s="34"/>
    <row customHeight="1" ht="18.75" r="562" s="34"/>
    <row customHeight="1" ht="18.75" r="563" s="34"/>
    <row customHeight="1" ht="18.75" r="564" s="34"/>
    <row customHeight="1" ht="18.75" r="565" s="34"/>
    <row customHeight="1" ht="18.75" r="566" s="34"/>
    <row customHeight="1" ht="18.75" r="567" s="34"/>
    <row customHeight="1" ht="18.75" r="568" s="34"/>
    <row customHeight="1" ht="18.75" r="569" s="34"/>
    <row customHeight="1" ht="18.75" r="570" s="34"/>
    <row customHeight="1" ht="18.75" r="571" s="34"/>
    <row customHeight="1" ht="18.75" r="572" s="34"/>
    <row customHeight="1" ht="18.75" r="573" s="34"/>
    <row customHeight="1" ht="18.75" r="574" s="34"/>
    <row customHeight="1" ht="18.75" r="575" s="34"/>
    <row customHeight="1" ht="18.75" r="576" s="34"/>
    <row customHeight="1" ht="18.75" r="577" s="34"/>
    <row customHeight="1" ht="18.75" r="578" s="34"/>
    <row customHeight="1" ht="18.75" r="579" s="34"/>
    <row customHeight="1" ht="18.75" r="580" s="34"/>
    <row customHeight="1" ht="18.75" r="581" s="34"/>
    <row customHeight="1" ht="18.75" r="582" s="34"/>
    <row customHeight="1" ht="18.75" r="583" s="34"/>
    <row customHeight="1" ht="18.75" r="584" s="34"/>
    <row customHeight="1" ht="18.75" r="585" s="34"/>
    <row customHeight="1" ht="18.75" r="586" s="34"/>
    <row customHeight="1" ht="18.75" r="587" s="34"/>
    <row customHeight="1" ht="18.75" r="588" s="34"/>
    <row customHeight="1" ht="18.75" r="589" s="34"/>
    <row customHeight="1" ht="18.75" r="590" s="34"/>
    <row customHeight="1" ht="18.75" r="591" s="34"/>
    <row customHeight="1" ht="18.75" r="592" s="34"/>
    <row customHeight="1" ht="18.75" r="593" s="34"/>
    <row customHeight="1" ht="18.75" r="594" s="34"/>
    <row customHeight="1" ht="18.75" r="595" s="34"/>
    <row customHeight="1" ht="18.75" r="596" s="34"/>
    <row customHeight="1" ht="18.75" r="597" s="34"/>
    <row customHeight="1" ht="18.75" r="598" s="34"/>
    <row customHeight="1" ht="18.75" r="599" s="34"/>
    <row customHeight="1" ht="18.75" r="600" s="34"/>
    <row customHeight="1" ht="18.75" r="601" s="34"/>
    <row customHeight="1" ht="18.75" r="602" s="34"/>
    <row customHeight="1" ht="18.75" r="603" s="34"/>
    <row customHeight="1" ht="18.75" r="604" s="34"/>
    <row customHeight="1" ht="18.75" r="605" s="34"/>
    <row customHeight="1" ht="18.75" r="606" s="34"/>
    <row customHeight="1" ht="18.75" r="607" s="34"/>
    <row customHeight="1" ht="18.75" r="608" s="34"/>
    <row customHeight="1" ht="18.75" r="609" s="34"/>
    <row customHeight="1" ht="18.75" r="610" s="34"/>
    <row customHeight="1" ht="18.75" r="611" s="34"/>
    <row customHeight="1" ht="18.75" r="612" s="34"/>
    <row customHeight="1" ht="18.75" r="613" s="34"/>
    <row customHeight="1" ht="18.75" r="614" s="34"/>
    <row customHeight="1" ht="18.75" r="615" s="34"/>
    <row customHeight="1" ht="18.75" r="616" s="34"/>
    <row customHeight="1" ht="18.75" r="617" s="34"/>
    <row customHeight="1" ht="18.75" r="618" s="34"/>
    <row customHeight="1" ht="18.75" r="619" s="34"/>
    <row customHeight="1" ht="18.75" r="620" s="34"/>
    <row customHeight="1" ht="18.75" r="621" s="34"/>
    <row customHeight="1" ht="18.75" r="622" s="34"/>
    <row customHeight="1" ht="18.75" r="623" s="34"/>
    <row customHeight="1" ht="18.75" r="624" s="34"/>
    <row customHeight="1" ht="18.75" r="625" s="34"/>
    <row customHeight="1" ht="18.75" r="626" s="34"/>
    <row customHeight="1" ht="18.75" r="627" s="34"/>
    <row customHeight="1" ht="18.75" r="628" s="34"/>
    <row customHeight="1" ht="18.75" r="629" s="34"/>
    <row customHeight="1" ht="18.75" r="630" s="34"/>
    <row customHeight="1" ht="18.75" r="631" s="34"/>
    <row customHeight="1" ht="18.75" r="632" s="34"/>
    <row customHeight="1" ht="18.75" r="633" s="34"/>
    <row customHeight="1" ht="18.75" r="634" s="34"/>
    <row customHeight="1" ht="18.75" r="635" s="34"/>
    <row customHeight="1" ht="18.75" r="636" s="34"/>
    <row customHeight="1" ht="18.75" r="637" s="34"/>
    <row customHeight="1" ht="18.75" r="638" s="34"/>
    <row customHeight="1" ht="18.75" r="639" s="34"/>
    <row customHeight="1" ht="18.75" r="640" s="34"/>
    <row customHeight="1" ht="18.75" r="641" s="34"/>
    <row customHeight="1" ht="18.75" r="642" s="34"/>
    <row customHeight="1" ht="18.75" r="643" s="34"/>
    <row customHeight="1" ht="18.75" r="644" s="34"/>
    <row customHeight="1" ht="18.75" r="645" s="34"/>
    <row customHeight="1" ht="18.75" r="646" s="34"/>
    <row customHeight="1" ht="18.75" r="647" s="34"/>
    <row customHeight="1" ht="18.75" r="648" s="34"/>
    <row customHeight="1" ht="18.75" r="649" s="34"/>
    <row customHeight="1" ht="18.75" r="650" s="34"/>
    <row customHeight="1" ht="18.75" r="651" s="34"/>
    <row customHeight="1" ht="18.75" r="652" s="34"/>
    <row customHeight="1" ht="18.75" r="653" s="34"/>
    <row customHeight="1" ht="18.75" r="654" s="34"/>
    <row customHeight="1" ht="18.75" r="655" s="34"/>
    <row customHeight="1" ht="18.75" r="656" s="34"/>
    <row customHeight="1" ht="18.75" r="657" s="34"/>
    <row customHeight="1" ht="18.75" r="658" s="34"/>
    <row customHeight="1" ht="18.75" r="659" s="34"/>
    <row customHeight="1" ht="18.75" r="660" s="34"/>
    <row customHeight="1" ht="18.75" r="661" s="34"/>
    <row customHeight="1" ht="18.75" r="662" s="34"/>
    <row customHeight="1" ht="18.75" r="663" s="34"/>
    <row customHeight="1" ht="18.75" r="664" s="34"/>
    <row customHeight="1" ht="18.75" r="665" s="34"/>
    <row customHeight="1" ht="18.75" r="666" s="34"/>
    <row customHeight="1" ht="18.75" r="667" s="34"/>
    <row customHeight="1" ht="18.75" r="668" s="34"/>
    <row customHeight="1" ht="18.75" r="669" s="34"/>
    <row customHeight="1" ht="18.75" r="670" s="34"/>
    <row customHeight="1" ht="18.75" r="671" s="34"/>
    <row customHeight="1" ht="18.75" r="672" s="34"/>
    <row customHeight="1" ht="18.75" r="673" s="34"/>
    <row customHeight="1" ht="18.75" r="674" s="34"/>
    <row customHeight="1" ht="18.75" r="675" s="34"/>
    <row customHeight="1" ht="18.75" r="676" s="34"/>
    <row customHeight="1" ht="18.75" r="677" s="34"/>
    <row customHeight="1" ht="18.75" r="678" s="34"/>
    <row customHeight="1" ht="18.75" r="679" s="34"/>
    <row customHeight="1" ht="18.75" r="680" s="34"/>
    <row customHeight="1" ht="18.75" r="681" s="34"/>
    <row customHeight="1" ht="18.75" r="682" s="34"/>
    <row customHeight="1" ht="18.75" r="683" s="34"/>
    <row customHeight="1" ht="18.75" r="684" s="34"/>
    <row customHeight="1" ht="18.75" r="685" s="34"/>
    <row customHeight="1" ht="18.75" r="686" s="34"/>
    <row customHeight="1" ht="18.75" r="687" s="34"/>
    <row customHeight="1" ht="18.75" r="688" s="34"/>
    <row customHeight="1" ht="18.75" r="689" s="34"/>
    <row customHeight="1" ht="18.75" r="690" s="34"/>
    <row customHeight="1" ht="18.75" r="691" s="34"/>
    <row customHeight="1" ht="18.75" r="692" s="34"/>
    <row customHeight="1" ht="18.75" r="693" s="34"/>
    <row customHeight="1" ht="18.75" r="694" s="34"/>
    <row customHeight="1" ht="18.75" r="695" s="34"/>
    <row customHeight="1" ht="18.75" r="696" s="34"/>
    <row customHeight="1" ht="18.75" r="697" s="34"/>
    <row customHeight="1" ht="18.75" r="698" s="34"/>
    <row customHeight="1" ht="18.75" r="699" s="34"/>
    <row customHeight="1" ht="18.75" r="700" s="34"/>
    <row customHeight="1" ht="18.75" r="701" s="34"/>
    <row customHeight="1" ht="18.75" r="702" s="34"/>
    <row customHeight="1" ht="18.75" r="703" s="34"/>
    <row customHeight="1" ht="18.75" r="704" s="34"/>
    <row customHeight="1" ht="18.75" r="705" s="34"/>
    <row customHeight="1" ht="18.75" r="706" s="34"/>
    <row customHeight="1" ht="18.75" r="707" s="34"/>
    <row customHeight="1" ht="18.75" r="708" s="34"/>
    <row customHeight="1" ht="18.75" r="709" s="34"/>
    <row customHeight="1" ht="18.75" r="710" s="34"/>
    <row customHeight="1" ht="18.75" r="711" s="34"/>
    <row customHeight="1" ht="18.75" r="712" s="34"/>
    <row customHeight="1" ht="18.75" r="713" s="34"/>
    <row customHeight="1" ht="18.75" r="714" s="34"/>
    <row customHeight="1" ht="18.75" r="715" s="34"/>
    <row customHeight="1" ht="18.75" r="716" s="34"/>
    <row customHeight="1" ht="18.75" r="717" s="34"/>
    <row customHeight="1" ht="18.75" r="718" s="34"/>
    <row customHeight="1" ht="18.75" r="719" s="34"/>
    <row customHeight="1" ht="18.75" r="720" s="34"/>
    <row customHeight="1" ht="18.75" r="721" s="34"/>
    <row customHeight="1" ht="18.75" r="722" s="34"/>
    <row customHeight="1" ht="18.75" r="723" s="34"/>
    <row customHeight="1" ht="18.75" r="724" s="34"/>
    <row customHeight="1" ht="18.75" r="725" s="34"/>
    <row customHeight="1" ht="18.75" r="726" s="34"/>
    <row customHeight="1" ht="18.75" r="727" s="34"/>
    <row customHeight="1" ht="18.75" r="728" s="34"/>
    <row customHeight="1" ht="18.75" r="729" s="34"/>
    <row customHeight="1" ht="18.75" r="730" s="34"/>
    <row customHeight="1" ht="18.75" r="731" s="34"/>
    <row customHeight="1" ht="18.75" r="732" s="34"/>
    <row customHeight="1" ht="18.75" r="733" s="34"/>
    <row customHeight="1" ht="18.75" r="734" s="34"/>
    <row customHeight="1" ht="18.75" r="735" s="34"/>
    <row customHeight="1" ht="18.75" r="736" s="34"/>
    <row customHeight="1" ht="18.75" r="737" s="34"/>
    <row customHeight="1" ht="18.75" r="738" s="34"/>
    <row customHeight="1" ht="18.75" r="739" s="34"/>
    <row customHeight="1" ht="18.75" r="740" s="34"/>
    <row customHeight="1" ht="18.75" r="741" s="34"/>
    <row customHeight="1" ht="18.75" r="742" s="34"/>
    <row customHeight="1" ht="18.75" r="743" s="34"/>
    <row customHeight="1" ht="18.75" r="744" s="34"/>
    <row customHeight="1" ht="18.75" r="745" s="34"/>
    <row customHeight="1" ht="18.75" r="746" s="34"/>
    <row customHeight="1" ht="18.75" r="747" s="34"/>
    <row customHeight="1" ht="18.75" r="748" s="34"/>
    <row customHeight="1" ht="18.75" r="749" s="34"/>
    <row customHeight="1" ht="18.75" r="750" s="34"/>
    <row customHeight="1" ht="18.75" r="751" s="34"/>
    <row customHeight="1" ht="18.75" r="752" s="34"/>
    <row customHeight="1" ht="18.75" r="753" s="34"/>
    <row customHeight="1" ht="18.75" r="754" s="34"/>
    <row customHeight="1" ht="18.75" r="755" s="34"/>
    <row customHeight="1" ht="18.75" r="756" s="34"/>
    <row customHeight="1" ht="18.75" r="757" s="34"/>
    <row customHeight="1" ht="18.75" r="758" s="34"/>
    <row customHeight="1" ht="18.75" r="759" s="34"/>
    <row customHeight="1" ht="18.75" r="760" s="34"/>
    <row customHeight="1" ht="18.75" r="761" s="34"/>
    <row customHeight="1" ht="18.75" r="762" s="34"/>
    <row customHeight="1" ht="18.75" r="763" s="34"/>
    <row customHeight="1" ht="18.75" r="764" s="34"/>
    <row customHeight="1" ht="18.75" r="765" s="34"/>
    <row customHeight="1" ht="18.75" r="766" s="34"/>
    <row customHeight="1" ht="18.75" r="767" s="34"/>
    <row customHeight="1" ht="18.75" r="768" s="34"/>
    <row customHeight="1" ht="18.75" r="769" s="34"/>
    <row customHeight="1" ht="18.75" r="770" s="34"/>
    <row customHeight="1" ht="18.75" r="771" s="34"/>
    <row customHeight="1" ht="18.75" r="772" s="34"/>
    <row customHeight="1" ht="18.75" r="773" s="34"/>
    <row customHeight="1" ht="18.75" r="774" s="34"/>
    <row customHeight="1" ht="18.75" r="775" s="34"/>
    <row customHeight="1" ht="18.75" r="776" s="34"/>
    <row customHeight="1" ht="18.75" r="777" s="34"/>
    <row customHeight="1" ht="18.75" r="778" s="34"/>
    <row customHeight="1" ht="18.75" r="779" s="34"/>
    <row customHeight="1" ht="18.75" r="780" s="34"/>
    <row customHeight="1" ht="18.75" r="781" s="34"/>
    <row customHeight="1" ht="18.75" r="782" s="34"/>
    <row customHeight="1" ht="18.75" r="783" s="34"/>
    <row customHeight="1" ht="18.75" r="784" s="34"/>
    <row customHeight="1" ht="18.75" r="785" s="34"/>
    <row customHeight="1" ht="18.75" r="786" s="34"/>
    <row customHeight="1" ht="18.75" r="787" s="34"/>
    <row customHeight="1" ht="18.75" r="788" s="34"/>
    <row customHeight="1" ht="18.75" r="789" s="34"/>
    <row customHeight="1" ht="18.75" r="790" s="34"/>
    <row customHeight="1" ht="18.75" r="791" s="34"/>
    <row customHeight="1" ht="18.75" r="792" s="34"/>
    <row customHeight="1" ht="18.75" r="793" s="34"/>
    <row customHeight="1" ht="18.75" r="794" s="34"/>
    <row customHeight="1" ht="18.75" r="795" s="34"/>
    <row customHeight="1" ht="18.75" r="796" s="34"/>
    <row customHeight="1" ht="18.75" r="797" s="34"/>
    <row customHeight="1" ht="18.75" r="798" s="34"/>
    <row customHeight="1" ht="18.75" r="799" s="34"/>
    <row customHeight="1" ht="18.75" r="800" s="34"/>
    <row customHeight="1" ht="18.75" r="801" s="34"/>
    <row customHeight="1" ht="18.75" r="802" s="34"/>
    <row customHeight="1" ht="18.75" r="803" s="34"/>
    <row customHeight="1" ht="18.75" r="804" s="34"/>
    <row customHeight="1" ht="18.75" r="805" s="34"/>
    <row customHeight="1" ht="18.75" r="806" s="34"/>
    <row customHeight="1" ht="18.75" r="807" s="34"/>
    <row customHeight="1" ht="18.75" r="808" s="34"/>
    <row customHeight="1" ht="18.75" r="809" s="34"/>
    <row customHeight="1" ht="18.75" r="810" s="34"/>
    <row customHeight="1" ht="18.75" r="811" s="34"/>
    <row customHeight="1" ht="18.75" r="812" s="34"/>
    <row customHeight="1" ht="18.75" r="813" s="34"/>
    <row customHeight="1" ht="18.75" r="814" s="34"/>
    <row customHeight="1" ht="18.75" r="815" s="34"/>
    <row customHeight="1" ht="18.75" r="816" s="34"/>
    <row customHeight="1" ht="18.75" r="817" s="34"/>
    <row customHeight="1" ht="18.75" r="818" s="34"/>
    <row customHeight="1" ht="18.75" r="819" s="34"/>
    <row customHeight="1" ht="18.75" r="820" s="34"/>
    <row customHeight="1" ht="18.75" r="821" s="34"/>
    <row customHeight="1" ht="18.75" r="822" s="34"/>
    <row customHeight="1" ht="18.75" r="823" s="34"/>
    <row customHeight="1" ht="18.75" r="824" s="34"/>
    <row customHeight="1" ht="18.75" r="825" s="34"/>
    <row customHeight="1" ht="18.75" r="826" s="34"/>
    <row customHeight="1" ht="18.75" r="827" s="34"/>
    <row customHeight="1" ht="18.75" r="828" s="34"/>
    <row customHeight="1" ht="18.75" r="829" s="34"/>
    <row customHeight="1" ht="18.75" r="830" s="34"/>
    <row customHeight="1" ht="18.75" r="831" s="34"/>
    <row customHeight="1" ht="18.75" r="832" s="34"/>
    <row customHeight="1" ht="18.75" r="833" s="34"/>
    <row customHeight="1" ht="18.75" r="834" s="34"/>
    <row customHeight="1" ht="18.75" r="835" s="34"/>
    <row customHeight="1" ht="18.75" r="836" s="34"/>
    <row customHeight="1" ht="18.75" r="837" s="34"/>
    <row customHeight="1" ht="18.75" r="838" s="34"/>
    <row customHeight="1" ht="18.75" r="839" s="34"/>
    <row customHeight="1" ht="18.75" r="840" s="34"/>
    <row customHeight="1" ht="18.75" r="841" s="34"/>
    <row customHeight="1" ht="18.75" r="842" s="34"/>
    <row customHeight="1" ht="18.75" r="843" s="34"/>
    <row customHeight="1" ht="18.75" r="844" s="34"/>
    <row customHeight="1" ht="18.75" r="845" s="34"/>
    <row customHeight="1" ht="18.75" r="846" s="34"/>
    <row customHeight="1" ht="18.75" r="847" s="34"/>
    <row customHeight="1" ht="18.75" r="848" s="34"/>
    <row customHeight="1" ht="18.75" r="849" s="34"/>
    <row customHeight="1" ht="18.75" r="850" s="34"/>
    <row customHeight="1" ht="18.75" r="851" s="34"/>
    <row customHeight="1" ht="18.75" r="852" s="34"/>
    <row customHeight="1" ht="18.75" r="853" s="34"/>
    <row customHeight="1" ht="18.75" r="854" s="34"/>
    <row customHeight="1" ht="18.75" r="855" s="34"/>
    <row customHeight="1" ht="18.75" r="856" s="34"/>
    <row customHeight="1" ht="18.75" r="857" s="34"/>
    <row customHeight="1" ht="18.75" r="858" s="34"/>
    <row customHeight="1" ht="18.75" r="859" s="34"/>
    <row customHeight="1" ht="18.75" r="860" s="34"/>
    <row customHeight="1" ht="18.75" r="861" s="34"/>
    <row customHeight="1" ht="18.75" r="862" s="34"/>
    <row customHeight="1" ht="18.75" r="863" s="34"/>
    <row customHeight="1" ht="18.75" r="864" s="34"/>
    <row customHeight="1" ht="18.75" r="865" s="34"/>
    <row customHeight="1" ht="18.75" r="866" s="34"/>
    <row customHeight="1" ht="18.75" r="867" s="34"/>
    <row customHeight="1" ht="18.75" r="868" s="34"/>
    <row customHeight="1" ht="18.75" r="869" s="34"/>
    <row customHeight="1" ht="18.75" r="870" s="34"/>
    <row customHeight="1" ht="18.75" r="871" s="34"/>
    <row customHeight="1" ht="18.75" r="872" s="34"/>
    <row customHeight="1" ht="18.75" r="873" s="34"/>
    <row customHeight="1" ht="18.75" r="874" s="34"/>
    <row customHeight="1" ht="18.75" r="875" s="34"/>
    <row customHeight="1" ht="18.75" r="876" s="34"/>
    <row customHeight="1" ht="18.75" r="877" s="34"/>
    <row customHeight="1" ht="18.75" r="878" s="34"/>
    <row customHeight="1" ht="18.75" r="879" s="34"/>
    <row customHeight="1" ht="18.75" r="880" s="34"/>
    <row customHeight="1" ht="18.75" r="881" s="34"/>
    <row customHeight="1" ht="18.75" r="882" s="34"/>
    <row customHeight="1" ht="18.75" r="883" s="34"/>
    <row customHeight="1" ht="18.75" r="884" s="34"/>
    <row customHeight="1" ht="18.75" r="885" s="34"/>
    <row customHeight="1" ht="18.75" r="886" s="34"/>
    <row customHeight="1" ht="18.75" r="887" s="34"/>
    <row customHeight="1" ht="18.75" r="888" s="34"/>
    <row customHeight="1" ht="18.75" r="889" s="34"/>
    <row customHeight="1" ht="18.75" r="890" s="34"/>
    <row customHeight="1" ht="18.75" r="891" s="34"/>
    <row customHeight="1" ht="18.75" r="892" s="34"/>
    <row customHeight="1" ht="18.75" r="893" s="34"/>
    <row customHeight="1" ht="18.75" r="894" s="34"/>
    <row customHeight="1" ht="18.75" r="895" s="34"/>
    <row customHeight="1" ht="18.75" r="896" s="34"/>
    <row customHeight="1" ht="18.75" r="897" s="34"/>
    <row customHeight="1" ht="18.75" r="898" s="34"/>
    <row customHeight="1" ht="18.75" r="899" s="34"/>
    <row customHeight="1" ht="18.75" r="900" s="34"/>
    <row customHeight="1" ht="18.75" r="901" s="34"/>
    <row customHeight="1" ht="18.75" r="902" s="34"/>
    <row customHeight="1" ht="18.75" r="903" s="34"/>
    <row customHeight="1" ht="18.75" r="904" s="34"/>
    <row customHeight="1" ht="18.75" r="905" s="34"/>
    <row customHeight="1" ht="18.75" r="906" s="34"/>
    <row customHeight="1" ht="18.75" r="907" s="34"/>
    <row customHeight="1" ht="18.75" r="908" s="34"/>
    <row customHeight="1" ht="18.75" r="909" s="34"/>
    <row customHeight="1" ht="18.75" r="910" s="34"/>
    <row customHeight="1" ht="18.75" r="911" s="34"/>
    <row customHeight="1" ht="18.75" r="912" s="34"/>
    <row customHeight="1" ht="18.75" r="913" s="34"/>
    <row customHeight="1" ht="18.75" r="914" s="34"/>
    <row customHeight="1" ht="18.75" r="915" s="34"/>
    <row customHeight="1" ht="18.75" r="916" s="34"/>
    <row customHeight="1" ht="18.75" r="917" s="34"/>
    <row customHeight="1" ht="18.75" r="918" s="34"/>
    <row customHeight="1" ht="18.75" r="919" s="34"/>
    <row customHeight="1" ht="18.75" r="920" s="34"/>
    <row customHeight="1" ht="18.75" r="921" s="34"/>
    <row customHeight="1" ht="18.75" r="922" s="34"/>
    <row customHeight="1" ht="18.75" r="923" s="34"/>
    <row customHeight="1" ht="18.75" r="924" s="34"/>
    <row customHeight="1" ht="18.75" r="925" s="34"/>
    <row customHeight="1" ht="18.75" r="926" s="34"/>
    <row customHeight="1" ht="18.75" r="927" s="34"/>
    <row customHeight="1" ht="18.75" r="928" s="34"/>
    <row customHeight="1" ht="18.75" r="929" s="34"/>
    <row customHeight="1" ht="18.75" r="930" s="34"/>
    <row customHeight="1" ht="18.75" r="931" s="34"/>
    <row customHeight="1" ht="18.75" r="932" s="34"/>
    <row customHeight="1" ht="18.75" r="933" s="34"/>
    <row customHeight="1" ht="18.75" r="934" s="34"/>
    <row customHeight="1" ht="18.75" r="935" s="34"/>
    <row customHeight="1" ht="18.75" r="936" s="34"/>
    <row customHeight="1" ht="18.75" r="937" s="34"/>
    <row customHeight="1" ht="18.75" r="938" s="34"/>
    <row customHeight="1" ht="18.75" r="939" s="34"/>
    <row customHeight="1" ht="18.75" r="940" s="34"/>
    <row customHeight="1" ht="18.75" r="941" s="34"/>
    <row customHeight="1" ht="18.75" r="942" s="34"/>
    <row customHeight="1" ht="18.75" r="943" s="34"/>
    <row customHeight="1" ht="18.75" r="944" s="34"/>
    <row customHeight="1" ht="18.75" r="945" s="34"/>
    <row customHeight="1" ht="18.75" r="946" s="34"/>
    <row customHeight="1" ht="18.75" r="947" s="34"/>
    <row customHeight="1" ht="18.75" r="948" s="34"/>
    <row customHeight="1" ht="18.75" r="949" s="34"/>
    <row customHeight="1" ht="18.75" r="950" s="34"/>
    <row customHeight="1" ht="18.75" r="951" s="34"/>
    <row customHeight="1" ht="18.75" r="952" s="34"/>
    <row customHeight="1" ht="18.75" r="953" s="34"/>
    <row customHeight="1" ht="18.75" r="954" s="34"/>
    <row customHeight="1" ht="18.75" r="955" s="34"/>
    <row customHeight="1" ht="18.75" r="956" s="34"/>
    <row customHeight="1" ht="18.75" r="957" s="34"/>
    <row customHeight="1" ht="18.75" r="958" s="34"/>
    <row customHeight="1" ht="18.75" r="959" s="34"/>
    <row customHeight="1" ht="18.75" r="960" s="34"/>
    <row customHeight="1" ht="18.75" r="961" s="34"/>
    <row customHeight="1" ht="18.75" r="962" s="34"/>
    <row customHeight="1" ht="18.75" r="963" s="34"/>
    <row customHeight="1" ht="18.75" r="964" s="34"/>
    <row customHeight="1" ht="18.75" r="965" s="34"/>
    <row customHeight="1" ht="18.75" r="966" s="34"/>
    <row customHeight="1" ht="18.75" r="967" s="34"/>
    <row customHeight="1" ht="18.75" r="968" s="34"/>
    <row customHeight="1" ht="18.75" r="969" s="34"/>
    <row customHeight="1" ht="18.75" r="970" s="34"/>
    <row customHeight="1" ht="18.75" r="971" s="34"/>
    <row customHeight="1" ht="18.75" r="972" s="34"/>
    <row customHeight="1" ht="18.75" r="973" s="34"/>
    <row customHeight="1" ht="18.75" r="974" s="34"/>
    <row customHeight="1" ht="18.75" r="975" s="34"/>
    <row customHeight="1" ht="18.75" r="976" s="34"/>
    <row customHeight="1" ht="18.75" r="977" s="34"/>
    <row customHeight="1" ht="18.75" r="978" s="34"/>
    <row customHeight="1" ht="18.75" r="979" s="34"/>
    <row customHeight="1" ht="18.75" r="980" s="34"/>
    <row customHeight="1" ht="18.75" r="981" s="34"/>
    <row customHeight="1" ht="18.75" r="982" s="34"/>
    <row customHeight="1" ht="18.75" r="983" s="34"/>
    <row customHeight="1" ht="18.75" r="984" s="34"/>
    <row customHeight="1" ht="18.75" r="985" s="34"/>
    <row customHeight="1" ht="18.75" r="986" s="34"/>
    <row customHeight="1" ht="18.75" r="987" s="34"/>
    <row customHeight="1" ht="18.75" r="988" s="34"/>
    <row customHeight="1" ht="18.75" r="989" s="34"/>
    <row customHeight="1" ht="18.75" r="990" s="34"/>
    <row customHeight="1" ht="18.75" r="991" s="34"/>
    <row customHeight="1" ht="18.75" r="992" s="34"/>
    <row customHeight="1" ht="18.75" r="993" s="34"/>
    <row customHeight="1" ht="18.75" r="994" s="34"/>
    <row customHeight="1" ht="18.75" r="995" s="34"/>
    <row customHeight="1" ht="18.75" r="996" s="34"/>
    <row customHeight="1" ht="18.75" r="997" s="34"/>
    <row customHeight="1" ht="18.75" r="998" s="34"/>
    <row customHeight="1" ht="18.75" r="999" s="34"/>
    <row customHeight="1" ht="18.75" r="1000" s="34"/>
  </sheetData>
  <mergeCells count="174">
    <mergeCell ref="B156:B158"/>
    <mergeCell ref="C156:C157"/>
    <mergeCell ref="A148:A151"/>
    <mergeCell ref="B148:B150"/>
    <mergeCell ref="C148:C149"/>
    <mergeCell ref="A152:A155"/>
    <mergeCell ref="B152:B154"/>
    <mergeCell ref="C152:C153"/>
    <mergeCell ref="A156:A159"/>
    <mergeCell ref="B144:B146"/>
    <mergeCell ref="C144:C145"/>
    <mergeCell ref="A136:A139"/>
    <mergeCell ref="B136:B138"/>
    <mergeCell ref="C136:C137"/>
    <mergeCell ref="A140:A143"/>
    <mergeCell ref="B140:B142"/>
    <mergeCell ref="C140:C141"/>
    <mergeCell ref="A144:A147"/>
    <mergeCell ref="B132:B134"/>
    <mergeCell ref="C132:C133"/>
    <mergeCell ref="A124:A127"/>
    <mergeCell ref="B124:B126"/>
    <mergeCell ref="C124:C125"/>
    <mergeCell ref="A128:A131"/>
    <mergeCell ref="B128:B130"/>
    <mergeCell ref="C128:C129"/>
    <mergeCell ref="A132:A135"/>
    <mergeCell ref="B120:B122"/>
    <mergeCell ref="C120:C121"/>
    <mergeCell ref="A112:A115"/>
    <mergeCell ref="B112:B114"/>
    <mergeCell ref="C112:C113"/>
    <mergeCell ref="A116:A119"/>
    <mergeCell ref="B116:B118"/>
    <mergeCell ref="C116:C117"/>
    <mergeCell ref="A120:A123"/>
    <mergeCell ref="B108:B110"/>
    <mergeCell ref="C108:C109"/>
    <mergeCell ref="A100:A103"/>
    <mergeCell ref="B100:B102"/>
    <mergeCell ref="C100:C101"/>
    <mergeCell ref="A104:A107"/>
    <mergeCell ref="B104:B106"/>
    <mergeCell ref="C104:C105"/>
    <mergeCell ref="A108:A111"/>
    <mergeCell ref="B96:B98"/>
    <mergeCell ref="C96:C97"/>
    <mergeCell ref="A88:A91"/>
    <mergeCell ref="B88:B90"/>
    <mergeCell ref="C88:C89"/>
    <mergeCell ref="A92:A95"/>
    <mergeCell ref="B92:B94"/>
    <mergeCell ref="C92:C93"/>
    <mergeCell ref="A96:A99"/>
    <mergeCell ref="B48:B50"/>
    <mergeCell ref="C48:C49"/>
    <mergeCell ref="A40:A43"/>
    <mergeCell ref="B40:B42"/>
    <mergeCell ref="C40:C41"/>
    <mergeCell ref="A44:A47"/>
    <mergeCell ref="B44:B46"/>
    <mergeCell ref="C44:C45"/>
    <mergeCell ref="A48:A51"/>
    <mergeCell ref="A24:A27"/>
    <mergeCell ref="B24:B26"/>
    <mergeCell ref="C24:C25"/>
    <mergeCell ref="B36:B38"/>
    <mergeCell ref="C36:C37"/>
    <mergeCell ref="A28:A31"/>
    <mergeCell ref="B28:B30"/>
    <mergeCell ref="C28:C29"/>
    <mergeCell ref="A32:A35"/>
    <mergeCell ref="B32:B34"/>
    <mergeCell ref="C32:C33"/>
    <mergeCell ref="A36:A39"/>
    <mergeCell ref="A12:A15"/>
    <mergeCell ref="B12:B14"/>
    <mergeCell ref="C12:C13"/>
    <mergeCell ref="B16:B18"/>
    <mergeCell ref="C16:C17"/>
    <mergeCell ref="A16:A19"/>
    <mergeCell ref="A20:A23"/>
    <mergeCell ref="B20:B22"/>
    <mergeCell ref="C20:C21"/>
    <mergeCell ref="V1:W1"/>
    <mergeCell ref="X1:Y1"/>
    <mergeCell ref="Z1:AA1"/>
    <mergeCell ref="AB1:AC1"/>
    <mergeCell ref="AF1:AI1"/>
    <mergeCell ref="A4:D4"/>
    <mergeCell ref="A8:A11"/>
    <mergeCell ref="B8:B10"/>
    <mergeCell ref="C8:C9"/>
    <mergeCell ref="B228:B230"/>
    <mergeCell ref="C228:C229"/>
    <mergeCell ref="A220:A223"/>
    <mergeCell ref="B220:B222"/>
    <mergeCell ref="C220:C221"/>
    <mergeCell ref="A224:A227"/>
    <mergeCell ref="B224:B226"/>
    <mergeCell ref="C224:C225"/>
    <mergeCell ref="A228:A231"/>
    <mergeCell ref="B84:B86"/>
    <mergeCell ref="C84:C85"/>
    <mergeCell ref="A76:A79"/>
    <mergeCell ref="B76:B78"/>
    <mergeCell ref="C76:C77"/>
    <mergeCell ref="A80:A83"/>
    <mergeCell ref="B80:B82"/>
    <mergeCell ref="C80:C81"/>
    <mergeCell ref="A84:A87"/>
    <mergeCell ref="B72:B74"/>
    <mergeCell ref="C72:C73"/>
    <mergeCell ref="A64:A67"/>
    <mergeCell ref="B64:B66"/>
    <mergeCell ref="C64:C65"/>
    <mergeCell ref="A68:A71"/>
    <mergeCell ref="B68:B70"/>
    <mergeCell ref="C68:C69"/>
    <mergeCell ref="A72:A75"/>
    <mergeCell ref="B60:B62"/>
    <mergeCell ref="C60:C61"/>
    <mergeCell ref="A52:A55"/>
    <mergeCell ref="B52:B54"/>
    <mergeCell ref="C52:C53"/>
    <mergeCell ref="A56:A59"/>
    <mergeCell ref="B56:B58"/>
    <mergeCell ref="C56:C57"/>
    <mergeCell ref="A60:A63"/>
    <mergeCell ref="B216:B218"/>
    <mergeCell ref="C216:C217"/>
    <mergeCell ref="A208:A211"/>
    <mergeCell ref="B208:B210"/>
    <mergeCell ref="C208:C209"/>
    <mergeCell ref="A212:A215"/>
    <mergeCell ref="B212:B214"/>
    <mergeCell ref="C212:C213"/>
    <mergeCell ref="A216:A219"/>
    <mergeCell ref="B204:B206"/>
    <mergeCell ref="C204:C205"/>
    <mergeCell ref="A196:A199"/>
    <mergeCell ref="B196:B198"/>
    <mergeCell ref="C196:C197"/>
    <mergeCell ref="A200:A203"/>
    <mergeCell ref="B200:B202"/>
    <mergeCell ref="C200:C201"/>
    <mergeCell ref="A204:A207"/>
    <mergeCell ref="B192:B194"/>
    <mergeCell ref="C192:C193"/>
    <mergeCell ref="A184:A187"/>
    <mergeCell ref="B184:B186"/>
    <mergeCell ref="C184:C185"/>
    <mergeCell ref="A188:A191"/>
    <mergeCell ref="B188:B190"/>
    <mergeCell ref="C188:C189"/>
    <mergeCell ref="A192:A195"/>
    <mergeCell ref="B180:B182"/>
    <mergeCell ref="C180:C181"/>
    <mergeCell ref="A172:A175"/>
    <mergeCell ref="B172:B174"/>
    <mergeCell ref="C172:C173"/>
    <mergeCell ref="A176:A179"/>
    <mergeCell ref="B176:B178"/>
    <mergeCell ref="C176:C177"/>
    <mergeCell ref="A180:A183"/>
    <mergeCell ref="B168:B170"/>
    <mergeCell ref="C168:C169"/>
    <mergeCell ref="A160:A163"/>
    <mergeCell ref="B160:B162"/>
    <mergeCell ref="C160:C161"/>
    <mergeCell ref="A164:A167"/>
    <mergeCell ref="B164:B166"/>
    <mergeCell ref="C164:C165"/>
    <mergeCell ref="A168:A171"/>
  </mergeCells>
  <conditionalFormatting sqref="E6:AI11">
    <cfRule dxfId="4" priority="1" type="expression">
      <formula>E$234=2</formula>
    </cfRule>
    <cfRule dxfId="2" priority="2" type="expression">
      <formula>E$234=1</formula>
    </cfRule>
  </conditionalFormatting>
  <conditionalFormatting sqref="E8:AI11">
    <cfRule dxfId="2" operator="containsText" priority="3" text="◎" type="containsText">
      <formula>NOT(ISERROR(SEARCH(("◎"),(E8))))</formula>
    </cfRule>
    <cfRule dxfId="1" operator="containsText" priority="4" text="○" type="containsText">
      <formula>NOT(ISERROR(SEARCH(("○"),(E8))))</formula>
    </cfRule>
  </conditionalFormatting>
  <conditionalFormatting sqref="E4">
    <cfRule dxfId="66" priority="5" type="expression">
      <formula>E4&gt;=$B$234</formula>
    </cfRule>
    <cfRule dxfId="65" priority="6" type="expression">
      <formula>E4&gt;=$B$235</formula>
    </cfRule>
  </conditionalFormatting>
  <conditionalFormatting sqref="C10">
    <cfRule dxfId="0" priority="7" type="expression">
      <formula>C10&gt;=C11</formula>
    </cfRule>
  </conditionalFormatting>
  <conditionalFormatting sqref="F4:AI4">
    <cfRule dxfId="66" priority="8" type="expression">
      <formula>F4&gt;=$B$234</formula>
    </cfRule>
    <cfRule dxfId="65" priority="9" type="expression">
      <formula>F4&gt;=$B$235</formula>
    </cfRule>
  </conditionalFormatting>
  <conditionalFormatting sqref="E12:AI15">
    <cfRule dxfId="4" priority="10" type="expression">
      <formula>E$234=2</formula>
    </cfRule>
    <cfRule dxfId="2" priority="11" type="expression">
      <formula>E$234=1</formula>
    </cfRule>
    <cfRule dxfId="2" operator="containsText" priority="12" text="◎" type="containsText">
      <formula>NOT(ISERROR(SEARCH(("◎"),(E12))))</formula>
    </cfRule>
    <cfRule dxfId="1" operator="containsText" priority="13" text="○" type="containsText">
      <formula>NOT(ISERROR(SEARCH(("○"),(E12))))</formula>
    </cfRule>
  </conditionalFormatting>
  <conditionalFormatting sqref="C14">
    <cfRule dxfId="0" priority="14" type="expression">
      <formula>C14&gt;=C15</formula>
    </cfRule>
  </conditionalFormatting>
  <conditionalFormatting sqref="E16:AI19">
    <cfRule dxfId="4" priority="15" type="expression">
      <formula>E$234=2</formula>
    </cfRule>
    <cfRule dxfId="2" priority="16" type="expression">
      <formula>E$234=1</formula>
    </cfRule>
    <cfRule dxfId="2" operator="containsText" priority="17" text="◎" type="containsText">
      <formula>NOT(ISERROR(SEARCH(("◎"),(E16))))</formula>
    </cfRule>
    <cfRule dxfId="1" operator="containsText" priority="18" text="○" type="containsText">
      <formula>NOT(ISERROR(SEARCH(("○"),(E16))))</formula>
    </cfRule>
  </conditionalFormatting>
  <conditionalFormatting sqref="C18">
    <cfRule dxfId="0" priority="19" type="expression">
      <formula>C18&gt;=C19</formula>
    </cfRule>
  </conditionalFormatting>
  <conditionalFormatting sqref="E20:AI23">
    <cfRule dxfId="4" priority="20" type="expression">
      <formula>E$234=2</formula>
    </cfRule>
    <cfRule dxfId="2" priority="21" type="expression">
      <formula>E$234=1</formula>
    </cfRule>
    <cfRule dxfId="2" operator="containsText" priority="22" text="◎" type="containsText">
      <formula>NOT(ISERROR(SEARCH(("◎"),(E20))))</formula>
    </cfRule>
    <cfRule dxfId="1" operator="containsText" priority="23" text="○" type="containsText">
      <formula>NOT(ISERROR(SEARCH(("○"),(E20))))</formula>
    </cfRule>
  </conditionalFormatting>
  <conditionalFormatting sqref="C22">
    <cfRule dxfId="0" priority="24" type="expression">
      <formula>C22&gt;=C23</formula>
    </cfRule>
  </conditionalFormatting>
  <conditionalFormatting sqref="E24:AI27">
    <cfRule dxfId="4" priority="25" type="expression">
      <formula>E$234=2</formula>
    </cfRule>
    <cfRule dxfId="2" priority="26" type="expression">
      <formula>E$234=1</formula>
    </cfRule>
    <cfRule dxfId="2" operator="containsText" priority="27" text="◎" type="containsText">
      <formula>NOT(ISERROR(SEARCH(("◎"),(E24))))</formula>
    </cfRule>
    <cfRule dxfId="1" operator="containsText" priority="28" text="○" type="containsText">
      <formula>NOT(ISERROR(SEARCH(("○"),(E24))))</formula>
    </cfRule>
  </conditionalFormatting>
  <conditionalFormatting sqref="C26">
    <cfRule dxfId="0" priority="29" type="expression">
      <formula>C26&gt;=C27</formula>
    </cfRule>
  </conditionalFormatting>
  <conditionalFormatting sqref="E28:AI31">
    <cfRule dxfId="4" priority="30" type="expression">
      <formula>E$234=2</formula>
    </cfRule>
    <cfRule dxfId="2" priority="31" type="expression">
      <formula>E$234=1</formula>
    </cfRule>
    <cfRule dxfId="2" operator="containsText" priority="32" text="◎" type="containsText">
      <formula>NOT(ISERROR(SEARCH(("◎"),(E28))))</formula>
    </cfRule>
    <cfRule dxfId="1" operator="containsText" priority="33" text="○" type="containsText">
      <formula>NOT(ISERROR(SEARCH(("○"),(E28))))</formula>
    </cfRule>
  </conditionalFormatting>
  <conditionalFormatting sqref="C30">
    <cfRule dxfId="0" priority="34" type="expression">
      <formula>C30&gt;=C31</formula>
    </cfRule>
  </conditionalFormatting>
  <conditionalFormatting sqref="E32:AI35">
    <cfRule dxfId="4" priority="35" type="expression">
      <formula>E$234=2</formula>
    </cfRule>
    <cfRule dxfId="2" priority="36" type="expression">
      <formula>E$234=1</formula>
    </cfRule>
    <cfRule dxfId="2" operator="containsText" priority="37" text="◎" type="containsText">
      <formula>NOT(ISERROR(SEARCH(("◎"),(E32))))</formula>
    </cfRule>
    <cfRule dxfId="1" operator="containsText" priority="38" text="○" type="containsText">
      <formula>NOT(ISERROR(SEARCH(("○"),(E32))))</formula>
    </cfRule>
  </conditionalFormatting>
  <conditionalFormatting sqref="C34">
    <cfRule dxfId="0" priority="39" type="expression">
      <formula>C34&gt;=C35</formula>
    </cfRule>
  </conditionalFormatting>
  <conditionalFormatting sqref="E36:AI39">
    <cfRule dxfId="4" priority="40" type="expression">
      <formula>E$234=2</formula>
    </cfRule>
    <cfRule dxfId="2" priority="41" type="expression">
      <formula>E$234=1</formula>
    </cfRule>
    <cfRule dxfId="2" operator="containsText" priority="42" text="◎" type="containsText">
      <formula>NOT(ISERROR(SEARCH(("◎"),(E36))))</formula>
    </cfRule>
    <cfRule dxfId="1" operator="containsText" priority="43" text="○" type="containsText">
      <formula>NOT(ISERROR(SEARCH(("○"),(E36))))</formula>
    </cfRule>
  </conditionalFormatting>
  <conditionalFormatting sqref="C38">
    <cfRule dxfId="0" priority="44" type="expression">
      <formula>C38&gt;=C39</formula>
    </cfRule>
  </conditionalFormatting>
  <conditionalFormatting sqref="E40:AI43">
    <cfRule dxfId="4" priority="45" type="expression">
      <formula>E$234=2</formula>
    </cfRule>
    <cfRule dxfId="2" priority="46" type="expression">
      <formula>E$234=1</formula>
    </cfRule>
    <cfRule dxfId="2" operator="containsText" priority="47" text="◎" type="containsText">
      <formula>NOT(ISERROR(SEARCH(("◎"),(E40))))</formula>
    </cfRule>
    <cfRule dxfId="1" operator="containsText" priority="48" text="○" type="containsText">
      <formula>NOT(ISERROR(SEARCH(("○"),(E40))))</formula>
    </cfRule>
  </conditionalFormatting>
  <conditionalFormatting sqref="C42">
    <cfRule dxfId="0" priority="49" type="expression">
      <formula>C42&gt;=C43</formula>
    </cfRule>
  </conditionalFormatting>
  <conditionalFormatting sqref="E44:AI47">
    <cfRule dxfId="4" priority="50" type="expression">
      <formula>E$234=2</formula>
    </cfRule>
    <cfRule dxfId="2" priority="51" type="expression">
      <formula>E$234=1</formula>
    </cfRule>
    <cfRule dxfId="2" operator="containsText" priority="52" text="◎" type="containsText">
      <formula>NOT(ISERROR(SEARCH(("◎"),(E44))))</formula>
    </cfRule>
    <cfRule dxfId="1" operator="containsText" priority="53" text="○" type="containsText">
      <formula>NOT(ISERROR(SEARCH(("○"),(E44))))</formula>
    </cfRule>
  </conditionalFormatting>
  <conditionalFormatting sqref="C46">
    <cfRule dxfId="0" priority="54" type="expression">
      <formula>C46&gt;=C47</formula>
    </cfRule>
  </conditionalFormatting>
  <conditionalFormatting sqref="E48:AI51">
    <cfRule dxfId="4" priority="55" type="expression">
      <formula>E$234=2</formula>
    </cfRule>
    <cfRule dxfId="2" priority="56" type="expression">
      <formula>E$234=1</formula>
    </cfRule>
    <cfRule dxfId="2" operator="containsText" priority="57" text="◎" type="containsText">
      <formula>NOT(ISERROR(SEARCH(("◎"),(E48))))</formula>
    </cfRule>
    <cfRule dxfId="1" operator="containsText" priority="58" text="○" type="containsText">
      <formula>NOT(ISERROR(SEARCH(("○"),(E48))))</formula>
    </cfRule>
  </conditionalFormatting>
  <conditionalFormatting sqref="C50">
    <cfRule dxfId="0" priority="59" type="expression">
      <formula>C50&gt;=C51</formula>
    </cfRule>
  </conditionalFormatting>
  <conditionalFormatting sqref="E52:AI55">
    <cfRule dxfId="4" priority="60" type="expression">
      <formula>E$234=2</formula>
    </cfRule>
    <cfRule dxfId="2" priority="61" type="expression">
      <formula>E$234=1</formula>
    </cfRule>
    <cfRule dxfId="2" operator="containsText" priority="62" text="◎" type="containsText">
      <formula>NOT(ISERROR(SEARCH(("◎"),(E52))))</formula>
    </cfRule>
    <cfRule dxfId="1" operator="containsText" priority="63" text="○" type="containsText">
      <formula>NOT(ISERROR(SEARCH(("○"),(E52))))</formula>
    </cfRule>
  </conditionalFormatting>
  <conditionalFormatting sqref="C54">
    <cfRule dxfId="0" priority="64" type="expression">
      <formula>C54&gt;=C55</formula>
    </cfRule>
  </conditionalFormatting>
  <conditionalFormatting sqref="E56:AI95">
    <cfRule dxfId="4" priority="65" type="expression">
      <formula>E$234=2</formula>
    </cfRule>
    <cfRule dxfId="2" priority="66" type="expression">
      <formula>E$234=1</formula>
    </cfRule>
    <cfRule dxfId="2" operator="containsText" priority="67" text="◎" type="containsText">
      <formula>NOT(ISERROR(SEARCH(("◎"),(E56))))</formula>
    </cfRule>
    <cfRule dxfId="1" operator="containsText" priority="68" text="○" type="containsText">
      <formula>NOT(ISERROR(SEARCH(("○"),(E56))))</formula>
    </cfRule>
  </conditionalFormatting>
  <conditionalFormatting sqref="C58 C62 C66 C70 C74 C78 C82 C86 C90 C94">
    <cfRule dxfId="0" priority="69" type="expression">
      <formula>C58&gt;=C59</formula>
    </cfRule>
  </conditionalFormatting>
  <conditionalFormatting sqref="E96:AI231">
    <cfRule dxfId="4" priority="70" type="expression">
      <formula>E$234=2</formula>
    </cfRule>
    <cfRule dxfId="2" priority="71" type="expression">
      <formula>E$234=1</formula>
    </cfRule>
    <cfRule dxfId="2" operator="containsText" priority="72" text="◎" type="containsText">
      <formula>NOT(ISERROR(SEARCH(("◎"),(E96))))</formula>
    </cfRule>
    <cfRule dxfId="1" operator="containsText" priority="73" text="○" type="containsText">
      <formula>NOT(ISERROR(SEARCH(("○"),(E96))))</formula>
    </cfRule>
  </conditionalFormatting>
  <conditionalFormatting sqref="C98 C102 C106 C110 C114 C118 C122 C126 C130 C134 C138 C142 C146 C150 C154 C158 C162 C166 C170 C174 C178 C182 C186 C190 C194 C198 C202 C206 C210 C214 C218 C222 C226 C230">
    <cfRule dxfId="0" priority="74" type="expression">
      <formula>C98&gt;=C99</formula>
    </cfRule>
  </conditionalFormatting>
  <pageMargins bottom="0.3937007874015748" footer="0" header="0" left="0.7874015748031497" right="0.3937007874015748" top="0.7874015748031497"/>
  <pageSetup fitToHeight="0"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yukihiro yoshimura</dc:creator>
  <dcterms:created xsi:type="dcterms:W3CDTF">2021-01-30T22:24:04Z</dcterms:created>
  <dcterms:modified xsi:type="dcterms:W3CDTF">2021-05-19T09:26:22Z</dcterms:modified>
  <cp:lastModifiedBy>yukihiro yoshimura</cp:lastModifiedBy>
</cp:coreProperties>
</file>