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оект CAM\SECO и режимы\"/>
    </mc:Choice>
  </mc:AlternateContent>
  <xr:revisionPtr revIDLastSave="0" documentId="13_ncr:1_{B6B4B1AC-DA3D-4BB9-A482-3A80C6D5C3DD}" xr6:coauthVersionLast="47" xr6:coauthVersionMax="47" xr10:uidLastSave="{00000000-0000-0000-0000-000000000000}"/>
  <bookViews>
    <workbookView xWindow="0" yWindow="0" windowWidth="20190" windowHeight="8685" xr2:uid="{D5B10BDD-D5FD-4B2F-A74F-49226CE357BD}"/>
  </bookViews>
  <sheets>
    <sheet name="Лист2" sheetId="2" r:id="rId1"/>
    <sheet name="Лист3" sheetId="3" r:id="rId2"/>
  </sheets>
  <definedNames>
    <definedName name="_xlnm._FilterDatabase" localSheetId="0" hidden="1">Лист2!$A$1:$K$245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2" l="1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4" i="2"/>
  <c r="G2" i="3" l="1"/>
  <c r="F2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3" i="3"/>
  <c r="F4" i="3"/>
  <c r="F5" i="3"/>
  <c r="F6" i="3"/>
  <c r="F7" i="3"/>
  <c r="F8" i="3"/>
  <c r="F9" i="3"/>
  <c r="E71" i="3"/>
  <c r="E72" i="3"/>
  <c r="E73" i="3"/>
  <c r="E74" i="3"/>
  <c r="E75" i="3"/>
  <c r="E76" i="3"/>
  <c r="E77" i="3"/>
  <c r="E78" i="3"/>
  <c r="E79" i="3"/>
  <c r="E80" i="3"/>
  <c r="E81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2" i="3"/>
</calcChain>
</file>

<file path=xl/sharedStrings.xml><?xml version="1.0" encoding="utf-8"?>
<sst xmlns="http://schemas.openxmlformats.org/spreadsheetml/2006/main" count="973" uniqueCount="285">
  <si>
    <t>Таблица «METAL»  (Данные обрабатываемого материала)</t>
  </si>
  <si>
    <t>№</t>
  </si>
  <si>
    <t>Тип материала</t>
  </si>
  <si>
    <t>Группа материалов</t>
  </si>
  <si>
    <t>Марка материала ГОСТ</t>
  </si>
  <si>
    <t>Прочность на разрыв</t>
  </si>
  <si>
    <t xml:space="preserve">Твёрдость </t>
  </si>
  <si>
    <t>Удельная сила резания</t>
  </si>
  <si>
    <t>Прочность при разрыве эталона</t>
  </si>
  <si>
    <t>Твёрдость эталона</t>
  </si>
  <si>
    <t>mc</t>
  </si>
  <si>
    <t>SMG</t>
  </si>
  <si>
    <t>M_marka</t>
  </si>
  <si>
    <t>Mpa</t>
  </si>
  <si>
    <t>HB</t>
  </si>
  <si>
    <t>KC</t>
  </si>
  <si>
    <t>Etal_mpa</t>
  </si>
  <si>
    <t>Etal_HB</t>
  </si>
  <si>
    <t>Etal_name</t>
  </si>
  <si>
    <t>Низколегированные ферритные стали, C &lt; 0.25%. Низколегированные сварочные конструкционные стали</t>
  </si>
  <si>
    <t>P2</t>
  </si>
  <si>
    <t>Ст0</t>
  </si>
  <si>
    <t>S235JRG2</t>
  </si>
  <si>
    <t>ВСт2кп</t>
  </si>
  <si>
    <t>ВСт2сп</t>
  </si>
  <si>
    <t>Ст3кп</t>
  </si>
  <si>
    <t>ВСт3пс</t>
  </si>
  <si>
    <t>ВСт3сп</t>
  </si>
  <si>
    <t>Ст3Гпс</t>
  </si>
  <si>
    <t>Ст4кп</t>
  </si>
  <si>
    <t>Ст4пс</t>
  </si>
  <si>
    <t>Ст4сп</t>
  </si>
  <si>
    <t>Ст6пс</t>
  </si>
  <si>
    <t>Ст6сп</t>
  </si>
  <si>
    <t>08пс</t>
  </si>
  <si>
    <t>08кп</t>
  </si>
  <si>
    <t>10пс</t>
  </si>
  <si>
    <t>10кп</t>
  </si>
  <si>
    <t xml:space="preserve"> Ферритные/перлитные стали, C &lt; 0.25%. Сварочные конструкционные стали. Поверхностно упрочненные стали</t>
  </si>
  <si>
    <t>P3</t>
  </si>
  <si>
    <t>ВСт5пс</t>
  </si>
  <si>
    <t>16 MnCr 5</t>
  </si>
  <si>
    <t>ВСт5сп</t>
  </si>
  <si>
    <t>15пс</t>
  </si>
  <si>
    <t>15кп</t>
  </si>
  <si>
    <t>20пс</t>
  </si>
  <si>
    <t>20кп</t>
  </si>
  <si>
    <t>Автоматные стали. Низколигированные стали.</t>
  </si>
  <si>
    <t>P1</t>
  </si>
  <si>
    <t>А12</t>
  </si>
  <si>
    <t>11 SMn30</t>
  </si>
  <si>
    <t>А20</t>
  </si>
  <si>
    <t>А30</t>
  </si>
  <si>
    <t>А40Г</t>
  </si>
  <si>
    <t>Низколегированные конструкционные стали общего назначения, 0,25% &lt; C &lt; 0,65%. Низколегированные закаленные и отпущенные стали</t>
  </si>
  <si>
    <t>P4</t>
  </si>
  <si>
    <t>09Г2С</t>
  </si>
  <si>
    <t>C 45E</t>
  </si>
  <si>
    <t>15Г</t>
  </si>
  <si>
    <t>30Г</t>
  </si>
  <si>
    <t>35Г</t>
  </si>
  <si>
    <t>10Г2</t>
  </si>
  <si>
    <t>20XГСФЛ</t>
  </si>
  <si>
    <t>30ГСЛ</t>
  </si>
  <si>
    <t>Конструкционные стали, 0,25% &lt; C &lt; 0,65%. Закаленные и отпущенные стали</t>
  </si>
  <si>
    <t>P5</t>
  </si>
  <si>
    <t>30ХГСФЛ</t>
  </si>
  <si>
    <t>42 CrMo 4</t>
  </si>
  <si>
    <t>20ХМЛ</t>
  </si>
  <si>
    <t>30ХГФРЛ</t>
  </si>
  <si>
    <t>35ГЛ</t>
  </si>
  <si>
    <t>35ХН2МЛ</t>
  </si>
  <si>
    <t>35ХНЛ</t>
  </si>
  <si>
    <t>20ХГСНДМЛ</t>
  </si>
  <si>
    <t>32Х06Л</t>
  </si>
  <si>
    <t>35ХМЛ</t>
  </si>
  <si>
    <t>40Г</t>
  </si>
  <si>
    <t>50Г</t>
  </si>
  <si>
    <t>60Г</t>
  </si>
  <si>
    <t>65Г</t>
  </si>
  <si>
    <t>35Г2</t>
  </si>
  <si>
    <t>40Г2</t>
  </si>
  <si>
    <t>45Г2</t>
  </si>
  <si>
    <t>50Г2</t>
  </si>
  <si>
    <t>18ХГТ</t>
  </si>
  <si>
    <t>15ХФ</t>
  </si>
  <si>
    <t>20Х</t>
  </si>
  <si>
    <t>30Х</t>
  </si>
  <si>
    <t>35Х</t>
  </si>
  <si>
    <t>30ХРА</t>
  </si>
  <si>
    <t>38ХА</t>
  </si>
  <si>
    <t>40Х</t>
  </si>
  <si>
    <t>45Х</t>
  </si>
  <si>
    <t>50Х</t>
  </si>
  <si>
    <t>20Х2Н4А</t>
  </si>
  <si>
    <t>20ХГНР</t>
  </si>
  <si>
    <t>20ХГР</t>
  </si>
  <si>
    <t>20ХГСА</t>
  </si>
  <si>
    <t>20ХН2М</t>
  </si>
  <si>
    <t>20ХН3А</t>
  </si>
  <si>
    <t>20ХН4ФА</t>
  </si>
  <si>
    <t>20ХН</t>
  </si>
  <si>
    <t>40ХН</t>
  </si>
  <si>
    <t>45ХН</t>
  </si>
  <si>
    <t>50ХН</t>
  </si>
  <si>
    <t>12ХН2</t>
  </si>
  <si>
    <t>12ХН3А</t>
  </si>
  <si>
    <t>12ХН2А</t>
  </si>
  <si>
    <t>12Х2Н4А</t>
  </si>
  <si>
    <t>20ХНР</t>
  </si>
  <si>
    <t>25ХГСА</t>
  </si>
  <si>
    <t>25ХГТ</t>
  </si>
  <si>
    <t>33ХС</t>
  </si>
  <si>
    <t>38ХС</t>
  </si>
  <si>
    <t>40ХС</t>
  </si>
  <si>
    <t>30ХГСН2А</t>
  </si>
  <si>
    <t>30ХН2МФА</t>
  </si>
  <si>
    <t>30ХН3А</t>
  </si>
  <si>
    <t>30ХН3М2ФА</t>
  </si>
  <si>
    <t>30ХГТ</t>
  </si>
  <si>
    <t>30ХГСА</t>
  </si>
  <si>
    <t>35ХГСА</t>
  </si>
  <si>
    <t>30ХМ</t>
  </si>
  <si>
    <t>30ХМА</t>
  </si>
  <si>
    <t>40ХФА</t>
  </si>
  <si>
    <t>47ГТ</t>
  </si>
  <si>
    <t>12ХМ</t>
  </si>
  <si>
    <t>12Х1МФ</t>
  </si>
  <si>
    <t>15ХМ</t>
  </si>
  <si>
    <t>15Х5М</t>
  </si>
  <si>
    <t>20Х3МВФ</t>
  </si>
  <si>
    <t>25Х1МФ</t>
  </si>
  <si>
    <t>25Х2М1Ф</t>
  </si>
  <si>
    <t>Низколегированные упрочненные стали, C &gt; 0.65%. Низколегированные пружинные и подшипниковые стали</t>
  </si>
  <si>
    <t>P6</t>
  </si>
  <si>
    <t>C 100S</t>
  </si>
  <si>
    <t>55ХГР</t>
  </si>
  <si>
    <t>55С2</t>
  </si>
  <si>
    <t>60С2А</t>
  </si>
  <si>
    <t>50ХГА</t>
  </si>
  <si>
    <t>50ХФА</t>
  </si>
  <si>
    <t>50ХГФА</t>
  </si>
  <si>
    <t>Упрочненные стали, C &gt; 0.65%. Пружинные и подшипниковые стали</t>
  </si>
  <si>
    <t>P7</t>
  </si>
  <si>
    <t>60С2ХА</t>
  </si>
  <si>
    <t>100 Cr 6</t>
  </si>
  <si>
    <t>60С2ХФА</t>
  </si>
  <si>
    <t>65С2ВА</t>
  </si>
  <si>
    <t>60С2Н2А</t>
  </si>
  <si>
    <t>У7</t>
  </si>
  <si>
    <t>У7А</t>
  </si>
  <si>
    <t>У8</t>
  </si>
  <si>
    <t>У8А</t>
  </si>
  <si>
    <t>60ХН</t>
  </si>
  <si>
    <t>45ХНМ</t>
  </si>
  <si>
    <t>60ХГ</t>
  </si>
  <si>
    <t>Ферритные и мартенситные нержавеющие стали</t>
  </si>
  <si>
    <t>P11</t>
  </si>
  <si>
    <t>08Х13</t>
  </si>
  <si>
    <t>X 20 Cr 13</t>
  </si>
  <si>
    <t>12Х13</t>
  </si>
  <si>
    <t>08Х17Т</t>
  </si>
  <si>
    <t>12Х17</t>
  </si>
  <si>
    <t>25Х2НМЛ</t>
  </si>
  <si>
    <t>Высоколегированные аустенитные и дуплексные нержавеющие стали</t>
  </si>
  <si>
    <t>M4</t>
  </si>
  <si>
    <t>20Х25Н19С2Л</t>
  </si>
  <si>
    <t>X 2 CrNiMoN 22 5 3</t>
  </si>
  <si>
    <t>08ГДНФЛ</t>
  </si>
  <si>
    <t>45Л</t>
  </si>
  <si>
    <t>40ХЛ</t>
  </si>
  <si>
    <t>45ФЛ</t>
  </si>
  <si>
    <t>50Л</t>
  </si>
  <si>
    <t>35ХГСЛ</t>
  </si>
  <si>
    <t>40Л</t>
  </si>
  <si>
    <t>35Л</t>
  </si>
  <si>
    <t>55Л</t>
  </si>
  <si>
    <t>12ДН2ФЛ</t>
  </si>
  <si>
    <t>14Х2ГМРЛ</t>
  </si>
  <si>
    <t>20Х20Н14С2Л</t>
  </si>
  <si>
    <t>80ГСЛ</t>
  </si>
  <si>
    <t>34ХН1М</t>
  </si>
  <si>
    <t>34ХН3М</t>
  </si>
  <si>
    <t>35ХН1М2ФА</t>
  </si>
  <si>
    <t>36Х2Н2МФА</t>
  </si>
  <si>
    <t>38Х2МЮА</t>
  </si>
  <si>
    <t>38Х2Н2МА</t>
  </si>
  <si>
    <t>38Х2Н3М</t>
  </si>
  <si>
    <t>38Х2НМ</t>
  </si>
  <si>
    <t>38Х2НМФ</t>
  </si>
  <si>
    <t>38ХГН</t>
  </si>
  <si>
    <t>38ХМА</t>
  </si>
  <si>
    <t>38ХН3МА</t>
  </si>
  <si>
    <t>38ХН3МФА</t>
  </si>
  <si>
    <t>40ХН2МА</t>
  </si>
  <si>
    <t>40Х2Н2МА</t>
  </si>
  <si>
    <t>45ХН2МФА</t>
  </si>
  <si>
    <t>18Х2Н4ВА</t>
  </si>
  <si>
    <t>18Х2Н4МА</t>
  </si>
  <si>
    <t>14Х2ГМР</t>
  </si>
  <si>
    <t>У9А</t>
  </si>
  <si>
    <t>У10</t>
  </si>
  <si>
    <t>У10А</t>
  </si>
  <si>
    <t>9Х1</t>
  </si>
  <si>
    <t>ХВ4Ф</t>
  </si>
  <si>
    <t>9ХС</t>
  </si>
  <si>
    <t>ХВГ</t>
  </si>
  <si>
    <t>9ХВГ</t>
  </si>
  <si>
    <t>9Х2</t>
  </si>
  <si>
    <t>90ХФ</t>
  </si>
  <si>
    <t>9Х2МФ</t>
  </si>
  <si>
    <t>75ХМ</t>
  </si>
  <si>
    <t>75ХСМФ</t>
  </si>
  <si>
    <t>Инструментальные стали. Быстрорежущая сталь</t>
  </si>
  <si>
    <t>P8</t>
  </si>
  <si>
    <t>60Х2СМФ</t>
  </si>
  <si>
    <t>X 40 CrMoV 5 1</t>
  </si>
  <si>
    <t>60ХСМФ</t>
  </si>
  <si>
    <t>20Х13</t>
  </si>
  <si>
    <t>30Х13</t>
  </si>
  <si>
    <t>40Х13</t>
  </si>
  <si>
    <t>20Х17Н2</t>
  </si>
  <si>
    <t>20Х13Л</t>
  </si>
  <si>
    <t>Х12</t>
  </si>
  <si>
    <t>15Х28</t>
  </si>
  <si>
    <t>Низколегированные аустенитные нержавеющие стали</t>
  </si>
  <si>
    <t>M2</t>
  </si>
  <si>
    <t>08Х18Н10</t>
  </si>
  <si>
    <t>X 5 CrNiS 18 10</t>
  </si>
  <si>
    <t>08Х18Т1</t>
  </si>
  <si>
    <t>10Х14АГ15</t>
  </si>
  <si>
    <t>10Х14Г14Н4Т</t>
  </si>
  <si>
    <t>Х6ВФ</t>
  </si>
  <si>
    <t>Х12ВМ</t>
  </si>
  <si>
    <t>Х12МФ</t>
  </si>
  <si>
    <t>Х12Ф1</t>
  </si>
  <si>
    <t>90ХМФ</t>
  </si>
  <si>
    <t>75ХМФ</t>
  </si>
  <si>
    <t>Р18</t>
  </si>
  <si>
    <t>Р6М5</t>
  </si>
  <si>
    <t>Р6М5К5</t>
  </si>
  <si>
    <t>Р9</t>
  </si>
  <si>
    <t>Р9М4К8</t>
  </si>
  <si>
    <t>95Х18</t>
  </si>
  <si>
    <t>40Х24Н12СЛ</t>
  </si>
  <si>
    <t>08Х18Н10Т</t>
  </si>
  <si>
    <t>Среднелегированные аустенитные нержавеющие стали</t>
  </si>
  <si>
    <t>M3</t>
  </si>
  <si>
    <t>10Х17Н13М2Т</t>
  </si>
  <si>
    <t>X 2 CrNiMo 18 14 3</t>
  </si>
  <si>
    <t>12Х18Н9</t>
  </si>
  <si>
    <t>12Х18Н10Т</t>
  </si>
  <si>
    <t>12Х25Н16Г7АР</t>
  </si>
  <si>
    <t>13Х11Н2В2МФ</t>
  </si>
  <si>
    <t>14Х17Н2</t>
  </si>
  <si>
    <t>15Х12ВНМФ</t>
  </si>
  <si>
    <t>17Х18Н9</t>
  </si>
  <si>
    <t>20Х12ВНМФ</t>
  </si>
  <si>
    <t>25Х13Н2</t>
  </si>
  <si>
    <t>12Х18Н9ТЛ</t>
  </si>
  <si>
    <t>10Х18Н9Л</t>
  </si>
  <si>
    <t>Поверхностно упрочнённые стали</t>
  </si>
  <si>
    <t>H3</t>
  </si>
  <si>
    <t>07Х16Н6</t>
  </si>
  <si>
    <t>Труднообрабатываемые высоколегированные и дуплексные нержавеющие стали</t>
  </si>
  <si>
    <t>M5</t>
  </si>
  <si>
    <t>08Х15Н24В4ТР</t>
  </si>
  <si>
    <t>X 2 CrNiMoN 25 7 4</t>
  </si>
  <si>
    <t>08Х17Н13М2Т</t>
  </si>
  <si>
    <t>08Х18Г8Н2Т</t>
  </si>
  <si>
    <t>20Х20Н14С2</t>
  </si>
  <si>
    <t>20Х23Н18</t>
  </si>
  <si>
    <t>20Х25Н20С2</t>
  </si>
  <si>
    <t>ХН35ВТ</t>
  </si>
  <si>
    <t>08Х22Н6Т</t>
  </si>
  <si>
    <t>31Х19Н9МВБТ</t>
  </si>
  <si>
    <t>37Х12Н8Г8МФБ</t>
  </si>
  <si>
    <t>40Х10С2М</t>
  </si>
  <si>
    <t>40Х15Н7Г7Ф2МС</t>
  </si>
  <si>
    <t>45Х14Н14В2М</t>
  </si>
  <si>
    <t>06ХН28МДТ</t>
  </si>
  <si>
    <t>03Х23Н6М2</t>
  </si>
  <si>
    <t>03Х21Н21М4ТБ</t>
  </si>
  <si>
    <t>03Х22Н6М2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</si>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</sst>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Лист3!$C$1</c:f>
              <c:strCache>
                <c:ptCount val="1"/>
                <c:pt idx="0">
                  <c:v>Rm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-2E-11*B2^</a:t>
                    </a:r>
                    <a:r>
                      <a:rPr lang="en-US" baseline="30000"/>
                      <a:t>5</a:t>
                    </a:r>
                    <a:r>
                      <a:rPr lang="en-US" baseline="0"/>
                      <a:t> + 4E-08*B2^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- 2E-05*B2^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+ 0,006*B2^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+ 2,7141*B2 + 24,11</a:t>
                    </a:r>
                    <a:br>
                      <a:rPr lang="en-US" baseline="0"/>
                    </a:br>
                    <a:r>
                      <a:rPr lang="en-US" baseline="0"/>
                      <a:t>R² = 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Лист3!$B$2:$B$81</c:f>
              <c:numCache>
                <c:formatCode>General</c:formatCode>
                <c:ptCount val="80"/>
                <c:pt idx="0">
                  <c:v>76</c:v>
                </c:pt>
                <c:pt idx="1">
                  <c:v>80.7</c:v>
                </c:pt>
                <c:pt idx="2">
                  <c:v>85.5</c:v>
                </c:pt>
                <c:pt idx="3">
                  <c:v>90.2</c:v>
                </c:pt>
                <c:pt idx="4">
                  <c:v>95</c:v>
                </c:pt>
                <c:pt idx="5">
                  <c:v>99.8</c:v>
                </c:pt>
                <c:pt idx="6">
                  <c:v>105</c:v>
                </c:pt>
                <c:pt idx="7">
                  <c:v>109</c:v>
                </c:pt>
                <c:pt idx="8">
                  <c:v>114</c:v>
                </c:pt>
                <c:pt idx="9">
                  <c:v>119</c:v>
                </c:pt>
                <c:pt idx="10">
                  <c:v>124</c:v>
                </c:pt>
                <c:pt idx="11">
                  <c:v>128</c:v>
                </c:pt>
                <c:pt idx="12">
                  <c:v>133</c:v>
                </c:pt>
                <c:pt idx="13">
                  <c:v>138</c:v>
                </c:pt>
                <c:pt idx="14">
                  <c:v>143</c:v>
                </c:pt>
                <c:pt idx="15">
                  <c:v>147</c:v>
                </c:pt>
                <c:pt idx="16">
                  <c:v>152</c:v>
                </c:pt>
                <c:pt idx="17">
                  <c:v>156</c:v>
                </c:pt>
                <c:pt idx="18">
                  <c:v>162</c:v>
                </c:pt>
                <c:pt idx="19">
                  <c:v>166</c:v>
                </c:pt>
                <c:pt idx="20">
                  <c:v>171</c:v>
                </c:pt>
                <c:pt idx="21">
                  <c:v>176</c:v>
                </c:pt>
                <c:pt idx="22">
                  <c:v>181</c:v>
                </c:pt>
                <c:pt idx="23">
                  <c:v>185</c:v>
                </c:pt>
                <c:pt idx="24">
                  <c:v>190</c:v>
                </c:pt>
                <c:pt idx="25">
                  <c:v>195</c:v>
                </c:pt>
                <c:pt idx="26">
                  <c:v>199</c:v>
                </c:pt>
                <c:pt idx="27">
                  <c:v>204</c:v>
                </c:pt>
                <c:pt idx="28">
                  <c:v>209</c:v>
                </c:pt>
                <c:pt idx="29">
                  <c:v>214</c:v>
                </c:pt>
                <c:pt idx="30">
                  <c:v>219</c:v>
                </c:pt>
                <c:pt idx="31">
                  <c:v>223</c:v>
                </c:pt>
                <c:pt idx="32">
                  <c:v>228</c:v>
                </c:pt>
                <c:pt idx="33">
                  <c:v>233</c:v>
                </c:pt>
                <c:pt idx="34">
                  <c:v>238</c:v>
                </c:pt>
                <c:pt idx="35">
                  <c:v>242</c:v>
                </c:pt>
                <c:pt idx="36">
                  <c:v>247</c:v>
                </c:pt>
                <c:pt idx="37">
                  <c:v>252</c:v>
                </c:pt>
                <c:pt idx="38">
                  <c:v>257</c:v>
                </c:pt>
                <c:pt idx="39">
                  <c:v>261</c:v>
                </c:pt>
                <c:pt idx="40">
                  <c:v>266</c:v>
                </c:pt>
                <c:pt idx="41">
                  <c:v>271</c:v>
                </c:pt>
                <c:pt idx="42">
                  <c:v>276</c:v>
                </c:pt>
                <c:pt idx="43">
                  <c:v>280</c:v>
                </c:pt>
                <c:pt idx="44">
                  <c:v>285</c:v>
                </c:pt>
                <c:pt idx="45">
                  <c:v>295</c:v>
                </c:pt>
                <c:pt idx="46">
                  <c:v>304</c:v>
                </c:pt>
                <c:pt idx="47">
                  <c:v>314</c:v>
                </c:pt>
                <c:pt idx="48">
                  <c:v>323</c:v>
                </c:pt>
                <c:pt idx="49">
                  <c:v>333</c:v>
                </c:pt>
                <c:pt idx="50">
                  <c:v>342</c:v>
                </c:pt>
                <c:pt idx="51">
                  <c:v>352</c:v>
                </c:pt>
                <c:pt idx="52">
                  <c:v>361</c:v>
                </c:pt>
                <c:pt idx="53">
                  <c:v>371</c:v>
                </c:pt>
                <c:pt idx="54">
                  <c:v>380</c:v>
                </c:pt>
                <c:pt idx="55">
                  <c:v>390</c:v>
                </c:pt>
                <c:pt idx="56">
                  <c:v>399</c:v>
                </c:pt>
                <c:pt idx="57">
                  <c:v>409</c:v>
                </c:pt>
                <c:pt idx="58">
                  <c:v>418</c:v>
                </c:pt>
                <c:pt idx="59">
                  <c:v>428</c:v>
                </c:pt>
                <c:pt idx="60">
                  <c:v>437</c:v>
                </c:pt>
                <c:pt idx="61">
                  <c:v>447</c:v>
                </c:pt>
                <c:pt idx="62">
                  <c:v>456</c:v>
                </c:pt>
                <c:pt idx="63">
                  <c:v>466</c:v>
                </c:pt>
                <c:pt idx="64">
                  <c:v>475</c:v>
                </c:pt>
                <c:pt idx="65">
                  <c:v>485</c:v>
                </c:pt>
                <c:pt idx="66">
                  <c:v>494</c:v>
                </c:pt>
                <c:pt idx="67">
                  <c:v>504</c:v>
                </c:pt>
                <c:pt idx="68">
                  <c:v>513</c:v>
                </c:pt>
                <c:pt idx="69">
                  <c:v>523</c:v>
                </c:pt>
                <c:pt idx="70">
                  <c:v>532</c:v>
                </c:pt>
                <c:pt idx="71">
                  <c:v>542</c:v>
                </c:pt>
                <c:pt idx="72">
                  <c:v>551</c:v>
                </c:pt>
                <c:pt idx="73">
                  <c:v>561</c:v>
                </c:pt>
                <c:pt idx="74">
                  <c:v>570</c:v>
                </c:pt>
                <c:pt idx="75">
                  <c:v>580</c:v>
                </c:pt>
                <c:pt idx="76">
                  <c:v>589</c:v>
                </c:pt>
                <c:pt idx="77">
                  <c:v>599</c:v>
                </c:pt>
                <c:pt idx="78">
                  <c:v>608</c:v>
                </c:pt>
                <c:pt idx="79">
                  <c:v>618</c:v>
                </c:pt>
              </c:numCache>
            </c:numRef>
          </c:xVal>
          <c:yVal>
            <c:numRef>
              <c:f>Лист3!$C$2:$C$81</c:f>
              <c:numCache>
                <c:formatCode>General</c:formatCode>
                <c:ptCount val="80"/>
                <c:pt idx="0">
                  <c:v>255</c:v>
                </c:pt>
                <c:pt idx="1">
                  <c:v>270</c:v>
                </c:pt>
                <c:pt idx="2">
                  <c:v>285</c:v>
                </c:pt>
                <c:pt idx="3">
                  <c:v>305</c:v>
                </c:pt>
                <c:pt idx="4">
                  <c:v>320</c:v>
                </c:pt>
                <c:pt idx="5">
                  <c:v>335</c:v>
                </c:pt>
                <c:pt idx="6">
                  <c:v>350</c:v>
                </c:pt>
                <c:pt idx="7">
                  <c:v>370</c:v>
                </c:pt>
                <c:pt idx="8">
                  <c:v>385</c:v>
                </c:pt>
                <c:pt idx="9">
                  <c:v>400</c:v>
                </c:pt>
                <c:pt idx="10">
                  <c:v>415</c:v>
                </c:pt>
                <c:pt idx="11">
                  <c:v>430</c:v>
                </c:pt>
                <c:pt idx="12">
                  <c:v>450</c:v>
                </c:pt>
                <c:pt idx="13">
                  <c:v>465</c:v>
                </c:pt>
                <c:pt idx="14">
                  <c:v>480</c:v>
                </c:pt>
                <c:pt idx="15">
                  <c:v>495</c:v>
                </c:pt>
                <c:pt idx="16">
                  <c:v>510</c:v>
                </c:pt>
                <c:pt idx="17">
                  <c:v>530</c:v>
                </c:pt>
                <c:pt idx="18">
                  <c:v>545</c:v>
                </c:pt>
                <c:pt idx="19">
                  <c:v>560</c:v>
                </c:pt>
                <c:pt idx="20">
                  <c:v>575</c:v>
                </c:pt>
                <c:pt idx="21">
                  <c:v>595</c:v>
                </c:pt>
                <c:pt idx="22">
                  <c:v>610</c:v>
                </c:pt>
                <c:pt idx="23">
                  <c:v>625</c:v>
                </c:pt>
                <c:pt idx="24">
                  <c:v>640</c:v>
                </c:pt>
                <c:pt idx="25">
                  <c:v>660</c:v>
                </c:pt>
                <c:pt idx="26">
                  <c:v>675</c:v>
                </c:pt>
                <c:pt idx="27">
                  <c:v>690</c:v>
                </c:pt>
                <c:pt idx="28">
                  <c:v>705</c:v>
                </c:pt>
                <c:pt idx="29">
                  <c:v>720</c:v>
                </c:pt>
                <c:pt idx="30">
                  <c:v>740</c:v>
                </c:pt>
                <c:pt idx="31">
                  <c:v>755</c:v>
                </c:pt>
                <c:pt idx="32">
                  <c:v>770</c:v>
                </c:pt>
                <c:pt idx="33">
                  <c:v>785</c:v>
                </c:pt>
                <c:pt idx="34">
                  <c:v>800</c:v>
                </c:pt>
                <c:pt idx="35">
                  <c:v>820</c:v>
                </c:pt>
                <c:pt idx="36">
                  <c:v>835</c:v>
                </c:pt>
                <c:pt idx="37">
                  <c:v>850</c:v>
                </c:pt>
                <c:pt idx="38">
                  <c:v>865</c:v>
                </c:pt>
                <c:pt idx="39">
                  <c:v>880</c:v>
                </c:pt>
                <c:pt idx="40">
                  <c:v>895</c:v>
                </c:pt>
                <c:pt idx="41">
                  <c:v>915</c:v>
                </c:pt>
                <c:pt idx="42">
                  <c:v>930</c:v>
                </c:pt>
                <c:pt idx="43">
                  <c:v>950</c:v>
                </c:pt>
                <c:pt idx="44">
                  <c:v>965</c:v>
                </c:pt>
                <c:pt idx="45">
                  <c:v>995</c:v>
                </c:pt>
                <c:pt idx="46">
                  <c:v>1030</c:v>
                </c:pt>
                <c:pt idx="47">
                  <c:v>1060</c:v>
                </c:pt>
                <c:pt idx="48">
                  <c:v>1095</c:v>
                </c:pt>
                <c:pt idx="49">
                  <c:v>1125</c:v>
                </c:pt>
                <c:pt idx="50">
                  <c:v>1155</c:v>
                </c:pt>
                <c:pt idx="51">
                  <c:v>1190</c:v>
                </c:pt>
                <c:pt idx="52">
                  <c:v>1220</c:v>
                </c:pt>
                <c:pt idx="53">
                  <c:v>1255</c:v>
                </c:pt>
                <c:pt idx="54">
                  <c:v>1290</c:v>
                </c:pt>
                <c:pt idx="55">
                  <c:v>1320</c:v>
                </c:pt>
                <c:pt idx="56">
                  <c:v>1350</c:v>
                </c:pt>
                <c:pt idx="57">
                  <c:v>1385</c:v>
                </c:pt>
                <c:pt idx="58">
                  <c:v>1420</c:v>
                </c:pt>
                <c:pt idx="59">
                  <c:v>1455</c:v>
                </c:pt>
                <c:pt idx="60">
                  <c:v>1485</c:v>
                </c:pt>
                <c:pt idx="61">
                  <c:v>1520</c:v>
                </c:pt>
                <c:pt idx="62">
                  <c:v>1555</c:v>
                </c:pt>
                <c:pt idx="63">
                  <c:v>1595</c:v>
                </c:pt>
                <c:pt idx="64">
                  <c:v>1630</c:v>
                </c:pt>
                <c:pt idx="65">
                  <c:v>1665</c:v>
                </c:pt>
                <c:pt idx="66">
                  <c:v>1700</c:v>
                </c:pt>
                <c:pt idx="67">
                  <c:v>1740</c:v>
                </c:pt>
                <c:pt idx="68">
                  <c:v>1775</c:v>
                </c:pt>
                <c:pt idx="69">
                  <c:v>1810</c:v>
                </c:pt>
                <c:pt idx="70">
                  <c:v>1845</c:v>
                </c:pt>
                <c:pt idx="71">
                  <c:v>1880</c:v>
                </c:pt>
                <c:pt idx="72">
                  <c:v>1920</c:v>
                </c:pt>
                <c:pt idx="73">
                  <c:v>1965</c:v>
                </c:pt>
                <c:pt idx="74">
                  <c:v>1995</c:v>
                </c:pt>
                <c:pt idx="75">
                  <c:v>2030</c:v>
                </c:pt>
                <c:pt idx="76">
                  <c:v>2070</c:v>
                </c:pt>
                <c:pt idx="77">
                  <c:v>2105</c:v>
                </c:pt>
                <c:pt idx="78">
                  <c:v>2145</c:v>
                </c:pt>
                <c:pt idx="79">
                  <c:v>2180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DE-4AFF-B73E-58B472AFF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911167"/>
        <c:axId val="2080028271"/>
      </c:scatterChart>
      <c:valAx>
        <c:axId val="201691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028271"/>
        <c:crosses val="autoZero"/>
        <c:crossBetween val="midCat"/>
      </c:valAx>
      <c:valAx>
        <c:axId val="208002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911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76199</xdr:colOff>
      <xdr:row>0</xdr:row>
      <xdr:rowOff>14287</xdr:rowOff>
    </xdr:from>
    <xdr:to>
      <xdr:col>21</xdr:col>
      <xdr:colOff>600074</xdr:colOff>
      <xdr:row>30</xdr:row>
      <xdr:rowOff>161925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5B4202B-661C-49C4-96F5-50613DE17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D1B1-635F-43A8-B42A-2DFBEB9AA512}">
  <dimension ref="A1:K245"/>
  <sheetViews>
    <sheetView tabSelected="1" topLeftCell="C1" workbookViewId="0">
      <selection activeCell="H248" sqref="H248"/>
    </sheetView>
  </sheetViews>
  <sheetFormatPr defaultColWidth="11" defaultRowHeight="15"/>
  <cols>
    <col min="1" max="1" width="4" bestFit="1" customWidth="1"/>
    <col min="2" max="2" width="99.140625" customWidth="1"/>
    <col min="3" max="3" width="19" bestFit="1" customWidth="1"/>
    <col min="4" max="4" width="22.42578125" bestFit="1" customWidth="1"/>
    <col min="5" max="5" width="20.42578125" bestFit="1" customWidth="1"/>
    <col min="6" max="6" width="10.7109375" bestFit="1" customWidth="1"/>
    <col min="7" max="7" width="22.5703125" bestFit="1" customWidth="1"/>
    <col min="8" max="8" width="31" bestFit="1" customWidth="1"/>
    <col min="9" max="9" width="18.28515625" bestFit="1" customWidth="1"/>
    <col min="10" max="10" width="5" bestFit="1" customWidth="1"/>
    <col min="11" max="11" width="16.42578125" customWidth="1"/>
  </cols>
  <sheetData>
    <row r="1" spans="1:11">
      <c r="B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1"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10</v>
      </c>
      <c r="K3" t="s">
        <v>18</v>
      </c>
    </row>
    <row r="4" spans="1:11">
      <c r="A4">
        <v>1</v>
      </c>
      <c r="B4" t="s">
        <v>19</v>
      </c>
      <c r="C4" t="s">
        <v>20</v>
      </c>
      <c r="D4" t="s">
        <v>21</v>
      </c>
      <c r="E4">
        <v>460</v>
      </c>
      <c r="F4">
        <v>105</v>
      </c>
      <c r="G4">
        <f>IF(C4="P1",1500,IF(C4="P2",1600,IF(C4="P3",1800,IF(C4="P4",2000,IF(C4="P5",2020,IF(C4="P6",2100,IF(C4="P7",2160,IF(C4="P8",2400,IF(C4="P11",2000,IF(C4="P12",2100,IF(C4="M2",1920,IF(C4="M3",2070,IF(C4="M4",2230,IF(C4="M5",2510,IF(C4="H3",2070,IF(C4="H5",2320,IF(C4="H7",2480,IF(C4="H8",2750,IF(C4="H11",2300)))))))))))))))))))</f>
        <v>1600</v>
      </c>
      <c r="H4">
        <f>IF(C4="P1",385,IF(C4="P2",420,IF(C4="P3",550,IF(C4="P4",660,IF(C4="P5",700,IF(C4="P6",600,IF(C4="P7",650,IF(C4="P8",700,IF(C4="P11",675,IF(C4="P12",1100,""))))))))))</f>
        <v>420</v>
      </c>
      <c r="I4" t="str">
        <f>IF(C4="H3",60,IF(C4="H5",50,IF(C4="H7",60,IF(C4="H8",50,IF(C4="H11",45,"")))))</f>
        <v/>
      </c>
      <c r="J4">
        <f>IF(C4="P1",0.14,IF(C4="P2",0.23,IF(C4="P3",0.14,IF(C4="P4",0.15,IF(C4="P5",0.18,IF(C4="P6",0.17,IF(C4="P7",0.17,IF(C4="P8",0.2,IF(C4="P11",0.15,IF(C4="P12",0.17,IF(C4="M2",0.18,IF(C4="M3",0.17,IF(C4="M4",0.16,IF(C4="M5",0.13,IF(C4="H3",0.14,IF(C4="H5",0.18,IF(C4="H7",0.17,IF(C4="H8",0.2,IF(C4="H11",0.15)))))))))))))))))))</f>
        <v>0.23</v>
      </c>
      <c r="K4" t="s">
        <v>22</v>
      </c>
    </row>
    <row r="5" spans="1:11">
      <c r="A5">
        <v>2</v>
      </c>
      <c r="B5" t="s">
        <v>19</v>
      </c>
      <c r="C5" t="s">
        <v>20</v>
      </c>
      <c r="D5" t="s">
        <v>23</v>
      </c>
      <c r="E5">
        <v>460</v>
      </c>
      <c r="F5">
        <v>105</v>
      </c>
      <c r="G5">
        <f t="shared" ref="G5:G68" si="0">IF(C5="P1",1500,IF(C5="P2",1600,IF(C5="P3",1800,IF(C5="P4",2000,IF(C5="P5",2020,IF(C5="P6",2100,IF(C5="P7",2160,IF(C5="P8",2400,IF(C5="P11",2000,IF(C5="P12",2100,IF(C5="M2",1920,IF(C5="M3",2070,IF(C5="M4",2230,IF(C5="M5",2510,IF(C5="H3",2070,IF(C5="H5",2320,IF(C5="H7",2480,IF(C5="H8",2750,IF(C5="H11",2300)))))))))))))))))))</f>
        <v>1600</v>
      </c>
      <c r="H5">
        <f t="shared" ref="H5:H68" si="1">IF(C5="P1",385,IF(C5="P2",420,IF(C5="P3",550,IF(C5="P4",660,IF(C5="P5",700,IF(C5="P6",600,IF(C5="P7",650,IF(C5="P8",700,IF(C5="P11",675,IF(C5="P12",1100,""))))))))))</f>
        <v>420</v>
      </c>
      <c r="I5" t="str">
        <f t="shared" ref="I5:I68" si="2">IF(C5="H3",60,IF(C5="H5",50,IF(C5="H7",60,IF(C5="H8",50,IF(C5="H11",45,"")))))</f>
        <v/>
      </c>
      <c r="J5">
        <f t="shared" ref="J5:J68" si="3">IF(C5="P1",0.14,IF(C5="P2",0.23,IF(C5="P3",0.14,IF(C5="P4",0.15,IF(C5="P5",0.18,IF(C5="P6",0.17,IF(C5="P7",0.17,IF(C5="P8",0.2,IF(C5="P11",0.15,IF(C5="P12",0.17,IF(C5="M2",0.18,IF(C5="M3",0.17,IF(C5="M4",0.16,IF(C5="M5",0.13,IF(C5="H3",0.14,IF(C5="H5",0.18,IF(C5="H7",0.17,IF(C5="H8",0.2,IF(C5="H11",0.15)))))))))))))))))))</f>
        <v>0.23</v>
      </c>
      <c r="K5" t="s">
        <v>22</v>
      </c>
    </row>
    <row r="6" spans="1:11">
      <c r="A6">
        <v>3</v>
      </c>
      <c r="B6" t="s">
        <v>19</v>
      </c>
      <c r="C6" t="s">
        <v>20</v>
      </c>
      <c r="D6" t="s">
        <v>24</v>
      </c>
      <c r="E6">
        <v>460</v>
      </c>
      <c r="F6">
        <v>105</v>
      </c>
      <c r="G6">
        <f t="shared" si="0"/>
        <v>1600</v>
      </c>
      <c r="H6">
        <f t="shared" si="1"/>
        <v>420</v>
      </c>
      <c r="I6" t="str">
        <f t="shared" si="2"/>
        <v/>
      </c>
      <c r="J6">
        <f t="shared" si="3"/>
        <v>0.23</v>
      </c>
      <c r="K6" t="s">
        <v>22</v>
      </c>
    </row>
    <row r="7" spans="1:11">
      <c r="A7" s="1">
        <v>4</v>
      </c>
      <c r="B7" t="s">
        <v>19</v>
      </c>
      <c r="C7" t="s">
        <v>20</v>
      </c>
      <c r="D7" t="s">
        <v>25</v>
      </c>
      <c r="E7">
        <v>420</v>
      </c>
      <c r="F7">
        <v>131</v>
      </c>
      <c r="G7">
        <f t="shared" si="0"/>
        <v>1600</v>
      </c>
      <c r="H7">
        <f t="shared" si="1"/>
        <v>420</v>
      </c>
      <c r="I7" t="str">
        <f t="shared" si="2"/>
        <v/>
      </c>
      <c r="J7">
        <f t="shared" si="3"/>
        <v>0.23</v>
      </c>
      <c r="K7" t="s">
        <v>22</v>
      </c>
    </row>
    <row r="8" spans="1:11">
      <c r="A8" s="1">
        <v>5</v>
      </c>
      <c r="B8" t="s">
        <v>19</v>
      </c>
      <c r="C8" t="s">
        <v>20</v>
      </c>
      <c r="D8" t="s">
        <v>26</v>
      </c>
      <c r="E8">
        <v>400</v>
      </c>
      <c r="F8">
        <v>124</v>
      </c>
      <c r="G8">
        <f t="shared" si="0"/>
        <v>1600</v>
      </c>
      <c r="H8">
        <f t="shared" si="1"/>
        <v>420</v>
      </c>
      <c r="I8" t="str">
        <f t="shared" si="2"/>
        <v/>
      </c>
      <c r="J8">
        <f t="shared" si="3"/>
        <v>0.23</v>
      </c>
      <c r="K8" t="s">
        <v>22</v>
      </c>
    </row>
    <row r="9" spans="1:11">
      <c r="A9" s="1">
        <v>6</v>
      </c>
      <c r="B9" t="s">
        <v>19</v>
      </c>
      <c r="C9" t="s">
        <v>20</v>
      </c>
      <c r="D9" t="s">
        <v>27</v>
      </c>
      <c r="E9">
        <v>400</v>
      </c>
      <c r="F9">
        <v>124</v>
      </c>
      <c r="G9">
        <f t="shared" si="0"/>
        <v>1600</v>
      </c>
      <c r="H9">
        <f t="shared" si="1"/>
        <v>420</v>
      </c>
      <c r="I9" t="str">
        <f t="shared" si="2"/>
        <v/>
      </c>
      <c r="J9">
        <f t="shared" si="3"/>
        <v>0.23</v>
      </c>
      <c r="K9" t="s">
        <v>22</v>
      </c>
    </row>
    <row r="10" spans="1:11">
      <c r="A10">
        <v>7</v>
      </c>
      <c r="B10" t="s">
        <v>19</v>
      </c>
      <c r="C10" t="s">
        <v>20</v>
      </c>
      <c r="D10" t="s">
        <v>28</v>
      </c>
      <c r="E10">
        <v>400</v>
      </c>
      <c r="F10">
        <v>124</v>
      </c>
      <c r="G10">
        <f t="shared" si="0"/>
        <v>1600</v>
      </c>
      <c r="H10">
        <f t="shared" si="1"/>
        <v>420</v>
      </c>
      <c r="I10" t="str">
        <f t="shared" si="2"/>
        <v/>
      </c>
      <c r="J10">
        <f t="shared" si="3"/>
        <v>0.23</v>
      </c>
      <c r="K10" t="s">
        <v>22</v>
      </c>
    </row>
    <row r="11" spans="1:11">
      <c r="A11">
        <v>8</v>
      </c>
      <c r="B11" t="s">
        <v>19</v>
      </c>
      <c r="C11" t="s">
        <v>20</v>
      </c>
      <c r="D11" t="s">
        <v>29</v>
      </c>
      <c r="E11">
        <v>465</v>
      </c>
      <c r="F11">
        <v>143</v>
      </c>
      <c r="G11">
        <f t="shared" si="0"/>
        <v>1600</v>
      </c>
      <c r="H11">
        <f t="shared" si="1"/>
        <v>420</v>
      </c>
      <c r="I11" t="str">
        <f t="shared" si="2"/>
        <v/>
      </c>
      <c r="J11">
        <f t="shared" si="3"/>
        <v>0.23</v>
      </c>
      <c r="K11" t="s">
        <v>22</v>
      </c>
    </row>
    <row r="12" spans="1:11">
      <c r="A12">
        <v>9</v>
      </c>
      <c r="B12" t="s">
        <v>19</v>
      </c>
      <c r="C12" t="s">
        <v>20</v>
      </c>
      <c r="D12" t="s">
        <v>30</v>
      </c>
      <c r="E12">
        <v>480</v>
      </c>
      <c r="F12">
        <v>143</v>
      </c>
      <c r="G12">
        <f t="shared" si="0"/>
        <v>1600</v>
      </c>
      <c r="H12">
        <f t="shared" si="1"/>
        <v>420</v>
      </c>
      <c r="I12" t="str">
        <f t="shared" si="2"/>
        <v/>
      </c>
      <c r="J12">
        <f t="shared" si="3"/>
        <v>0.23</v>
      </c>
      <c r="K12" t="s">
        <v>22</v>
      </c>
    </row>
    <row r="13" spans="1:11">
      <c r="A13">
        <v>10</v>
      </c>
      <c r="B13" t="s">
        <v>19</v>
      </c>
      <c r="C13" t="s">
        <v>20</v>
      </c>
      <c r="D13" t="s">
        <v>31</v>
      </c>
      <c r="E13">
        <v>435</v>
      </c>
      <c r="F13">
        <v>143</v>
      </c>
      <c r="G13">
        <f t="shared" si="0"/>
        <v>1600</v>
      </c>
      <c r="H13">
        <f t="shared" si="1"/>
        <v>420</v>
      </c>
      <c r="I13" t="str">
        <f t="shared" si="2"/>
        <v/>
      </c>
      <c r="J13">
        <f t="shared" si="3"/>
        <v>0.23</v>
      </c>
      <c r="K13" t="s">
        <v>22</v>
      </c>
    </row>
    <row r="14" spans="1:11">
      <c r="A14">
        <v>11</v>
      </c>
      <c r="B14" t="s">
        <v>19</v>
      </c>
      <c r="C14" t="s">
        <v>20</v>
      </c>
      <c r="D14" t="s">
        <v>32</v>
      </c>
      <c r="E14">
        <v>600</v>
      </c>
      <c r="F14">
        <v>197</v>
      </c>
      <c r="G14">
        <f t="shared" si="0"/>
        <v>1600</v>
      </c>
      <c r="H14">
        <f t="shared" si="1"/>
        <v>420</v>
      </c>
      <c r="I14" t="str">
        <f t="shared" si="2"/>
        <v/>
      </c>
      <c r="J14">
        <f t="shared" si="3"/>
        <v>0.23</v>
      </c>
      <c r="K14" t="s">
        <v>22</v>
      </c>
    </row>
    <row r="15" spans="1:11">
      <c r="A15">
        <v>12</v>
      </c>
      <c r="B15" t="s">
        <v>19</v>
      </c>
      <c r="C15" t="s">
        <v>20</v>
      </c>
      <c r="D15" t="s">
        <v>33</v>
      </c>
      <c r="E15">
        <v>600</v>
      </c>
      <c r="F15">
        <v>197</v>
      </c>
      <c r="G15">
        <f t="shared" si="0"/>
        <v>1600</v>
      </c>
      <c r="H15">
        <f t="shared" si="1"/>
        <v>420</v>
      </c>
      <c r="I15" t="str">
        <f t="shared" si="2"/>
        <v/>
      </c>
      <c r="J15">
        <f t="shared" si="3"/>
        <v>0.23</v>
      </c>
      <c r="K15" t="s">
        <v>22</v>
      </c>
    </row>
    <row r="16" spans="1:11">
      <c r="A16">
        <v>13</v>
      </c>
      <c r="B16" t="s">
        <v>19</v>
      </c>
      <c r="C16" t="s">
        <v>20</v>
      </c>
      <c r="D16">
        <v>8</v>
      </c>
      <c r="E16">
        <v>315</v>
      </c>
      <c r="F16">
        <v>131</v>
      </c>
      <c r="G16">
        <f t="shared" si="0"/>
        <v>1600</v>
      </c>
      <c r="H16">
        <f t="shared" si="1"/>
        <v>420</v>
      </c>
      <c r="I16" t="str">
        <f t="shared" si="2"/>
        <v/>
      </c>
      <c r="J16">
        <f t="shared" si="3"/>
        <v>0.23</v>
      </c>
      <c r="K16" t="s">
        <v>22</v>
      </c>
    </row>
    <row r="17" spans="1:11">
      <c r="A17">
        <v>14</v>
      </c>
      <c r="B17" t="s">
        <v>19</v>
      </c>
      <c r="C17" t="s">
        <v>20</v>
      </c>
      <c r="D17" t="s">
        <v>34</v>
      </c>
      <c r="E17">
        <v>315</v>
      </c>
      <c r="F17">
        <v>131</v>
      </c>
      <c r="G17">
        <f t="shared" si="0"/>
        <v>1600</v>
      </c>
      <c r="H17">
        <f t="shared" si="1"/>
        <v>420</v>
      </c>
      <c r="I17" t="str">
        <f t="shared" si="2"/>
        <v/>
      </c>
      <c r="J17">
        <f t="shared" si="3"/>
        <v>0.23</v>
      </c>
      <c r="K17" t="s">
        <v>22</v>
      </c>
    </row>
    <row r="18" spans="1:11">
      <c r="A18">
        <v>15</v>
      </c>
      <c r="B18" t="s">
        <v>19</v>
      </c>
      <c r="C18" t="s">
        <v>20</v>
      </c>
      <c r="D18" t="s">
        <v>35</v>
      </c>
      <c r="E18">
        <v>315</v>
      </c>
      <c r="F18">
        <v>131</v>
      </c>
      <c r="G18">
        <f t="shared" si="0"/>
        <v>1600</v>
      </c>
      <c r="H18">
        <f t="shared" si="1"/>
        <v>420</v>
      </c>
      <c r="I18" t="str">
        <f t="shared" si="2"/>
        <v/>
      </c>
      <c r="J18">
        <f t="shared" si="3"/>
        <v>0.23</v>
      </c>
      <c r="K18" t="s">
        <v>22</v>
      </c>
    </row>
    <row r="19" spans="1:11">
      <c r="A19">
        <v>16</v>
      </c>
      <c r="B19" t="s">
        <v>19</v>
      </c>
      <c r="C19" t="s">
        <v>20</v>
      </c>
      <c r="D19">
        <v>10</v>
      </c>
      <c r="E19">
        <v>335</v>
      </c>
      <c r="F19">
        <v>105</v>
      </c>
      <c r="G19">
        <f t="shared" si="0"/>
        <v>1600</v>
      </c>
      <c r="H19">
        <f t="shared" si="1"/>
        <v>420</v>
      </c>
      <c r="I19" t="str">
        <f t="shared" si="2"/>
        <v/>
      </c>
      <c r="J19">
        <f t="shared" si="3"/>
        <v>0.23</v>
      </c>
      <c r="K19" t="s">
        <v>22</v>
      </c>
    </row>
    <row r="20" spans="1:11">
      <c r="A20">
        <v>17</v>
      </c>
      <c r="B20" t="s">
        <v>19</v>
      </c>
      <c r="C20" t="s">
        <v>20</v>
      </c>
      <c r="D20" t="s">
        <v>36</v>
      </c>
      <c r="E20">
        <v>450</v>
      </c>
      <c r="F20">
        <v>105</v>
      </c>
      <c r="G20">
        <f t="shared" si="0"/>
        <v>1600</v>
      </c>
      <c r="H20">
        <f t="shared" si="1"/>
        <v>420</v>
      </c>
      <c r="I20" t="str">
        <f t="shared" si="2"/>
        <v/>
      </c>
      <c r="J20">
        <f t="shared" si="3"/>
        <v>0.23</v>
      </c>
      <c r="K20" t="s">
        <v>22</v>
      </c>
    </row>
    <row r="21" spans="1:11">
      <c r="A21">
        <v>18</v>
      </c>
      <c r="B21" t="s">
        <v>19</v>
      </c>
      <c r="C21" t="s">
        <v>20</v>
      </c>
      <c r="D21" t="s">
        <v>37</v>
      </c>
      <c r="E21">
        <v>450</v>
      </c>
      <c r="F21">
        <v>105</v>
      </c>
      <c r="G21">
        <f t="shared" si="0"/>
        <v>1600</v>
      </c>
      <c r="H21">
        <f t="shared" si="1"/>
        <v>420</v>
      </c>
      <c r="I21" t="str">
        <f t="shared" si="2"/>
        <v/>
      </c>
      <c r="J21">
        <f t="shared" si="3"/>
        <v>0.23</v>
      </c>
      <c r="K21" t="s">
        <v>22</v>
      </c>
    </row>
    <row r="22" spans="1:11">
      <c r="A22">
        <v>19</v>
      </c>
      <c r="B22" t="s">
        <v>38</v>
      </c>
      <c r="C22" t="s">
        <v>39</v>
      </c>
      <c r="D22" t="s">
        <v>40</v>
      </c>
      <c r="E22">
        <v>640</v>
      </c>
      <c r="F22">
        <v>158</v>
      </c>
      <c r="G22">
        <f t="shared" si="0"/>
        <v>1800</v>
      </c>
      <c r="H22">
        <f t="shared" si="1"/>
        <v>550</v>
      </c>
      <c r="I22" t="str">
        <f t="shared" si="2"/>
        <v/>
      </c>
      <c r="J22">
        <f t="shared" si="3"/>
        <v>0.14000000000000001</v>
      </c>
      <c r="K22" t="s">
        <v>41</v>
      </c>
    </row>
    <row r="23" spans="1:11">
      <c r="A23">
        <v>20</v>
      </c>
      <c r="B23" t="s">
        <v>38</v>
      </c>
      <c r="C23" t="s">
        <v>39</v>
      </c>
      <c r="D23" t="s">
        <v>42</v>
      </c>
      <c r="E23">
        <v>640</v>
      </c>
      <c r="F23">
        <v>158</v>
      </c>
      <c r="G23">
        <f t="shared" si="0"/>
        <v>1800</v>
      </c>
      <c r="H23">
        <f t="shared" si="1"/>
        <v>550</v>
      </c>
      <c r="I23" t="str">
        <f t="shared" si="2"/>
        <v/>
      </c>
      <c r="J23">
        <f t="shared" si="3"/>
        <v>0.14000000000000001</v>
      </c>
      <c r="K23" t="s">
        <v>41</v>
      </c>
    </row>
    <row r="24" spans="1:11">
      <c r="A24">
        <v>21</v>
      </c>
      <c r="B24" t="s">
        <v>19</v>
      </c>
      <c r="C24" t="s">
        <v>20</v>
      </c>
      <c r="D24">
        <v>15</v>
      </c>
      <c r="E24">
        <v>372.5</v>
      </c>
      <c r="F24">
        <v>149</v>
      </c>
      <c r="G24">
        <f t="shared" si="0"/>
        <v>1600</v>
      </c>
      <c r="H24">
        <f t="shared" si="1"/>
        <v>420</v>
      </c>
      <c r="I24" t="str">
        <f t="shared" si="2"/>
        <v/>
      </c>
      <c r="J24">
        <f t="shared" si="3"/>
        <v>0.23</v>
      </c>
      <c r="K24" t="s">
        <v>22</v>
      </c>
    </row>
    <row r="25" spans="1:11">
      <c r="A25">
        <v>22</v>
      </c>
      <c r="B25" t="s">
        <v>19</v>
      </c>
      <c r="C25" t="s">
        <v>20</v>
      </c>
      <c r="D25" t="s">
        <v>43</v>
      </c>
      <c r="E25">
        <v>450</v>
      </c>
      <c r="F25">
        <v>143</v>
      </c>
      <c r="G25">
        <f t="shared" si="0"/>
        <v>1600</v>
      </c>
      <c r="H25">
        <f t="shared" si="1"/>
        <v>420</v>
      </c>
      <c r="I25" t="str">
        <f t="shared" si="2"/>
        <v/>
      </c>
      <c r="J25">
        <f t="shared" si="3"/>
        <v>0.23</v>
      </c>
      <c r="K25" t="s">
        <v>22</v>
      </c>
    </row>
    <row r="26" spans="1:11">
      <c r="A26">
        <v>23</v>
      </c>
      <c r="B26" t="s">
        <v>19</v>
      </c>
      <c r="C26" t="s">
        <v>20</v>
      </c>
      <c r="D26" t="s">
        <v>44</v>
      </c>
      <c r="E26">
        <v>450</v>
      </c>
      <c r="F26">
        <v>143</v>
      </c>
      <c r="G26">
        <f t="shared" si="0"/>
        <v>1600</v>
      </c>
      <c r="H26">
        <f t="shared" si="1"/>
        <v>420</v>
      </c>
      <c r="I26" t="str">
        <f t="shared" si="2"/>
        <v/>
      </c>
      <c r="J26">
        <f t="shared" si="3"/>
        <v>0.23</v>
      </c>
      <c r="K26" t="s">
        <v>22</v>
      </c>
    </row>
    <row r="27" spans="1:11">
      <c r="A27">
        <v>24</v>
      </c>
      <c r="B27" t="s">
        <v>19</v>
      </c>
      <c r="C27" t="s">
        <v>20</v>
      </c>
      <c r="D27">
        <v>20</v>
      </c>
      <c r="E27">
        <v>390</v>
      </c>
      <c r="F27">
        <v>163</v>
      </c>
      <c r="G27">
        <f t="shared" si="0"/>
        <v>1600</v>
      </c>
      <c r="H27">
        <f t="shared" si="1"/>
        <v>420</v>
      </c>
      <c r="I27" t="str">
        <f t="shared" si="2"/>
        <v/>
      </c>
      <c r="J27">
        <f t="shared" si="3"/>
        <v>0.23</v>
      </c>
      <c r="K27" t="s">
        <v>22</v>
      </c>
    </row>
    <row r="28" spans="1:11">
      <c r="A28">
        <v>25</v>
      </c>
      <c r="B28" t="s">
        <v>19</v>
      </c>
      <c r="C28" t="s">
        <v>20</v>
      </c>
      <c r="D28" t="s">
        <v>45</v>
      </c>
      <c r="E28">
        <v>440</v>
      </c>
      <c r="F28">
        <v>163</v>
      </c>
      <c r="G28">
        <f t="shared" si="0"/>
        <v>1600</v>
      </c>
      <c r="H28">
        <f t="shared" si="1"/>
        <v>420</v>
      </c>
      <c r="I28" t="str">
        <f t="shared" si="2"/>
        <v/>
      </c>
      <c r="J28">
        <f t="shared" si="3"/>
        <v>0.23</v>
      </c>
      <c r="K28" t="s">
        <v>22</v>
      </c>
    </row>
    <row r="29" spans="1:11">
      <c r="A29">
        <v>26</v>
      </c>
      <c r="B29" t="s">
        <v>19</v>
      </c>
      <c r="C29" t="s">
        <v>20</v>
      </c>
      <c r="D29" t="s">
        <v>46</v>
      </c>
      <c r="E29">
        <v>440</v>
      </c>
      <c r="F29">
        <v>163</v>
      </c>
      <c r="G29">
        <f t="shared" si="0"/>
        <v>1600</v>
      </c>
      <c r="H29">
        <f t="shared" si="1"/>
        <v>420</v>
      </c>
      <c r="I29" t="str">
        <f t="shared" si="2"/>
        <v/>
      </c>
      <c r="J29">
        <f t="shared" si="3"/>
        <v>0.23</v>
      </c>
      <c r="K29" t="s">
        <v>22</v>
      </c>
    </row>
    <row r="30" spans="1:11">
      <c r="A30">
        <v>27</v>
      </c>
      <c r="B30" t="s">
        <v>47</v>
      </c>
      <c r="C30" t="s">
        <v>48</v>
      </c>
      <c r="D30" t="s">
        <v>49</v>
      </c>
      <c r="E30">
        <v>410</v>
      </c>
      <c r="F30">
        <v>160</v>
      </c>
      <c r="G30">
        <f t="shared" si="0"/>
        <v>1500</v>
      </c>
      <c r="H30">
        <f t="shared" si="1"/>
        <v>385</v>
      </c>
      <c r="I30" t="str">
        <f t="shared" si="2"/>
        <v/>
      </c>
      <c r="J30">
        <f t="shared" si="3"/>
        <v>0.14000000000000001</v>
      </c>
      <c r="K30" t="s">
        <v>50</v>
      </c>
    </row>
    <row r="31" spans="1:11">
      <c r="A31">
        <v>28</v>
      </c>
      <c r="B31" t="s">
        <v>47</v>
      </c>
      <c r="C31" t="s">
        <v>48</v>
      </c>
      <c r="D31" t="s">
        <v>51</v>
      </c>
      <c r="E31">
        <v>450</v>
      </c>
      <c r="F31">
        <v>168</v>
      </c>
      <c r="G31">
        <f t="shared" si="0"/>
        <v>1500</v>
      </c>
      <c r="H31">
        <f t="shared" si="1"/>
        <v>385</v>
      </c>
      <c r="I31" t="str">
        <f t="shared" si="2"/>
        <v/>
      </c>
      <c r="J31">
        <f t="shared" si="3"/>
        <v>0.14000000000000001</v>
      </c>
      <c r="K31" t="s">
        <v>50</v>
      </c>
    </row>
    <row r="32" spans="1:11">
      <c r="A32">
        <v>29</v>
      </c>
      <c r="B32" t="s">
        <v>47</v>
      </c>
      <c r="C32" t="s">
        <v>48</v>
      </c>
      <c r="D32" t="s">
        <v>52</v>
      </c>
      <c r="E32">
        <v>510</v>
      </c>
      <c r="F32">
        <v>185</v>
      </c>
      <c r="G32">
        <f t="shared" si="0"/>
        <v>1500</v>
      </c>
      <c r="H32">
        <f t="shared" si="1"/>
        <v>385</v>
      </c>
      <c r="I32" t="str">
        <f t="shared" si="2"/>
        <v/>
      </c>
      <c r="J32">
        <f t="shared" si="3"/>
        <v>0.14000000000000001</v>
      </c>
      <c r="K32" t="s">
        <v>50</v>
      </c>
    </row>
    <row r="33" spans="1:11">
      <c r="A33">
        <v>30</v>
      </c>
      <c r="B33" t="s">
        <v>47</v>
      </c>
      <c r="C33" t="s">
        <v>48</v>
      </c>
      <c r="D33" t="s">
        <v>53</v>
      </c>
      <c r="E33">
        <v>590</v>
      </c>
      <c r="F33">
        <v>207</v>
      </c>
      <c r="G33">
        <f t="shared" si="0"/>
        <v>1500</v>
      </c>
      <c r="H33">
        <f t="shared" si="1"/>
        <v>385</v>
      </c>
      <c r="I33" t="str">
        <f t="shared" si="2"/>
        <v/>
      </c>
      <c r="J33">
        <f t="shared" si="3"/>
        <v>0.14000000000000001</v>
      </c>
      <c r="K33" t="s">
        <v>50</v>
      </c>
    </row>
    <row r="34" spans="1:11">
      <c r="A34">
        <v>31</v>
      </c>
      <c r="B34" t="s">
        <v>19</v>
      </c>
      <c r="C34" t="s">
        <v>20</v>
      </c>
      <c r="D34">
        <v>25</v>
      </c>
      <c r="E34">
        <v>275</v>
      </c>
      <c r="F34">
        <v>170</v>
      </c>
      <c r="G34">
        <f t="shared" si="0"/>
        <v>1600</v>
      </c>
      <c r="H34">
        <f t="shared" si="1"/>
        <v>420</v>
      </c>
      <c r="I34" t="str">
        <f t="shared" si="2"/>
        <v/>
      </c>
      <c r="J34">
        <f t="shared" si="3"/>
        <v>0.23</v>
      </c>
      <c r="K34" t="s">
        <v>22</v>
      </c>
    </row>
    <row r="35" spans="1:11">
      <c r="A35">
        <v>32</v>
      </c>
      <c r="B35" t="s">
        <v>54</v>
      </c>
      <c r="C35" t="s">
        <v>55</v>
      </c>
      <c r="D35" t="s">
        <v>56</v>
      </c>
      <c r="E35">
        <v>520</v>
      </c>
      <c r="F35">
        <v>170</v>
      </c>
      <c r="G35">
        <f t="shared" si="0"/>
        <v>2000</v>
      </c>
      <c r="H35">
        <f t="shared" si="1"/>
        <v>660</v>
      </c>
      <c r="I35" t="str">
        <f t="shared" si="2"/>
        <v/>
      </c>
      <c r="J35">
        <f t="shared" si="3"/>
        <v>0.15</v>
      </c>
      <c r="K35" t="s">
        <v>57</v>
      </c>
    </row>
    <row r="36" spans="1:11">
      <c r="A36">
        <v>33</v>
      </c>
      <c r="B36" t="s">
        <v>38</v>
      </c>
      <c r="C36" t="s">
        <v>39</v>
      </c>
      <c r="D36">
        <v>30</v>
      </c>
      <c r="E36">
        <v>460</v>
      </c>
      <c r="F36">
        <v>143</v>
      </c>
      <c r="G36">
        <f t="shared" si="0"/>
        <v>1800</v>
      </c>
      <c r="H36">
        <f t="shared" si="1"/>
        <v>550</v>
      </c>
      <c r="I36" t="str">
        <f t="shared" si="2"/>
        <v/>
      </c>
      <c r="J36">
        <f t="shared" si="3"/>
        <v>0.14000000000000001</v>
      </c>
      <c r="K36" t="s">
        <v>41</v>
      </c>
    </row>
    <row r="37" spans="1:11">
      <c r="A37">
        <v>34</v>
      </c>
      <c r="B37" t="s">
        <v>38</v>
      </c>
      <c r="C37" t="s">
        <v>39</v>
      </c>
      <c r="D37">
        <v>35</v>
      </c>
      <c r="E37">
        <v>510</v>
      </c>
      <c r="F37">
        <v>150</v>
      </c>
      <c r="G37">
        <f t="shared" si="0"/>
        <v>1800</v>
      </c>
      <c r="H37">
        <f t="shared" si="1"/>
        <v>550</v>
      </c>
      <c r="I37" t="str">
        <f t="shared" si="2"/>
        <v/>
      </c>
      <c r="J37">
        <f t="shared" si="3"/>
        <v>0.14000000000000001</v>
      </c>
      <c r="K37" t="s">
        <v>41</v>
      </c>
    </row>
    <row r="38" spans="1:11">
      <c r="A38">
        <v>35</v>
      </c>
      <c r="B38" t="s">
        <v>38</v>
      </c>
      <c r="C38" t="s">
        <v>39</v>
      </c>
      <c r="D38">
        <v>40</v>
      </c>
      <c r="E38">
        <v>520</v>
      </c>
      <c r="F38">
        <v>170</v>
      </c>
      <c r="G38">
        <f t="shared" si="0"/>
        <v>1800</v>
      </c>
      <c r="H38">
        <f t="shared" si="1"/>
        <v>550</v>
      </c>
      <c r="I38" t="str">
        <f t="shared" si="2"/>
        <v/>
      </c>
      <c r="J38">
        <f t="shared" si="3"/>
        <v>0.14000000000000001</v>
      </c>
      <c r="K38" t="s">
        <v>41</v>
      </c>
    </row>
    <row r="39" spans="1:11">
      <c r="A39">
        <v>36</v>
      </c>
      <c r="B39" t="s">
        <v>54</v>
      </c>
      <c r="C39" t="s">
        <v>55</v>
      </c>
      <c r="D39">
        <v>45</v>
      </c>
      <c r="E39">
        <v>660</v>
      </c>
      <c r="F39">
        <v>175</v>
      </c>
      <c r="G39">
        <f t="shared" si="0"/>
        <v>2000</v>
      </c>
      <c r="H39">
        <f t="shared" si="1"/>
        <v>660</v>
      </c>
      <c r="I39" t="str">
        <f t="shared" si="2"/>
        <v/>
      </c>
      <c r="J39">
        <f t="shared" si="3"/>
        <v>0.15</v>
      </c>
      <c r="K39" t="s">
        <v>57</v>
      </c>
    </row>
    <row r="40" spans="1:11">
      <c r="A40">
        <v>37</v>
      </c>
      <c r="B40" t="s">
        <v>54</v>
      </c>
      <c r="C40" t="s">
        <v>55</v>
      </c>
      <c r="D40">
        <v>55</v>
      </c>
      <c r="E40">
        <v>800</v>
      </c>
      <c r="F40">
        <v>255</v>
      </c>
      <c r="G40">
        <f t="shared" si="0"/>
        <v>2000</v>
      </c>
      <c r="H40">
        <f t="shared" si="1"/>
        <v>660</v>
      </c>
      <c r="I40" t="str">
        <f t="shared" si="2"/>
        <v/>
      </c>
      <c r="J40">
        <f t="shared" si="3"/>
        <v>0.15</v>
      </c>
      <c r="K40" t="s">
        <v>57</v>
      </c>
    </row>
    <row r="41" spans="1:11">
      <c r="A41">
        <v>38</v>
      </c>
      <c r="B41" t="s">
        <v>54</v>
      </c>
      <c r="C41" t="s">
        <v>55</v>
      </c>
      <c r="D41" t="s">
        <v>58</v>
      </c>
      <c r="E41">
        <v>515</v>
      </c>
      <c r="F41">
        <v>163</v>
      </c>
      <c r="G41">
        <f t="shared" si="0"/>
        <v>2000</v>
      </c>
      <c r="H41">
        <f t="shared" si="1"/>
        <v>660</v>
      </c>
      <c r="I41" t="str">
        <f t="shared" si="2"/>
        <v/>
      </c>
      <c r="J41">
        <f t="shared" si="3"/>
        <v>0.15</v>
      </c>
      <c r="K41" t="s">
        <v>57</v>
      </c>
    </row>
    <row r="42" spans="1:11">
      <c r="A42">
        <v>39</v>
      </c>
      <c r="B42" t="s">
        <v>54</v>
      </c>
      <c r="C42" t="s">
        <v>55</v>
      </c>
      <c r="D42" t="s">
        <v>59</v>
      </c>
      <c r="E42">
        <v>570</v>
      </c>
      <c r="F42">
        <v>187</v>
      </c>
      <c r="G42">
        <f t="shared" si="0"/>
        <v>2000</v>
      </c>
      <c r="H42">
        <f t="shared" si="1"/>
        <v>660</v>
      </c>
      <c r="I42" t="str">
        <f t="shared" si="2"/>
        <v/>
      </c>
      <c r="J42">
        <f t="shared" si="3"/>
        <v>0.15</v>
      </c>
      <c r="K42" t="s">
        <v>57</v>
      </c>
    </row>
    <row r="43" spans="1:11">
      <c r="A43">
        <v>40</v>
      </c>
      <c r="B43" t="s">
        <v>54</v>
      </c>
      <c r="C43" t="s">
        <v>55</v>
      </c>
      <c r="D43" t="s">
        <v>60</v>
      </c>
      <c r="E43">
        <v>630</v>
      </c>
      <c r="F43">
        <v>207</v>
      </c>
      <c r="G43">
        <f t="shared" si="0"/>
        <v>2000</v>
      </c>
      <c r="H43">
        <f t="shared" si="1"/>
        <v>660</v>
      </c>
      <c r="I43" t="str">
        <f t="shared" si="2"/>
        <v/>
      </c>
      <c r="J43">
        <f t="shared" si="3"/>
        <v>0.15</v>
      </c>
      <c r="K43" t="s">
        <v>57</v>
      </c>
    </row>
    <row r="44" spans="1:11">
      <c r="A44">
        <v>41</v>
      </c>
      <c r="B44" t="s">
        <v>54</v>
      </c>
      <c r="C44" t="s">
        <v>55</v>
      </c>
      <c r="D44" t="s">
        <v>61</v>
      </c>
      <c r="E44">
        <v>430</v>
      </c>
      <c r="F44">
        <v>145</v>
      </c>
      <c r="G44">
        <f t="shared" si="0"/>
        <v>2000</v>
      </c>
      <c r="H44">
        <f t="shared" si="1"/>
        <v>660</v>
      </c>
      <c r="I44" t="str">
        <f t="shared" si="2"/>
        <v/>
      </c>
      <c r="J44">
        <f t="shared" si="3"/>
        <v>0.15</v>
      </c>
      <c r="K44" t="s">
        <v>57</v>
      </c>
    </row>
    <row r="45" spans="1:11">
      <c r="A45">
        <v>42</v>
      </c>
      <c r="B45" t="s">
        <v>38</v>
      </c>
      <c r="C45" t="s">
        <v>39</v>
      </c>
      <c r="D45" t="s">
        <v>62</v>
      </c>
      <c r="E45">
        <v>550</v>
      </c>
      <c r="F45">
        <v>192</v>
      </c>
      <c r="G45">
        <f t="shared" si="0"/>
        <v>1800</v>
      </c>
      <c r="H45">
        <f t="shared" si="1"/>
        <v>550</v>
      </c>
      <c r="I45" t="str">
        <f t="shared" si="2"/>
        <v/>
      </c>
      <c r="J45">
        <f t="shared" si="3"/>
        <v>0.14000000000000001</v>
      </c>
      <c r="K45" t="s">
        <v>41</v>
      </c>
    </row>
    <row r="46" spans="1:11">
      <c r="A46">
        <v>43</v>
      </c>
      <c r="B46" t="s">
        <v>54</v>
      </c>
      <c r="C46" t="s">
        <v>55</v>
      </c>
      <c r="D46" t="s">
        <v>63</v>
      </c>
      <c r="E46">
        <v>515</v>
      </c>
      <c r="F46">
        <v>156</v>
      </c>
      <c r="G46">
        <f t="shared" si="0"/>
        <v>2000</v>
      </c>
      <c r="H46">
        <f t="shared" si="1"/>
        <v>660</v>
      </c>
      <c r="I46" t="str">
        <f t="shared" si="2"/>
        <v/>
      </c>
      <c r="J46">
        <f t="shared" si="3"/>
        <v>0.15</v>
      </c>
      <c r="K46" t="s">
        <v>57</v>
      </c>
    </row>
    <row r="47" spans="1:11">
      <c r="A47">
        <v>44</v>
      </c>
      <c r="B47" t="s">
        <v>64</v>
      </c>
      <c r="C47" t="s">
        <v>65</v>
      </c>
      <c r="D47" t="s">
        <v>66</v>
      </c>
      <c r="E47">
        <v>686</v>
      </c>
      <c r="F47">
        <v>238</v>
      </c>
      <c r="G47">
        <f t="shared" si="0"/>
        <v>2020</v>
      </c>
      <c r="H47">
        <f t="shared" si="1"/>
        <v>700</v>
      </c>
      <c r="I47" t="str">
        <f t="shared" si="2"/>
        <v/>
      </c>
      <c r="J47">
        <f t="shared" si="3"/>
        <v>0.18</v>
      </c>
      <c r="K47" t="s">
        <v>67</v>
      </c>
    </row>
    <row r="48" spans="1:11">
      <c r="A48">
        <v>45</v>
      </c>
      <c r="B48" t="s">
        <v>38</v>
      </c>
      <c r="C48" t="s">
        <v>39</v>
      </c>
      <c r="D48" t="s">
        <v>68</v>
      </c>
      <c r="E48">
        <v>460</v>
      </c>
      <c r="F48">
        <v>157</v>
      </c>
      <c r="G48">
        <f t="shared" si="0"/>
        <v>1800</v>
      </c>
      <c r="H48">
        <f t="shared" si="1"/>
        <v>550</v>
      </c>
      <c r="I48" t="str">
        <f t="shared" si="2"/>
        <v/>
      </c>
      <c r="J48">
        <f t="shared" si="3"/>
        <v>0.14000000000000001</v>
      </c>
      <c r="K48" t="s">
        <v>41</v>
      </c>
    </row>
    <row r="49" spans="1:11">
      <c r="A49">
        <v>46</v>
      </c>
      <c r="B49" t="s">
        <v>64</v>
      </c>
      <c r="C49" t="s">
        <v>65</v>
      </c>
      <c r="D49" t="s">
        <v>69</v>
      </c>
      <c r="E49">
        <v>700</v>
      </c>
      <c r="F49">
        <v>228</v>
      </c>
      <c r="G49">
        <f t="shared" si="0"/>
        <v>2020</v>
      </c>
      <c r="H49">
        <f t="shared" si="1"/>
        <v>700</v>
      </c>
      <c r="I49" t="str">
        <f t="shared" si="2"/>
        <v/>
      </c>
      <c r="J49">
        <f t="shared" si="3"/>
        <v>0.18</v>
      </c>
      <c r="K49" t="s">
        <v>67</v>
      </c>
    </row>
    <row r="50" spans="1:11">
      <c r="A50">
        <v>47</v>
      </c>
      <c r="B50" t="s">
        <v>54</v>
      </c>
      <c r="C50" t="s">
        <v>55</v>
      </c>
      <c r="D50" t="s">
        <v>70</v>
      </c>
      <c r="E50">
        <v>575</v>
      </c>
      <c r="F50">
        <v>205</v>
      </c>
      <c r="G50">
        <f t="shared" si="0"/>
        <v>2000</v>
      </c>
      <c r="H50">
        <f t="shared" si="1"/>
        <v>660</v>
      </c>
      <c r="I50" t="str">
        <f t="shared" si="2"/>
        <v/>
      </c>
      <c r="J50">
        <f t="shared" si="3"/>
        <v>0.15</v>
      </c>
      <c r="K50" t="s">
        <v>57</v>
      </c>
    </row>
    <row r="51" spans="1:11">
      <c r="A51">
        <v>48</v>
      </c>
      <c r="B51" t="s">
        <v>64</v>
      </c>
      <c r="C51" t="s">
        <v>65</v>
      </c>
      <c r="D51" t="s">
        <v>71</v>
      </c>
      <c r="E51">
        <v>780</v>
      </c>
      <c r="F51">
        <v>257</v>
      </c>
      <c r="G51">
        <f t="shared" si="0"/>
        <v>2020</v>
      </c>
      <c r="H51">
        <f t="shared" si="1"/>
        <v>700</v>
      </c>
      <c r="I51" t="str">
        <f t="shared" si="2"/>
        <v/>
      </c>
      <c r="J51">
        <f t="shared" si="3"/>
        <v>0.18</v>
      </c>
      <c r="K51" t="s">
        <v>67</v>
      </c>
    </row>
    <row r="52" spans="1:11">
      <c r="A52">
        <v>49</v>
      </c>
      <c r="B52" t="s">
        <v>64</v>
      </c>
      <c r="C52" t="s">
        <v>65</v>
      </c>
      <c r="D52" t="s">
        <v>72</v>
      </c>
      <c r="E52">
        <v>686</v>
      </c>
      <c r="F52">
        <v>238</v>
      </c>
      <c r="G52">
        <f t="shared" si="0"/>
        <v>2020</v>
      </c>
      <c r="H52">
        <f t="shared" si="1"/>
        <v>700</v>
      </c>
      <c r="I52" t="str">
        <f t="shared" si="2"/>
        <v/>
      </c>
      <c r="J52">
        <f t="shared" si="3"/>
        <v>0.18</v>
      </c>
      <c r="K52" t="s">
        <v>67</v>
      </c>
    </row>
    <row r="53" spans="1:11">
      <c r="A53">
        <v>50</v>
      </c>
      <c r="B53" t="s">
        <v>64</v>
      </c>
      <c r="C53" t="s">
        <v>65</v>
      </c>
      <c r="D53" t="s">
        <v>73</v>
      </c>
      <c r="E53">
        <v>560</v>
      </c>
      <c r="F53">
        <v>238</v>
      </c>
      <c r="G53">
        <f t="shared" si="0"/>
        <v>2020</v>
      </c>
      <c r="H53">
        <f t="shared" si="1"/>
        <v>700</v>
      </c>
      <c r="I53" t="str">
        <f t="shared" si="2"/>
        <v/>
      </c>
      <c r="J53">
        <f t="shared" si="3"/>
        <v>0.18</v>
      </c>
      <c r="K53" t="s">
        <v>67</v>
      </c>
    </row>
    <row r="54" spans="1:11">
      <c r="A54">
        <v>51</v>
      </c>
      <c r="B54" t="s">
        <v>64</v>
      </c>
      <c r="C54" t="s">
        <v>65</v>
      </c>
      <c r="D54" t="s">
        <v>74</v>
      </c>
      <c r="E54">
        <v>650</v>
      </c>
      <c r="F54">
        <v>200</v>
      </c>
      <c r="G54">
        <f t="shared" si="0"/>
        <v>2020</v>
      </c>
      <c r="H54">
        <f t="shared" si="1"/>
        <v>700</v>
      </c>
      <c r="I54" t="str">
        <f t="shared" si="2"/>
        <v/>
      </c>
      <c r="J54">
        <f t="shared" si="3"/>
        <v>0.18</v>
      </c>
      <c r="K54" t="s">
        <v>67</v>
      </c>
    </row>
    <row r="55" spans="1:11">
      <c r="A55">
        <v>52</v>
      </c>
      <c r="B55" t="s">
        <v>64</v>
      </c>
      <c r="C55" t="s">
        <v>65</v>
      </c>
      <c r="D55" t="s">
        <v>75</v>
      </c>
      <c r="E55">
        <v>640</v>
      </c>
      <c r="F55">
        <v>176</v>
      </c>
      <c r="G55">
        <f t="shared" si="0"/>
        <v>2020</v>
      </c>
      <c r="H55">
        <f t="shared" si="1"/>
        <v>700</v>
      </c>
      <c r="I55" t="str">
        <f t="shared" si="2"/>
        <v/>
      </c>
      <c r="J55">
        <f t="shared" si="3"/>
        <v>0.18</v>
      </c>
      <c r="K55" t="s">
        <v>67</v>
      </c>
    </row>
    <row r="56" spans="1:11">
      <c r="A56">
        <v>53</v>
      </c>
      <c r="B56" t="s">
        <v>54</v>
      </c>
      <c r="C56" t="s">
        <v>55</v>
      </c>
      <c r="D56">
        <v>60</v>
      </c>
      <c r="E56">
        <v>680</v>
      </c>
      <c r="F56">
        <v>241</v>
      </c>
      <c r="G56">
        <f t="shared" si="0"/>
        <v>2000</v>
      </c>
      <c r="H56">
        <f t="shared" si="1"/>
        <v>660</v>
      </c>
      <c r="I56" t="str">
        <f t="shared" si="2"/>
        <v/>
      </c>
      <c r="J56">
        <f t="shared" si="3"/>
        <v>0.15</v>
      </c>
      <c r="K56" t="s">
        <v>57</v>
      </c>
    </row>
    <row r="57" spans="1:11">
      <c r="A57">
        <v>54</v>
      </c>
      <c r="B57" t="s">
        <v>54</v>
      </c>
      <c r="C57" t="s">
        <v>55</v>
      </c>
      <c r="D57" t="s">
        <v>76</v>
      </c>
      <c r="E57">
        <v>590</v>
      </c>
      <c r="F57">
        <v>195</v>
      </c>
      <c r="G57">
        <f t="shared" si="0"/>
        <v>2000</v>
      </c>
      <c r="H57">
        <f t="shared" si="1"/>
        <v>660</v>
      </c>
      <c r="I57" t="str">
        <f t="shared" si="2"/>
        <v/>
      </c>
      <c r="J57">
        <f t="shared" si="3"/>
        <v>0.15</v>
      </c>
      <c r="K57" t="s">
        <v>57</v>
      </c>
    </row>
    <row r="58" spans="1:11">
      <c r="A58">
        <v>55</v>
      </c>
      <c r="B58" t="s">
        <v>54</v>
      </c>
      <c r="C58" t="s">
        <v>55</v>
      </c>
      <c r="D58" t="s">
        <v>77</v>
      </c>
      <c r="E58">
        <v>710</v>
      </c>
      <c r="F58">
        <v>202</v>
      </c>
      <c r="G58">
        <f t="shared" si="0"/>
        <v>2000</v>
      </c>
      <c r="H58">
        <f t="shared" si="1"/>
        <v>660</v>
      </c>
      <c r="I58" t="str">
        <f t="shared" si="2"/>
        <v/>
      </c>
      <c r="J58">
        <f t="shared" si="3"/>
        <v>0.15</v>
      </c>
      <c r="K58" t="s">
        <v>57</v>
      </c>
    </row>
    <row r="59" spans="1:11">
      <c r="A59">
        <v>56</v>
      </c>
      <c r="B59" t="s">
        <v>54</v>
      </c>
      <c r="C59" t="s">
        <v>55</v>
      </c>
      <c r="D59" t="s">
        <v>78</v>
      </c>
      <c r="E59">
        <v>800</v>
      </c>
      <c r="F59">
        <v>229</v>
      </c>
      <c r="G59">
        <f t="shared" si="0"/>
        <v>2000</v>
      </c>
      <c r="H59">
        <f t="shared" si="1"/>
        <v>660</v>
      </c>
      <c r="I59" t="str">
        <f t="shared" si="2"/>
        <v/>
      </c>
      <c r="J59">
        <f t="shared" si="3"/>
        <v>0.15</v>
      </c>
      <c r="K59" t="s">
        <v>57</v>
      </c>
    </row>
    <row r="60" spans="1:11">
      <c r="A60">
        <v>57</v>
      </c>
      <c r="B60" t="s">
        <v>54</v>
      </c>
      <c r="C60" t="s">
        <v>55</v>
      </c>
      <c r="D60" t="s">
        <v>79</v>
      </c>
      <c r="E60">
        <v>980</v>
      </c>
      <c r="F60">
        <v>285</v>
      </c>
      <c r="G60">
        <f t="shared" si="0"/>
        <v>2000</v>
      </c>
      <c r="H60">
        <f t="shared" si="1"/>
        <v>660</v>
      </c>
      <c r="I60" t="str">
        <f t="shared" si="2"/>
        <v/>
      </c>
      <c r="J60">
        <f t="shared" si="3"/>
        <v>0.15</v>
      </c>
      <c r="K60" t="s">
        <v>57</v>
      </c>
    </row>
    <row r="61" spans="1:11">
      <c r="A61">
        <v>58</v>
      </c>
      <c r="B61" t="s">
        <v>54</v>
      </c>
      <c r="C61" t="s">
        <v>55</v>
      </c>
      <c r="D61" t="s">
        <v>80</v>
      </c>
      <c r="E61">
        <v>530</v>
      </c>
      <c r="F61">
        <v>176</v>
      </c>
      <c r="G61">
        <f t="shared" si="0"/>
        <v>2000</v>
      </c>
      <c r="H61">
        <f t="shared" si="1"/>
        <v>660</v>
      </c>
      <c r="I61" t="str">
        <f t="shared" si="2"/>
        <v/>
      </c>
      <c r="J61">
        <f t="shared" si="3"/>
        <v>0.15</v>
      </c>
      <c r="K61" t="s">
        <v>57</v>
      </c>
    </row>
    <row r="62" spans="1:11">
      <c r="A62">
        <v>59</v>
      </c>
      <c r="B62" t="s">
        <v>54</v>
      </c>
      <c r="C62" t="s">
        <v>55</v>
      </c>
      <c r="D62" t="s">
        <v>81</v>
      </c>
      <c r="E62">
        <v>660</v>
      </c>
      <c r="F62">
        <v>201</v>
      </c>
      <c r="G62">
        <f t="shared" si="0"/>
        <v>2000</v>
      </c>
      <c r="H62">
        <f t="shared" si="1"/>
        <v>660</v>
      </c>
      <c r="I62" t="str">
        <f t="shared" si="2"/>
        <v/>
      </c>
      <c r="J62">
        <f t="shared" si="3"/>
        <v>0.15</v>
      </c>
      <c r="K62" t="s">
        <v>57</v>
      </c>
    </row>
    <row r="63" spans="1:11">
      <c r="A63">
        <v>60</v>
      </c>
      <c r="B63" t="s">
        <v>54</v>
      </c>
      <c r="C63" t="s">
        <v>55</v>
      </c>
      <c r="D63" t="s">
        <v>82</v>
      </c>
      <c r="E63">
        <v>760</v>
      </c>
      <c r="F63">
        <v>229</v>
      </c>
      <c r="G63">
        <f t="shared" si="0"/>
        <v>2000</v>
      </c>
      <c r="H63">
        <f t="shared" si="1"/>
        <v>660</v>
      </c>
      <c r="I63" t="str">
        <f t="shared" si="2"/>
        <v/>
      </c>
      <c r="J63">
        <f t="shared" si="3"/>
        <v>0.15</v>
      </c>
      <c r="K63" t="s">
        <v>57</v>
      </c>
    </row>
    <row r="64" spans="1:11">
      <c r="A64">
        <v>61</v>
      </c>
      <c r="B64" t="s">
        <v>54</v>
      </c>
      <c r="C64" t="s">
        <v>55</v>
      </c>
      <c r="D64" t="s">
        <v>83</v>
      </c>
      <c r="E64">
        <v>730</v>
      </c>
      <c r="F64">
        <v>229</v>
      </c>
      <c r="G64">
        <f t="shared" si="0"/>
        <v>2000</v>
      </c>
      <c r="H64">
        <f t="shared" si="1"/>
        <v>660</v>
      </c>
      <c r="I64" t="str">
        <f t="shared" si="2"/>
        <v/>
      </c>
      <c r="J64">
        <f t="shared" si="3"/>
        <v>0.15</v>
      </c>
      <c r="K64" t="s">
        <v>57</v>
      </c>
    </row>
    <row r="65" spans="1:11">
      <c r="A65">
        <v>62</v>
      </c>
      <c r="B65" t="s">
        <v>38</v>
      </c>
      <c r="C65" t="s">
        <v>39</v>
      </c>
      <c r="D65" t="s">
        <v>84</v>
      </c>
      <c r="E65">
        <v>530</v>
      </c>
      <c r="F65">
        <v>157</v>
      </c>
      <c r="G65">
        <f t="shared" si="0"/>
        <v>1800</v>
      </c>
      <c r="H65">
        <f t="shared" si="1"/>
        <v>550</v>
      </c>
      <c r="I65" t="str">
        <f t="shared" si="2"/>
        <v/>
      </c>
      <c r="J65">
        <f t="shared" si="3"/>
        <v>0.14000000000000001</v>
      </c>
      <c r="K65" t="s">
        <v>41</v>
      </c>
    </row>
    <row r="66" spans="1:11">
      <c r="A66">
        <v>63</v>
      </c>
      <c r="B66" t="s">
        <v>54</v>
      </c>
      <c r="C66" t="s">
        <v>55</v>
      </c>
      <c r="D66" t="s">
        <v>85</v>
      </c>
      <c r="E66">
        <v>650</v>
      </c>
      <c r="F66">
        <v>187</v>
      </c>
      <c r="G66">
        <f t="shared" si="0"/>
        <v>2000</v>
      </c>
      <c r="H66">
        <f t="shared" si="1"/>
        <v>660</v>
      </c>
      <c r="I66" t="str">
        <f t="shared" si="2"/>
        <v/>
      </c>
      <c r="J66">
        <f t="shared" si="3"/>
        <v>0.15</v>
      </c>
      <c r="K66" t="s">
        <v>57</v>
      </c>
    </row>
    <row r="67" spans="1:11">
      <c r="A67">
        <v>64</v>
      </c>
      <c r="B67" t="s">
        <v>38</v>
      </c>
      <c r="C67" t="s">
        <v>39</v>
      </c>
      <c r="D67" t="s">
        <v>86</v>
      </c>
      <c r="E67">
        <v>460</v>
      </c>
      <c r="F67">
        <v>131</v>
      </c>
      <c r="G67">
        <f t="shared" si="0"/>
        <v>1800</v>
      </c>
      <c r="H67">
        <f t="shared" si="1"/>
        <v>550</v>
      </c>
      <c r="I67" t="str">
        <f t="shared" si="2"/>
        <v/>
      </c>
      <c r="J67">
        <f t="shared" si="3"/>
        <v>0.14000000000000001</v>
      </c>
      <c r="K67" t="s">
        <v>41</v>
      </c>
    </row>
    <row r="68" spans="1:11">
      <c r="A68">
        <v>65</v>
      </c>
      <c r="B68" t="s">
        <v>64</v>
      </c>
      <c r="C68" t="s">
        <v>65</v>
      </c>
      <c r="D68" t="s">
        <v>87</v>
      </c>
      <c r="E68">
        <v>615</v>
      </c>
      <c r="F68">
        <v>187</v>
      </c>
      <c r="G68">
        <f t="shared" si="0"/>
        <v>2020</v>
      </c>
      <c r="H68">
        <f t="shared" si="1"/>
        <v>700</v>
      </c>
      <c r="I68" t="str">
        <f t="shared" si="2"/>
        <v/>
      </c>
      <c r="J68">
        <f t="shared" si="3"/>
        <v>0.18</v>
      </c>
      <c r="K68" t="s">
        <v>67</v>
      </c>
    </row>
    <row r="69" spans="1:11">
      <c r="A69">
        <v>66</v>
      </c>
      <c r="B69" t="s">
        <v>64</v>
      </c>
      <c r="C69" t="s">
        <v>65</v>
      </c>
      <c r="D69" t="s">
        <v>88</v>
      </c>
      <c r="E69">
        <v>655</v>
      </c>
      <c r="F69">
        <v>197</v>
      </c>
      <c r="G69">
        <f t="shared" ref="G69:G132" si="4">IF(C69="P1",1500,IF(C69="P2",1600,IF(C69="P3",1800,IF(C69="P4",2000,IF(C69="P5",2020,IF(C69="P6",2100,IF(C69="P7",2160,IF(C69="P8",2400,IF(C69="P11",2000,IF(C69="P12",2100,IF(C69="M2",1920,IF(C69="M3",2070,IF(C69="M4",2230,IF(C69="M5",2510,IF(C69="H3",2070,IF(C69="H5",2320,IF(C69="H7",2480,IF(C69="H8",2750,IF(C69="H11",2300)))))))))))))))))))</f>
        <v>2020</v>
      </c>
      <c r="H69">
        <f t="shared" ref="H69:H132" si="5">IF(C69="P1",385,IF(C69="P2",420,IF(C69="P3",550,IF(C69="P4",660,IF(C69="P5",700,IF(C69="P6",600,IF(C69="P7",650,IF(C69="P8",700,IF(C69="P11",675,IF(C69="P12",1100,""))))))))))</f>
        <v>700</v>
      </c>
      <c r="I69" t="str">
        <f t="shared" ref="I69:I132" si="6">IF(C69="H3",60,IF(C69="H5",50,IF(C69="H7",60,IF(C69="H8",50,IF(C69="H11",45,"")))))</f>
        <v/>
      </c>
      <c r="J69">
        <f t="shared" ref="J69:J132" si="7">IF(C69="P1",0.14,IF(C69="P2",0.23,IF(C69="P3",0.14,IF(C69="P4",0.15,IF(C69="P5",0.18,IF(C69="P6",0.17,IF(C69="P7",0.17,IF(C69="P8",0.2,IF(C69="P11",0.15,IF(C69="P12",0.17,IF(C69="M2",0.18,IF(C69="M3",0.17,IF(C69="M4",0.16,IF(C69="M5",0.13,IF(C69="H3",0.14,IF(C69="H5",0.18,IF(C69="H7",0.17,IF(C69="H8",0.2,IF(C69="H11",0.15)))))))))))))))))))</f>
        <v>0.18</v>
      </c>
      <c r="K69" t="s">
        <v>67</v>
      </c>
    </row>
    <row r="70" spans="1:11">
      <c r="A70">
        <v>67</v>
      </c>
      <c r="B70" t="s">
        <v>64</v>
      </c>
      <c r="C70" t="s">
        <v>65</v>
      </c>
      <c r="D70" t="s">
        <v>89</v>
      </c>
      <c r="E70">
        <v>1050</v>
      </c>
      <c r="F70">
        <v>241</v>
      </c>
      <c r="G70">
        <f t="shared" si="4"/>
        <v>2020</v>
      </c>
      <c r="H70">
        <f t="shared" si="5"/>
        <v>700</v>
      </c>
      <c r="I70" t="str">
        <f t="shared" si="6"/>
        <v/>
      </c>
      <c r="J70">
        <f t="shared" si="7"/>
        <v>0.18</v>
      </c>
      <c r="K70" t="s">
        <v>67</v>
      </c>
    </row>
    <row r="71" spans="1:11">
      <c r="A71">
        <v>68</v>
      </c>
      <c r="B71" t="s">
        <v>64</v>
      </c>
      <c r="C71" t="s">
        <v>65</v>
      </c>
      <c r="D71" t="s">
        <v>90</v>
      </c>
      <c r="E71">
        <v>930</v>
      </c>
      <c r="F71">
        <v>207</v>
      </c>
      <c r="G71">
        <f t="shared" si="4"/>
        <v>2020</v>
      </c>
      <c r="H71">
        <f t="shared" si="5"/>
        <v>700</v>
      </c>
      <c r="I71" t="str">
        <f t="shared" si="6"/>
        <v/>
      </c>
      <c r="J71">
        <f t="shared" si="7"/>
        <v>0.18</v>
      </c>
      <c r="K71" t="s">
        <v>67</v>
      </c>
    </row>
    <row r="72" spans="1:11">
      <c r="A72">
        <v>69</v>
      </c>
      <c r="B72" t="s">
        <v>64</v>
      </c>
      <c r="C72" t="s">
        <v>65</v>
      </c>
      <c r="D72" t="s">
        <v>91</v>
      </c>
      <c r="E72">
        <v>610</v>
      </c>
      <c r="F72">
        <v>165</v>
      </c>
      <c r="G72">
        <f t="shared" si="4"/>
        <v>2020</v>
      </c>
      <c r="H72">
        <f t="shared" si="5"/>
        <v>700</v>
      </c>
      <c r="I72" t="str">
        <f t="shared" si="6"/>
        <v/>
      </c>
      <c r="J72">
        <f t="shared" si="7"/>
        <v>0.18</v>
      </c>
      <c r="K72" t="s">
        <v>67</v>
      </c>
    </row>
    <row r="73" spans="1:11">
      <c r="A73">
        <v>70</v>
      </c>
      <c r="B73" t="s">
        <v>64</v>
      </c>
      <c r="C73" t="s">
        <v>65</v>
      </c>
      <c r="D73" t="s">
        <v>92</v>
      </c>
      <c r="E73">
        <v>620</v>
      </c>
      <c r="F73">
        <v>197</v>
      </c>
      <c r="G73">
        <f t="shared" si="4"/>
        <v>2020</v>
      </c>
      <c r="H73">
        <f t="shared" si="5"/>
        <v>700</v>
      </c>
      <c r="I73" t="str">
        <f t="shared" si="6"/>
        <v/>
      </c>
      <c r="J73">
        <f t="shared" si="7"/>
        <v>0.18</v>
      </c>
      <c r="K73" t="s">
        <v>67</v>
      </c>
    </row>
    <row r="74" spans="1:11">
      <c r="A74">
        <v>71</v>
      </c>
      <c r="B74" t="s">
        <v>64</v>
      </c>
      <c r="C74" t="s">
        <v>65</v>
      </c>
      <c r="D74" t="s">
        <v>93</v>
      </c>
      <c r="E74">
        <v>630</v>
      </c>
      <c r="F74">
        <v>207</v>
      </c>
      <c r="G74">
        <f t="shared" si="4"/>
        <v>2020</v>
      </c>
      <c r="H74">
        <f t="shared" si="5"/>
        <v>700</v>
      </c>
      <c r="I74" t="str">
        <f t="shared" si="6"/>
        <v/>
      </c>
      <c r="J74">
        <f t="shared" si="7"/>
        <v>0.18</v>
      </c>
      <c r="K74" t="s">
        <v>67</v>
      </c>
    </row>
    <row r="75" spans="1:11">
      <c r="A75">
        <v>72</v>
      </c>
      <c r="B75" t="s">
        <v>64</v>
      </c>
      <c r="C75" t="s">
        <v>65</v>
      </c>
      <c r="D75" t="s">
        <v>94</v>
      </c>
      <c r="E75">
        <v>880</v>
      </c>
      <c r="F75">
        <v>259</v>
      </c>
      <c r="G75">
        <f t="shared" si="4"/>
        <v>2020</v>
      </c>
      <c r="H75">
        <f t="shared" si="5"/>
        <v>700</v>
      </c>
      <c r="I75" t="str">
        <f t="shared" si="6"/>
        <v/>
      </c>
      <c r="J75">
        <f t="shared" si="7"/>
        <v>0.18</v>
      </c>
      <c r="K75" t="s">
        <v>67</v>
      </c>
    </row>
    <row r="76" spans="1:11">
      <c r="A76">
        <v>73</v>
      </c>
      <c r="B76" t="s">
        <v>54</v>
      </c>
      <c r="C76" t="s">
        <v>55</v>
      </c>
      <c r="D76" t="s">
        <v>95</v>
      </c>
      <c r="E76">
        <v>1100</v>
      </c>
      <c r="F76">
        <v>300</v>
      </c>
      <c r="G76">
        <f t="shared" si="4"/>
        <v>2000</v>
      </c>
      <c r="H76">
        <f t="shared" si="5"/>
        <v>660</v>
      </c>
      <c r="I76" t="str">
        <f t="shared" si="6"/>
        <v/>
      </c>
      <c r="J76">
        <f t="shared" si="7"/>
        <v>0.15</v>
      </c>
      <c r="K76" t="s">
        <v>57</v>
      </c>
    </row>
    <row r="77" spans="1:11">
      <c r="A77">
        <v>74</v>
      </c>
      <c r="B77" t="s">
        <v>54</v>
      </c>
      <c r="C77" t="s">
        <v>55</v>
      </c>
      <c r="D77" t="s">
        <v>96</v>
      </c>
      <c r="E77">
        <v>1000</v>
      </c>
      <c r="F77">
        <v>300</v>
      </c>
      <c r="G77">
        <f t="shared" si="4"/>
        <v>2000</v>
      </c>
      <c r="H77">
        <f t="shared" si="5"/>
        <v>660</v>
      </c>
      <c r="I77" t="str">
        <f t="shared" si="6"/>
        <v/>
      </c>
      <c r="J77">
        <f t="shared" si="7"/>
        <v>0.15</v>
      </c>
      <c r="K77" t="s">
        <v>57</v>
      </c>
    </row>
    <row r="78" spans="1:11">
      <c r="A78">
        <v>75</v>
      </c>
      <c r="B78" t="s">
        <v>54</v>
      </c>
      <c r="C78" t="s">
        <v>55</v>
      </c>
      <c r="D78" t="s">
        <v>97</v>
      </c>
      <c r="E78">
        <v>780</v>
      </c>
      <c r="F78">
        <v>230</v>
      </c>
      <c r="G78">
        <f t="shared" si="4"/>
        <v>2000</v>
      </c>
      <c r="H78">
        <f t="shared" si="5"/>
        <v>660</v>
      </c>
      <c r="I78" t="str">
        <f t="shared" si="6"/>
        <v/>
      </c>
      <c r="J78">
        <f t="shared" si="7"/>
        <v>0.15</v>
      </c>
      <c r="K78" t="s">
        <v>57</v>
      </c>
    </row>
    <row r="79" spans="1:11">
      <c r="A79">
        <v>76</v>
      </c>
      <c r="B79" t="s">
        <v>54</v>
      </c>
      <c r="C79" t="s">
        <v>55</v>
      </c>
      <c r="D79" t="s">
        <v>98</v>
      </c>
      <c r="E79">
        <v>1080</v>
      </c>
      <c r="F79">
        <v>290</v>
      </c>
      <c r="G79">
        <f t="shared" si="4"/>
        <v>2000</v>
      </c>
      <c r="H79">
        <f t="shared" si="5"/>
        <v>660</v>
      </c>
      <c r="I79" t="str">
        <f t="shared" si="6"/>
        <v/>
      </c>
      <c r="J79">
        <f t="shared" si="7"/>
        <v>0.15</v>
      </c>
      <c r="K79" t="s">
        <v>57</v>
      </c>
    </row>
    <row r="80" spans="1:11">
      <c r="A80">
        <v>77</v>
      </c>
      <c r="B80" t="s">
        <v>54</v>
      </c>
      <c r="C80" t="s">
        <v>55</v>
      </c>
      <c r="D80" t="s">
        <v>99</v>
      </c>
      <c r="E80">
        <v>835</v>
      </c>
      <c r="F80">
        <v>256</v>
      </c>
      <c r="G80">
        <f t="shared" si="4"/>
        <v>2000</v>
      </c>
      <c r="H80">
        <f t="shared" si="5"/>
        <v>660</v>
      </c>
      <c r="I80" t="str">
        <f t="shared" si="6"/>
        <v/>
      </c>
      <c r="J80">
        <f t="shared" si="7"/>
        <v>0.15</v>
      </c>
      <c r="K80" t="s">
        <v>57</v>
      </c>
    </row>
    <row r="81" spans="1:11">
      <c r="A81">
        <v>78</v>
      </c>
      <c r="B81" t="s">
        <v>64</v>
      </c>
      <c r="C81" t="s">
        <v>65</v>
      </c>
      <c r="D81" t="s">
        <v>100</v>
      </c>
      <c r="E81">
        <v>880</v>
      </c>
      <c r="F81">
        <v>269</v>
      </c>
      <c r="G81">
        <f t="shared" si="4"/>
        <v>2020</v>
      </c>
      <c r="H81">
        <f t="shared" si="5"/>
        <v>700</v>
      </c>
      <c r="I81" t="str">
        <f t="shared" si="6"/>
        <v/>
      </c>
      <c r="J81">
        <f t="shared" si="7"/>
        <v>0.18</v>
      </c>
      <c r="K81" t="s">
        <v>67</v>
      </c>
    </row>
    <row r="82" spans="1:11">
      <c r="A82">
        <v>79</v>
      </c>
      <c r="B82" t="s">
        <v>54</v>
      </c>
      <c r="C82" t="s">
        <v>55</v>
      </c>
      <c r="D82" t="s">
        <v>101</v>
      </c>
      <c r="E82">
        <v>780</v>
      </c>
      <c r="F82">
        <v>233</v>
      </c>
      <c r="G82">
        <f t="shared" si="4"/>
        <v>2000</v>
      </c>
      <c r="H82">
        <f t="shared" si="5"/>
        <v>660</v>
      </c>
      <c r="I82" t="str">
        <f t="shared" si="6"/>
        <v/>
      </c>
      <c r="J82">
        <f t="shared" si="7"/>
        <v>0.15</v>
      </c>
      <c r="K82" t="s">
        <v>57</v>
      </c>
    </row>
    <row r="83" spans="1:11">
      <c r="A83">
        <v>80</v>
      </c>
      <c r="B83" t="s">
        <v>64</v>
      </c>
      <c r="C83" t="s">
        <v>65</v>
      </c>
      <c r="D83" t="s">
        <v>102</v>
      </c>
      <c r="E83">
        <v>690</v>
      </c>
      <c r="F83">
        <v>204</v>
      </c>
      <c r="G83">
        <f t="shared" si="4"/>
        <v>2020</v>
      </c>
      <c r="H83">
        <f t="shared" si="5"/>
        <v>700</v>
      </c>
      <c r="I83" t="str">
        <f t="shared" si="6"/>
        <v/>
      </c>
      <c r="J83">
        <f t="shared" si="7"/>
        <v>0.18</v>
      </c>
      <c r="K83" t="s">
        <v>67</v>
      </c>
    </row>
    <row r="84" spans="1:11">
      <c r="A84">
        <v>81</v>
      </c>
      <c r="B84" t="s">
        <v>64</v>
      </c>
      <c r="C84" t="s">
        <v>65</v>
      </c>
      <c r="D84" t="s">
        <v>103</v>
      </c>
      <c r="E84">
        <v>735</v>
      </c>
      <c r="F84">
        <v>207</v>
      </c>
      <c r="G84">
        <f t="shared" si="4"/>
        <v>2020</v>
      </c>
      <c r="H84">
        <f t="shared" si="5"/>
        <v>700</v>
      </c>
      <c r="I84" t="str">
        <f t="shared" si="6"/>
        <v/>
      </c>
      <c r="J84">
        <f t="shared" si="7"/>
        <v>0.18</v>
      </c>
      <c r="K84" t="s">
        <v>67</v>
      </c>
    </row>
    <row r="85" spans="1:11">
      <c r="A85">
        <v>82</v>
      </c>
      <c r="B85" t="s">
        <v>64</v>
      </c>
      <c r="C85" t="s">
        <v>65</v>
      </c>
      <c r="D85" t="s">
        <v>104</v>
      </c>
      <c r="E85">
        <v>700</v>
      </c>
      <c r="F85">
        <v>195</v>
      </c>
      <c r="G85">
        <f t="shared" si="4"/>
        <v>2020</v>
      </c>
      <c r="H85">
        <f t="shared" si="5"/>
        <v>700</v>
      </c>
      <c r="I85" t="str">
        <f t="shared" si="6"/>
        <v/>
      </c>
      <c r="J85">
        <f t="shared" si="7"/>
        <v>0.18</v>
      </c>
      <c r="K85" t="s">
        <v>67</v>
      </c>
    </row>
    <row r="86" spans="1:11">
      <c r="A86">
        <v>83</v>
      </c>
      <c r="B86" t="s">
        <v>54</v>
      </c>
      <c r="C86" t="s">
        <v>55</v>
      </c>
      <c r="D86" t="s">
        <v>105</v>
      </c>
      <c r="E86">
        <v>780</v>
      </c>
      <c r="F86">
        <v>249</v>
      </c>
      <c r="G86">
        <f t="shared" si="4"/>
        <v>2000</v>
      </c>
      <c r="H86">
        <f t="shared" si="5"/>
        <v>660</v>
      </c>
      <c r="I86" t="str">
        <f t="shared" si="6"/>
        <v/>
      </c>
      <c r="J86">
        <f t="shared" si="7"/>
        <v>0.15</v>
      </c>
      <c r="K86" t="s">
        <v>57</v>
      </c>
    </row>
    <row r="87" spans="1:11">
      <c r="A87">
        <v>84</v>
      </c>
      <c r="B87" t="s">
        <v>54</v>
      </c>
      <c r="C87" t="s">
        <v>55</v>
      </c>
      <c r="D87" t="s">
        <v>106</v>
      </c>
      <c r="E87">
        <v>625</v>
      </c>
      <c r="F87">
        <v>185</v>
      </c>
      <c r="G87">
        <f t="shared" si="4"/>
        <v>2000</v>
      </c>
      <c r="H87">
        <f t="shared" si="5"/>
        <v>660</v>
      </c>
      <c r="I87" t="str">
        <f t="shared" si="6"/>
        <v/>
      </c>
      <c r="J87">
        <f t="shared" si="7"/>
        <v>0.15</v>
      </c>
      <c r="K87" t="s">
        <v>57</v>
      </c>
    </row>
    <row r="88" spans="1:11">
      <c r="A88">
        <v>85</v>
      </c>
      <c r="B88" t="s">
        <v>54</v>
      </c>
      <c r="C88" t="s">
        <v>55</v>
      </c>
      <c r="D88" t="s">
        <v>107</v>
      </c>
      <c r="E88">
        <v>625</v>
      </c>
      <c r="F88">
        <v>185</v>
      </c>
      <c r="G88">
        <f t="shared" si="4"/>
        <v>2000</v>
      </c>
      <c r="H88">
        <f t="shared" si="5"/>
        <v>660</v>
      </c>
      <c r="I88" t="str">
        <f t="shared" si="6"/>
        <v/>
      </c>
      <c r="J88">
        <f t="shared" si="7"/>
        <v>0.15</v>
      </c>
      <c r="K88" t="s">
        <v>57</v>
      </c>
    </row>
    <row r="89" spans="1:11">
      <c r="A89">
        <v>86</v>
      </c>
      <c r="B89" t="s">
        <v>64</v>
      </c>
      <c r="C89" t="s">
        <v>65</v>
      </c>
      <c r="D89" t="s">
        <v>108</v>
      </c>
      <c r="E89">
        <v>625</v>
      </c>
      <c r="F89">
        <v>185</v>
      </c>
      <c r="G89">
        <f t="shared" si="4"/>
        <v>2020</v>
      </c>
      <c r="H89">
        <f t="shared" si="5"/>
        <v>700</v>
      </c>
      <c r="I89" t="str">
        <f t="shared" si="6"/>
        <v/>
      </c>
      <c r="J89">
        <f t="shared" si="7"/>
        <v>0.18</v>
      </c>
      <c r="K89" t="s">
        <v>67</v>
      </c>
    </row>
    <row r="90" spans="1:11">
      <c r="A90">
        <v>87</v>
      </c>
      <c r="B90" t="s">
        <v>54</v>
      </c>
      <c r="C90" t="s">
        <v>55</v>
      </c>
      <c r="D90" t="s">
        <v>109</v>
      </c>
      <c r="E90">
        <v>780</v>
      </c>
      <c r="F90">
        <v>275</v>
      </c>
      <c r="G90">
        <f t="shared" si="4"/>
        <v>2000</v>
      </c>
      <c r="H90">
        <f t="shared" si="5"/>
        <v>660</v>
      </c>
      <c r="I90" t="str">
        <f t="shared" si="6"/>
        <v/>
      </c>
      <c r="J90">
        <f t="shared" si="7"/>
        <v>0.15</v>
      </c>
      <c r="K90" t="s">
        <v>57</v>
      </c>
    </row>
    <row r="91" spans="1:11">
      <c r="A91">
        <v>88</v>
      </c>
      <c r="B91" t="s">
        <v>54</v>
      </c>
      <c r="C91" t="s">
        <v>55</v>
      </c>
      <c r="D91" t="s">
        <v>110</v>
      </c>
      <c r="E91">
        <v>850</v>
      </c>
      <c r="F91">
        <v>250</v>
      </c>
      <c r="G91">
        <f t="shared" si="4"/>
        <v>2000</v>
      </c>
      <c r="H91">
        <f t="shared" si="5"/>
        <v>660</v>
      </c>
      <c r="I91" t="str">
        <f t="shared" si="6"/>
        <v/>
      </c>
      <c r="J91">
        <f t="shared" si="7"/>
        <v>0.15</v>
      </c>
      <c r="K91" t="s">
        <v>57</v>
      </c>
    </row>
    <row r="92" spans="1:11">
      <c r="A92">
        <v>89</v>
      </c>
      <c r="B92" t="s">
        <v>54</v>
      </c>
      <c r="C92" t="s">
        <v>55</v>
      </c>
      <c r="D92" t="s">
        <v>111</v>
      </c>
      <c r="E92">
        <v>850</v>
      </c>
      <c r="F92">
        <v>260</v>
      </c>
      <c r="G92">
        <f t="shared" si="4"/>
        <v>2000</v>
      </c>
      <c r="H92">
        <f t="shared" si="5"/>
        <v>660</v>
      </c>
      <c r="I92" t="str">
        <f t="shared" si="6"/>
        <v/>
      </c>
      <c r="J92">
        <f t="shared" si="7"/>
        <v>0.15</v>
      </c>
      <c r="K92" t="s">
        <v>57</v>
      </c>
    </row>
    <row r="93" spans="1:11">
      <c r="A93">
        <v>90</v>
      </c>
      <c r="B93" t="s">
        <v>64</v>
      </c>
      <c r="C93" t="s">
        <v>65</v>
      </c>
      <c r="D93" t="s">
        <v>112</v>
      </c>
      <c r="E93">
        <v>860</v>
      </c>
      <c r="F93">
        <v>249</v>
      </c>
      <c r="G93">
        <f t="shared" si="4"/>
        <v>2020</v>
      </c>
      <c r="H93">
        <f t="shared" si="5"/>
        <v>700</v>
      </c>
      <c r="I93" t="str">
        <f t="shared" si="6"/>
        <v/>
      </c>
      <c r="J93">
        <f t="shared" si="7"/>
        <v>0.18</v>
      </c>
      <c r="K93" t="s">
        <v>67</v>
      </c>
    </row>
    <row r="94" spans="1:11">
      <c r="A94">
        <v>91</v>
      </c>
      <c r="B94" t="s">
        <v>64</v>
      </c>
      <c r="C94" t="s">
        <v>65</v>
      </c>
      <c r="D94" t="s">
        <v>113</v>
      </c>
      <c r="E94">
        <v>830</v>
      </c>
      <c r="F94">
        <v>255</v>
      </c>
      <c r="G94">
        <f t="shared" si="4"/>
        <v>2020</v>
      </c>
      <c r="H94">
        <f t="shared" si="5"/>
        <v>700</v>
      </c>
      <c r="I94" t="str">
        <f t="shared" si="6"/>
        <v/>
      </c>
      <c r="J94">
        <f t="shared" si="7"/>
        <v>0.18</v>
      </c>
      <c r="K94" t="s">
        <v>67</v>
      </c>
    </row>
    <row r="95" spans="1:11">
      <c r="A95">
        <v>92</v>
      </c>
      <c r="B95" t="s">
        <v>64</v>
      </c>
      <c r="C95" t="s">
        <v>65</v>
      </c>
      <c r="D95" t="s">
        <v>114</v>
      </c>
      <c r="E95">
        <v>830</v>
      </c>
      <c r="F95">
        <v>263</v>
      </c>
      <c r="G95">
        <f t="shared" si="4"/>
        <v>2020</v>
      </c>
      <c r="H95">
        <f t="shared" si="5"/>
        <v>700</v>
      </c>
      <c r="I95" t="str">
        <f t="shared" si="6"/>
        <v/>
      </c>
      <c r="J95">
        <f t="shared" si="7"/>
        <v>0.18</v>
      </c>
      <c r="K95" t="s">
        <v>67</v>
      </c>
    </row>
    <row r="96" spans="1:11">
      <c r="A96">
        <v>93</v>
      </c>
      <c r="B96" t="s">
        <v>64</v>
      </c>
      <c r="C96" t="s">
        <v>65</v>
      </c>
      <c r="D96" t="s">
        <v>115</v>
      </c>
      <c r="E96">
        <v>860</v>
      </c>
      <c r="F96">
        <v>255</v>
      </c>
      <c r="G96">
        <f t="shared" si="4"/>
        <v>2020</v>
      </c>
      <c r="H96">
        <f t="shared" si="5"/>
        <v>700</v>
      </c>
      <c r="I96" t="str">
        <f t="shared" si="6"/>
        <v/>
      </c>
      <c r="J96">
        <f t="shared" si="7"/>
        <v>0.18</v>
      </c>
      <c r="K96" t="s">
        <v>67</v>
      </c>
    </row>
    <row r="97" spans="1:11">
      <c r="A97">
        <v>94</v>
      </c>
      <c r="B97" t="s">
        <v>64</v>
      </c>
      <c r="C97" t="s">
        <v>65</v>
      </c>
      <c r="D97" t="s">
        <v>116</v>
      </c>
      <c r="E97">
        <v>655</v>
      </c>
      <c r="F97">
        <v>230</v>
      </c>
      <c r="G97">
        <f t="shared" si="4"/>
        <v>2020</v>
      </c>
      <c r="H97">
        <f t="shared" si="5"/>
        <v>700</v>
      </c>
      <c r="I97" t="str">
        <f t="shared" si="6"/>
        <v/>
      </c>
      <c r="J97">
        <f t="shared" si="7"/>
        <v>0.18</v>
      </c>
      <c r="K97" t="s">
        <v>67</v>
      </c>
    </row>
    <row r="98" spans="1:11">
      <c r="A98">
        <v>95</v>
      </c>
      <c r="B98" t="s">
        <v>64</v>
      </c>
      <c r="C98" t="s">
        <v>65</v>
      </c>
      <c r="D98" t="s">
        <v>117</v>
      </c>
      <c r="E98">
        <v>830</v>
      </c>
      <c r="F98">
        <v>241</v>
      </c>
      <c r="G98">
        <f t="shared" si="4"/>
        <v>2020</v>
      </c>
      <c r="H98">
        <f t="shared" si="5"/>
        <v>700</v>
      </c>
      <c r="I98" t="str">
        <f t="shared" si="6"/>
        <v/>
      </c>
      <c r="J98">
        <f t="shared" si="7"/>
        <v>0.18</v>
      </c>
      <c r="K98" t="s">
        <v>67</v>
      </c>
    </row>
    <row r="99" spans="1:11">
      <c r="A99">
        <v>96</v>
      </c>
      <c r="B99" t="s">
        <v>64</v>
      </c>
      <c r="C99" t="s">
        <v>65</v>
      </c>
      <c r="D99" t="s">
        <v>118</v>
      </c>
      <c r="E99">
        <v>900</v>
      </c>
      <c r="F99">
        <v>300</v>
      </c>
      <c r="G99">
        <f t="shared" si="4"/>
        <v>2020</v>
      </c>
      <c r="H99">
        <f t="shared" si="5"/>
        <v>700</v>
      </c>
      <c r="I99" t="str">
        <f t="shared" si="6"/>
        <v/>
      </c>
      <c r="J99">
        <f t="shared" si="7"/>
        <v>0.18</v>
      </c>
      <c r="K99" t="s">
        <v>67</v>
      </c>
    </row>
    <row r="100" spans="1:11">
      <c r="A100">
        <v>97</v>
      </c>
      <c r="B100" t="s">
        <v>64</v>
      </c>
      <c r="C100" t="s">
        <v>65</v>
      </c>
      <c r="D100" t="s">
        <v>119</v>
      </c>
      <c r="E100">
        <v>860</v>
      </c>
      <c r="F100">
        <v>364</v>
      </c>
      <c r="G100">
        <f t="shared" si="4"/>
        <v>2020</v>
      </c>
      <c r="H100">
        <f t="shared" si="5"/>
        <v>700</v>
      </c>
      <c r="I100" t="str">
        <f t="shared" si="6"/>
        <v/>
      </c>
      <c r="J100">
        <f t="shared" si="7"/>
        <v>0.18</v>
      </c>
      <c r="K100" t="s">
        <v>67</v>
      </c>
    </row>
    <row r="101" spans="1:11">
      <c r="A101">
        <v>98</v>
      </c>
      <c r="B101" t="s">
        <v>64</v>
      </c>
      <c r="C101" t="s">
        <v>65</v>
      </c>
      <c r="D101" t="s">
        <v>120</v>
      </c>
      <c r="E101">
        <v>710</v>
      </c>
      <c r="F101">
        <v>213</v>
      </c>
      <c r="G101">
        <f t="shared" si="4"/>
        <v>2020</v>
      </c>
      <c r="H101">
        <f t="shared" si="5"/>
        <v>700</v>
      </c>
      <c r="I101" t="str">
        <f t="shared" si="6"/>
        <v/>
      </c>
      <c r="J101">
        <f t="shared" si="7"/>
        <v>0.18</v>
      </c>
      <c r="K101" t="s">
        <v>67</v>
      </c>
    </row>
    <row r="102" spans="1:11">
      <c r="A102">
        <v>99</v>
      </c>
      <c r="B102" t="s">
        <v>64</v>
      </c>
      <c r="C102" t="s">
        <v>65</v>
      </c>
      <c r="D102" t="s">
        <v>121</v>
      </c>
      <c r="E102">
        <v>710</v>
      </c>
      <c r="F102">
        <v>213</v>
      </c>
      <c r="G102">
        <f t="shared" si="4"/>
        <v>2020</v>
      </c>
      <c r="H102">
        <f t="shared" si="5"/>
        <v>700</v>
      </c>
      <c r="I102" t="str">
        <f t="shared" si="6"/>
        <v/>
      </c>
      <c r="J102">
        <f t="shared" si="7"/>
        <v>0.18</v>
      </c>
      <c r="K102" t="s">
        <v>67</v>
      </c>
    </row>
    <row r="103" spans="1:11">
      <c r="A103">
        <v>100</v>
      </c>
      <c r="B103" t="s">
        <v>64</v>
      </c>
      <c r="C103" t="s">
        <v>65</v>
      </c>
      <c r="D103" t="s">
        <v>122</v>
      </c>
      <c r="E103">
        <v>930</v>
      </c>
      <c r="F103">
        <v>249</v>
      </c>
      <c r="G103">
        <f t="shared" si="4"/>
        <v>2020</v>
      </c>
      <c r="H103">
        <f t="shared" si="5"/>
        <v>700</v>
      </c>
      <c r="I103" t="str">
        <f t="shared" si="6"/>
        <v/>
      </c>
      <c r="J103">
        <f t="shared" si="7"/>
        <v>0.18</v>
      </c>
      <c r="K103" t="s">
        <v>67</v>
      </c>
    </row>
    <row r="104" spans="1:11">
      <c r="A104">
        <v>101</v>
      </c>
      <c r="B104" t="s">
        <v>64</v>
      </c>
      <c r="C104" t="s">
        <v>65</v>
      </c>
      <c r="D104" t="s">
        <v>123</v>
      </c>
      <c r="E104">
        <v>930</v>
      </c>
      <c r="F104">
        <v>249</v>
      </c>
      <c r="G104">
        <f t="shared" si="4"/>
        <v>2020</v>
      </c>
      <c r="H104">
        <f t="shared" si="5"/>
        <v>700</v>
      </c>
      <c r="I104" t="str">
        <f t="shared" si="6"/>
        <v/>
      </c>
      <c r="J104">
        <f t="shared" si="7"/>
        <v>0.18</v>
      </c>
      <c r="K104" t="s">
        <v>67</v>
      </c>
    </row>
    <row r="105" spans="1:11">
      <c r="A105">
        <v>102</v>
      </c>
      <c r="B105" t="s">
        <v>64</v>
      </c>
      <c r="C105" t="s">
        <v>65</v>
      </c>
      <c r="D105" t="s">
        <v>124</v>
      </c>
      <c r="E105">
        <v>685</v>
      </c>
      <c r="F105">
        <v>241</v>
      </c>
      <c r="G105">
        <f t="shared" si="4"/>
        <v>2020</v>
      </c>
      <c r="H105">
        <f t="shared" si="5"/>
        <v>700</v>
      </c>
      <c r="I105" t="str">
        <f t="shared" si="6"/>
        <v/>
      </c>
      <c r="J105">
        <f t="shared" si="7"/>
        <v>0.18</v>
      </c>
      <c r="K105" t="s">
        <v>67</v>
      </c>
    </row>
    <row r="106" spans="1:11">
      <c r="A106">
        <v>103</v>
      </c>
      <c r="B106" t="s">
        <v>54</v>
      </c>
      <c r="C106" t="s">
        <v>55</v>
      </c>
      <c r="D106" t="s">
        <v>125</v>
      </c>
      <c r="E106">
        <v>630</v>
      </c>
      <c r="F106">
        <v>255</v>
      </c>
      <c r="G106">
        <f t="shared" si="4"/>
        <v>2000</v>
      </c>
      <c r="H106">
        <f t="shared" si="5"/>
        <v>660</v>
      </c>
      <c r="I106" t="str">
        <f t="shared" si="6"/>
        <v/>
      </c>
      <c r="J106">
        <f t="shared" si="7"/>
        <v>0.15</v>
      </c>
      <c r="K106" t="s">
        <v>57</v>
      </c>
    </row>
    <row r="107" spans="1:11">
      <c r="A107">
        <v>104</v>
      </c>
      <c r="B107" t="s">
        <v>38</v>
      </c>
      <c r="C107" t="s">
        <v>39</v>
      </c>
      <c r="D107" t="s">
        <v>126</v>
      </c>
      <c r="E107">
        <v>455</v>
      </c>
      <c r="F107">
        <v>136</v>
      </c>
      <c r="G107">
        <f t="shared" si="4"/>
        <v>1800</v>
      </c>
      <c r="H107">
        <f t="shared" si="5"/>
        <v>550</v>
      </c>
      <c r="I107" t="str">
        <f t="shared" si="6"/>
        <v/>
      </c>
      <c r="J107">
        <f t="shared" si="7"/>
        <v>0.14000000000000001</v>
      </c>
      <c r="K107" t="s">
        <v>41</v>
      </c>
    </row>
    <row r="108" spans="1:11">
      <c r="A108">
        <v>105</v>
      </c>
      <c r="B108" t="s">
        <v>38</v>
      </c>
      <c r="C108" t="s">
        <v>39</v>
      </c>
      <c r="D108" t="s">
        <v>127</v>
      </c>
      <c r="E108">
        <v>460</v>
      </c>
      <c r="F108">
        <v>138</v>
      </c>
      <c r="G108">
        <f t="shared" si="4"/>
        <v>1800</v>
      </c>
      <c r="H108">
        <f t="shared" si="5"/>
        <v>550</v>
      </c>
      <c r="I108" t="str">
        <f t="shared" si="6"/>
        <v/>
      </c>
      <c r="J108">
        <f t="shared" si="7"/>
        <v>0.14000000000000001</v>
      </c>
      <c r="K108" t="s">
        <v>41</v>
      </c>
    </row>
    <row r="109" spans="1:11">
      <c r="A109">
        <v>106</v>
      </c>
      <c r="B109" t="s">
        <v>38</v>
      </c>
      <c r="C109" t="s">
        <v>39</v>
      </c>
      <c r="D109" t="s">
        <v>128</v>
      </c>
      <c r="E109">
        <v>460</v>
      </c>
      <c r="F109">
        <v>138</v>
      </c>
      <c r="G109">
        <f t="shared" si="4"/>
        <v>1800</v>
      </c>
      <c r="H109">
        <f t="shared" si="5"/>
        <v>550</v>
      </c>
      <c r="I109" t="str">
        <f t="shared" si="6"/>
        <v/>
      </c>
      <c r="J109">
        <f t="shared" si="7"/>
        <v>0.14000000000000001</v>
      </c>
      <c r="K109" t="s">
        <v>41</v>
      </c>
    </row>
    <row r="110" spans="1:11">
      <c r="A110">
        <v>107</v>
      </c>
      <c r="B110" t="s">
        <v>64</v>
      </c>
      <c r="C110" t="s">
        <v>65</v>
      </c>
      <c r="D110" t="s">
        <v>129</v>
      </c>
      <c r="E110">
        <v>390</v>
      </c>
      <c r="F110">
        <v>170</v>
      </c>
      <c r="G110">
        <f t="shared" si="4"/>
        <v>2020</v>
      </c>
      <c r="H110">
        <f t="shared" si="5"/>
        <v>700</v>
      </c>
      <c r="I110" t="str">
        <f t="shared" si="6"/>
        <v/>
      </c>
      <c r="J110">
        <f t="shared" si="7"/>
        <v>0.18</v>
      </c>
      <c r="K110" t="s">
        <v>67</v>
      </c>
    </row>
    <row r="111" spans="1:11">
      <c r="A111">
        <v>108</v>
      </c>
      <c r="B111" t="s">
        <v>64</v>
      </c>
      <c r="C111" t="s">
        <v>65</v>
      </c>
      <c r="D111" t="s">
        <v>130</v>
      </c>
      <c r="E111">
        <v>530</v>
      </c>
      <c r="F111">
        <v>157</v>
      </c>
      <c r="G111">
        <f t="shared" si="4"/>
        <v>2020</v>
      </c>
      <c r="H111">
        <f t="shared" si="5"/>
        <v>700</v>
      </c>
      <c r="I111" t="str">
        <f t="shared" si="6"/>
        <v/>
      </c>
      <c r="J111">
        <f t="shared" si="7"/>
        <v>0.18</v>
      </c>
      <c r="K111" t="s">
        <v>67</v>
      </c>
    </row>
    <row r="112" spans="1:11">
      <c r="A112">
        <v>109</v>
      </c>
      <c r="B112" t="s">
        <v>54</v>
      </c>
      <c r="C112" t="s">
        <v>55</v>
      </c>
      <c r="D112" t="s">
        <v>131</v>
      </c>
      <c r="E112">
        <v>880</v>
      </c>
      <c r="F112">
        <v>229</v>
      </c>
      <c r="G112">
        <f t="shared" si="4"/>
        <v>2000</v>
      </c>
      <c r="H112">
        <f t="shared" si="5"/>
        <v>660</v>
      </c>
      <c r="I112" t="str">
        <f t="shared" si="6"/>
        <v/>
      </c>
      <c r="J112">
        <f t="shared" si="7"/>
        <v>0.15</v>
      </c>
      <c r="K112" t="s">
        <v>57</v>
      </c>
    </row>
    <row r="113" spans="1:11">
      <c r="A113">
        <v>110</v>
      </c>
      <c r="B113" t="s">
        <v>54</v>
      </c>
      <c r="C113" t="s">
        <v>55</v>
      </c>
      <c r="D113" t="s">
        <v>132</v>
      </c>
      <c r="E113">
        <v>900</v>
      </c>
      <c r="F113">
        <v>256</v>
      </c>
      <c r="G113">
        <f t="shared" si="4"/>
        <v>2000</v>
      </c>
      <c r="H113">
        <f t="shared" si="5"/>
        <v>660</v>
      </c>
      <c r="I113" t="str">
        <f t="shared" si="6"/>
        <v/>
      </c>
      <c r="J113">
        <f t="shared" si="7"/>
        <v>0.15</v>
      </c>
      <c r="K113" t="s">
        <v>57</v>
      </c>
    </row>
    <row r="114" spans="1:11">
      <c r="A114">
        <v>111</v>
      </c>
      <c r="B114" t="s">
        <v>54</v>
      </c>
      <c r="C114" t="s">
        <v>55</v>
      </c>
      <c r="D114">
        <v>65</v>
      </c>
      <c r="E114">
        <v>980</v>
      </c>
      <c r="F114">
        <v>255</v>
      </c>
      <c r="G114">
        <f t="shared" si="4"/>
        <v>2000</v>
      </c>
      <c r="H114">
        <f t="shared" si="5"/>
        <v>660</v>
      </c>
      <c r="I114" t="str">
        <f t="shared" si="6"/>
        <v/>
      </c>
      <c r="J114">
        <f t="shared" si="7"/>
        <v>0.15</v>
      </c>
      <c r="K114" t="s">
        <v>57</v>
      </c>
    </row>
    <row r="115" spans="1:11">
      <c r="A115">
        <v>112</v>
      </c>
      <c r="B115" t="s">
        <v>133</v>
      </c>
      <c r="C115" t="s">
        <v>134</v>
      </c>
      <c r="D115">
        <v>70</v>
      </c>
      <c r="E115">
        <v>1030</v>
      </c>
      <c r="F115">
        <v>269</v>
      </c>
      <c r="G115">
        <f t="shared" si="4"/>
        <v>2100</v>
      </c>
      <c r="H115">
        <f t="shared" si="5"/>
        <v>600</v>
      </c>
      <c r="I115" t="str">
        <f t="shared" si="6"/>
        <v/>
      </c>
      <c r="J115">
        <f t="shared" si="7"/>
        <v>0.17</v>
      </c>
      <c r="K115" t="s">
        <v>135</v>
      </c>
    </row>
    <row r="116" spans="1:11">
      <c r="A116">
        <v>113</v>
      </c>
      <c r="B116" t="s">
        <v>133</v>
      </c>
      <c r="C116" t="s">
        <v>134</v>
      </c>
      <c r="D116">
        <v>85</v>
      </c>
      <c r="E116">
        <v>1130</v>
      </c>
      <c r="F116">
        <v>290</v>
      </c>
      <c r="G116">
        <f t="shared" si="4"/>
        <v>2100</v>
      </c>
      <c r="H116">
        <f t="shared" si="5"/>
        <v>600</v>
      </c>
      <c r="I116" t="str">
        <f t="shared" si="6"/>
        <v/>
      </c>
      <c r="J116">
        <f t="shared" si="7"/>
        <v>0.17</v>
      </c>
      <c r="K116" t="s">
        <v>135</v>
      </c>
    </row>
    <row r="117" spans="1:11">
      <c r="A117">
        <v>114</v>
      </c>
      <c r="B117" t="s">
        <v>54</v>
      </c>
      <c r="C117" t="s">
        <v>55</v>
      </c>
      <c r="D117" t="s">
        <v>78</v>
      </c>
      <c r="E117">
        <v>860</v>
      </c>
      <c r="F117">
        <v>229</v>
      </c>
      <c r="G117">
        <f t="shared" si="4"/>
        <v>2000</v>
      </c>
      <c r="H117">
        <f t="shared" si="5"/>
        <v>660</v>
      </c>
      <c r="I117" t="str">
        <f t="shared" si="6"/>
        <v/>
      </c>
      <c r="J117">
        <f t="shared" si="7"/>
        <v>0.15</v>
      </c>
      <c r="K117" t="s">
        <v>57</v>
      </c>
    </row>
    <row r="118" spans="1:11">
      <c r="A118">
        <v>115</v>
      </c>
      <c r="B118" t="s">
        <v>64</v>
      </c>
      <c r="C118" t="s">
        <v>65</v>
      </c>
      <c r="D118" t="s">
        <v>136</v>
      </c>
      <c r="E118">
        <v>1270</v>
      </c>
      <c r="F118">
        <v>302</v>
      </c>
      <c r="G118">
        <f t="shared" si="4"/>
        <v>2020</v>
      </c>
      <c r="H118">
        <f t="shared" si="5"/>
        <v>700</v>
      </c>
      <c r="I118" t="str">
        <f t="shared" si="6"/>
        <v/>
      </c>
      <c r="J118">
        <f t="shared" si="7"/>
        <v>0.18</v>
      </c>
      <c r="K118" t="s">
        <v>67</v>
      </c>
    </row>
    <row r="119" spans="1:11">
      <c r="A119">
        <v>116</v>
      </c>
      <c r="B119" t="s">
        <v>64</v>
      </c>
      <c r="C119" t="s">
        <v>65</v>
      </c>
      <c r="D119" t="s">
        <v>137</v>
      </c>
      <c r="E119">
        <v>890</v>
      </c>
      <c r="F119">
        <v>262</v>
      </c>
      <c r="G119">
        <f t="shared" si="4"/>
        <v>2020</v>
      </c>
      <c r="H119">
        <f t="shared" si="5"/>
        <v>700</v>
      </c>
      <c r="I119" t="str">
        <f t="shared" si="6"/>
        <v/>
      </c>
      <c r="J119">
        <f t="shared" si="7"/>
        <v>0.18</v>
      </c>
      <c r="K119" t="s">
        <v>67</v>
      </c>
    </row>
    <row r="120" spans="1:11">
      <c r="A120">
        <v>117</v>
      </c>
      <c r="B120" t="s">
        <v>64</v>
      </c>
      <c r="C120" t="s">
        <v>65</v>
      </c>
      <c r="D120" t="s">
        <v>138</v>
      </c>
      <c r="E120">
        <v>1100</v>
      </c>
      <c r="F120">
        <v>302</v>
      </c>
      <c r="G120">
        <f t="shared" si="4"/>
        <v>2020</v>
      </c>
      <c r="H120">
        <f t="shared" si="5"/>
        <v>700</v>
      </c>
      <c r="I120" t="str">
        <f t="shared" si="6"/>
        <v/>
      </c>
      <c r="J120">
        <f t="shared" si="7"/>
        <v>0.18</v>
      </c>
      <c r="K120" t="s">
        <v>67</v>
      </c>
    </row>
    <row r="121" spans="1:11">
      <c r="A121">
        <v>118</v>
      </c>
      <c r="B121" t="s">
        <v>64</v>
      </c>
      <c r="C121" t="s">
        <v>65</v>
      </c>
      <c r="D121" t="s">
        <v>139</v>
      </c>
      <c r="E121">
        <v>1177</v>
      </c>
      <c r="F121">
        <v>269</v>
      </c>
      <c r="G121">
        <f t="shared" si="4"/>
        <v>2020</v>
      </c>
      <c r="H121">
        <f t="shared" si="5"/>
        <v>700</v>
      </c>
      <c r="I121" t="str">
        <f t="shared" si="6"/>
        <v/>
      </c>
      <c r="J121">
        <f t="shared" si="7"/>
        <v>0.18</v>
      </c>
      <c r="K121" t="s">
        <v>67</v>
      </c>
    </row>
    <row r="122" spans="1:11">
      <c r="A122">
        <v>119</v>
      </c>
      <c r="B122" t="s">
        <v>64</v>
      </c>
      <c r="C122" t="s">
        <v>65</v>
      </c>
      <c r="D122" t="s">
        <v>140</v>
      </c>
      <c r="E122">
        <v>900</v>
      </c>
      <c r="F122">
        <v>269</v>
      </c>
      <c r="G122">
        <f t="shared" si="4"/>
        <v>2020</v>
      </c>
      <c r="H122">
        <f t="shared" si="5"/>
        <v>700</v>
      </c>
      <c r="I122" t="str">
        <f t="shared" si="6"/>
        <v/>
      </c>
      <c r="J122">
        <f t="shared" si="7"/>
        <v>0.18</v>
      </c>
      <c r="K122" t="s">
        <v>67</v>
      </c>
    </row>
    <row r="123" spans="1:11">
      <c r="A123">
        <v>120</v>
      </c>
      <c r="B123" t="s">
        <v>64</v>
      </c>
      <c r="C123" t="s">
        <v>65</v>
      </c>
      <c r="D123" t="s">
        <v>141</v>
      </c>
      <c r="E123">
        <v>1000</v>
      </c>
      <c r="F123">
        <v>269</v>
      </c>
      <c r="G123">
        <f t="shared" si="4"/>
        <v>2020</v>
      </c>
      <c r="H123">
        <f t="shared" si="5"/>
        <v>700</v>
      </c>
      <c r="I123" t="str">
        <f t="shared" si="6"/>
        <v/>
      </c>
      <c r="J123">
        <f t="shared" si="7"/>
        <v>0.18</v>
      </c>
      <c r="K123" t="s">
        <v>67</v>
      </c>
    </row>
    <row r="124" spans="1:11">
      <c r="A124">
        <v>121</v>
      </c>
      <c r="B124" t="s">
        <v>142</v>
      </c>
      <c r="C124" t="s">
        <v>143</v>
      </c>
      <c r="D124" t="s">
        <v>144</v>
      </c>
      <c r="E124">
        <v>1470</v>
      </c>
      <c r="F124">
        <v>321</v>
      </c>
      <c r="G124">
        <f t="shared" si="4"/>
        <v>2160</v>
      </c>
      <c r="H124">
        <f t="shared" si="5"/>
        <v>650</v>
      </c>
      <c r="I124" t="str">
        <f t="shared" si="6"/>
        <v/>
      </c>
      <c r="J124">
        <f t="shared" si="7"/>
        <v>0.17</v>
      </c>
      <c r="K124" t="s">
        <v>145</v>
      </c>
    </row>
    <row r="125" spans="1:11">
      <c r="A125">
        <v>122</v>
      </c>
      <c r="B125" t="s">
        <v>142</v>
      </c>
      <c r="C125" t="s">
        <v>143</v>
      </c>
      <c r="D125" t="s">
        <v>146</v>
      </c>
      <c r="E125">
        <v>1670</v>
      </c>
      <c r="F125">
        <v>321</v>
      </c>
      <c r="G125">
        <f t="shared" si="4"/>
        <v>2160</v>
      </c>
      <c r="H125">
        <f t="shared" si="5"/>
        <v>650</v>
      </c>
      <c r="I125" t="str">
        <f t="shared" si="6"/>
        <v/>
      </c>
      <c r="J125">
        <f t="shared" si="7"/>
        <v>0.17</v>
      </c>
      <c r="K125" t="s">
        <v>145</v>
      </c>
    </row>
    <row r="126" spans="1:11">
      <c r="A126">
        <v>123</v>
      </c>
      <c r="B126" t="s">
        <v>142</v>
      </c>
      <c r="C126" t="s">
        <v>143</v>
      </c>
      <c r="D126" t="s">
        <v>147</v>
      </c>
      <c r="E126">
        <v>1860</v>
      </c>
      <c r="F126">
        <v>321</v>
      </c>
      <c r="G126">
        <f t="shared" si="4"/>
        <v>2160</v>
      </c>
      <c r="H126">
        <f t="shared" si="5"/>
        <v>650</v>
      </c>
      <c r="I126" t="str">
        <f t="shared" si="6"/>
        <v/>
      </c>
      <c r="J126">
        <f t="shared" si="7"/>
        <v>0.17</v>
      </c>
      <c r="K126" t="s">
        <v>145</v>
      </c>
    </row>
    <row r="127" spans="1:11">
      <c r="A127">
        <v>124</v>
      </c>
      <c r="B127" t="s">
        <v>142</v>
      </c>
      <c r="C127" t="s">
        <v>143</v>
      </c>
      <c r="D127" t="s">
        <v>148</v>
      </c>
      <c r="E127">
        <v>1470</v>
      </c>
      <c r="F127">
        <v>302</v>
      </c>
      <c r="G127">
        <f t="shared" si="4"/>
        <v>2160</v>
      </c>
      <c r="H127">
        <f t="shared" si="5"/>
        <v>650</v>
      </c>
      <c r="I127" t="str">
        <f t="shared" si="6"/>
        <v/>
      </c>
      <c r="J127">
        <f t="shared" si="7"/>
        <v>0.17</v>
      </c>
      <c r="K127" t="s">
        <v>145</v>
      </c>
    </row>
    <row r="128" spans="1:11">
      <c r="A128">
        <v>125</v>
      </c>
      <c r="B128" t="s">
        <v>133</v>
      </c>
      <c r="C128" t="s">
        <v>134</v>
      </c>
      <c r="D128" t="s">
        <v>149</v>
      </c>
      <c r="E128">
        <v>620</v>
      </c>
      <c r="F128">
        <v>187</v>
      </c>
      <c r="G128">
        <f t="shared" si="4"/>
        <v>2100</v>
      </c>
      <c r="H128">
        <f t="shared" si="5"/>
        <v>600</v>
      </c>
      <c r="I128" t="str">
        <f t="shared" si="6"/>
        <v/>
      </c>
      <c r="J128">
        <f t="shared" si="7"/>
        <v>0.17</v>
      </c>
      <c r="K128" t="s">
        <v>135</v>
      </c>
    </row>
    <row r="129" spans="1:11">
      <c r="A129">
        <v>126</v>
      </c>
      <c r="B129" t="s">
        <v>133</v>
      </c>
      <c r="C129" t="s">
        <v>134</v>
      </c>
      <c r="D129" t="s">
        <v>150</v>
      </c>
      <c r="E129">
        <v>620</v>
      </c>
      <c r="F129">
        <v>187</v>
      </c>
      <c r="G129">
        <f t="shared" si="4"/>
        <v>2100</v>
      </c>
      <c r="H129">
        <f t="shared" si="5"/>
        <v>600</v>
      </c>
      <c r="I129" t="str">
        <f t="shared" si="6"/>
        <v/>
      </c>
      <c r="J129">
        <f t="shared" si="7"/>
        <v>0.17</v>
      </c>
      <c r="K129" t="s">
        <v>135</v>
      </c>
    </row>
    <row r="130" spans="1:11">
      <c r="A130">
        <v>127</v>
      </c>
      <c r="B130" t="s">
        <v>133</v>
      </c>
      <c r="C130" t="s">
        <v>134</v>
      </c>
      <c r="D130" t="s">
        <v>151</v>
      </c>
      <c r="E130">
        <v>620</v>
      </c>
      <c r="F130">
        <v>187</v>
      </c>
      <c r="G130">
        <f t="shared" si="4"/>
        <v>2100</v>
      </c>
      <c r="H130">
        <f t="shared" si="5"/>
        <v>600</v>
      </c>
      <c r="I130" t="str">
        <f t="shared" si="6"/>
        <v/>
      </c>
      <c r="J130">
        <f t="shared" si="7"/>
        <v>0.17</v>
      </c>
      <c r="K130" t="s">
        <v>135</v>
      </c>
    </row>
    <row r="131" spans="1:11">
      <c r="A131">
        <v>128</v>
      </c>
      <c r="B131" t="s">
        <v>133</v>
      </c>
      <c r="C131" t="s">
        <v>134</v>
      </c>
      <c r="D131" t="s">
        <v>152</v>
      </c>
      <c r="E131">
        <v>620</v>
      </c>
      <c r="F131">
        <v>187</v>
      </c>
      <c r="G131">
        <f t="shared" si="4"/>
        <v>2100</v>
      </c>
      <c r="H131">
        <f t="shared" si="5"/>
        <v>600</v>
      </c>
      <c r="I131" t="str">
        <f t="shared" si="6"/>
        <v/>
      </c>
      <c r="J131">
        <f t="shared" si="7"/>
        <v>0.17</v>
      </c>
      <c r="K131" t="s">
        <v>135</v>
      </c>
    </row>
    <row r="132" spans="1:11">
      <c r="A132">
        <v>129</v>
      </c>
      <c r="B132" t="s">
        <v>64</v>
      </c>
      <c r="C132" t="s">
        <v>65</v>
      </c>
      <c r="D132" t="s">
        <v>136</v>
      </c>
      <c r="E132">
        <v>1270</v>
      </c>
      <c r="F132">
        <v>285</v>
      </c>
      <c r="G132">
        <f t="shared" si="4"/>
        <v>2020</v>
      </c>
      <c r="H132">
        <f t="shared" si="5"/>
        <v>700</v>
      </c>
      <c r="I132" t="str">
        <f t="shared" si="6"/>
        <v/>
      </c>
      <c r="J132">
        <f t="shared" si="7"/>
        <v>0.18</v>
      </c>
      <c r="K132" t="s">
        <v>67</v>
      </c>
    </row>
    <row r="133" spans="1:11">
      <c r="A133">
        <v>130</v>
      </c>
      <c r="B133" t="s">
        <v>64</v>
      </c>
      <c r="C133" t="s">
        <v>65</v>
      </c>
      <c r="D133" t="s">
        <v>153</v>
      </c>
      <c r="E133">
        <v>680</v>
      </c>
      <c r="F133">
        <v>229</v>
      </c>
      <c r="G133">
        <f t="shared" ref="G133:G196" si="8">IF(C133="P1",1500,IF(C133="P2",1600,IF(C133="P3",1800,IF(C133="P4",2000,IF(C133="P5",2020,IF(C133="P6",2100,IF(C133="P7",2160,IF(C133="P8",2400,IF(C133="P11",2000,IF(C133="P12",2100,IF(C133="M2",1920,IF(C133="M3",2070,IF(C133="M4",2230,IF(C133="M5",2510,IF(C133="H3",2070,IF(C133="H5",2320,IF(C133="H7",2480,IF(C133="H8",2750,IF(C133="H11",2300)))))))))))))))))))</f>
        <v>2020</v>
      </c>
      <c r="H133">
        <f t="shared" ref="H133:H196" si="9">IF(C133="P1",385,IF(C133="P2",420,IF(C133="P3",550,IF(C133="P4",660,IF(C133="P5",700,IF(C133="P6",600,IF(C133="P7",650,IF(C133="P8",700,IF(C133="P11",675,IF(C133="P12",1100,""))))))))))</f>
        <v>700</v>
      </c>
      <c r="I133" t="str">
        <f t="shared" ref="I133:I196" si="10">IF(C133="H3",60,IF(C133="H5",50,IF(C133="H7",60,IF(C133="H8",50,IF(C133="H11",45,"")))))</f>
        <v/>
      </c>
      <c r="J133">
        <f t="shared" ref="J133:J196" si="11">IF(C133="P1",0.14,IF(C133="P2",0.23,IF(C133="P3",0.14,IF(C133="P4",0.15,IF(C133="P5",0.18,IF(C133="P6",0.17,IF(C133="P7",0.17,IF(C133="P8",0.2,IF(C133="P11",0.15,IF(C133="P12",0.17,IF(C133="M2",0.18,IF(C133="M3",0.17,IF(C133="M4",0.16,IF(C133="M5",0.13,IF(C133="H3",0.14,IF(C133="H5",0.18,IF(C133="H7",0.17,IF(C133="H8",0.2,IF(C133="H11",0.15)))))))))))))))))))</f>
        <v>0.18</v>
      </c>
      <c r="K133" t="s">
        <v>67</v>
      </c>
    </row>
    <row r="134" spans="1:11">
      <c r="A134">
        <v>131</v>
      </c>
      <c r="B134" t="s">
        <v>64</v>
      </c>
      <c r="C134" t="s">
        <v>65</v>
      </c>
      <c r="D134" t="s">
        <v>154</v>
      </c>
      <c r="E134">
        <v>690</v>
      </c>
      <c r="F134">
        <v>197</v>
      </c>
      <c r="G134">
        <f t="shared" si="8"/>
        <v>2020</v>
      </c>
      <c r="H134">
        <f t="shared" si="9"/>
        <v>700</v>
      </c>
      <c r="I134" t="str">
        <f t="shared" si="10"/>
        <v/>
      </c>
      <c r="J134">
        <f t="shared" si="11"/>
        <v>0.18</v>
      </c>
      <c r="K134" t="s">
        <v>67</v>
      </c>
    </row>
    <row r="135" spans="1:11">
      <c r="A135">
        <v>132</v>
      </c>
      <c r="B135" t="s">
        <v>64</v>
      </c>
      <c r="C135" t="s">
        <v>65</v>
      </c>
      <c r="D135" t="s">
        <v>155</v>
      </c>
      <c r="E135">
        <v>670</v>
      </c>
      <c r="F135">
        <v>265</v>
      </c>
      <c r="G135">
        <f t="shared" si="8"/>
        <v>2020</v>
      </c>
      <c r="H135">
        <f t="shared" si="9"/>
        <v>700</v>
      </c>
      <c r="I135" t="str">
        <f t="shared" si="10"/>
        <v/>
      </c>
      <c r="J135">
        <f t="shared" si="11"/>
        <v>0.18</v>
      </c>
      <c r="K135" t="s">
        <v>67</v>
      </c>
    </row>
    <row r="136" spans="1:11">
      <c r="A136">
        <v>133</v>
      </c>
      <c r="B136" t="s">
        <v>156</v>
      </c>
      <c r="C136" t="s">
        <v>157</v>
      </c>
      <c r="D136" t="s">
        <v>158</v>
      </c>
      <c r="E136">
        <v>590</v>
      </c>
      <c r="F136">
        <v>154</v>
      </c>
      <c r="G136">
        <f t="shared" si="8"/>
        <v>2000</v>
      </c>
      <c r="H136">
        <f t="shared" si="9"/>
        <v>675</v>
      </c>
      <c r="I136" t="str">
        <f t="shared" si="10"/>
        <v/>
      </c>
      <c r="J136">
        <f t="shared" si="11"/>
        <v>0.15</v>
      </c>
      <c r="K136" t="s">
        <v>159</v>
      </c>
    </row>
    <row r="137" spans="1:11">
      <c r="A137">
        <v>134</v>
      </c>
      <c r="B137" t="s">
        <v>156</v>
      </c>
      <c r="C137" t="s">
        <v>157</v>
      </c>
      <c r="D137" t="s">
        <v>160</v>
      </c>
      <c r="E137">
        <v>730</v>
      </c>
      <c r="F137">
        <v>235</v>
      </c>
      <c r="G137">
        <f t="shared" si="8"/>
        <v>2000</v>
      </c>
      <c r="H137">
        <f t="shared" si="9"/>
        <v>675</v>
      </c>
      <c r="I137" t="str">
        <f t="shared" si="10"/>
        <v/>
      </c>
      <c r="J137">
        <f t="shared" si="11"/>
        <v>0.15</v>
      </c>
      <c r="K137" t="s">
        <v>159</v>
      </c>
    </row>
    <row r="138" spans="1:11">
      <c r="A138">
        <v>135</v>
      </c>
      <c r="B138" t="s">
        <v>156</v>
      </c>
      <c r="C138" t="s">
        <v>157</v>
      </c>
      <c r="D138" t="s">
        <v>161</v>
      </c>
      <c r="E138">
        <v>440</v>
      </c>
      <c r="F138">
        <v>160</v>
      </c>
      <c r="G138">
        <f t="shared" si="8"/>
        <v>2000</v>
      </c>
      <c r="H138">
        <f t="shared" si="9"/>
        <v>675</v>
      </c>
      <c r="I138" t="str">
        <f t="shared" si="10"/>
        <v/>
      </c>
      <c r="J138">
        <f t="shared" si="11"/>
        <v>0.15</v>
      </c>
      <c r="K138" t="s">
        <v>159</v>
      </c>
    </row>
    <row r="139" spans="1:11">
      <c r="A139">
        <v>136</v>
      </c>
      <c r="B139" t="s">
        <v>156</v>
      </c>
      <c r="C139" t="s">
        <v>157</v>
      </c>
      <c r="D139" t="s">
        <v>162</v>
      </c>
      <c r="E139">
        <v>390</v>
      </c>
      <c r="F139">
        <v>150</v>
      </c>
      <c r="G139">
        <f t="shared" si="8"/>
        <v>2000</v>
      </c>
      <c r="H139">
        <f t="shared" si="9"/>
        <v>675</v>
      </c>
      <c r="I139" t="str">
        <f t="shared" si="10"/>
        <v/>
      </c>
      <c r="J139">
        <f t="shared" si="11"/>
        <v>0.15</v>
      </c>
      <c r="K139" t="s">
        <v>159</v>
      </c>
    </row>
    <row r="140" spans="1:11">
      <c r="A140">
        <v>137</v>
      </c>
      <c r="B140" t="s">
        <v>64</v>
      </c>
      <c r="C140" t="s">
        <v>65</v>
      </c>
      <c r="D140" t="s">
        <v>163</v>
      </c>
      <c r="E140">
        <v>750</v>
      </c>
      <c r="F140">
        <v>260</v>
      </c>
      <c r="G140">
        <f t="shared" si="8"/>
        <v>2020</v>
      </c>
      <c r="H140">
        <f t="shared" si="9"/>
        <v>700</v>
      </c>
      <c r="I140" t="str">
        <f t="shared" si="10"/>
        <v/>
      </c>
      <c r="J140">
        <f t="shared" si="11"/>
        <v>0.18</v>
      </c>
      <c r="K140" t="s">
        <v>67</v>
      </c>
    </row>
    <row r="141" spans="1:11">
      <c r="A141">
        <v>138</v>
      </c>
      <c r="B141" t="s">
        <v>164</v>
      </c>
      <c r="C141" t="s">
        <v>165</v>
      </c>
      <c r="D141" t="s">
        <v>166</v>
      </c>
      <c r="E141">
        <v>491</v>
      </c>
      <c r="F141">
        <v>145</v>
      </c>
      <c r="G141">
        <f t="shared" si="8"/>
        <v>2230</v>
      </c>
      <c r="H141" t="str">
        <f t="shared" si="9"/>
        <v/>
      </c>
      <c r="I141" t="str">
        <f t="shared" si="10"/>
        <v/>
      </c>
      <c r="J141">
        <f t="shared" si="11"/>
        <v>0.16</v>
      </c>
      <c r="K141" t="s">
        <v>167</v>
      </c>
    </row>
    <row r="142" spans="1:11">
      <c r="A142">
        <v>139</v>
      </c>
      <c r="B142" t="s">
        <v>54</v>
      </c>
      <c r="C142" t="s">
        <v>55</v>
      </c>
      <c r="D142" t="s">
        <v>168</v>
      </c>
      <c r="E142">
        <v>441</v>
      </c>
      <c r="F142">
        <v>152</v>
      </c>
      <c r="G142">
        <f t="shared" si="8"/>
        <v>2000</v>
      </c>
      <c r="H142">
        <f t="shared" si="9"/>
        <v>660</v>
      </c>
      <c r="I142" t="str">
        <f t="shared" si="10"/>
        <v/>
      </c>
      <c r="J142">
        <f t="shared" si="11"/>
        <v>0.15</v>
      </c>
      <c r="K142" t="s">
        <v>57</v>
      </c>
    </row>
    <row r="143" spans="1:11">
      <c r="A143">
        <v>140</v>
      </c>
      <c r="B143" t="s">
        <v>38</v>
      </c>
      <c r="C143" t="s">
        <v>39</v>
      </c>
      <c r="D143" t="s">
        <v>169</v>
      </c>
      <c r="E143">
        <v>540</v>
      </c>
      <c r="F143">
        <v>192</v>
      </c>
      <c r="G143">
        <f t="shared" si="8"/>
        <v>1800</v>
      </c>
      <c r="H143">
        <f t="shared" si="9"/>
        <v>550</v>
      </c>
      <c r="I143" t="str">
        <f t="shared" si="10"/>
        <v/>
      </c>
      <c r="J143">
        <f t="shared" si="11"/>
        <v>0.14000000000000001</v>
      </c>
      <c r="K143" t="s">
        <v>41</v>
      </c>
    </row>
    <row r="144" spans="1:11">
      <c r="A144">
        <v>141</v>
      </c>
      <c r="B144" t="s">
        <v>38</v>
      </c>
      <c r="C144" t="s">
        <v>39</v>
      </c>
      <c r="D144" t="s">
        <v>170</v>
      </c>
      <c r="E144">
        <v>630</v>
      </c>
      <c r="F144">
        <v>202</v>
      </c>
      <c r="G144">
        <f t="shared" si="8"/>
        <v>1800</v>
      </c>
      <c r="H144">
        <f t="shared" si="9"/>
        <v>550</v>
      </c>
      <c r="I144" t="str">
        <f t="shared" si="10"/>
        <v/>
      </c>
      <c r="J144">
        <f t="shared" si="11"/>
        <v>0.14000000000000001</v>
      </c>
      <c r="K144" t="s">
        <v>41</v>
      </c>
    </row>
    <row r="145" spans="1:11">
      <c r="A145">
        <v>142</v>
      </c>
      <c r="B145" t="s">
        <v>38</v>
      </c>
      <c r="C145" t="s">
        <v>39</v>
      </c>
      <c r="D145" t="s">
        <v>171</v>
      </c>
      <c r="E145">
        <v>600</v>
      </c>
      <c r="F145">
        <v>160</v>
      </c>
      <c r="G145">
        <f t="shared" si="8"/>
        <v>1800</v>
      </c>
      <c r="H145">
        <f t="shared" si="9"/>
        <v>550</v>
      </c>
      <c r="I145" t="str">
        <f t="shared" si="10"/>
        <v/>
      </c>
      <c r="J145">
        <f t="shared" si="11"/>
        <v>0.14000000000000001</v>
      </c>
      <c r="K145" t="s">
        <v>41</v>
      </c>
    </row>
    <row r="146" spans="1:11">
      <c r="A146">
        <v>143</v>
      </c>
      <c r="B146" t="s">
        <v>38</v>
      </c>
      <c r="C146" t="s">
        <v>39</v>
      </c>
      <c r="D146" t="s">
        <v>172</v>
      </c>
      <c r="E146">
        <v>580</v>
      </c>
      <c r="F146">
        <v>200</v>
      </c>
      <c r="G146">
        <f t="shared" si="8"/>
        <v>1800</v>
      </c>
      <c r="H146">
        <f t="shared" si="9"/>
        <v>550</v>
      </c>
      <c r="I146" t="str">
        <f t="shared" si="10"/>
        <v/>
      </c>
      <c r="J146">
        <f t="shared" si="11"/>
        <v>0.14000000000000001</v>
      </c>
      <c r="K146" t="s">
        <v>41</v>
      </c>
    </row>
    <row r="147" spans="1:11">
      <c r="A147">
        <v>144</v>
      </c>
      <c r="B147" t="s">
        <v>64</v>
      </c>
      <c r="C147" t="s">
        <v>65</v>
      </c>
      <c r="D147" t="s">
        <v>173</v>
      </c>
      <c r="E147">
        <v>520</v>
      </c>
      <c r="F147">
        <v>220</v>
      </c>
      <c r="G147">
        <f t="shared" si="8"/>
        <v>2020</v>
      </c>
      <c r="H147">
        <f t="shared" si="9"/>
        <v>700</v>
      </c>
      <c r="I147" t="str">
        <f t="shared" si="10"/>
        <v/>
      </c>
      <c r="J147">
        <f t="shared" si="11"/>
        <v>0.18</v>
      </c>
      <c r="K147" t="s">
        <v>67</v>
      </c>
    </row>
    <row r="148" spans="1:11">
      <c r="A148">
        <v>145</v>
      </c>
      <c r="B148" t="s">
        <v>38</v>
      </c>
      <c r="C148" t="s">
        <v>39</v>
      </c>
      <c r="D148" t="s">
        <v>174</v>
      </c>
      <c r="E148">
        <v>550</v>
      </c>
      <c r="F148">
        <v>200</v>
      </c>
      <c r="G148">
        <f t="shared" si="8"/>
        <v>1800</v>
      </c>
      <c r="H148">
        <f t="shared" si="9"/>
        <v>550</v>
      </c>
      <c r="I148" t="str">
        <f t="shared" si="10"/>
        <v/>
      </c>
      <c r="J148">
        <f t="shared" si="11"/>
        <v>0.14000000000000001</v>
      </c>
      <c r="K148" t="s">
        <v>41</v>
      </c>
    </row>
    <row r="149" spans="1:11">
      <c r="A149">
        <v>146</v>
      </c>
      <c r="B149" t="s">
        <v>38</v>
      </c>
      <c r="C149" t="s">
        <v>39</v>
      </c>
      <c r="D149" t="s">
        <v>175</v>
      </c>
      <c r="E149">
        <v>470</v>
      </c>
      <c r="F149">
        <v>160</v>
      </c>
      <c r="G149">
        <f t="shared" si="8"/>
        <v>1800</v>
      </c>
      <c r="H149">
        <f t="shared" si="9"/>
        <v>550</v>
      </c>
      <c r="I149" t="str">
        <f t="shared" si="10"/>
        <v/>
      </c>
      <c r="J149">
        <f t="shared" si="11"/>
        <v>0.14000000000000001</v>
      </c>
      <c r="K149" t="s">
        <v>41</v>
      </c>
    </row>
    <row r="150" spans="1:11">
      <c r="A150">
        <v>147</v>
      </c>
      <c r="B150" t="s">
        <v>38</v>
      </c>
      <c r="C150" t="s">
        <v>39</v>
      </c>
      <c r="D150" t="s">
        <v>176</v>
      </c>
      <c r="E150">
        <v>590</v>
      </c>
      <c r="F150">
        <v>201</v>
      </c>
      <c r="G150">
        <f t="shared" si="8"/>
        <v>1800</v>
      </c>
      <c r="H150">
        <f t="shared" si="9"/>
        <v>550</v>
      </c>
      <c r="I150" t="str">
        <f t="shared" si="10"/>
        <v/>
      </c>
      <c r="J150">
        <f t="shared" si="11"/>
        <v>0.14000000000000001</v>
      </c>
      <c r="K150" t="s">
        <v>41</v>
      </c>
    </row>
    <row r="151" spans="1:11">
      <c r="A151">
        <v>148</v>
      </c>
      <c r="B151" t="s">
        <v>54</v>
      </c>
      <c r="C151" t="s">
        <v>55</v>
      </c>
      <c r="D151" t="s">
        <v>177</v>
      </c>
      <c r="E151">
        <v>707</v>
      </c>
      <c r="F151">
        <v>200</v>
      </c>
      <c r="G151">
        <f t="shared" si="8"/>
        <v>2000</v>
      </c>
      <c r="H151">
        <f t="shared" si="9"/>
        <v>660</v>
      </c>
      <c r="I151" t="str">
        <f t="shared" si="10"/>
        <v/>
      </c>
      <c r="J151">
        <f t="shared" si="11"/>
        <v>0.15</v>
      </c>
      <c r="K151" t="s">
        <v>57</v>
      </c>
    </row>
    <row r="152" spans="1:11">
      <c r="A152">
        <v>149</v>
      </c>
      <c r="B152" t="s">
        <v>54</v>
      </c>
      <c r="C152" t="s">
        <v>55</v>
      </c>
      <c r="D152" t="s">
        <v>178</v>
      </c>
      <c r="E152">
        <v>690</v>
      </c>
      <c r="F152">
        <v>186</v>
      </c>
      <c r="G152">
        <f t="shared" si="8"/>
        <v>2000</v>
      </c>
      <c r="H152">
        <f t="shared" si="9"/>
        <v>660</v>
      </c>
      <c r="I152" t="str">
        <f t="shared" si="10"/>
        <v/>
      </c>
      <c r="J152">
        <f t="shared" si="11"/>
        <v>0.15</v>
      </c>
      <c r="K152" t="s">
        <v>57</v>
      </c>
    </row>
    <row r="153" spans="1:11">
      <c r="A153">
        <v>150</v>
      </c>
      <c r="B153" t="s">
        <v>164</v>
      </c>
      <c r="C153" t="s">
        <v>165</v>
      </c>
      <c r="D153" t="s">
        <v>179</v>
      </c>
      <c r="E153">
        <v>491</v>
      </c>
      <c r="F153">
        <v>146</v>
      </c>
      <c r="G153">
        <f t="shared" si="8"/>
        <v>2230</v>
      </c>
      <c r="H153" t="str">
        <f t="shared" si="9"/>
        <v/>
      </c>
      <c r="I153" t="str">
        <f t="shared" si="10"/>
        <v/>
      </c>
      <c r="J153">
        <f t="shared" si="11"/>
        <v>0.16</v>
      </c>
      <c r="K153" t="s">
        <v>167</v>
      </c>
    </row>
    <row r="154" spans="1:11">
      <c r="A154">
        <v>151</v>
      </c>
      <c r="B154" t="s">
        <v>142</v>
      </c>
      <c r="C154" t="s">
        <v>143</v>
      </c>
      <c r="D154" t="s">
        <v>180</v>
      </c>
      <c r="E154">
        <v>1020</v>
      </c>
      <c r="F154">
        <v>248</v>
      </c>
      <c r="G154">
        <f t="shared" si="8"/>
        <v>2160</v>
      </c>
      <c r="H154">
        <f t="shared" si="9"/>
        <v>650</v>
      </c>
      <c r="I154" t="str">
        <f t="shared" si="10"/>
        <v/>
      </c>
      <c r="J154">
        <f t="shared" si="11"/>
        <v>0.17</v>
      </c>
      <c r="K154" t="s">
        <v>145</v>
      </c>
    </row>
    <row r="155" spans="1:11">
      <c r="A155">
        <v>152</v>
      </c>
      <c r="B155" t="s">
        <v>38</v>
      </c>
      <c r="C155" t="s">
        <v>39</v>
      </c>
      <c r="D155">
        <v>58</v>
      </c>
      <c r="E155">
        <v>600</v>
      </c>
      <c r="F155">
        <v>255</v>
      </c>
      <c r="G155">
        <f t="shared" si="8"/>
        <v>1800</v>
      </c>
      <c r="H155">
        <f t="shared" si="9"/>
        <v>550</v>
      </c>
      <c r="I155" t="str">
        <f t="shared" si="10"/>
        <v/>
      </c>
      <c r="J155">
        <f t="shared" si="11"/>
        <v>0.14000000000000001</v>
      </c>
      <c r="K155" t="s">
        <v>41</v>
      </c>
    </row>
    <row r="156" spans="1:11">
      <c r="A156">
        <v>153</v>
      </c>
      <c r="B156" t="s">
        <v>133</v>
      </c>
      <c r="C156" t="s">
        <v>134</v>
      </c>
      <c r="D156">
        <v>75</v>
      </c>
      <c r="E156">
        <v>1080</v>
      </c>
      <c r="F156">
        <v>263</v>
      </c>
      <c r="G156">
        <f t="shared" si="8"/>
        <v>2100</v>
      </c>
      <c r="H156">
        <f t="shared" si="9"/>
        <v>600</v>
      </c>
      <c r="I156" t="str">
        <f t="shared" si="10"/>
        <v/>
      </c>
      <c r="J156">
        <f t="shared" si="11"/>
        <v>0.17</v>
      </c>
      <c r="K156" t="s">
        <v>135</v>
      </c>
    </row>
    <row r="157" spans="1:11">
      <c r="A157">
        <v>154</v>
      </c>
      <c r="B157" t="s">
        <v>64</v>
      </c>
      <c r="C157" t="s">
        <v>65</v>
      </c>
      <c r="D157" t="s">
        <v>181</v>
      </c>
      <c r="E157">
        <v>650</v>
      </c>
      <c r="F157">
        <v>220</v>
      </c>
      <c r="G157">
        <f t="shared" si="8"/>
        <v>2020</v>
      </c>
      <c r="H157">
        <f t="shared" si="9"/>
        <v>700</v>
      </c>
      <c r="I157" t="str">
        <f t="shared" si="10"/>
        <v/>
      </c>
      <c r="J157">
        <f t="shared" si="11"/>
        <v>0.18</v>
      </c>
      <c r="K157" t="s">
        <v>67</v>
      </c>
    </row>
    <row r="158" spans="1:11">
      <c r="A158">
        <v>155</v>
      </c>
      <c r="B158" t="s">
        <v>64</v>
      </c>
      <c r="C158" t="s">
        <v>65</v>
      </c>
      <c r="D158" t="s">
        <v>182</v>
      </c>
      <c r="E158">
        <v>640</v>
      </c>
      <c r="F158">
        <v>220</v>
      </c>
      <c r="G158">
        <f t="shared" si="8"/>
        <v>2020</v>
      </c>
      <c r="H158">
        <f t="shared" si="9"/>
        <v>700</v>
      </c>
      <c r="I158" t="str">
        <f t="shared" si="10"/>
        <v/>
      </c>
      <c r="J158">
        <f t="shared" si="11"/>
        <v>0.18</v>
      </c>
      <c r="K158" t="s">
        <v>67</v>
      </c>
    </row>
    <row r="159" spans="1:11">
      <c r="A159">
        <v>156</v>
      </c>
      <c r="B159" t="s">
        <v>64</v>
      </c>
      <c r="C159" t="s">
        <v>65</v>
      </c>
      <c r="D159" t="s">
        <v>183</v>
      </c>
      <c r="E159">
        <v>785</v>
      </c>
      <c r="F159">
        <v>271</v>
      </c>
      <c r="G159">
        <f t="shared" si="8"/>
        <v>2020</v>
      </c>
      <c r="H159">
        <f t="shared" si="9"/>
        <v>700</v>
      </c>
      <c r="I159" t="str">
        <f t="shared" si="10"/>
        <v/>
      </c>
      <c r="J159">
        <f t="shared" si="11"/>
        <v>0.18</v>
      </c>
      <c r="K159" t="s">
        <v>67</v>
      </c>
    </row>
    <row r="160" spans="1:11">
      <c r="A160">
        <v>157</v>
      </c>
      <c r="B160" t="s">
        <v>64</v>
      </c>
      <c r="C160" t="s">
        <v>65</v>
      </c>
      <c r="D160" t="s">
        <v>184</v>
      </c>
      <c r="E160">
        <v>930</v>
      </c>
      <c r="F160">
        <v>331</v>
      </c>
      <c r="G160">
        <f t="shared" si="8"/>
        <v>2020</v>
      </c>
      <c r="H160">
        <f t="shared" si="9"/>
        <v>700</v>
      </c>
      <c r="I160" t="str">
        <f t="shared" si="10"/>
        <v/>
      </c>
      <c r="J160">
        <f t="shared" si="11"/>
        <v>0.18</v>
      </c>
      <c r="K160" t="s">
        <v>67</v>
      </c>
    </row>
    <row r="161" spans="1:11">
      <c r="A161">
        <v>158</v>
      </c>
      <c r="B161" t="s">
        <v>64</v>
      </c>
      <c r="C161" t="s">
        <v>65</v>
      </c>
      <c r="D161" t="s">
        <v>185</v>
      </c>
      <c r="E161">
        <v>800</v>
      </c>
      <c r="F161">
        <v>259</v>
      </c>
      <c r="G161">
        <f t="shared" si="8"/>
        <v>2020</v>
      </c>
      <c r="H161">
        <f t="shared" si="9"/>
        <v>700</v>
      </c>
      <c r="I161" t="str">
        <f t="shared" si="10"/>
        <v/>
      </c>
      <c r="J161">
        <f t="shared" si="11"/>
        <v>0.18</v>
      </c>
      <c r="K161" t="s">
        <v>67</v>
      </c>
    </row>
    <row r="162" spans="1:11">
      <c r="A162">
        <v>159</v>
      </c>
      <c r="B162" t="s">
        <v>64</v>
      </c>
      <c r="C162" t="s">
        <v>65</v>
      </c>
      <c r="D162" t="s">
        <v>186</v>
      </c>
      <c r="E162">
        <v>650</v>
      </c>
      <c r="F162">
        <v>210</v>
      </c>
      <c r="G162">
        <f t="shared" si="8"/>
        <v>2020</v>
      </c>
      <c r="H162">
        <f t="shared" si="9"/>
        <v>700</v>
      </c>
      <c r="I162" t="str">
        <f t="shared" si="10"/>
        <v/>
      </c>
      <c r="J162">
        <f t="shared" si="11"/>
        <v>0.18</v>
      </c>
      <c r="K162" t="s">
        <v>67</v>
      </c>
    </row>
    <row r="163" spans="1:11">
      <c r="A163">
        <v>160</v>
      </c>
      <c r="B163" t="s">
        <v>64</v>
      </c>
      <c r="C163" t="s">
        <v>65</v>
      </c>
      <c r="D163" t="s">
        <v>187</v>
      </c>
      <c r="E163">
        <v>1000</v>
      </c>
      <c r="F163">
        <v>300</v>
      </c>
      <c r="G163">
        <f t="shared" si="8"/>
        <v>2020</v>
      </c>
      <c r="H163">
        <f t="shared" si="9"/>
        <v>700</v>
      </c>
      <c r="I163" t="str">
        <f t="shared" si="10"/>
        <v/>
      </c>
      <c r="J163">
        <f t="shared" si="11"/>
        <v>0.18</v>
      </c>
      <c r="K163" t="s">
        <v>67</v>
      </c>
    </row>
    <row r="164" spans="1:11">
      <c r="A164">
        <v>161</v>
      </c>
      <c r="B164" t="s">
        <v>64</v>
      </c>
      <c r="C164" t="s">
        <v>65</v>
      </c>
      <c r="D164" t="s">
        <v>188</v>
      </c>
      <c r="E164">
        <v>740</v>
      </c>
      <c r="F164">
        <v>235</v>
      </c>
      <c r="G164">
        <f t="shared" si="8"/>
        <v>2020</v>
      </c>
      <c r="H164">
        <f t="shared" si="9"/>
        <v>700</v>
      </c>
      <c r="I164" t="str">
        <f t="shared" si="10"/>
        <v/>
      </c>
      <c r="J164">
        <f t="shared" si="11"/>
        <v>0.18</v>
      </c>
      <c r="K164" t="s">
        <v>67</v>
      </c>
    </row>
    <row r="165" spans="1:11">
      <c r="A165">
        <v>162</v>
      </c>
      <c r="B165" t="s">
        <v>64</v>
      </c>
      <c r="C165" t="s">
        <v>65</v>
      </c>
      <c r="D165" t="s">
        <v>189</v>
      </c>
      <c r="E165">
        <v>840</v>
      </c>
      <c r="F165">
        <v>243</v>
      </c>
      <c r="G165">
        <f t="shared" si="8"/>
        <v>2020</v>
      </c>
      <c r="H165">
        <f t="shared" si="9"/>
        <v>700</v>
      </c>
      <c r="I165" t="str">
        <f t="shared" si="10"/>
        <v/>
      </c>
      <c r="J165">
        <f t="shared" si="11"/>
        <v>0.18</v>
      </c>
      <c r="K165" t="s">
        <v>67</v>
      </c>
    </row>
    <row r="166" spans="1:11">
      <c r="A166">
        <v>163</v>
      </c>
      <c r="B166" t="s">
        <v>64</v>
      </c>
      <c r="C166" t="s">
        <v>65</v>
      </c>
      <c r="D166" t="s">
        <v>190</v>
      </c>
      <c r="E166">
        <v>640</v>
      </c>
      <c r="F166">
        <v>215</v>
      </c>
      <c r="G166">
        <f t="shared" si="8"/>
        <v>2020</v>
      </c>
      <c r="H166">
        <f t="shared" si="9"/>
        <v>700</v>
      </c>
      <c r="I166" t="str">
        <f t="shared" si="10"/>
        <v/>
      </c>
      <c r="J166">
        <f t="shared" si="11"/>
        <v>0.18</v>
      </c>
      <c r="K166" t="s">
        <v>67</v>
      </c>
    </row>
    <row r="167" spans="1:11">
      <c r="A167">
        <v>164</v>
      </c>
      <c r="B167" t="s">
        <v>64</v>
      </c>
      <c r="C167" t="s">
        <v>65</v>
      </c>
      <c r="D167" t="s">
        <v>191</v>
      </c>
      <c r="E167">
        <v>980</v>
      </c>
      <c r="F167">
        <v>290</v>
      </c>
      <c r="G167">
        <f t="shared" si="8"/>
        <v>2020</v>
      </c>
      <c r="H167">
        <f t="shared" si="9"/>
        <v>700</v>
      </c>
      <c r="I167" t="str">
        <f t="shared" si="10"/>
        <v/>
      </c>
      <c r="J167">
        <f t="shared" si="11"/>
        <v>0.18</v>
      </c>
      <c r="K167" t="s">
        <v>67</v>
      </c>
    </row>
    <row r="168" spans="1:11">
      <c r="A168">
        <v>165</v>
      </c>
      <c r="B168" t="s">
        <v>64</v>
      </c>
      <c r="C168" t="s">
        <v>65</v>
      </c>
      <c r="D168" t="s">
        <v>192</v>
      </c>
      <c r="E168">
        <v>785</v>
      </c>
      <c r="F168">
        <v>271</v>
      </c>
      <c r="G168">
        <f t="shared" si="8"/>
        <v>2020</v>
      </c>
      <c r="H168">
        <f t="shared" si="9"/>
        <v>700</v>
      </c>
      <c r="I168" t="str">
        <f t="shared" si="10"/>
        <v/>
      </c>
      <c r="J168">
        <f t="shared" si="11"/>
        <v>0.18</v>
      </c>
      <c r="K168" t="s">
        <v>67</v>
      </c>
    </row>
    <row r="169" spans="1:11">
      <c r="A169">
        <v>166</v>
      </c>
      <c r="B169" t="s">
        <v>64</v>
      </c>
      <c r="C169" t="s">
        <v>65</v>
      </c>
      <c r="D169" t="s">
        <v>193</v>
      </c>
      <c r="E169">
        <v>835</v>
      </c>
      <c r="F169">
        <v>331</v>
      </c>
      <c r="G169">
        <f t="shared" si="8"/>
        <v>2020</v>
      </c>
      <c r="H169">
        <f t="shared" si="9"/>
        <v>700</v>
      </c>
      <c r="I169" t="str">
        <f t="shared" si="10"/>
        <v/>
      </c>
      <c r="J169">
        <f t="shared" si="11"/>
        <v>0.18</v>
      </c>
      <c r="K169" t="s">
        <v>67</v>
      </c>
    </row>
    <row r="170" spans="1:11">
      <c r="A170">
        <v>167</v>
      </c>
      <c r="B170" t="s">
        <v>64</v>
      </c>
      <c r="C170" t="s">
        <v>65</v>
      </c>
      <c r="D170" t="s">
        <v>194</v>
      </c>
      <c r="E170">
        <v>880</v>
      </c>
      <c r="F170">
        <v>269</v>
      </c>
      <c r="G170">
        <f t="shared" si="8"/>
        <v>2020</v>
      </c>
      <c r="H170">
        <f t="shared" si="9"/>
        <v>700</v>
      </c>
      <c r="I170" t="str">
        <f t="shared" si="10"/>
        <v/>
      </c>
      <c r="J170">
        <f t="shared" si="11"/>
        <v>0.18</v>
      </c>
      <c r="K170" t="s">
        <v>67</v>
      </c>
    </row>
    <row r="171" spans="1:11">
      <c r="A171">
        <v>168</v>
      </c>
      <c r="B171" t="s">
        <v>64</v>
      </c>
      <c r="C171" t="s">
        <v>65</v>
      </c>
      <c r="D171" t="s">
        <v>195</v>
      </c>
      <c r="E171">
        <v>560</v>
      </c>
      <c r="F171">
        <v>231</v>
      </c>
      <c r="G171">
        <f t="shared" si="8"/>
        <v>2020</v>
      </c>
      <c r="H171">
        <f t="shared" si="9"/>
        <v>700</v>
      </c>
      <c r="I171" t="str">
        <f t="shared" si="10"/>
        <v/>
      </c>
      <c r="J171">
        <f t="shared" si="11"/>
        <v>0.18</v>
      </c>
      <c r="K171" t="s">
        <v>67</v>
      </c>
    </row>
    <row r="172" spans="1:11">
      <c r="A172">
        <v>169</v>
      </c>
      <c r="B172" t="s">
        <v>64</v>
      </c>
      <c r="C172" t="s">
        <v>65</v>
      </c>
      <c r="D172" t="s">
        <v>196</v>
      </c>
      <c r="E172">
        <v>770</v>
      </c>
      <c r="F172">
        <v>255</v>
      </c>
      <c r="G172">
        <f t="shared" si="8"/>
        <v>2020</v>
      </c>
      <c r="H172">
        <f t="shared" si="9"/>
        <v>700</v>
      </c>
      <c r="I172" t="str">
        <f t="shared" si="10"/>
        <v/>
      </c>
      <c r="J172">
        <f t="shared" si="11"/>
        <v>0.18</v>
      </c>
      <c r="K172" t="s">
        <v>67</v>
      </c>
    </row>
    <row r="173" spans="1:11">
      <c r="A173">
        <v>170</v>
      </c>
      <c r="B173" t="s">
        <v>64</v>
      </c>
      <c r="C173" t="s">
        <v>65</v>
      </c>
      <c r="D173" t="s">
        <v>197</v>
      </c>
      <c r="E173">
        <v>860</v>
      </c>
      <c r="F173">
        <v>269</v>
      </c>
      <c r="G173">
        <f t="shared" si="8"/>
        <v>2020</v>
      </c>
      <c r="H173">
        <f t="shared" si="9"/>
        <v>700</v>
      </c>
      <c r="I173" t="str">
        <f t="shared" si="10"/>
        <v/>
      </c>
      <c r="J173">
        <f t="shared" si="11"/>
        <v>0.18</v>
      </c>
      <c r="K173" t="s">
        <v>67</v>
      </c>
    </row>
    <row r="174" spans="1:11">
      <c r="A174">
        <v>171</v>
      </c>
      <c r="B174" t="s">
        <v>64</v>
      </c>
      <c r="C174" t="s">
        <v>65</v>
      </c>
      <c r="D174" t="s">
        <v>198</v>
      </c>
      <c r="E174">
        <v>880</v>
      </c>
      <c r="F174">
        <v>275</v>
      </c>
      <c r="G174">
        <f t="shared" si="8"/>
        <v>2020</v>
      </c>
      <c r="H174">
        <f t="shared" si="9"/>
        <v>700</v>
      </c>
      <c r="I174" t="str">
        <f t="shared" si="10"/>
        <v/>
      </c>
      <c r="J174">
        <f t="shared" si="11"/>
        <v>0.18</v>
      </c>
      <c r="K174" t="s">
        <v>67</v>
      </c>
    </row>
    <row r="175" spans="1:11">
      <c r="A175">
        <v>172</v>
      </c>
      <c r="B175" t="s">
        <v>64</v>
      </c>
      <c r="C175" t="s">
        <v>65</v>
      </c>
      <c r="D175" t="s">
        <v>199</v>
      </c>
      <c r="E175">
        <v>760</v>
      </c>
      <c r="F175">
        <v>207</v>
      </c>
      <c r="G175">
        <f t="shared" si="8"/>
        <v>2020</v>
      </c>
      <c r="H175">
        <f t="shared" si="9"/>
        <v>700</v>
      </c>
      <c r="I175" t="str">
        <f t="shared" si="10"/>
        <v/>
      </c>
      <c r="J175">
        <f t="shared" si="11"/>
        <v>0.18</v>
      </c>
      <c r="K175" t="s">
        <v>67</v>
      </c>
    </row>
    <row r="176" spans="1:11">
      <c r="A176">
        <v>173</v>
      </c>
      <c r="B176" t="s">
        <v>133</v>
      </c>
      <c r="C176" t="s">
        <v>134</v>
      </c>
      <c r="D176" t="s">
        <v>200</v>
      </c>
      <c r="E176">
        <v>620</v>
      </c>
      <c r="F176">
        <v>187</v>
      </c>
      <c r="G176">
        <f t="shared" si="8"/>
        <v>2100</v>
      </c>
      <c r="H176">
        <f t="shared" si="9"/>
        <v>600</v>
      </c>
      <c r="I176" t="str">
        <f t="shared" si="10"/>
        <v/>
      </c>
      <c r="J176">
        <f t="shared" si="11"/>
        <v>0.17</v>
      </c>
      <c r="K176" t="s">
        <v>135</v>
      </c>
    </row>
    <row r="177" spans="1:11">
      <c r="A177">
        <v>174</v>
      </c>
      <c r="B177" t="s">
        <v>133</v>
      </c>
      <c r="C177" t="s">
        <v>134</v>
      </c>
      <c r="D177" t="s">
        <v>201</v>
      </c>
      <c r="E177">
        <v>700</v>
      </c>
      <c r="F177">
        <v>197</v>
      </c>
      <c r="G177">
        <f t="shared" si="8"/>
        <v>2100</v>
      </c>
      <c r="H177">
        <f t="shared" si="9"/>
        <v>600</v>
      </c>
      <c r="I177" t="str">
        <f t="shared" si="10"/>
        <v/>
      </c>
      <c r="J177">
        <f t="shared" si="11"/>
        <v>0.17</v>
      </c>
      <c r="K177" t="s">
        <v>135</v>
      </c>
    </row>
    <row r="178" spans="1:11">
      <c r="A178">
        <v>175</v>
      </c>
      <c r="B178" t="s">
        <v>133</v>
      </c>
      <c r="C178" t="s">
        <v>134</v>
      </c>
      <c r="D178" t="s">
        <v>202</v>
      </c>
      <c r="E178">
        <v>700</v>
      </c>
      <c r="F178">
        <v>197</v>
      </c>
      <c r="G178">
        <f t="shared" si="8"/>
        <v>2100</v>
      </c>
      <c r="H178">
        <f t="shared" si="9"/>
        <v>600</v>
      </c>
      <c r="I178" t="str">
        <f t="shared" si="10"/>
        <v/>
      </c>
      <c r="J178">
        <f t="shared" si="11"/>
        <v>0.17</v>
      </c>
      <c r="K178" t="s">
        <v>135</v>
      </c>
    </row>
    <row r="179" spans="1:11">
      <c r="A179">
        <v>176</v>
      </c>
      <c r="B179" t="s">
        <v>142</v>
      </c>
      <c r="C179" t="s">
        <v>143</v>
      </c>
      <c r="D179" t="s">
        <v>203</v>
      </c>
      <c r="E179">
        <v>680</v>
      </c>
      <c r="F179">
        <v>192</v>
      </c>
      <c r="G179">
        <f t="shared" si="8"/>
        <v>2160</v>
      </c>
      <c r="H179">
        <f t="shared" si="9"/>
        <v>650</v>
      </c>
      <c r="I179" t="str">
        <f t="shared" si="10"/>
        <v/>
      </c>
      <c r="J179">
        <f t="shared" si="11"/>
        <v>0.17</v>
      </c>
      <c r="K179" t="s">
        <v>145</v>
      </c>
    </row>
    <row r="180" spans="1:11">
      <c r="A180">
        <v>177</v>
      </c>
      <c r="B180" t="s">
        <v>142</v>
      </c>
      <c r="C180" t="s">
        <v>143</v>
      </c>
      <c r="D180" t="s">
        <v>204</v>
      </c>
      <c r="E180">
        <v>800</v>
      </c>
      <c r="F180">
        <v>255</v>
      </c>
      <c r="G180">
        <f t="shared" si="8"/>
        <v>2160</v>
      </c>
      <c r="H180">
        <f t="shared" si="9"/>
        <v>650</v>
      </c>
      <c r="I180" t="str">
        <f t="shared" si="10"/>
        <v/>
      </c>
      <c r="J180">
        <f t="shared" si="11"/>
        <v>0.17</v>
      </c>
      <c r="K180" t="s">
        <v>145</v>
      </c>
    </row>
    <row r="181" spans="1:11">
      <c r="A181">
        <v>178</v>
      </c>
      <c r="B181" t="s">
        <v>142</v>
      </c>
      <c r="C181" t="s">
        <v>143</v>
      </c>
      <c r="D181" t="s">
        <v>205</v>
      </c>
      <c r="E181">
        <v>790</v>
      </c>
      <c r="F181">
        <v>221</v>
      </c>
      <c r="G181">
        <f t="shared" si="8"/>
        <v>2160</v>
      </c>
      <c r="H181">
        <f t="shared" si="9"/>
        <v>650</v>
      </c>
      <c r="I181" t="str">
        <f t="shared" si="10"/>
        <v/>
      </c>
      <c r="J181">
        <f t="shared" si="11"/>
        <v>0.17</v>
      </c>
      <c r="K181" t="s">
        <v>145</v>
      </c>
    </row>
    <row r="182" spans="1:11">
      <c r="A182">
        <v>179</v>
      </c>
      <c r="B182" t="s">
        <v>142</v>
      </c>
      <c r="C182" t="s">
        <v>143</v>
      </c>
      <c r="D182" t="s">
        <v>206</v>
      </c>
      <c r="E182">
        <v>760</v>
      </c>
      <c r="F182">
        <v>235</v>
      </c>
      <c r="G182">
        <f t="shared" si="8"/>
        <v>2160</v>
      </c>
      <c r="H182">
        <f t="shared" si="9"/>
        <v>650</v>
      </c>
      <c r="I182" t="str">
        <f t="shared" si="10"/>
        <v/>
      </c>
      <c r="J182">
        <f t="shared" si="11"/>
        <v>0.17</v>
      </c>
      <c r="K182" t="s">
        <v>145</v>
      </c>
    </row>
    <row r="183" spans="1:11">
      <c r="A183">
        <v>180</v>
      </c>
      <c r="B183" t="s">
        <v>142</v>
      </c>
      <c r="C183" t="s">
        <v>143</v>
      </c>
      <c r="D183" t="s">
        <v>207</v>
      </c>
      <c r="E183">
        <v>750</v>
      </c>
      <c r="F183">
        <v>241</v>
      </c>
      <c r="G183">
        <f t="shared" si="8"/>
        <v>2160</v>
      </c>
      <c r="H183">
        <f t="shared" si="9"/>
        <v>650</v>
      </c>
      <c r="I183" t="str">
        <f t="shared" si="10"/>
        <v/>
      </c>
      <c r="J183">
        <f t="shared" si="11"/>
        <v>0.17</v>
      </c>
      <c r="K183" t="s">
        <v>145</v>
      </c>
    </row>
    <row r="184" spans="1:11">
      <c r="A184">
        <v>181</v>
      </c>
      <c r="B184" t="s">
        <v>142</v>
      </c>
      <c r="C184" t="s">
        <v>143</v>
      </c>
      <c r="D184" t="s">
        <v>208</v>
      </c>
      <c r="E184">
        <v>680</v>
      </c>
      <c r="F184">
        <v>182</v>
      </c>
      <c r="G184">
        <f t="shared" si="8"/>
        <v>2160</v>
      </c>
      <c r="H184">
        <f t="shared" si="9"/>
        <v>650</v>
      </c>
      <c r="I184" t="str">
        <f t="shared" si="10"/>
        <v/>
      </c>
      <c r="J184">
        <f t="shared" si="11"/>
        <v>0.17</v>
      </c>
      <c r="K184" t="s">
        <v>145</v>
      </c>
    </row>
    <row r="185" spans="1:11">
      <c r="A185">
        <v>182</v>
      </c>
      <c r="B185" t="s">
        <v>142</v>
      </c>
      <c r="C185" t="s">
        <v>143</v>
      </c>
      <c r="D185" t="s">
        <v>209</v>
      </c>
      <c r="E185">
        <v>680</v>
      </c>
      <c r="F185">
        <v>182</v>
      </c>
      <c r="G185">
        <f t="shared" si="8"/>
        <v>2160</v>
      </c>
      <c r="H185">
        <f t="shared" si="9"/>
        <v>650</v>
      </c>
      <c r="I185" t="str">
        <f t="shared" si="10"/>
        <v/>
      </c>
      <c r="J185">
        <f t="shared" si="11"/>
        <v>0.17</v>
      </c>
      <c r="K185" t="s">
        <v>145</v>
      </c>
    </row>
    <row r="186" spans="1:11">
      <c r="A186">
        <v>183</v>
      </c>
      <c r="B186" t="s">
        <v>142</v>
      </c>
      <c r="C186" t="s">
        <v>143</v>
      </c>
      <c r="D186" t="s">
        <v>210</v>
      </c>
      <c r="E186">
        <v>610</v>
      </c>
      <c r="F186">
        <v>189</v>
      </c>
      <c r="G186">
        <f t="shared" si="8"/>
        <v>2160</v>
      </c>
      <c r="H186">
        <f t="shared" si="9"/>
        <v>650</v>
      </c>
      <c r="I186" t="str">
        <f t="shared" si="10"/>
        <v/>
      </c>
      <c r="J186">
        <f t="shared" si="11"/>
        <v>0.17</v>
      </c>
      <c r="K186" t="s">
        <v>145</v>
      </c>
    </row>
    <row r="187" spans="1:11">
      <c r="A187">
        <v>184</v>
      </c>
      <c r="B187" t="s">
        <v>142</v>
      </c>
      <c r="C187" t="s">
        <v>143</v>
      </c>
      <c r="D187" t="s">
        <v>211</v>
      </c>
      <c r="E187">
        <v>750</v>
      </c>
      <c r="F187">
        <v>225</v>
      </c>
      <c r="G187">
        <f t="shared" si="8"/>
        <v>2160</v>
      </c>
      <c r="H187">
        <f t="shared" si="9"/>
        <v>650</v>
      </c>
      <c r="I187" t="str">
        <f t="shared" si="10"/>
        <v/>
      </c>
      <c r="J187">
        <f t="shared" si="11"/>
        <v>0.17</v>
      </c>
      <c r="K187" t="s">
        <v>145</v>
      </c>
    </row>
    <row r="188" spans="1:11">
      <c r="A188">
        <v>185</v>
      </c>
      <c r="B188" t="s">
        <v>142</v>
      </c>
      <c r="C188" t="s">
        <v>143</v>
      </c>
      <c r="D188" t="s">
        <v>212</v>
      </c>
      <c r="E188">
        <v>750</v>
      </c>
      <c r="F188">
        <v>225</v>
      </c>
      <c r="G188">
        <f t="shared" si="8"/>
        <v>2160</v>
      </c>
      <c r="H188">
        <f t="shared" si="9"/>
        <v>650</v>
      </c>
      <c r="I188" t="str">
        <f t="shared" si="10"/>
        <v/>
      </c>
      <c r="J188">
        <f t="shared" si="11"/>
        <v>0.17</v>
      </c>
      <c r="K188" t="s">
        <v>145</v>
      </c>
    </row>
    <row r="189" spans="1:11">
      <c r="A189">
        <v>186</v>
      </c>
      <c r="B189" t="s">
        <v>213</v>
      </c>
      <c r="C189" t="s">
        <v>214</v>
      </c>
      <c r="D189" t="s">
        <v>215</v>
      </c>
      <c r="E189">
        <v>910</v>
      </c>
      <c r="F189">
        <v>270</v>
      </c>
      <c r="G189">
        <f t="shared" si="8"/>
        <v>2400</v>
      </c>
      <c r="H189">
        <f t="shared" si="9"/>
        <v>700</v>
      </c>
      <c r="I189" t="str">
        <f t="shared" si="10"/>
        <v/>
      </c>
      <c r="J189">
        <f t="shared" si="11"/>
        <v>0.2</v>
      </c>
      <c r="K189" t="s">
        <v>216</v>
      </c>
    </row>
    <row r="190" spans="1:11">
      <c r="A190">
        <v>187</v>
      </c>
      <c r="B190" t="s">
        <v>213</v>
      </c>
      <c r="C190" t="s">
        <v>214</v>
      </c>
      <c r="D190" t="s">
        <v>217</v>
      </c>
      <c r="E190">
        <v>940</v>
      </c>
      <c r="F190">
        <v>278</v>
      </c>
      <c r="G190">
        <f t="shared" si="8"/>
        <v>2400</v>
      </c>
      <c r="H190">
        <f t="shared" si="9"/>
        <v>700</v>
      </c>
      <c r="I190" t="str">
        <f t="shared" si="10"/>
        <v/>
      </c>
      <c r="J190">
        <f t="shared" si="11"/>
        <v>0.2</v>
      </c>
      <c r="K190" t="s">
        <v>216</v>
      </c>
    </row>
    <row r="191" spans="1:11">
      <c r="A191">
        <v>188</v>
      </c>
      <c r="B191" t="s">
        <v>156</v>
      </c>
      <c r="C191" t="s">
        <v>157</v>
      </c>
      <c r="D191" t="s">
        <v>218</v>
      </c>
      <c r="E191">
        <v>500</v>
      </c>
      <c r="F191">
        <v>241</v>
      </c>
      <c r="G191">
        <f t="shared" si="8"/>
        <v>2000</v>
      </c>
      <c r="H191">
        <f t="shared" si="9"/>
        <v>675</v>
      </c>
      <c r="I191" t="str">
        <f t="shared" si="10"/>
        <v/>
      </c>
      <c r="J191">
        <f t="shared" si="11"/>
        <v>0.15</v>
      </c>
      <c r="K191" t="s">
        <v>159</v>
      </c>
    </row>
    <row r="192" spans="1:11">
      <c r="A192">
        <v>189</v>
      </c>
      <c r="B192" t="s">
        <v>156</v>
      </c>
      <c r="C192" t="s">
        <v>157</v>
      </c>
      <c r="D192" t="s">
        <v>219</v>
      </c>
      <c r="E192">
        <v>600</v>
      </c>
      <c r="F192">
        <v>241</v>
      </c>
      <c r="G192">
        <f t="shared" si="8"/>
        <v>2000</v>
      </c>
      <c r="H192">
        <f t="shared" si="9"/>
        <v>675</v>
      </c>
      <c r="I192" t="str">
        <f t="shared" si="10"/>
        <v/>
      </c>
      <c r="J192">
        <f t="shared" si="11"/>
        <v>0.15</v>
      </c>
      <c r="K192" t="s">
        <v>159</v>
      </c>
    </row>
    <row r="193" spans="1:11">
      <c r="A193">
        <v>190</v>
      </c>
      <c r="B193" t="s">
        <v>156</v>
      </c>
      <c r="C193" t="s">
        <v>157</v>
      </c>
      <c r="D193" t="s">
        <v>220</v>
      </c>
      <c r="E193">
        <v>735</v>
      </c>
      <c r="F193">
        <v>340</v>
      </c>
      <c r="G193">
        <f t="shared" si="8"/>
        <v>2000</v>
      </c>
      <c r="H193">
        <f t="shared" si="9"/>
        <v>675</v>
      </c>
      <c r="I193" t="str">
        <f t="shared" si="10"/>
        <v/>
      </c>
      <c r="J193">
        <f t="shared" si="11"/>
        <v>0.15</v>
      </c>
      <c r="K193" t="s">
        <v>159</v>
      </c>
    </row>
    <row r="194" spans="1:11">
      <c r="A194">
        <v>191</v>
      </c>
      <c r="B194" t="s">
        <v>156</v>
      </c>
      <c r="C194" t="s">
        <v>157</v>
      </c>
      <c r="D194" t="s">
        <v>221</v>
      </c>
      <c r="E194">
        <v>813</v>
      </c>
      <c r="F194">
        <v>285</v>
      </c>
      <c r="G194">
        <f t="shared" si="8"/>
        <v>2000</v>
      </c>
      <c r="H194">
        <f t="shared" si="9"/>
        <v>675</v>
      </c>
      <c r="I194" t="str">
        <f t="shared" si="10"/>
        <v/>
      </c>
      <c r="J194">
        <f t="shared" si="11"/>
        <v>0.15</v>
      </c>
      <c r="K194" t="s">
        <v>159</v>
      </c>
    </row>
    <row r="195" spans="1:11">
      <c r="A195">
        <v>192</v>
      </c>
      <c r="B195" t="s">
        <v>156</v>
      </c>
      <c r="C195" t="s">
        <v>157</v>
      </c>
      <c r="D195" t="s">
        <v>222</v>
      </c>
      <c r="E195">
        <v>730</v>
      </c>
      <c r="F195">
        <v>241</v>
      </c>
      <c r="G195">
        <f t="shared" si="8"/>
        <v>2000</v>
      </c>
      <c r="H195">
        <f t="shared" si="9"/>
        <v>675</v>
      </c>
      <c r="I195" t="str">
        <f t="shared" si="10"/>
        <v/>
      </c>
      <c r="J195">
        <f t="shared" si="11"/>
        <v>0.15</v>
      </c>
      <c r="K195" t="s">
        <v>159</v>
      </c>
    </row>
    <row r="196" spans="1:11">
      <c r="A196">
        <v>192</v>
      </c>
      <c r="B196" t="s">
        <v>213</v>
      </c>
      <c r="C196" t="s">
        <v>214</v>
      </c>
      <c r="D196" t="s">
        <v>223</v>
      </c>
      <c r="E196">
        <v>780</v>
      </c>
      <c r="F196">
        <v>255</v>
      </c>
      <c r="G196">
        <f t="shared" si="8"/>
        <v>2400</v>
      </c>
      <c r="H196">
        <f t="shared" si="9"/>
        <v>700</v>
      </c>
      <c r="I196" t="str">
        <f t="shared" si="10"/>
        <v/>
      </c>
      <c r="J196">
        <f t="shared" si="11"/>
        <v>0.2</v>
      </c>
      <c r="K196" t="s">
        <v>216</v>
      </c>
    </row>
    <row r="197" spans="1:11">
      <c r="A197">
        <v>192</v>
      </c>
      <c r="B197" t="s">
        <v>156</v>
      </c>
      <c r="C197" t="s">
        <v>157</v>
      </c>
      <c r="D197" t="s">
        <v>224</v>
      </c>
      <c r="E197">
        <v>450</v>
      </c>
      <c r="F197">
        <v>160</v>
      </c>
      <c r="G197">
        <f t="shared" ref="G197:G245" si="12">IF(C197="P1",1500,IF(C197="P2",1600,IF(C197="P3",1800,IF(C197="P4",2000,IF(C197="P5",2020,IF(C197="P6",2100,IF(C197="P7",2160,IF(C197="P8",2400,IF(C197="P11",2000,IF(C197="P12",2100,IF(C197="M2",1920,IF(C197="M3",2070,IF(C197="M4",2230,IF(C197="M5",2510,IF(C197="H3",2070,IF(C197="H5",2320,IF(C197="H7",2480,IF(C197="H8",2750,IF(C197="H11",2300)))))))))))))))))))</f>
        <v>2000</v>
      </c>
      <c r="H197">
        <f t="shared" ref="H197:H245" si="13">IF(C197="P1",385,IF(C197="P2",420,IF(C197="P3",550,IF(C197="P4",660,IF(C197="P5",700,IF(C197="P6",600,IF(C197="P7",650,IF(C197="P8",700,IF(C197="P11",675,IF(C197="P12",1100,""))))))))))</f>
        <v>675</v>
      </c>
      <c r="I197" t="str">
        <f t="shared" ref="I197:I245" si="14">IF(C197="H3",60,IF(C197="H5",50,IF(C197="H7",60,IF(C197="H8",50,IF(C197="H11",45,"")))))</f>
        <v/>
      </c>
      <c r="J197">
        <f t="shared" ref="J197:J245" si="15">IF(C197="P1",0.14,IF(C197="P2",0.23,IF(C197="P3",0.14,IF(C197="P4",0.15,IF(C197="P5",0.18,IF(C197="P6",0.17,IF(C197="P7",0.17,IF(C197="P8",0.2,IF(C197="P11",0.15,IF(C197="P12",0.17,IF(C197="M2",0.18,IF(C197="M3",0.17,IF(C197="M4",0.16,IF(C197="M5",0.13,IF(C197="H3",0.14,IF(C197="H5",0.18,IF(C197="H7",0.17,IF(C197="H8",0.2,IF(C197="H11",0.15)))))))))))))))))))</f>
        <v>0.15</v>
      </c>
      <c r="K197" t="s">
        <v>159</v>
      </c>
    </row>
    <row r="198" spans="1:11">
      <c r="A198">
        <v>192</v>
      </c>
      <c r="B198" t="s">
        <v>225</v>
      </c>
      <c r="C198" t="s">
        <v>226</v>
      </c>
      <c r="D198" t="s">
        <v>227</v>
      </c>
      <c r="E198">
        <v>470</v>
      </c>
      <c r="F198">
        <v>170</v>
      </c>
      <c r="G198">
        <f t="shared" si="12"/>
        <v>1920</v>
      </c>
      <c r="H198" t="str">
        <f t="shared" si="13"/>
        <v/>
      </c>
      <c r="I198" t="str">
        <f t="shared" si="14"/>
        <v/>
      </c>
      <c r="J198">
        <f t="shared" si="15"/>
        <v>0.18</v>
      </c>
      <c r="K198" t="s">
        <v>228</v>
      </c>
    </row>
    <row r="199" spans="1:11">
      <c r="A199">
        <v>192</v>
      </c>
      <c r="B199" t="s">
        <v>156</v>
      </c>
      <c r="C199" t="s">
        <v>157</v>
      </c>
      <c r="D199" t="s">
        <v>229</v>
      </c>
      <c r="E199">
        <v>460</v>
      </c>
      <c r="F199">
        <v>165</v>
      </c>
      <c r="G199">
        <f t="shared" si="12"/>
        <v>2000</v>
      </c>
      <c r="H199">
        <f t="shared" si="13"/>
        <v>675</v>
      </c>
      <c r="I199" t="str">
        <f t="shared" si="14"/>
        <v/>
      </c>
      <c r="J199">
        <f t="shared" si="15"/>
        <v>0.15</v>
      </c>
      <c r="K199" t="s">
        <v>159</v>
      </c>
    </row>
    <row r="200" spans="1:11">
      <c r="A200">
        <v>192</v>
      </c>
      <c r="B200" t="s">
        <v>156</v>
      </c>
      <c r="C200" t="s">
        <v>157</v>
      </c>
      <c r="D200" t="s">
        <v>230</v>
      </c>
      <c r="E200">
        <v>740</v>
      </c>
      <c r="F200">
        <v>245</v>
      </c>
      <c r="G200">
        <f t="shared" si="12"/>
        <v>2000</v>
      </c>
      <c r="H200">
        <f t="shared" si="13"/>
        <v>675</v>
      </c>
      <c r="I200" t="str">
        <f t="shared" si="14"/>
        <v/>
      </c>
      <c r="J200">
        <f t="shared" si="15"/>
        <v>0.15</v>
      </c>
      <c r="K200" t="s">
        <v>159</v>
      </c>
    </row>
    <row r="201" spans="1:11">
      <c r="A201">
        <v>192</v>
      </c>
      <c r="B201" t="s">
        <v>225</v>
      </c>
      <c r="C201" t="s">
        <v>226</v>
      </c>
      <c r="D201" t="s">
        <v>231</v>
      </c>
      <c r="E201">
        <v>640</v>
      </c>
      <c r="F201">
        <v>205</v>
      </c>
      <c r="G201">
        <f t="shared" si="12"/>
        <v>1920</v>
      </c>
      <c r="H201" t="str">
        <f t="shared" si="13"/>
        <v/>
      </c>
      <c r="I201" t="str">
        <f t="shared" si="14"/>
        <v/>
      </c>
      <c r="J201">
        <f t="shared" si="15"/>
        <v>0.18</v>
      </c>
      <c r="K201" t="s">
        <v>228</v>
      </c>
    </row>
    <row r="202" spans="1:11">
      <c r="A202">
        <v>192</v>
      </c>
      <c r="B202" t="s">
        <v>213</v>
      </c>
      <c r="C202" t="s">
        <v>214</v>
      </c>
      <c r="D202" t="s">
        <v>232</v>
      </c>
      <c r="E202">
        <v>241</v>
      </c>
      <c r="F202">
        <v>299</v>
      </c>
      <c r="G202">
        <f t="shared" si="12"/>
        <v>2400</v>
      </c>
      <c r="H202">
        <f t="shared" si="13"/>
        <v>700</v>
      </c>
      <c r="I202" t="str">
        <f t="shared" si="14"/>
        <v/>
      </c>
      <c r="J202">
        <f t="shared" si="15"/>
        <v>0.2</v>
      </c>
      <c r="K202" t="s">
        <v>216</v>
      </c>
    </row>
    <row r="203" spans="1:11">
      <c r="A203">
        <v>192</v>
      </c>
      <c r="B203" t="s">
        <v>213</v>
      </c>
      <c r="C203" t="s">
        <v>214</v>
      </c>
      <c r="D203" t="s">
        <v>233</v>
      </c>
      <c r="E203">
        <v>780</v>
      </c>
      <c r="F203">
        <v>255</v>
      </c>
      <c r="G203">
        <f t="shared" si="12"/>
        <v>2400</v>
      </c>
      <c r="H203">
        <f t="shared" si="13"/>
        <v>700</v>
      </c>
      <c r="I203" t="str">
        <f t="shared" si="14"/>
        <v/>
      </c>
      <c r="J203">
        <f t="shared" si="15"/>
        <v>0.2</v>
      </c>
      <c r="K203" t="s">
        <v>216</v>
      </c>
    </row>
    <row r="204" spans="1:11">
      <c r="A204">
        <v>192</v>
      </c>
      <c r="B204" t="s">
        <v>213</v>
      </c>
      <c r="C204" t="s">
        <v>214</v>
      </c>
      <c r="D204" t="s">
        <v>234</v>
      </c>
      <c r="E204">
        <v>780</v>
      </c>
      <c r="F204">
        <v>255</v>
      </c>
      <c r="G204">
        <f t="shared" si="12"/>
        <v>2400</v>
      </c>
      <c r="H204">
        <f t="shared" si="13"/>
        <v>700</v>
      </c>
      <c r="I204" t="str">
        <f t="shared" si="14"/>
        <v/>
      </c>
      <c r="J204">
        <f t="shared" si="15"/>
        <v>0.2</v>
      </c>
      <c r="K204" t="s">
        <v>216</v>
      </c>
    </row>
    <row r="205" spans="1:11">
      <c r="A205">
        <v>193</v>
      </c>
      <c r="B205" t="s">
        <v>213</v>
      </c>
      <c r="C205" t="s">
        <v>214</v>
      </c>
      <c r="D205" t="s">
        <v>235</v>
      </c>
      <c r="E205">
        <v>780</v>
      </c>
      <c r="F205">
        <v>255</v>
      </c>
      <c r="G205">
        <f t="shared" si="12"/>
        <v>2400</v>
      </c>
      <c r="H205">
        <f t="shared" si="13"/>
        <v>700</v>
      </c>
      <c r="I205" t="str">
        <f t="shared" si="14"/>
        <v/>
      </c>
      <c r="J205">
        <f t="shared" si="15"/>
        <v>0.2</v>
      </c>
      <c r="K205" t="s">
        <v>216</v>
      </c>
    </row>
    <row r="206" spans="1:11">
      <c r="A206">
        <v>194</v>
      </c>
      <c r="B206" t="s">
        <v>142</v>
      </c>
      <c r="C206" t="s">
        <v>143</v>
      </c>
      <c r="D206" t="s">
        <v>236</v>
      </c>
      <c r="E206">
        <v>610</v>
      </c>
      <c r="F206">
        <v>189</v>
      </c>
      <c r="G206">
        <f t="shared" si="12"/>
        <v>2160</v>
      </c>
      <c r="H206">
        <f t="shared" si="13"/>
        <v>650</v>
      </c>
      <c r="I206" t="str">
        <f t="shared" si="14"/>
        <v/>
      </c>
      <c r="J206">
        <f t="shared" si="15"/>
        <v>0.17</v>
      </c>
      <c r="K206" t="s">
        <v>145</v>
      </c>
    </row>
    <row r="207" spans="1:11">
      <c r="A207">
        <v>195</v>
      </c>
      <c r="B207" t="s">
        <v>142</v>
      </c>
      <c r="C207" t="s">
        <v>143</v>
      </c>
      <c r="D207" t="s">
        <v>237</v>
      </c>
      <c r="E207">
        <v>600</v>
      </c>
      <c r="F207">
        <v>170</v>
      </c>
      <c r="G207">
        <f t="shared" si="12"/>
        <v>2160</v>
      </c>
      <c r="H207">
        <f t="shared" si="13"/>
        <v>650</v>
      </c>
      <c r="I207" t="str">
        <f t="shared" si="14"/>
        <v/>
      </c>
      <c r="J207">
        <f t="shared" si="15"/>
        <v>0.17</v>
      </c>
      <c r="K207" t="s">
        <v>145</v>
      </c>
    </row>
    <row r="208" spans="1:11">
      <c r="A208">
        <v>196</v>
      </c>
      <c r="B208" t="s">
        <v>213</v>
      </c>
      <c r="C208" t="s">
        <v>214</v>
      </c>
      <c r="D208" t="s">
        <v>238</v>
      </c>
      <c r="E208">
        <v>835</v>
      </c>
      <c r="F208">
        <v>220</v>
      </c>
      <c r="G208">
        <f t="shared" si="12"/>
        <v>2400</v>
      </c>
      <c r="H208">
        <f t="shared" si="13"/>
        <v>700</v>
      </c>
      <c r="I208" t="str">
        <f t="shared" si="14"/>
        <v/>
      </c>
      <c r="J208">
        <f t="shared" si="15"/>
        <v>0.2</v>
      </c>
      <c r="K208" t="s">
        <v>216</v>
      </c>
    </row>
    <row r="209" spans="1:11">
      <c r="A209">
        <v>197</v>
      </c>
      <c r="B209" t="s">
        <v>213</v>
      </c>
      <c r="C209" t="s">
        <v>214</v>
      </c>
      <c r="D209" t="s">
        <v>239</v>
      </c>
      <c r="E209">
        <v>900</v>
      </c>
      <c r="F209">
        <v>255</v>
      </c>
      <c r="G209">
        <f t="shared" si="12"/>
        <v>2400</v>
      </c>
      <c r="H209">
        <f t="shared" si="13"/>
        <v>700</v>
      </c>
      <c r="I209" t="str">
        <f t="shared" si="14"/>
        <v/>
      </c>
      <c r="J209">
        <f t="shared" si="15"/>
        <v>0.2</v>
      </c>
      <c r="K209" t="s">
        <v>216</v>
      </c>
    </row>
    <row r="210" spans="1:11">
      <c r="A210">
        <v>198</v>
      </c>
      <c r="B210" t="s">
        <v>213</v>
      </c>
      <c r="C210" t="s">
        <v>214</v>
      </c>
      <c r="D210" t="s">
        <v>240</v>
      </c>
      <c r="E210">
        <v>850</v>
      </c>
      <c r="F210">
        <v>269</v>
      </c>
      <c r="G210">
        <f t="shared" si="12"/>
        <v>2400</v>
      </c>
      <c r="H210">
        <f t="shared" si="13"/>
        <v>700</v>
      </c>
      <c r="I210" t="str">
        <f t="shared" si="14"/>
        <v/>
      </c>
      <c r="J210">
        <f t="shared" si="15"/>
        <v>0.2</v>
      </c>
      <c r="K210" t="s">
        <v>216</v>
      </c>
    </row>
    <row r="211" spans="1:11">
      <c r="A211">
        <v>199</v>
      </c>
      <c r="B211" t="s">
        <v>213</v>
      </c>
      <c r="C211" t="s">
        <v>214</v>
      </c>
      <c r="D211" t="s">
        <v>241</v>
      </c>
      <c r="E211">
        <v>840</v>
      </c>
      <c r="F211">
        <v>230</v>
      </c>
      <c r="G211">
        <f t="shared" si="12"/>
        <v>2400</v>
      </c>
      <c r="H211">
        <f t="shared" si="13"/>
        <v>700</v>
      </c>
      <c r="I211" t="str">
        <f t="shared" si="14"/>
        <v/>
      </c>
      <c r="J211">
        <f t="shared" si="15"/>
        <v>0.2</v>
      </c>
      <c r="K211" t="s">
        <v>216</v>
      </c>
    </row>
    <row r="212" spans="1:11">
      <c r="A212">
        <v>200</v>
      </c>
      <c r="B212" t="s">
        <v>213</v>
      </c>
      <c r="C212" t="s">
        <v>214</v>
      </c>
      <c r="D212" t="s">
        <v>242</v>
      </c>
      <c r="E212">
        <v>960</v>
      </c>
      <c r="F212">
        <v>285</v>
      </c>
      <c r="G212">
        <f t="shared" si="12"/>
        <v>2400</v>
      </c>
      <c r="H212">
        <f t="shared" si="13"/>
        <v>700</v>
      </c>
      <c r="I212" t="str">
        <f t="shared" si="14"/>
        <v/>
      </c>
      <c r="J212">
        <f t="shared" si="15"/>
        <v>0.2</v>
      </c>
      <c r="K212" t="s">
        <v>216</v>
      </c>
    </row>
    <row r="213" spans="1:11">
      <c r="A213">
        <v>201</v>
      </c>
      <c r="B213" t="s">
        <v>156</v>
      </c>
      <c r="C213" t="s">
        <v>157</v>
      </c>
      <c r="D213" t="s">
        <v>243</v>
      </c>
      <c r="E213">
        <v>700</v>
      </c>
      <c r="F213">
        <v>215</v>
      </c>
      <c r="G213">
        <f t="shared" si="12"/>
        <v>2000</v>
      </c>
      <c r="H213">
        <f t="shared" si="13"/>
        <v>675</v>
      </c>
      <c r="I213" t="str">
        <f t="shared" si="14"/>
        <v/>
      </c>
      <c r="J213">
        <f t="shared" si="15"/>
        <v>0.15</v>
      </c>
      <c r="K213" t="s">
        <v>159</v>
      </c>
    </row>
    <row r="214" spans="1:11">
      <c r="A214">
        <v>202</v>
      </c>
      <c r="B214" t="s">
        <v>164</v>
      </c>
      <c r="C214" t="s">
        <v>165</v>
      </c>
      <c r="D214" t="s">
        <v>244</v>
      </c>
      <c r="E214">
        <v>575</v>
      </c>
      <c r="F214">
        <v>165</v>
      </c>
      <c r="G214">
        <f t="shared" si="12"/>
        <v>2230</v>
      </c>
      <c r="H214" t="str">
        <f t="shared" si="13"/>
        <v/>
      </c>
      <c r="I214" t="str">
        <f t="shared" si="14"/>
        <v/>
      </c>
      <c r="J214">
        <f t="shared" si="15"/>
        <v>0.16</v>
      </c>
      <c r="K214" t="s">
        <v>167</v>
      </c>
    </row>
    <row r="215" spans="1:11">
      <c r="A215">
        <v>203</v>
      </c>
      <c r="B215" t="s">
        <v>225</v>
      </c>
      <c r="C215" t="s">
        <v>226</v>
      </c>
      <c r="D215" t="s">
        <v>245</v>
      </c>
      <c r="E215">
        <v>700</v>
      </c>
      <c r="F215">
        <v>179</v>
      </c>
      <c r="G215">
        <f t="shared" si="12"/>
        <v>1920</v>
      </c>
      <c r="H215" t="str">
        <f t="shared" si="13"/>
        <v/>
      </c>
      <c r="I215" t="str">
        <f t="shared" si="14"/>
        <v/>
      </c>
      <c r="J215">
        <f t="shared" si="15"/>
        <v>0.18</v>
      </c>
      <c r="K215" t="s">
        <v>228</v>
      </c>
    </row>
    <row r="216" spans="1:11">
      <c r="A216">
        <v>204</v>
      </c>
      <c r="B216" t="s">
        <v>246</v>
      </c>
      <c r="C216" t="s">
        <v>247</v>
      </c>
      <c r="D216" t="s">
        <v>248</v>
      </c>
      <c r="E216">
        <v>510</v>
      </c>
      <c r="F216">
        <v>200</v>
      </c>
      <c r="G216">
        <f t="shared" si="12"/>
        <v>2070</v>
      </c>
      <c r="H216" t="str">
        <f t="shared" si="13"/>
        <v/>
      </c>
      <c r="I216" t="str">
        <f t="shared" si="14"/>
        <v/>
      </c>
      <c r="J216">
        <f t="shared" si="15"/>
        <v>0.17</v>
      </c>
      <c r="K216" t="s">
        <v>249</v>
      </c>
    </row>
    <row r="217" spans="1:11">
      <c r="A217">
        <v>205</v>
      </c>
      <c r="B217" t="s">
        <v>225</v>
      </c>
      <c r="C217" t="s">
        <v>226</v>
      </c>
      <c r="D217" t="s">
        <v>250</v>
      </c>
      <c r="E217">
        <v>490</v>
      </c>
      <c r="F217">
        <v>179</v>
      </c>
      <c r="G217">
        <f t="shared" si="12"/>
        <v>1920</v>
      </c>
      <c r="H217" t="str">
        <f t="shared" si="13"/>
        <v/>
      </c>
      <c r="I217" t="str">
        <f t="shared" si="14"/>
        <v/>
      </c>
      <c r="J217">
        <f t="shared" si="15"/>
        <v>0.18</v>
      </c>
      <c r="K217" t="s">
        <v>228</v>
      </c>
    </row>
    <row r="218" spans="1:11">
      <c r="A218">
        <v>206</v>
      </c>
      <c r="B218" t="s">
        <v>225</v>
      </c>
      <c r="C218" t="s">
        <v>226</v>
      </c>
      <c r="D218" t="s">
        <v>251</v>
      </c>
      <c r="E218">
        <v>610</v>
      </c>
      <c r="F218">
        <v>169</v>
      </c>
      <c r="G218">
        <f t="shared" si="12"/>
        <v>1920</v>
      </c>
      <c r="H218" t="str">
        <f t="shared" si="13"/>
        <v/>
      </c>
      <c r="I218" t="str">
        <f t="shared" si="14"/>
        <v/>
      </c>
      <c r="J218">
        <f t="shared" si="15"/>
        <v>0.18</v>
      </c>
      <c r="K218" t="s">
        <v>228</v>
      </c>
    </row>
    <row r="219" spans="1:11">
      <c r="A219">
        <v>207</v>
      </c>
      <c r="B219" t="s">
        <v>164</v>
      </c>
      <c r="C219" t="s">
        <v>165</v>
      </c>
      <c r="D219" t="s">
        <v>252</v>
      </c>
      <c r="E219">
        <v>690</v>
      </c>
      <c r="F219">
        <v>179</v>
      </c>
      <c r="G219">
        <f t="shared" si="12"/>
        <v>2230</v>
      </c>
      <c r="H219" t="str">
        <f t="shared" si="13"/>
        <v/>
      </c>
      <c r="I219" t="str">
        <f t="shared" si="14"/>
        <v/>
      </c>
      <c r="J219">
        <f t="shared" si="15"/>
        <v>0.16</v>
      </c>
      <c r="K219" t="s">
        <v>167</v>
      </c>
    </row>
    <row r="220" spans="1:11">
      <c r="A220">
        <v>208</v>
      </c>
      <c r="B220" t="s">
        <v>156</v>
      </c>
      <c r="C220" t="s">
        <v>157</v>
      </c>
      <c r="D220" t="s">
        <v>253</v>
      </c>
      <c r="E220">
        <v>1080</v>
      </c>
      <c r="F220">
        <v>320</v>
      </c>
      <c r="G220">
        <f t="shared" si="12"/>
        <v>2000</v>
      </c>
      <c r="H220">
        <f t="shared" si="13"/>
        <v>675</v>
      </c>
      <c r="I220" t="str">
        <f t="shared" si="14"/>
        <v/>
      </c>
      <c r="J220">
        <f t="shared" si="15"/>
        <v>0.15</v>
      </c>
      <c r="K220" t="s">
        <v>159</v>
      </c>
    </row>
    <row r="221" spans="1:11">
      <c r="A221">
        <v>209</v>
      </c>
      <c r="B221" t="s">
        <v>156</v>
      </c>
      <c r="C221" t="s">
        <v>157</v>
      </c>
      <c r="D221" t="s">
        <v>254</v>
      </c>
      <c r="E221">
        <v>784</v>
      </c>
      <c r="F221">
        <v>330</v>
      </c>
      <c r="G221">
        <f t="shared" si="12"/>
        <v>2000</v>
      </c>
      <c r="H221">
        <f t="shared" si="13"/>
        <v>675</v>
      </c>
      <c r="I221" t="str">
        <f t="shared" si="14"/>
        <v/>
      </c>
      <c r="J221">
        <f t="shared" si="15"/>
        <v>0.15</v>
      </c>
      <c r="K221" t="s">
        <v>159</v>
      </c>
    </row>
    <row r="222" spans="1:11">
      <c r="A222">
        <v>210</v>
      </c>
      <c r="B222" t="s">
        <v>156</v>
      </c>
      <c r="C222" t="s">
        <v>157</v>
      </c>
      <c r="D222" t="s">
        <v>255</v>
      </c>
      <c r="E222">
        <v>740</v>
      </c>
      <c r="F222">
        <v>230</v>
      </c>
      <c r="G222">
        <f t="shared" si="12"/>
        <v>2000</v>
      </c>
      <c r="H222">
        <f t="shared" si="13"/>
        <v>675</v>
      </c>
      <c r="I222" t="str">
        <f t="shared" si="14"/>
        <v/>
      </c>
      <c r="J222">
        <f t="shared" si="15"/>
        <v>0.15</v>
      </c>
      <c r="K222" t="s">
        <v>159</v>
      </c>
    </row>
    <row r="223" spans="1:11">
      <c r="A223">
        <v>211</v>
      </c>
      <c r="B223" t="s">
        <v>164</v>
      </c>
      <c r="C223" t="s">
        <v>165</v>
      </c>
      <c r="D223" t="s">
        <v>256</v>
      </c>
      <c r="E223">
        <v>880</v>
      </c>
      <c r="F223">
        <v>261</v>
      </c>
      <c r="G223">
        <f t="shared" si="12"/>
        <v>2230</v>
      </c>
      <c r="H223" t="str">
        <f t="shared" si="13"/>
        <v/>
      </c>
      <c r="I223" t="str">
        <f t="shared" si="14"/>
        <v/>
      </c>
      <c r="J223">
        <f t="shared" si="15"/>
        <v>0.16</v>
      </c>
      <c r="K223" t="s">
        <v>167</v>
      </c>
    </row>
    <row r="224" spans="1:11">
      <c r="A224">
        <v>212</v>
      </c>
      <c r="B224" t="s">
        <v>156</v>
      </c>
      <c r="C224" t="s">
        <v>157</v>
      </c>
      <c r="D224" t="s">
        <v>257</v>
      </c>
      <c r="E224">
        <v>610</v>
      </c>
      <c r="F224">
        <v>187</v>
      </c>
      <c r="G224">
        <f t="shared" si="12"/>
        <v>2000</v>
      </c>
      <c r="H224">
        <f t="shared" si="13"/>
        <v>675</v>
      </c>
      <c r="I224" t="str">
        <f t="shared" si="14"/>
        <v/>
      </c>
      <c r="J224">
        <f t="shared" si="15"/>
        <v>0.15</v>
      </c>
      <c r="K224" t="s">
        <v>159</v>
      </c>
    </row>
    <row r="225" spans="1:11">
      <c r="A225">
        <v>213</v>
      </c>
      <c r="B225" t="s">
        <v>156</v>
      </c>
      <c r="C225" t="s">
        <v>157</v>
      </c>
      <c r="D225" t="s">
        <v>258</v>
      </c>
      <c r="E225">
        <v>830</v>
      </c>
      <c r="F225">
        <v>245</v>
      </c>
      <c r="G225">
        <f t="shared" si="12"/>
        <v>2000</v>
      </c>
      <c r="H225">
        <f t="shared" si="13"/>
        <v>675</v>
      </c>
      <c r="I225" t="str">
        <f t="shared" si="14"/>
        <v/>
      </c>
      <c r="J225">
        <f t="shared" si="15"/>
        <v>0.15</v>
      </c>
      <c r="K225" t="s">
        <v>159</v>
      </c>
    </row>
    <row r="226" spans="1:11">
      <c r="A226">
        <v>214</v>
      </c>
      <c r="B226" t="s">
        <v>225</v>
      </c>
      <c r="C226" t="s">
        <v>226</v>
      </c>
      <c r="D226" t="s">
        <v>259</v>
      </c>
      <c r="E226">
        <v>490</v>
      </c>
      <c r="F226">
        <v>156</v>
      </c>
      <c r="G226">
        <f t="shared" si="12"/>
        <v>1920</v>
      </c>
      <c r="H226" t="str">
        <f t="shared" si="13"/>
        <v/>
      </c>
      <c r="I226" t="str">
        <f t="shared" si="14"/>
        <v/>
      </c>
      <c r="J226">
        <f t="shared" si="15"/>
        <v>0.18</v>
      </c>
      <c r="K226" t="s">
        <v>228</v>
      </c>
    </row>
    <row r="227" spans="1:11">
      <c r="A227">
        <v>215</v>
      </c>
      <c r="B227" t="s">
        <v>225</v>
      </c>
      <c r="C227" t="s">
        <v>226</v>
      </c>
      <c r="D227" t="s">
        <v>260</v>
      </c>
      <c r="E227">
        <v>450</v>
      </c>
      <c r="F227">
        <v>150</v>
      </c>
      <c r="G227">
        <f t="shared" si="12"/>
        <v>1920</v>
      </c>
      <c r="H227" t="str">
        <f t="shared" si="13"/>
        <v/>
      </c>
      <c r="I227" t="str">
        <f t="shared" si="14"/>
        <v/>
      </c>
      <c r="J227">
        <f t="shared" si="15"/>
        <v>0.18</v>
      </c>
      <c r="K227" t="s">
        <v>228</v>
      </c>
    </row>
    <row r="228" spans="1:11">
      <c r="A228">
        <v>216</v>
      </c>
      <c r="B228" t="s">
        <v>261</v>
      </c>
      <c r="C228" t="s">
        <v>262</v>
      </c>
      <c r="D228" t="s">
        <v>263</v>
      </c>
      <c r="E228">
        <v>940</v>
      </c>
      <c r="F228">
        <v>379</v>
      </c>
      <c r="G228">
        <f t="shared" si="12"/>
        <v>2070</v>
      </c>
      <c r="H228" t="str">
        <f t="shared" si="13"/>
        <v/>
      </c>
      <c r="I228">
        <f t="shared" si="14"/>
        <v>60</v>
      </c>
      <c r="J228">
        <f t="shared" si="15"/>
        <v>0.14000000000000001</v>
      </c>
    </row>
    <row r="229" spans="1:11">
      <c r="A229">
        <v>217</v>
      </c>
      <c r="B229" t="s">
        <v>264</v>
      </c>
      <c r="C229" t="s">
        <v>265</v>
      </c>
      <c r="D229" t="s">
        <v>266</v>
      </c>
      <c r="E229">
        <v>750</v>
      </c>
      <c r="F229">
        <v>240</v>
      </c>
      <c r="G229">
        <f t="shared" si="12"/>
        <v>2510</v>
      </c>
      <c r="H229" t="str">
        <f t="shared" si="13"/>
        <v/>
      </c>
      <c r="I229" t="str">
        <f t="shared" si="14"/>
        <v/>
      </c>
      <c r="J229">
        <f t="shared" si="15"/>
        <v>0.13</v>
      </c>
      <c r="K229" t="s">
        <v>267</v>
      </c>
    </row>
    <row r="230" spans="1:11">
      <c r="A230">
        <v>218</v>
      </c>
      <c r="B230" t="s">
        <v>246</v>
      </c>
      <c r="C230" t="s">
        <v>247</v>
      </c>
      <c r="D230" t="s">
        <v>268</v>
      </c>
      <c r="E230">
        <v>490</v>
      </c>
      <c r="F230">
        <v>156</v>
      </c>
      <c r="G230">
        <f t="shared" si="12"/>
        <v>2070</v>
      </c>
      <c r="H230" t="str">
        <f t="shared" si="13"/>
        <v/>
      </c>
      <c r="I230" t="str">
        <f t="shared" si="14"/>
        <v/>
      </c>
      <c r="J230">
        <f t="shared" si="15"/>
        <v>0.17</v>
      </c>
      <c r="K230" t="s">
        <v>249</v>
      </c>
    </row>
    <row r="231" spans="1:11">
      <c r="A231">
        <v>219</v>
      </c>
      <c r="B231" t="s">
        <v>156</v>
      </c>
      <c r="C231" t="s">
        <v>157</v>
      </c>
      <c r="D231" t="s">
        <v>269</v>
      </c>
      <c r="E231">
        <v>810</v>
      </c>
      <c r="F231">
        <v>325</v>
      </c>
      <c r="G231">
        <f t="shared" si="12"/>
        <v>2000</v>
      </c>
      <c r="H231">
        <f t="shared" si="13"/>
        <v>675</v>
      </c>
      <c r="I231" t="str">
        <f t="shared" si="14"/>
        <v/>
      </c>
      <c r="J231">
        <f t="shared" si="15"/>
        <v>0.15</v>
      </c>
      <c r="K231" t="s">
        <v>159</v>
      </c>
    </row>
    <row r="232" spans="1:11">
      <c r="A232">
        <v>220</v>
      </c>
      <c r="B232" t="s">
        <v>164</v>
      </c>
      <c r="C232" t="s">
        <v>165</v>
      </c>
      <c r="D232" t="s">
        <v>270</v>
      </c>
      <c r="E232">
        <v>590</v>
      </c>
      <c r="F232">
        <v>175</v>
      </c>
      <c r="G232">
        <f t="shared" si="12"/>
        <v>2230</v>
      </c>
      <c r="H232" t="str">
        <f t="shared" si="13"/>
        <v/>
      </c>
      <c r="I232" t="str">
        <f t="shared" si="14"/>
        <v/>
      </c>
      <c r="J232">
        <f t="shared" si="15"/>
        <v>0.16</v>
      </c>
      <c r="K232" t="s">
        <v>167</v>
      </c>
    </row>
    <row r="233" spans="1:11">
      <c r="A233">
        <v>221</v>
      </c>
      <c r="B233" t="s">
        <v>164</v>
      </c>
      <c r="C233" t="s">
        <v>165</v>
      </c>
      <c r="D233" t="s">
        <v>271</v>
      </c>
      <c r="E233">
        <v>610</v>
      </c>
      <c r="F233">
        <v>178</v>
      </c>
      <c r="G233">
        <f t="shared" si="12"/>
        <v>2230</v>
      </c>
      <c r="H233" t="str">
        <f t="shared" si="13"/>
        <v/>
      </c>
      <c r="I233" t="str">
        <f t="shared" si="14"/>
        <v/>
      </c>
      <c r="J233">
        <f t="shared" si="15"/>
        <v>0.16</v>
      </c>
      <c r="K233" t="s">
        <v>167</v>
      </c>
    </row>
    <row r="234" spans="1:11">
      <c r="A234">
        <v>222</v>
      </c>
      <c r="B234" t="s">
        <v>264</v>
      </c>
      <c r="C234" t="s">
        <v>265</v>
      </c>
      <c r="D234" t="s">
        <v>272</v>
      </c>
      <c r="E234">
        <v>610</v>
      </c>
      <c r="F234">
        <v>178</v>
      </c>
      <c r="G234">
        <f t="shared" si="12"/>
        <v>2510</v>
      </c>
      <c r="H234" t="str">
        <f t="shared" si="13"/>
        <v/>
      </c>
      <c r="I234" t="str">
        <f t="shared" si="14"/>
        <v/>
      </c>
      <c r="J234">
        <f t="shared" si="15"/>
        <v>0.13</v>
      </c>
      <c r="K234" t="s">
        <v>267</v>
      </c>
    </row>
    <row r="235" spans="1:11">
      <c r="A235">
        <v>223</v>
      </c>
      <c r="B235" t="s">
        <v>213</v>
      </c>
      <c r="C235" t="s">
        <v>214</v>
      </c>
      <c r="D235" t="s">
        <v>273</v>
      </c>
      <c r="E235">
        <v>951</v>
      </c>
      <c r="F235">
        <v>269</v>
      </c>
      <c r="G235">
        <f t="shared" si="12"/>
        <v>2400</v>
      </c>
      <c r="H235">
        <f t="shared" si="13"/>
        <v>700</v>
      </c>
      <c r="I235" t="str">
        <f t="shared" si="14"/>
        <v/>
      </c>
      <c r="J235">
        <f t="shared" si="15"/>
        <v>0.2</v>
      </c>
      <c r="K235" t="s">
        <v>216</v>
      </c>
    </row>
    <row r="236" spans="1:11">
      <c r="A236">
        <v>224</v>
      </c>
      <c r="B236" t="s">
        <v>164</v>
      </c>
      <c r="C236" t="s">
        <v>165</v>
      </c>
      <c r="D236" t="s">
        <v>274</v>
      </c>
      <c r="E236">
        <v>610</v>
      </c>
      <c r="F236">
        <v>169</v>
      </c>
      <c r="G236">
        <f t="shared" si="12"/>
        <v>2230</v>
      </c>
      <c r="H236" t="str">
        <f t="shared" si="13"/>
        <v/>
      </c>
      <c r="I236" t="str">
        <f t="shared" si="14"/>
        <v/>
      </c>
      <c r="J236">
        <f t="shared" si="15"/>
        <v>0.16</v>
      </c>
      <c r="K236" t="s">
        <v>167</v>
      </c>
    </row>
    <row r="237" spans="1:11">
      <c r="A237">
        <v>225</v>
      </c>
      <c r="B237" t="s">
        <v>164</v>
      </c>
      <c r="C237" t="s">
        <v>165</v>
      </c>
      <c r="D237" t="s">
        <v>275</v>
      </c>
      <c r="E237">
        <v>590</v>
      </c>
      <c r="F237">
        <v>175</v>
      </c>
      <c r="G237">
        <f t="shared" si="12"/>
        <v>2230</v>
      </c>
      <c r="H237" t="str">
        <f t="shared" si="13"/>
        <v/>
      </c>
      <c r="I237" t="str">
        <f t="shared" si="14"/>
        <v/>
      </c>
      <c r="J237">
        <f t="shared" si="15"/>
        <v>0.16</v>
      </c>
      <c r="K237" t="s">
        <v>167</v>
      </c>
    </row>
    <row r="238" spans="1:11">
      <c r="A238">
        <v>226</v>
      </c>
      <c r="B238" t="s">
        <v>164</v>
      </c>
      <c r="C238" t="s">
        <v>165</v>
      </c>
      <c r="D238" t="s">
        <v>276</v>
      </c>
      <c r="E238">
        <v>951</v>
      </c>
      <c r="F238">
        <v>269</v>
      </c>
      <c r="G238">
        <f t="shared" si="12"/>
        <v>2230</v>
      </c>
      <c r="H238" t="str">
        <f t="shared" si="13"/>
        <v/>
      </c>
      <c r="I238" t="str">
        <f t="shared" si="14"/>
        <v/>
      </c>
      <c r="J238">
        <f t="shared" si="15"/>
        <v>0.16</v>
      </c>
      <c r="K238" t="s">
        <v>167</v>
      </c>
    </row>
    <row r="239" spans="1:11">
      <c r="A239">
        <v>227</v>
      </c>
      <c r="B239" t="s">
        <v>156</v>
      </c>
      <c r="C239" t="s">
        <v>157</v>
      </c>
      <c r="D239" t="s">
        <v>277</v>
      </c>
      <c r="E239">
        <v>850</v>
      </c>
      <c r="F239">
        <v>250</v>
      </c>
      <c r="G239">
        <f t="shared" si="12"/>
        <v>2000</v>
      </c>
      <c r="H239">
        <f t="shared" si="13"/>
        <v>675</v>
      </c>
      <c r="I239" t="str">
        <f t="shared" si="14"/>
        <v/>
      </c>
      <c r="J239">
        <f t="shared" si="15"/>
        <v>0.15</v>
      </c>
      <c r="K239" t="s">
        <v>159</v>
      </c>
    </row>
    <row r="240" spans="1:11">
      <c r="A240">
        <v>228</v>
      </c>
      <c r="B240" t="s">
        <v>164</v>
      </c>
      <c r="C240" t="s">
        <v>165</v>
      </c>
      <c r="D240" t="s">
        <v>278</v>
      </c>
      <c r="E240">
        <v>880</v>
      </c>
      <c r="F240">
        <v>350</v>
      </c>
      <c r="G240">
        <f t="shared" si="12"/>
        <v>2230</v>
      </c>
      <c r="H240" t="str">
        <f t="shared" si="13"/>
        <v/>
      </c>
      <c r="I240" t="str">
        <f t="shared" si="14"/>
        <v/>
      </c>
      <c r="J240">
        <f t="shared" si="15"/>
        <v>0.16</v>
      </c>
      <c r="K240" t="s">
        <v>167</v>
      </c>
    </row>
    <row r="241" spans="1:11">
      <c r="A241">
        <v>229</v>
      </c>
      <c r="B241" t="s">
        <v>164</v>
      </c>
      <c r="C241" t="s">
        <v>165</v>
      </c>
      <c r="D241" t="s">
        <v>279</v>
      </c>
      <c r="E241">
        <v>710</v>
      </c>
      <c r="F241">
        <v>235</v>
      </c>
      <c r="G241">
        <f t="shared" si="12"/>
        <v>2230</v>
      </c>
      <c r="H241" t="str">
        <f t="shared" si="13"/>
        <v/>
      </c>
      <c r="I241" t="str">
        <f t="shared" si="14"/>
        <v/>
      </c>
      <c r="J241">
        <f t="shared" si="15"/>
        <v>0.16</v>
      </c>
      <c r="K241" t="s">
        <v>167</v>
      </c>
    </row>
    <row r="242" spans="1:11">
      <c r="A242">
        <v>230</v>
      </c>
      <c r="B242" t="s">
        <v>264</v>
      </c>
      <c r="C242" t="s">
        <v>265</v>
      </c>
      <c r="D242" t="s">
        <v>280</v>
      </c>
      <c r="E242">
        <v>510</v>
      </c>
      <c r="F242">
        <v>200</v>
      </c>
      <c r="G242">
        <f t="shared" si="12"/>
        <v>2510</v>
      </c>
      <c r="H242" t="str">
        <f t="shared" si="13"/>
        <v/>
      </c>
      <c r="I242" t="str">
        <f t="shared" si="14"/>
        <v/>
      </c>
      <c r="J242">
        <f t="shared" si="15"/>
        <v>0.13</v>
      </c>
      <c r="K242" t="s">
        <v>267</v>
      </c>
    </row>
    <row r="243" spans="1:11">
      <c r="A243">
        <v>231</v>
      </c>
      <c r="B243" t="s">
        <v>164</v>
      </c>
      <c r="C243" t="s">
        <v>165</v>
      </c>
      <c r="D243" t="s">
        <v>281</v>
      </c>
      <c r="E243">
        <v>520</v>
      </c>
      <c r="F243">
        <v>210</v>
      </c>
      <c r="G243">
        <f t="shared" si="12"/>
        <v>2230</v>
      </c>
      <c r="H243" t="str">
        <f t="shared" si="13"/>
        <v/>
      </c>
      <c r="I243" t="str">
        <f t="shared" si="14"/>
        <v/>
      </c>
      <c r="J243">
        <f t="shared" si="15"/>
        <v>0.16</v>
      </c>
      <c r="K243" t="s">
        <v>167</v>
      </c>
    </row>
    <row r="244" spans="1:11">
      <c r="A244">
        <v>232</v>
      </c>
      <c r="B244" t="s">
        <v>264</v>
      </c>
      <c r="C244" t="s">
        <v>265</v>
      </c>
      <c r="D244" t="s">
        <v>282</v>
      </c>
      <c r="E244">
        <v>490</v>
      </c>
      <c r="F244">
        <v>200</v>
      </c>
      <c r="G244">
        <f t="shared" si="12"/>
        <v>2510</v>
      </c>
      <c r="H244" t="str">
        <f t="shared" si="13"/>
        <v/>
      </c>
      <c r="I244" t="str">
        <f t="shared" si="14"/>
        <v/>
      </c>
      <c r="J244">
        <f t="shared" si="15"/>
        <v>0.13</v>
      </c>
      <c r="K244" t="s">
        <v>267</v>
      </c>
    </row>
    <row r="245" spans="1:11">
      <c r="A245">
        <v>233</v>
      </c>
      <c r="B245" t="s">
        <v>164</v>
      </c>
      <c r="C245" t="s">
        <v>165</v>
      </c>
      <c r="D245" t="s">
        <v>283</v>
      </c>
      <c r="E245">
        <v>590</v>
      </c>
      <c r="F245">
        <v>200</v>
      </c>
      <c r="G245">
        <f t="shared" si="12"/>
        <v>2230</v>
      </c>
      <c r="H245" t="str">
        <f t="shared" si="13"/>
        <v/>
      </c>
      <c r="I245" t="str">
        <f t="shared" si="14"/>
        <v/>
      </c>
      <c r="J245">
        <f t="shared" si="15"/>
        <v>0.16</v>
      </c>
      <c r="K245" t="s">
        <v>167</v>
      </c>
    </row>
  </sheetData>
  <autoFilter ref="A1:K245" xr:uid="{594A33B6-AE32-41EB-9808-A760DF4A4CA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9931-3AB1-42B5-AE6D-CF3191A44C5C}">
  <dimension ref="B1:H81"/>
  <sheetViews>
    <sheetView topLeftCell="A10" workbookViewId="0">
      <selection activeCell="D19" sqref="D19"/>
    </sheetView>
  </sheetViews>
  <sheetFormatPr defaultRowHeight="15"/>
  <sheetData>
    <row r="1" spans="2:8">
      <c r="B1" t="s">
        <v>14</v>
      </c>
      <c r="C1" t="s">
        <v>284</v>
      </c>
    </row>
    <row r="2" spans="2:8">
      <c r="B2">
        <v>76</v>
      </c>
      <c r="C2">
        <v>255</v>
      </c>
      <c r="E2">
        <f>0.0006*B2^2 + 3.1108*B2 + 24.301</f>
        <v>264.18739999999997</v>
      </c>
      <c r="F2">
        <f>-0.000000001*B2^4 + 0.000003*B2^3 - 0.0017*B2^2 + 3.7117*B2 - 21.097</f>
        <v>252.45656582400002</v>
      </c>
      <c r="G2" s="2">
        <f>-0.000000001*H2^4 + 0.000003*H2^3 - 0.0017*H2^2 + 3.7117*H2 - 21.097</f>
        <v>1707.2269357440002</v>
      </c>
      <c r="H2">
        <v>496</v>
      </c>
    </row>
    <row r="3" spans="2:8">
      <c r="B3">
        <v>80.7</v>
      </c>
      <c r="C3">
        <v>270</v>
      </c>
      <c r="E3">
        <f t="shared" ref="E3:E66" si="0">0.0006*B3^2 + 3.1108*B3 + 24.301</f>
        <v>279.25005400000003</v>
      </c>
      <c r="F3">
        <f t="shared" ref="F3:F67" si="1">-0.000000001*B3^4 + 0.000003*B3^3 - 0.0017*B3^2 + 3.7117*B3 - 21.097</f>
        <v>268.90021830299992</v>
      </c>
      <c r="G3" s="2"/>
    </row>
    <row r="4" spans="2:8">
      <c r="B4">
        <v>85.5</v>
      </c>
      <c r="C4">
        <v>285</v>
      </c>
      <c r="E4">
        <f t="shared" si="0"/>
        <v>294.66054999999994</v>
      </c>
      <c r="F4">
        <f t="shared" si="1"/>
        <v>285.64756436993753</v>
      </c>
      <c r="G4" s="2"/>
    </row>
    <row r="5" spans="2:8">
      <c r="B5">
        <v>90.2</v>
      </c>
      <c r="C5">
        <v>305</v>
      </c>
      <c r="E5">
        <f t="shared" si="0"/>
        <v>309.77678399999996</v>
      </c>
      <c r="F5">
        <f t="shared" si="1"/>
        <v>302.00248927711846</v>
      </c>
      <c r="G5" s="2"/>
    </row>
    <row r="6" spans="2:8">
      <c r="B6">
        <v>95</v>
      </c>
      <c r="C6">
        <v>320</v>
      </c>
      <c r="E6">
        <f t="shared" si="0"/>
        <v>325.24199999999996</v>
      </c>
      <c r="F6">
        <f t="shared" si="1"/>
        <v>318.66267437499999</v>
      </c>
      <c r="G6" s="2"/>
    </row>
    <row r="7" spans="2:8">
      <c r="B7">
        <v>99.8</v>
      </c>
      <c r="C7">
        <v>335</v>
      </c>
      <c r="E7">
        <f t="shared" si="0"/>
        <v>340.73486399999996</v>
      </c>
      <c r="F7">
        <f t="shared" si="1"/>
        <v>335.28142557919841</v>
      </c>
      <c r="G7" s="2"/>
    </row>
    <row r="8" spans="2:8">
      <c r="B8">
        <v>105</v>
      </c>
      <c r="C8">
        <v>350</v>
      </c>
      <c r="E8">
        <f t="shared" si="0"/>
        <v>357.54999999999995</v>
      </c>
      <c r="F8">
        <f t="shared" si="1"/>
        <v>353.240324375</v>
      </c>
      <c r="G8" s="2"/>
    </row>
    <row r="9" spans="2:8">
      <c r="B9">
        <v>109</v>
      </c>
      <c r="C9">
        <v>370</v>
      </c>
      <c r="E9">
        <f t="shared" si="0"/>
        <v>370.5068</v>
      </c>
      <c r="F9">
        <f t="shared" si="1"/>
        <v>367.02452883900003</v>
      </c>
      <c r="G9" s="2"/>
    </row>
    <row r="10" spans="2:8">
      <c r="B10">
        <v>114</v>
      </c>
      <c r="C10">
        <v>385</v>
      </c>
      <c r="E10">
        <f t="shared" si="0"/>
        <v>386.72979999999995</v>
      </c>
      <c r="F10">
        <f t="shared" si="1"/>
        <v>384.21933598400005</v>
      </c>
      <c r="G10" s="2"/>
    </row>
    <row r="11" spans="2:8">
      <c r="B11">
        <v>119</v>
      </c>
      <c r="C11">
        <v>400</v>
      </c>
      <c r="E11">
        <f t="shared" si="0"/>
        <v>402.98279999999994</v>
      </c>
      <c r="F11">
        <f t="shared" si="1"/>
        <v>401.37654307899999</v>
      </c>
      <c r="G11" s="2"/>
    </row>
    <row r="12" spans="2:8">
      <c r="B12">
        <v>124</v>
      </c>
      <c r="C12">
        <v>415</v>
      </c>
      <c r="E12">
        <f t="shared" si="0"/>
        <v>419.26579999999996</v>
      </c>
      <c r="F12">
        <f t="shared" si="1"/>
        <v>418.49805062400003</v>
      </c>
      <c r="G12" s="2"/>
    </row>
    <row r="13" spans="2:8">
      <c r="B13">
        <v>128</v>
      </c>
      <c r="C13">
        <v>430</v>
      </c>
      <c r="E13">
        <f t="shared" si="0"/>
        <v>432.31379999999996</v>
      </c>
      <c r="F13">
        <f t="shared" si="1"/>
        <v>432.17082054400004</v>
      </c>
      <c r="G13" s="2"/>
    </row>
    <row r="14" spans="2:8">
      <c r="B14">
        <v>133</v>
      </c>
      <c r="C14">
        <v>450</v>
      </c>
      <c r="E14">
        <f t="shared" si="0"/>
        <v>448.65079999999995</v>
      </c>
      <c r="F14">
        <f t="shared" si="1"/>
        <v>449.23281027899998</v>
      </c>
      <c r="G14" s="2"/>
    </row>
    <row r="15" spans="2:8">
      <c r="B15">
        <v>138</v>
      </c>
      <c r="C15">
        <v>465</v>
      </c>
      <c r="E15">
        <f t="shared" si="0"/>
        <v>465.01779999999997</v>
      </c>
      <c r="F15">
        <f t="shared" si="1"/>
        <v>466.26434206400006</v>
      </c>
      <c r="G15" s="2"/>
    </row>
    <row r="16" spans="2:8">
      <c r="B16">
        <v>143</v>
      </c>
      <c r="C16">
        <v>480</v>
      </c>
      <c r="E16">
        <f t="shared" si="0"/>
        <v>481.41479999999996</v>
      </c>
      <c r="F16">
        <f t="shared" si="1"/>
        <v>483.26725939900001</v>
      </c>
      <c r="G16" s="2"/>
    </row>
    <row r="17" spans="2:7">
      <c r="B17">
        <v>147</v>
      </c>
      <c r="C17">
        <v>495</v>
      </c>
      <c r="E17">
        <f t="shared" si="0"/>
        <v>494.55399999999992</v>
      </c>
      <c r="F17">
        <f t="shared" si="1"/>
        <v>496.85022011900003</v>
      </c>
      <c r="G17" s="2"/>
    </row>
    <row r="18" spans="2:7">
      <c r="B18">
        <v>152</v>
      </c>
      <c r="C18">
        <v>510</v>
      </c>
      <c r="E18">
        <f t="shared" si="0"/>
        <v>511.00499999999994</v>
      </c>
      <c r="F18">
        <f t="shared" si="1"/>
        <v>513.80622918400002</v>
      </c>
      <c r="G18" s="2"/>
    </row>
    <row r="19" spans="2:7">
      <c r="B19">
        <v>156</v>
      </c>
      <c r="C19">
        <v>530</v>
      </c>
      <c r="E19">
        <f t="shared" si="0"/>
        <v>524.18740000000003</v>
      </c>
      <c r="F19">
        <f t="shared" si="1"/>
        <v>527.35400710400006</v>
      </c>
      <c r="G19" s="2"/>
    </row>
    <row r="20" spans="2:7">
      <c r="B20">
        <v>162</v>
      </c>
      <c r="C20">
        <v>545</v>
      </c>
      <c r="E20">
        <f t="shared" si="0"/>
        <v>543.99700000000007</v>
      </c>
      <c r="F20">
        <f t="shared" si="1"/>
        <v>547.64943646400002</v>
      </c>
      <c r="G20" s="2"/>
    </row>
    <row r="21" spans="2:7">
      <c r="B21">
        <v>166</v>
      </c>
      <c r="C21">
        <v>560</v>
      </c>
      <c r="E21">
        <f t="shared" si="0"/>
        <v>557.22739999999999</v>
      </c>
      <c r="F21">
        <f t="shared" si="1"/>
        <v>561.16355486400005</v>
      </c>
      <c r="G21" s="2"/>
    </row>
    <row r="22" spans="2:7">
      <c r="B22">
        <v>171</v>
      </c>
      <c r="C22">
        <v>575</v>
      </c>
      <c r="E22">
        <f t="shared" si="0"/>
        <v>573.79239999999993</v>
      </c>
      <c r="F22">
        <f t="shared" si="1"/>
        <v>578.03959691900002</v>
      </c>
      <c r="G22" s="2"/>
    </row>
    <row r="23" spans="2:7">
      <c r="B23">
        <v>176</v>
      </c>
      <c r="C23">
        <v>595</v>
      </c>
      <c r="E23">
        <f t="shared" si="0"/>
        <v>590.38739999999996</v>
      </c>
      <c r="F23">
        <f t="shared" si="1"/>
        <v>594.89881542399996</v>
      </c>
      <c r="G23" s="2"/>
    </row>
    <row r="24" spans="2:7">
      <c r="B24">
        <v>181</v>
      </c>
      <c r="C24">
        <v>610</v>
      </c>
      <c r="E24">
        <f t="shared" si="0"/>
        <v>607.01240000000007</v>
      </c>
      <c r="F24">
        <f t="shared" si="1"/>
        <v>611.74293987900001</v>
      </c>
      <c r="G24" s="2"/>
    </row>
    <row r="25" spans="2:7">
      <c r="B25">
        <v>185</v>
      </c>
      <c r="C25">
        <v>625</v>
      </c>
      <c r="E25">
        <f t="shared" si="0"/>
        <v>620.33399999999995</v>
      </c>
      <c r="F25">
        <f t="shared" si="1"/>
        <v>625.20852437500002</v>
      </c>
      <c r="G25" s="2"/>
    </row>
    <row r="26" spans="2:7">
      <c r="B26">
        <v>190</v>
      </c>
      <c r="C26">
        <v>640</v>
      </c>
      <c r="E26">
        <f t="shared" si="0"/>
        <v>637.01299999999992</v>
      </c>
      <c r="F26">
        <f t="shared" si="1"/>
        <v>642.02978999999993</v>
      </c>
      <c r="G26" s="2"/>
    </row>
    <row r="27" spans="2:7">
      <c r="B27">
        <v>195</v>
      </c>
      <c r="C27">
        <v>660</v>
      </c>
      <c r="E27">
        <f t="shared" si="0"/>
        <v>653.72200000000009</v>
      </c>
      <c r="F27">
        <f t="shared" si="1"/>
        <v>658.84072437500004</v>
      </c>
      <c r="G27" s="2"/>
    </row>
    <row r="28" spans="2:7">
      <c r="B28">
        <v>199</v>
      </c>
      <c r="C28">
        <v>675</v>
      </c>
      <c r="E28">
        <f t="shared" si="0"/>
        <v>667.11079999999993</v>
      </c>
      <c r="F28">
        <f t="shared" si="1"/>
        <v>672.28315779900004</v>
      </c>
      <c r="G28" s="2"/>
    </row>
    <row r="29" spans="2:7">
      <c r="B29">
        <v>204</v>
      </c>
      <c r="C29">
        <v>690</v>
      </c>
      <c r="E29">
        <f t="shared" si="0"/>
        <v>683.87379999999996</v>
      </c>
      <c r="F29">
        <f t="shared" si="1"/>
        <v>689.07970054399993</v>
      </c>
      <c r="G29" s="2"/>
    </row>
    <row r="30" spans="2:7">
      <c r="B30">
        <v>209</v>
      </c>
      <c r="C30">
        <v>705</v>
      </c>
      <c r="E30">
        <f t="shared" si="0"/>
        <v>700.66680000000008</v>
      </c>
      <c r="F30">
        <f t="shared" si="1"/>
        <v>705.87055723900005</v>
      </c>
      <c r="G30" s="2"/>
    </row>
    <row r="31" spans="2:7">
      <c r="B31">
        <v>214</v>
      </c>
      <c r="C31">
        <v>720</v>
      </c>
      <c r="E31">
        <f t="shared" si="0"/>
        <v>717.48980000000006</v>
      </c>
      <c r="F31">
        <f t="shared" si="1"/>
        <v>722.65735838400008</v>
      </c>
      <c r="G31" s="2"/>
    </row>
    <row r="32" spans="2:7">
      <c r="B32">
        <v>219</v>
      </c>
      <c r="C32">
        <v>740</v>
      </c>
      <c r="E32">
        <f t="shared" si="0"/>
        <v>734.34280000000001</v>
      </c>
      <c r="F32">
        <f t="shared" si="1"/>
        <v>739.44171947900008</v>
      </c>
      <c r="G32" s="2"/>
    </row>
    <row r="33" spans="2:7">
      <c r="B33">
        <v>223</v>
      </c>
      <c r="C33">
        <v>755</v>
      </c>
      <c r="E33">
        <f t="shared" si="0"/>
        <v>747.84680000000003</v>
      </c>
      <c r="F33">
        <f t="shared" si="1"/>
        <v>752.86852755900009</v>
      </c>
      <c r="G33" s="2"/>
    </row>
    <row r="34" spans="2:7">
      <c r="B34">
        <v>228</v>
      </c>
      <c r="C34">
        <v>770</v>
      </c>
      <c r="E34">
        <f t="shared" si="0"/>
        <v>764.75379999999996</v>
      </c>
      <c r="F34">
        <f t="shared" si="1"/>
        <v>769.65251974400007</v>
      </c>
      <c r="G34" s="2"/>
    </row>
    <row r="35" spans="2:7">
      <c r="B35">
        <v>233</v>
      </c>
      <c r="C35">
        <v>785</v>
      </c>
      <c r="E35">
        <f t="shared" si="0"/>
        <v>781.69079999999997</v>
      </c>
      <c r="F35">
        <f t="shared" si="1"/>
        <v>786.43851547899999</v>
      </c>
      <c r="G35" s="2"/>
    </row>
    <row r="36" spans="2:7">
      <c r="B36">
        <v>238</v>
      </c>
      <c r="C36">
        <v>800</v>
      </c>
      <c r="E36">
        <f t="shared" si="0"/>
        <v>798.65779999999995</v>
      </c>
      <c r="F36">
        <f t="shared" si="1"/>
        <v>803.22807326400005</v>
      </c>
      <c r="G36" s="2"/>
    </row>
    <row r="37" spans="2:7">
      <c r="B37">
        <v>242</v>
      </c>
      <c r="C37">
        <v>820</v>
      </c>
      <c r="E37">
        <f t="shared" si="0"/>
        <v>812.25300000000004</v>
      </c>
      <c r="F37">
        <f t="shared" si="1"/>
        <v>816.66332190399999</v>
      </c>
      <c r="G37" s="2"/>
    </row>
    <row r="38" spans="2:7">
      <c r="B38">
        <v>247</v>
      </c>
      <c r="C38">
        <v>835</v>
      </c>
      <c r="E38">
        <f t="shared" si="0"/>
        <v>829.274</v>
      </c>
      <c r="F38">
        <f t="shared" si="1"/>
        <v>833.46317091900005</v>
      </c>
      <c r="G38" s="2"/>
    </row>
    <row r="39" spans="2:7">
      <c r="B39">
        <v>252</v>
      </c>
      <c r="C39">
        <v>850</v>
      </c>
      <c r="E39">
        <f t="shared" si="0"/>
        <v>846.32499999999993</v>
      </c>
      <c r="F39">
        <f t="shared" si="1"/>
        <v>850.27086598400001</v>
      </c>
      <c r="G39" s="2"/>
    </row>
    <row r="40" spans="2:7">
      <c r="B40">
        <v>257</v>
      </c>
      <c r="C40">
        <v>865</v>
      </c>
      <c r="E40">
        <f t="shared" si="0"/>
        <v>863.40600000000006</v>
      </c>
      <c r="F40">
        <f t="shared" si="1"/>
        <v>867.087908599</v>
      </c>
      <c r="G40" s="2"/>
    </row>
    <row r="41" spans="2:7">
      <c r="B41">
        <v>261</v>
      </c>
      <c r="C41">
        <v>880</v>
      </c>
      <c r="E41">
        <f t="shared" si="0"/>
        <v>877.0924</v>
      </c>
      <c r="F41">
        <f t="shared" si="1"/>
        <v>880.54927235900004</v>
      </c>
      <c r="G41" s="2"/>
    </row>
    <row r="42" spans="2:7">
      <c r="B42">
        <v>266</v>
      </c>
      <c r="C42">
        <v>895</v>
      </c>
      <c r="E42">
        <f t="shared" si="0"/>
        <v>894.22739999999988</v>
      </c>
      <c r="F42">
        <f t="shared" si="1"/>
        <v>897.38687646400001</v>
      </c>
      <c r="G42" s="2"/>
    </row>
    <row r="43" spans="2:7">
      <c r="B43">
        <v>271</v>
      </c>
      <c r="C43">
        <v>915</v>
      </c>
      <c r="E43">
        <f t="shared" si="0"/>
        <v>911.39240000000007</v>
      </c>
      <c r="F43">
        <f t="shared" si="1"/>
        <v>914.23795251900003</v>
      </c>
      <c r="G43" s="2"/>
    </row>
    <row r="44" spans="2:7">
      <c r="B44">
        <v>276</v>
      </c>
      <c r="C44">
        <v>930</v>
      </c>
      <c r="E44">
        <f t="shared" si="0"/>
        <v>928.5874</v>
      </c>
      <c r="F44">
        <f t="shared" si="1"/>
        <v>931.10394502400004</v>
      </c>
      <c r="G44" s="2"/>
    </row>
    <row r="45" spans="2:7">
      <c r="B45">
        <v>280</v>
      </c>
      <c r="C45">
        <v>950</v>
      </c>
      <c r="E45">
        <f t="shared" si="0"/>
        <v>942.3649999999999</v>
      </c>
      <c r="F45">
        <f t="shared" si="1"/>
        <v>944.60844000000009</v>
      </c>
      <c r="G45" s="2"/>
    </row>
    <row r="46" spans="2:7">
      <c r="B46">
        <v>285</v>
      </c>
      <c r="C46">
        <v>965</v>
      </c>
      <c r="E46">
        <f t="shared" si="0"/>
        <v>959.61400000000003</v>
      </c>
      <c r="F46">
        <f t="shared" si="1"/>
        <v>961.50487437499999</v>
      </c>
      <c r="G46" s="2"/>
    </row>
    <row r="47" spans="2:7">
      <c r="B47">
        <v>295</v>
      </c>
      <c r="C47">
        <v>995</v>
      </c>
      <c r="E47">
        <f t="shared" si="0"/>
        <v>994.202</v>
      </c>
      <c r="F47">
        <f t="shared" si="1"/>
        <v>995.3557743749999</v>
      </c>
      <c r="G47" s="2"/>
    </row>
    <row r="48" spans="2:7">
      <c r="B48">
        <v>304</v>
      </c>
      <c r="C48">
        <v>1030</v>
      </c>
      <c r="E48">
        <f t="shared" si="0"/>
        <v>1025.4338</v>
      </c>
      <c r="F48">
        <f t="shared" si="1"/>
        <v>1025.895274944</v>
      </c>
      <c r="G48" s="2"/>
    </row>
    <row r="49" spans="2:7">
      <c r="B49">
        <v>314</v>
      </c>
      <c r="C49">
        <v>1060</v>
      </c>
      <c r="E49">
        <f t="shared" si="0"/>
        <v>1060.2497999999998</v>
      </c>
      <c r="F49">
        <f t="shared" si="1"/>
        <v>1059.9198607840001</v>
      </c>
      <c r="G49" s="2"/>
    </row>
    <row r="50" spans="2:7">
      <c r="B50">
        <v>323</v>
      </c>
      <c r="C50">
        <v>1095</v>
      </c>
      <c r="E50">
        <f t="shared" si="0"/>
        <v>1091.6867999999999</v>
      </c>
      <c r="F50">
        <f t="shared" si="1"/>
        <v>1090.633060759</v>
      </c>
      <c r="G50" s="2"/>
    </row>
    <row r="51" spans="2:7">
      <c r="B51">
        <v>333</v>
      </c>
      <c r="C51">
        <v>1125</v>
      </c>
      <c r="E51">
        <f t="shared" si="0"/>
        <v>1126.7307999999998</v>
      </c>
      <c r="F51">
        <f t="shared" si="1"/>
        <v>1124.869540679</v>
      </c>
      <c r="G51" s="2"/>
    </row>
    <row r="52" spans="2:7">
      <c r="B52">
        <v>342</v>
      </c>
      <c r="C52">
        <v>1155</v>
      </c>
      <c r="E52">
        <f t="shared" si="0"/>
        <v>1158.3729999999998</v>
      </c>
      <c r="F52">
        <f t="shared" si="1"/>
        <v>1155.790086704</v>
      </c>
      <c r="G52" s="2"/>
    </row>
    <row r="53" spans="2:7">
      <c r="B53">
        <v>352</v>
      </c>
      <c r="C53">
        <v>1190</v>
      </c>
      <c r="E53">
        <f t="shared" si="0"/>
        <v>1193.6449999999998</v>
      </c>
      <c r="F53">
        <f t="shared" si="1"/>
        <v>1190.2750227839999</v>
      </c>
      <c r="G53" s="2"/>
    </row>
    <row r="54" spans="2:7">
      <c r="B54">
        <v>361</v>
      </c>
      <c r="C54">
        <v>1220</v>
      </c>
      <c r="E54">
        <f t="shared" si="0"/>
        <v>1225.4923999999999</v>
      </c>
      <c r="F54">
        <f t="shared" si="1"/>
        <v>1221.4350799590002</v>
      </c>
      <c r="G54" s="2"/>
    </row>
    <row r="55" spans="2:7">
      <c r="B55">
        <v>371</v>
      </c>
      <c r="C55">
        <v>1255</v>
      </c>
      <c r="E55">
        <f t="shared" si="0"/>
        <v>1260.9923999999999</v>
      </c>
      <c r="F55">
        <f t="shared" si="1"/>
        <v>1256.203388119</v>
      </c>
      <c r="G55" s="2"/>
    </row>
    <row r="56" spans="2:7">
      <c r="B56">
        <v>380</v>
      </c>
      <c r="C56">
        <v>1290</v>
      </c>
      <c r="E56">
        <f t="shared" si="0"/>
        <v>1293.0449999999996</v>
      </c>
      <c r="F56">
        <f t="shared" si="1"/>
        <v>1287.63364</v>
      </c>
      <c r="G56" s="2"/>
    </row>
    <row r="57" spans="2:7">
      <c r="B57">
        <v>390</v>
      </c>
      <c r="C57">
        <v>1320</v>
      </c>
      <c r="E57">
        <f t="shared" si="0"/>
        <v>1328.7729999999999</v>
      </c>
      <c r="F57">
        <f t="shared" si="1"/>
        <v>1322.7185900000002</v>
      </c>
      <c r="G57" s="2"/>
    </row>
    <row r="58" spans="2:7">
      <c r="B58">
        <v>399</v>
      </c>
      <c r="C58">
        <v>1350</v>
      </c>
      <c r="E58">
        <f t="shared" si="0"/>
        <v>1361.0308</v>
      </c>
      <c r="F58">
        <f t="shared" si="1"/>
        <v>1354.448238599</v>
      </c>
      <c r="G58" s="2"/>
    </row>
    <row r="59" spans="2:7">
      <c r="B59">
        <v>409</v>
      </c>
      <c r="C59">
        <v>1385</v>
      </c>
      <c r="E59">
        <f t="shared" si="0"/>
        <v>1396.9867999999999</v>
      </c>
      <c r="F59">
        <f t="shared" si="1"/>
        <v>1389.8814540390001</v>
      </c>
      <c r="G59" s="2"/>
    </row>
    <row r="60" spans="2:7">
      <c r="B60">
        <v>418</v>
      </c>
      <c r="C60">
        <v>1420</v>
      </c>
      <c r="E60">
        <f t="shared" si="0"/>
        <v>1429.4497999999999</v>
      </c>
      <c r="F60">
        <f t="shared" si="1"/>
        <v>1421.938219824</v>
      </c>
      <c r="G60" s="2"/>
    </row>
    <row r="61" spans="2:7">
      <c r="B61">
        <v>428</v>
      </c>
      <c r="C61">
        <v>1455</v>
      </c>
      <c r="E61">
        <f t="shared" si="0"/>
        <v>1465.6337999999998</v>
      </c>
      <c r="F61">
        <f t="shared" si="1"/>
        <v>1457.749678144</v>
      </c>
      <c r="G61" s="2"/>
    </row>
    <row r="62" spans="2:7">
      <c r="B62">
        <v>437</v>
      </c>
      <c r="C62">
        <v>1485</v>
      </c>
      <c r="E62">
        <f t="shared" si="0"/>
        <v>1498.3019999999999</v>
      </c>
      <c r="F62">
        <f t="shared" si="1"/>
        <v>1490.1598000389999</v>
      </c>
      <c r="G62" s="2"/>
    </row>
    <row r="63" spans="2:7">
      <c r="B63">
        <v>447</v>
      </c>
      <c r="C63">
        <v>1520</v>
      </c>
      <c r="E63">
        <f t="shared" si="0"/>
        <v>1534.7139999999997</v>
      </c>
      <c r="F63">
        <f t="shared" si="1"/>
        <v>1526.3778325189999</v>
      </c>
      <c r="G63" s="2"/>
    </row>
    <row r="64" spans="2:7">
      <c r="B64">
        <v>456</v>
      </c>
      <c r="C64">
        <v>1555</v>
      </c>
      <c r="E64">
        <f t="shared" si="0"/>
        <v>1567.5873999999999</v>
      </c>
      <c r="F64">
        <f t="shared" si="1"/>
        <v>1559.1660679040001</v>
      </c>
      <c r="G64" s="2"/>
    </row>
    <row r="65" spans="2:7">
      <c r="B65">
        <v>466</v>
      </c>
      <c r="C65">
        <v>1595</v>
      </c>
      <c r="E65">
        <f t="shared" si="0"/>
        <v>1604.2273999999998</v>
      </c>
      <c r="F65">
        <f t="shared" si="1"/>
        <v>1595.8173596640002</v>
      </c>
      <c r="G65" s="2"/>
    </row>
    <row r="66" spans="2:7">
      <c r="B66">
        <v>475</v>
      </c>
      <c r="C66">
        <v>1630</v>
      </c>
      <c r="E66">
        <f t="shared" si="0"/>
        <v>1637.3059999999998</v>
      </c>
      <c r="F66">
        <f>-0.000000001*B66^4 + 0.000003*B66^3 - 0.0017*B66^2 + 3.7117*B66 - 21.097</f>
        <v>1629.006984375</v>
      </c>
      <c r="G66" s="2"/>
    </row>
    <row r="67" spans="2:7">
      <c r="B67">
        <v>485</v>
      </c>
      <c r="C67">
        <v>1665</v>
      </c>
      <c r="E67">
        <f t="shared" ref="E67:E70" si="2">0.0006*B67^2 + 3.1108*B67 + 24.301</f>
        <v>1674.1739999999998</v>
      </c>
      <c r="F67">
        <f t="shared" si="1"/>
        <v>1666.116574375</v>
      </c>
      <c r="G67" s="2"/>
    </row>
    <row r="68" spans="2:7">
      <c r="B68">
        <v>494</v>
      </c>
      <c r="C68">
        <v>1700</v>
      </c>
      <c r="E68">
        <f t="shared" si="2"/>
        <v>1707.4577999999997</v>
      </c>
      <c r="F68">
        <f t="shared" ref="F68:F81" si="3">-0.000000001*B68^4 + 0.000003*B68^3 - 0.0017*B68^2 + 3.7117*B68 - 21.097</f>
        <v>1699.729382704</v>
      </c>
      <c r="G68" s="2"/>
    </row>
    <row r="69" spans="2:7">
      <c r="B69">
        <v>504</v>
      </c>
      <c r="C69">
        <v>1740</v>
      </c>
      <c r="E69">
        <f t="shared" si="2"/>
        <v>1744.5537999999997</v>
      </c>
      <c r="F69">
        <f t="shared" si="3"/>
        <v>1737.3206637440001</v>
      </c>
      <c r="G69" s="2"/>
    </row>
    <row r="70" spans="2:7">
      <c r="B70">
        <v>513</v>
      </c>
      <c r="C70">
        <v>1775</v>
      </c>
      <c r="E70">
        <f t="shared" si="2"/>
        <v>1778.0427999999997</v>
      </c>
      <c r="F70">
        <f t="shared" si="3"/>
        <v>1771.3769684390002</v>
      </c>
      <c r="G70" s="2"/>
    </row>
    <row r="71" spans="2:7">
      <c r="B71">
        <v>523</v>
      </c>
      <c r="C71">
        <v>1810</v>
      </c>
      <c r="E71">
        <f>0.0006*B71^2 + 3.1108*B71 + 24.301</f>
        <v>1815.3667999999998</v>
      </c>
      <c r="F71">
        <f t="shared" si="3"/>
        <v>1809.4716871590001</v>
      </c>
      <c r="G71" s="2"/>
    </row>
    <row r="72" spans="2:7">
      <c r="B72">
        <v>532</v>
      </c>
      <c r="C72">
        <v>1845</v>
      </c>
      <c r="E72">
        <f t="shared" ref="E72:E81" si="4">0.0006*B72^2 + 3.1108*B72 + 24.301</f>
        <v>1849.0609999999997</v>
      </c>
      <c r="F72">
        <f t="shared" si="3"/>
        <v>1843.9903194240001</v>
      </c>
      <c r="G72" s="2"/>
    </row>
    <row r="73" spans="2:7">
      <c r="B73">
        <v>542</v>
      </c>
      <c r="C73">
        <v>1880</v>
      </c>
      <c r="E73">
        <f t="shared" si="4"/>
        <v>1886.6129999999998</v>
      </c>
      <c r="F73">
        <f t="shared" si="3"/>
        <v>1882.6085763040001</v>
      </c>
      <c r="G73" s="2"/>
    </row>
    <row r="74" spans="2:7">
      <c r="B74">
        <v>551</v>
      </c>
      <c r="C74">
        <v>1920</v>
      </c>
      <c r="E74">
        <f t="shared" si="4"/>
        <v>1920.5123999999998</v>
      </c>
      <c r="F74">
        <f t="shared" si="3"/>
        <v>1917.6068857990001</v>
      </c>
      <c r="G74" s="2"/>
    </row>
    <row r="75" spans="2:7">
      <c r="B75">
        <v>561</v>
      </c>
      <c r="C75">
        <v>1965</v>
      </c>
      <c r="E75">
        <f t="shared" si="4"/>
        <v>1958.2923999999998</v>
      </c>
      <c r="F75">
        <f t="shared" si="3"/>
        <v>1956.767135159</v>
      </c>
      <c r="G75" s="2"/>
    </row>
    <row r="76" spans="2:7">
      <c r="B76">
        <v>570</v>
      </c>
      <c r="C76">
        <v>1995</v>
      </c>
      <c r="E76">
        <f t="shared" si="4"/>
        <v>1992.3969999999999</v>
      </c>
      <c r="F76">
        <f t="shared" si="3"/>
        <v>1992.26099</v>
      </c>
      <c r="G76" s="2"/>
    </row>
    <row r="77" spans="2:7">
      <c r="B77">
        <v>580</v>
      </c>
      <c r="C77">
        <v>2030</v>
      </c>
      <c r="E77">
        <f t="shared" si="4"/>
        <v>2030.4049999999997</v>
      </c>
      <c r="F77">
        <f t="shared" si="3"/>
        <v>2031.9800400000001</v>
      </c>
      <c r="G77" s="2"/>
    </row>
    <row r="78" spans="2:7">
      <c r="B78">
        <v>589</v>
      </c>
      <c r="C78">
        <v>2070</v>
      </c>
      <c r="E78">
        <f t="shared" si="4"/>
        <v>2064.7147999999997</v>
      </c>
      <c r="F78">
        <f t="shared" si="3"/>
        <v>2067.9838267589998</v>
      </c>
      <c r="G78" s="2"/>
    </row>
    <row r="79" spans="2:7">
      <c r="B79">
        <v>599</v>
      </c>
      <c r="C79">
        <v>2105</v>
      </c>
      <c r="E79">
        <f t="shared" si="4"/>
        <v>2102.9507999999996</v>
      </c>
      <c r="F79">
        <f t="shared" si="3"/>
        <v>2108.276839399</v>
      </c>
      <c r="G79" s="2"/>
    </row>
    <row r="80" spans="2:7">
      <c r="B80">
        <v>608</v>
      </c>
      <c r="C80">
        <v>2145</v>
      </c>
      <c r="E80">
        <f t="shared" si="4"/>
        <v>2137.4657999999999</v>
      </c>
      <c r="F80">
        <f t="shared" si="3"/>
        <v>2144.803463104</v>
      </c>
      <c r="G80" s="2"/>
    </row>
    <row r="81" spans="2:7">
      <c r="B81">
        <v>618</v>
      </c>
      <c r="C81">
        <v>2180</v>
      </c>
      <c r="E81">
        <f t="shared" si="4"/>
        <v>2175.9297999999999</v>
      </c>
      <c r="F81">
        <f t="shared" si="3"/>
        <v>2185.6839542239995</v>
      </c>
      <c r="G81" s="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85d7dd-3894-4f7d-aa2c-6a8e2ce29a8b" xsi:nil="true"/>
    <lcf76f155ced4ddcb4097134ff3c332f xmlns="0dd2008f-9d15-4575-8381-0564bbb743e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FF73AE51CA394FAC5D9A3EBF91C51A" ma:contentTypeVersion="10" ma:contentTypeDescription="Create a new document." ma:contentTypeScope="" ma:versionID="19c0718a6e7a13c07f8b398b3e720899">
  <xsd:schema xmlns:xsd="http://www.w3.org/2001/XMLSchema" xmlns:xs="http://www.w3.org/2001/XMLSchema" xmlns:p="http://schemas.microsoft.com/office/2006/metadata/properties" xmlns:ns2="0dd2008f-9d15-4575-8381-0564bbb743e4" xmlns:ns3="9685d7dd-3894-4f7d-aa2c-6a8e2ce29a8b" targetNamespace="http://schemas.microsoft.com/office/2006/metadata/properties" ma:root="true" ma:fieldsID="e48eaad74da9461e6535cb0e07eb46ca" ns2:_="" ns3:_="">
    <xsd:import namespace="0dd2008f-9d15-4575-8381-0564bbb743e4"/>
    <xsd:import namespace="9685d7dd-3894-4f7d-aa2c-6a8e2ce29a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2008f-9d15-4575-8381-0564bbb743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e27369d-8e6a-4636-9ceb-a4c84b5a9b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5d7dd-3894-4f7d-aa2c-6a8e2ce29a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54f308b-9625-44ab-81c0-c70a2137ebe5}" ma:internalName="TaxCatchAll" ma:showField="CatchAllData" ma:web="9685d7dd-3894-4f7d-aa2c-6a8e2ce29a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01F079-9768-408C-B3A7-82E2DD6E9690}"/>
</file>

<file path=customXml/itemProps2.xml><?xml version="1.0" encoding="utf-8"?>
<ds:datastoreItem xmlns:ds="http://schemas.openxmlformats.org/officeDocument/2006/customXml" ds:itemID="{D8F22279-4F1C-44B7-B8CC-8C12E55A3AF5}"/>
</file>

<file path=customXml/itemProps3.xml><?xml version="1.0" encoding="utf-8"?>
<ds:datastoreItem xmlns:ds="http://schemas.openxmlformats.org/officeDocument/2006/customXml" ds:itemID="{E0F4A5FE-9638-4E7E-BDB5-E2FD675E4B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Work_COM</dc:creator>
  <cp:keywords/>
  <dc:description/>
  <cp:lastModifiedBy>Старостин Андрей Павлович</cp:lastModifiedBy>
  <cp:revision/>
  <dcterms:created xsi:type="dcterms:W3CDTF">2022-09-01T08:31:24Z</dcterms:created>
  <dcterms:modified xsi:type="dcterms:W3CDTF">2022-09-16T06:28:52Z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0x0101008BFF73AE51CA394FAC5D9A3EBF91C51A</vt:lpwstr>
  </property>
  <property fmtid="{D5CDD505-2E9C-101B-9397-08002B2CF9AE}" pid="3" name="MediaServiceImageTags">
    <vt:lpwstr/>
  </property>
</Properties>
</file>