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.Rivera\Documents\CONFIDENTIAL and NOT Public Record\Projects\Ride Data\ANNUAL RIDE DATA\2019 revision\2019 webpage revision\"/>
    </mc:Choice>
  </mc:AlternateContent>
  <xr:revisionPtr revIDLastSave="0" documentId="13_ncr:1_{7738BFD3-6CD3-4542-8714-7491D2FFDC30}" xr6:coauthVersionLast="47" xr6:coauthVersionMax="47" xr10:uidLastSave="{00000000-0000-0000-0000-000000000000}"/>
  <bookViews>
    <workbookView xWindow="5376" yWindow="5376" windowWidth="21576" windowHeight="18648" activeTab="2" xr2:uid="{00000000-000D-0000-FFFF-FFFF00000000}"/>
  </bookViews>
  <sheets>
    <sheet name="Municipality_Data" sheetId="7" r:id="rId1"/>
    <sheet name="Data_Guide" sheetId="8" r:id="rId2"/>
    <sheet name="Revision history" sheetId="9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</calcChain>
</file>

<file path=xl/sharedStrings.xml><?xml version="1.0" encoding="utf-8"?>
<sst xmlns="http://schemas.openxmlformats.org/spreadsheetml/2006/main" count="383" uniqueCount="377">
  <si>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</si>
  <si>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</si>
  <si>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</si>
  <si>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</si>
  <si>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</si>
  <si>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</si>
  <si>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</si>
  <si>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</si>
  <si>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</si>
  <si>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</si>
  <si>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</si>
  <si>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</si>
  <si>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</si>
  <si>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</si>
  <si>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</si>
  <si>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</si>
  <si>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</si>
  <si>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</si>
  <si>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</si>
  <si>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</si>
  <si>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</si>
  <si>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</si>
  <si>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</si>
  <si>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</si>
  <si>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</si>
  <si>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</si>
  <si>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</si>
  <si>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</si>
  <si>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</si>
  <si>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</si>
  <si>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</si>
  <si>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</si>
  <si>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</si>
  <si>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</si>
  <si>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</si>
  <si>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</si>
  <si>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</si>
  <si>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</si>
  <si>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</si>
  <si>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</si>
  <si>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</si>
  <si>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</si>
  <si>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</si>
  <si>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</si>
  <si>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</si>
  <si>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</si>
  <si>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</si>
  <si>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</si>
  <si>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</si>
  <si>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</si>
  <si>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</si>
  <si>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</si>
  <si>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</si>
  <si>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</si>
  <si>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</si>
  <si>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</si>
  <si>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</si>
  <si>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</si>
  <si>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</si>
  <si>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</si>
  <si>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</si>
  <si>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</si>
  <si>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</si>
  <si>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</si>
  <si>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</si>
  <si>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</si>
  <si>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</si>
  <si>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</si>
  <si>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</si>
  <si>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</si>
  <si>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</si>
  <si>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</si>
  <si>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</si>
  <si>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</si>
  <si>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</si>
  <si>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</si>
  <si>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</si>
  <si>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</si>
  <si>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</si>
  <si>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</si>
  <si>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</si>
  <si>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</si>
  <si>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</si>
  <si>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</si>
  <si>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</si>
  <si>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</si>
  <si>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</si>
  <si>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</si>
  <si>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</si>
  <si>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</si>
  <si>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</si>
  <si>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</si>
  <si>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</si>
  <si>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</si>
  <si>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</si>
  <si>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</si>
  <si>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</si>
  <si>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</si>
  <si>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</si>
  <si>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</si>
  <si>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</si>
  <si>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</si>
  <si>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</si>
  <si>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</si>
  <si>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GRAFTON</t>
  </si>
  <si>
    <t>GRANBY</t>
  </si>
  <si>
    <t>GRANVILLE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</si>
  <si>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</si>
  <si>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</si>
  <si>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</si>
  <si>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</si>
  <si>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</si>
  <si>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</si>
  <si>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</si>
  <si>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</si>
  <si>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</si>
  <si>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</si>
  <si>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</si>
  <si>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</si>
  <si>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</si>
  <si>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</si>
  <si>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</si>
  <si>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</si>
  <si>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</si>
  <si>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</si>
  <si>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</si>
  <si>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</si>
  <si>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</si>
  <si>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</si>
  <si>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</si>
  <si>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</si>
  <si>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</si>
  <si>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</si>
  <si>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</si>
  <si>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</si>
  <si>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</si>
  <si>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</si>
  <si>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</si>
  <si>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</si>
  <si>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</si>
  <si>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</si>
  <si>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</si>
  <si>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</si>
  <si>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</si>
  <si>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</si>
  <si>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</si>
  <si>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</si>
  <si>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</si>
  <si>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</si>
  <si>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</si>
  <si>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</si>
  <si>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</si>
  <si>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</si>
  <si>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</si>
  <si>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</si>
  <si>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</si>
  <si>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</si>
  <si>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</si>
  <si>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</si>
  <si>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</si>
  <si>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</si>
  <si>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</si>
  <si>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</si>
  <si>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</si>
  <si>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</si>
  <si>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</si>
  <si>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</si>
  <si>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</si>
  <si>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</si>
  <si>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</si>
  <si>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</si>
  <si>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</si>
  <si>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</si>
  <si>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</si>
  <si>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</si>
  <si>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</si>
  <si>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</si>
  <si>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</si>
  <si>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</si>
  <si>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</si>
  <si>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</si>
  <si>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</si>
  <si>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</si>
  <si>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</si>
  <si>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</si>
  <si>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</si>
  <si>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</si>
  <si>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NAHANT</t>
  </si>
  <si>
    <t>NANTUCKET</t>
  </si>
  <si>
    <t>NATICK</t>
  </si>
  <si>
    <t>NEEDHAM</t>
  </si>
  <si>
    <t>NEWBURY</t>
  </si>
  <si>
    <t>NEWBURYPORT</t>
  </si>
  <si>
    <t>NEWTON</t>
  </si>
  <si>
    <t>NORFOLK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</si>
  <si>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</si>
  <si>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</si>
  <si>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</si>
  <si>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</si>
  <si>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</si>
  <si>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</si>
  <si>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</si>
  <si>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</si>
  <si>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</si>
  <si>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</si>
  <si>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</si>
  <si>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</si>
  <si>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</si>
  <si>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</si>
  <si>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</si>
  <si>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</si>
  <si>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</si>
  <si>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</si>
  <si>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</si>
  <si>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</si>
  <si>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</si>
  <si>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</si>
  <si>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</si>
  <si>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</si>
  <si>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</si>
  <si>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</si>
  <si>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</si>
  <si>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</si>
  <si>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</si>
  <si>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</si>
  <si>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</si>
  <si>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</si>
  <si>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</si>
  <si>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</si>
  <si>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</si>
  <si>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</si>
  <si>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</si>
  <si>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</si>
  <si>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</si>
  <si>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</si>
  <si>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</si>
  <si>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</si>
  <si>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</si>
  <si>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</si>
  <si>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</si>
  <si>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</si>
  <si>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</si>
  <si>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</si>
  <si>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</si>
  <si>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</si>
  <si>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</si>
  <si>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</si>
  <si>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</si>
  <si>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</si>
  <si>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</si>
  <si>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</si>
  <si>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</si>
  <si>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</si>
  <si>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</si>
  <si>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</si>
  <si>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</si>
  <si>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</si>
  <si>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</si>
  <si>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</si>
  <si>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</si>
  <si>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</si>
  <si>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</si>
  <si>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</si>
  <si>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</si>
  <si>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</si>
  <si>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</si>
  <si>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</si>
  <si>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</si>
  <si>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</si>
  <si>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</si>
  <si>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</si>
  <si>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</si>
  <si>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</si>
  <si>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</si>
  <si>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</si>
  <si>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</si>
  <si>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</si>
  <si>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</si>
  <si>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</si>
  <si>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</si>
  <si>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</si>
  <si>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</si>
  <si>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</si>
  <si>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</si>
  <si>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</si>
  <si>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</si>
  <si>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</si>
  <si>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</si>
  <si>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</si>
  <si>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</si>
  <si>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</si>
  <si>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</si>
  <si>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</si>
  <si>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</si>
  <si>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</si>
  <si>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</si>
  <si>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</si>
  <si>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</si>
  <si>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</si>
  <si>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</si>
  <si>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</si>
  <si>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</si>
  <si>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</si>
  <si>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</si>
  <si>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</si>
  <si>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</si>
  <si>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</si>
  <si>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</si>
  <si>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</si>
  <si>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</si>
  <si>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</si>
  <si>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</si>
  <si>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</si>
  <si>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</si>
  <si>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</si>
  <si>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</si>
  <si>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</si>
  <si>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</si>
  <si>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</si>
  <si>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</si>
  <si>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</si>
  <si>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GOSNOLD</t>
  </si>
  <si>
    <t>ROWE</t>
  </si>
  <si>
    <t>TOLLAND</t>
  </si>
  <si>
    <t>WARWICK</t>
  </si>
  <si>
    <t>MANCHESTER</t>
  </si>
  <si>
    <t>SUM_SQUARE_MILES</t>
  </si>
  <si>
    <t>POP2010</t>
  </si>
  <si>
    <t>ORIGIN_TRIPS</t>
  </si>
  <si>
    <t>DESTINATION_TRIPS</t>
  </si>
  <si>
    <t>ORIGIN_TRIPS_PER_PERSON</t>
  </si>
  <si>
    <t>DESTINATION_TRIPS_PER_PERSON</t>
  </si>
  <si>
    <t>Column Descriptions for the Municipality_Data Table:</t>
  </si>
  <si>
    <t>AVG_MILES_FROM_ORIGIN</t>
  </si>
  <si>
    <t>AVG_MIN_FROM_ORIGIN</t>
  </si>
  <si>
    <t>Municipality size (sourced from MASS GIS)</t>
  </si>
  <si>
    <t>https://docs.digital.mass.gov/dataset/massgis-data-community-boundaries-towns-survey-points</t>
  </si>
  <si>
    <t>US Decennial Census Population</t>
  </si>
  <si>
    <t>https://factfinder.census.gov/faces/nav/jsf/pages/index.xhtml</t>
  </si>
  <si>
    <t>Count of TNC Origin Trips</t>
  </si>
  <si>
    <t>Count of TNC Destination Trips</t>
  </si>
  <si>
    <t>Origin Trip Counts Normalized by 2010 Census Population</t>
  </si>
  <si>
    <t>Destination Trip Counts Normalized by 2010 Census Population</t>
  </si>
  <si>
    <t>Average Distance Traveled by Rideshare as reported by TNCs</t>
  </si>
  <si>
    <t>Average Miles Traveled by Rideshare as reported by TNCs</t>
  </si>
  <si>
    <t>AVG_MINS_FROM_ORIGIN</t>
  </si>
  <si>
    <t>AVG_INFERRED_SPEED (MPH)</t>
  </si>
  <si>
    <t>MUNICIPALITY</t>
  </si>
  <si>
    <t>EAST_BRIDGEWATER</t>
  </si>
  <si>
    <t>EAST_BROOKFIELD</t>
  </si>
  <si>
    <t>EAST_LONGMEADOW</t>
  </si>
  <si>
    <t>FALL_RIVER</t>
  </si>
  <si>
    <t>GREAT_BARRINGTON</t>
  </si>
  <si>
    <t>MOUNT_WASHINGTON</t>
  </si>
  <si>
    <t>NEW_ASHFORD</t>
  </si>
  <si>
    <t>NEW_BEDFORD</t>
  </si>
  <si>
    <t>NEW_BRAINTREE</t>
  </si>
  <si>
    <t>NEW_MARLBOROUGH</t>
  </si>
  <si>
    <t>NEW_SALEM</t>
  </si>
  <si>
    <t>NORTH_ADAMS</t>
  </si>
  <si>
    <t>NORTH_ANDOVER</t>
  </si>
  <si>
    <t>NORTH_ATTLEBOROUGH</t>
  </si>
  <si>
    <t>NORTH_BROOKFIELD</t>
  </si>
  <si>
    <t>NORTH_READING</t>
  </si>
  <si>
    <t>OAK_BLUFFS</t>
  </si>
  <si>
    <t>SOUTH_HADLEY</t>
  </si>
  <si>
    <t>WEST_BOYLSTON</t>
  </si>
  <si>
    <t>WEST_BRIDGEWATER</t>
  </si>
  <si>
    <t>WEST_BROOKFIELD</t>
  </si>
  <si>
    <t>WEST_NEWBURY</t>
  </si>
  <si>
    <t>WEST_SPRINGFIELD</t>
  </si>
  <si>
    <t>WEST_STOCKBRIDGE</t>
  </si>
  <si>
    <t>WEST_TISBURY</t>
  </si>
  <si>
    <t>Revision</t>
  </si>
  <si>
    <t>Date</t>
  </si>
  <si>
    <t>Description</t>
  </si>
  <si>
    <r>
      <t xml:space="preserve">The 2019 data has been updated to reflect the precise weighted averages for </t>
    </r>
    <r>
      <rPr>
        <i/>
        <sz val="11"/>
        <color theme="1"/>
        <rFont val="Calibri"/>
        <family val="2"/>
        <scheme val="minor"/>
      </rPr>
      <t>Trip Distance, Trip Duration, Trip Speed</t>
    </r>
    <r>
      <rPr>
        <sz val="11"/>
        <color theme="1"/>
        <rFont val="Calibri"/>
        <family val="2"/>
        <scheme val="minor"/>
      </rPr>
      <t>. Please use this updated file "2019 TNC Rideshare Data - Revision 1.xlsx" for the underlying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</si>
</sst>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49" fontId="19" fillId="0" borderId="0" xfId="0" applyNumberFormat="1" applyFont="1"/>
    <xf numFmtId="49" fontId="0" fillId="0" borderId="0" xfId="0" applyNumberFormat="1"/>
    <xf numFmtId="4" fontId="0" fillId="0" borderId="0" xfId="0" applyNumberFormat="1" applyAlignment="1">
      <alignment horizontal="right"/>
    </xf>
    <xf numFmtId="4" fontId="16" fillId="0" borderId="10" xfId="0" applyNumberFormat="1" applyFont="1" applyBorder="1" applyAlignment="1">
      <alignment horizontal="right" wrapText="1"/>
    </xf>
    <xf numFmtId="4" fontId="16" fillId="0" borderId="11" xfId="0" applyNumberFormat="1" applyFont="1" applyBorder="1" applyAlignment="1">
      <alignment horizontal="right" wrapText="1"/>
    </xf>
    <xf numFmtId="4" fontId="0" fillId="0" borderId="10" xfId="0" applyNumberFormat="1" applyBorder="1" applyAlignment="1">
      <alignment horizontal="right"/>
    </xf>
    <xf numFmtId="4" fontId="0" fillId="0" borderId="11" xfId="0" applyNumberFormat="1" applyBorder="1" applyAlignment="1">
      <alignment horizontal="right" wrapText="1"/>
    </xf>
    <xf numFmtId="4" fontId="0" fillId="0" borderId="0" xfId="0" applyNumberFormat="1" applyAlignment="1">
      <alignment horizontal="right" wrapText="1"/>
    </xf>
    <xf numFmtId="3" fontId="19" fillId="0" borderId="0" xfId="0" applyNumberFormat="1" applyFont="1" applyAlignment="1">
      <alignment horizontal="right"/>
    </xf>
    <xf numFmtId="3" fontId="16" fillId="0" borderId="10" xfId="44" applyNumberFormat="1" applyFont="1" applyFill="1" applyBorder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3" fontId="0" fillId="0" borderId="0" xfId="0" applyNumberFormat="1" applyAlignment="1">
      <alignment horizontal="right"/>
    </xf>
    <xf numFmtId="3" fontId="0" fillId="0" borderId="10" xfId="44" applyNumberFormat="1" applyFont="1" applyFill="1" applyBorder="1" applyAlignment="1">
      <alignment horizontal="right"/>
    </xf>
    <xf numFmtId="3" fontId="21" fillId="0" borderId="0" xfId="0" applyNumberFormat="1" applyFont="1" applyAlignment="1">
      <alignment horizontal="right"/>
    </xf>
    <xf numFmtId="3" fontId="0" fillId="0" borderId="0" xfId="44" applyNumberFormat="1" applyFont="1" applyFill="1" applyAlignment="1">
      <alignment horizontal="right"/>
    </xf>
    <xf numFmtId="49" fontId="0" fillId="33" borderId="0" xfId="0" applyNumberFormat="1" applyFill="1"/>
    <xf numFmtId="0" fontId="0" fillId="33" borderId="0" xfId="0" applyFill="1"/>
    <xf numFmtId="0" fontId="20" fillId="33" borderId="0" xfId="43" applyFill="1"/>
    <xf numFmtId="4" fontId="0" fillId="0" borderId="0" xfId="0" applyNumberFormat="1"/>
    <xf numFmtId="0" fontId="16" fillId="34" borderId="12" xfId="0" applyFont="1" applyFill="1" applyBorder="1" applyAlignment="1">
      <alignment horizontal="center"/>
    </xf>
    <xf numFmtId="0" fontId="16" fillId="34" borderId="12" xfId="0" applyFont="1" applyFill="1" applyBorder="1"/>
    <xf numFmtId="0" fontId="16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.Rivera\Documents\CONFIDENTIAL%20and%20NOT%20Public%20Record\Projects\Ride%20Data\ANNUAL%20RIDE%20DATA\2019%20revision\2019_REVISION_v1.xlsx" TargetMode="External"/><Relationship Id="rId1" Type="http://schemas.openxmlformats.org/officeDocument/2006/relationships/externalLinkPath" Target="/Users/Pablo.Rivera/Documents/CONFIDENTIAL%20and%20NOT%20Public%20Record/Projects/Ride%20Data/ANNUAL%20RIDE%20DATA/2019%20revision/2019_REVISION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g Miles Mins Speed Revision"/>
      <sheetName val="YoY"/>
      <sheetName val="For Filtering"/>
    </sheetNames>
    <sheetDataSet>
      <sheetData sheetId="0"/>
      <sheetData sheetId="1">
        <row r="5">
          <cell r="I5" t="str">
            <v>ABINGTON</v>
          </cell>
          <cell r="J5">
            <v>6.2967222676031369</v>
          </cell>
          <cell r="K5">
            <v>15.525046643932793</v>
          </cell>
          <cell r="L5">
            <v>24.33508540883091</v>
          </cell>
        </row>
        <row r="6">
          <cell r="I6" t="str">
            <v>ACTON</v>
          </cell>
          <cell r="J6">
            <v>11.646839296802201</v>
          </cell>
          <cell r="K6">
            <v>23.655459405522457</v>
          </cell>
          <cell r="L6">
            <v>29.541187335596288</v>
          </cell>
        </row>
        <row r="7">
          <cell r="I7" t="str">
            <v>ACUSHNET</v>
          </cell>
          <cell r="J7">
            <v>7.4052812057284116</v>
          </cell>
          <cell r="K7">
            <v>15.659681055986139</v>
          </cell>
          <cell r="L7">
            <v>28.373302799411622</v>
          </cell>
        </row>
        <row r="8">
          <cell r="I8" t="str">
            <v>ADAMS</v>
          </cell>
          <cell r="J8">
            <v>10.221550046934308</v>
          </cell>
          <cell r="K8">
            <v>21.775644768248174</v>
          </cell>
          <cell r="L8">
            <v>28.1641719151445</v>
          </cell>
        </row>
        <row r="9">
          <cell r="I9" t="str">
            <v>AGAWAM</v>
          </cell>
          <cell r="J9">
            <v>7.315671508719908</v>
          </cell>
          <cell r="K9">
            <v>15.112662673373652</v>
          </cell>
          <cell r="L9">
            <v>29.044537022357048</v>
          </cell>
        </row>
        <row r="10">
          <cell r="I10" t="str">
            <v>ALFORD</v>
          </cell>
          <cell r="J10">
            <v>61.135244190000002</v>
          </cell>
          <cell r="K10">
            <v>90.694444439999998</v>
          </cell>
          <cell r="L10">
            <v>40.444755729516437</v>
          </cell>
        </row>
        <row r="11">
          <cell r="I11" t="str">
            <v>AMESBURY</v>
          </cell>
          <cell r="J11">
            <v>8.0423289310883384</v>
          </cell>
          <cell r="K11">
            <v>15.279140991638771</v>
          </cell>
          <cell r="L11">
            <v>31.581601094548528</v>
          </cell>
        </row>
        <row r="12">
          <cell r="I12" t="str">
            <v>AMHERST</v>
          </cell>
          <cell r="J12">
            <v>4.0384647762128916</v>
          </cell>
          <cell r="K12">
            <v>9.544686312589743</v>
          </cell>
          <cell r="L12">
            <v>25.386678895163033</v>
          </cell>
        </row>
        <row r="13">
          <cell r="I13" t="str">
            <v>ANDOVER</v>
          </cell>
          <cell r="J13">
            <v>10.143688030216047</v>
          </cell>
          <cell r="K13">
            <v>19.459835163761927</v>
          </cell>
          <cell r="L13">
            <v>31.275767584421086</v>
          </cell>
        </row>
        <row r="14">
          <cell r="I14" t="str">
            <v>AQUINNAH</v>
          </cell>
          <cell r="J14">
            <v>14.54261895450237</v>
          </cell>
          <cell r="K14">
            <v>28.688220112417063</v>
          </cell>
          <cell r="L14">
            <v>30.415171587883737</v>
          </cell>
        </row>
        <row r="15">
          <cell r="I15" t="str">
            <v>ARLINGTON</v>
          </cell>
          <cell r="J15">
            <v>5.7329464390363318</v>
          </cell>
          <cell r="K15">
            <v>19.296832907521178</v>
          </cell>
          <cell r="L15">
            <v>17.825556555869369</v>
          </cell>
        </row>
        <row r="16">
          <cell r="I16" t="str">
            <v>ASHBURNHAM</v>
          </cell>
          <cell r="J16">
            <v>26.487524273791944</v>
          </cell>
          <cell r="K16">
            <v>42.876901569328858</v>
          </cell>
          <cell r="L16">
            <v>37.065445455703269</v>
          </cell>
        </row>
        <row r="17">
          <cell r="I17" t="str">
            <v>ASHBY</v>
          </cell>
          <cell r="J17">
            <v>14.420382451851852</v>
          </cell>
          <cell r="K17">
            <v>32.735061728888887</v>
          </cell>
          <cell r="L17">
            <v>26.431077304111106</v>
          </cell>
        </row>
        <row r="18">
          <cell r="I18" t="str">
            <v>ASHFIELD</v>
          </cell>
          <cell r="J18">
            <v>28.459381560000001</v>
          </cell>
          <cell r="K18">
            <v>47.788888890000003</v>
          </cell>
          <cell r="L18">
            <v>35.731378846879061</v>
          </cell>
        </row>
        <row r="19">
          <cell r="I19" t="str">
            <v>ASHLAND</v>
          </cell>
          <cell r="J19">
            <v>7.5396250945433874</v>
          </cell>
          <cell r="K19">
            <v>17.743217879072553</v>
          </cell>
          <cell r="L19">
            <v>25.495798380865583</v>
          </cell>
        </row>
        <row r="20">
          <cell r="I20" t="str">
            <v>ATHOL</v>
          </cell>
          <cell r="J20">
            <v>26.065357467105262</v>
          </cell>
          <cell r="K20">
            <v>39.663662282894741</v>
          </cell>
          <cell r="L20">
            <v>39.429577553174376</v>
          </cell>
        </row>
        <row r="21">
          <cell r="I21" t="str">
            <v>ATTLEBORO</v>
          </cell>
          <cell r="J21">
            <v>6.4699572614063845</v>
          </cell>
          <cell r="K21">
            <v>14.329513756387124</v>
          </cell>
          <cell r="L21">
            <v>27.090761227773761</v>
          </cell>
        </row>
        <row r="22">
          <cell r="I22" t="str">
            <v>AUBURN</v>
          </cell>
          <cell r="J22">
            <v>6.9461292432710131</v>
          </cell>
          <cell r="K22">
            <v>13.647946232772878</v>
          </cell>
          <cell r="L22">
            <v>30.537030809476256</v>
          </cell>
        </row>
        <row r="23">
          <cell r="I23" t="str">
            <v>AVON</v>
          </cell>
          <cell r="J23">
            <v>6.1165906918677573</v>
          </cell>
          <cell r="K23">
            <v>14.936511590086061</v>
          </cell>
          <cell r="L23">
            <v>24.570358299434151</v>
          </cell>
        </row>
        <row r="24">
          <cell r="I24" t="str">
            <v>AYER</v>
          </cell>
          <cell r="J24">
            <v>9.972116193548386</v>
          </cell>
          <cell r="K24">
            <v>19.796774525345619</v>
          </cell>
          <cell r="L24">
            <v>30.223457404481266</v>
          </cell>
        </row>
        <row r="25">
          <cell r="I25" t="str">
            <v>BARNSTABLE</v>
          </cell>
          <cell r="J25">
            <v>4.5058576824800092</v>
          </cell>
          <cell r="K25">
            <v>11.056208122412723</v>
          </cell>
          <cell r="L25">
            <v>24.452457655962029</v>
          </cell>
        </row>
        <row r="26">
          <cell r="I26" t="str">
            <v>BARRE</v>
          </cell>
          <cell r="J26">
            <v>19.414530883620689</v>
          </cell>
          <cell r="K26">
            <v>34.155402296896547</v>
          </cell>
          <cell r="L26">
            <v>34.105054389099806</v>
          </cell>
        </row>
        <row r="27">
          <cell r="I27" t="str">
            <v>BECKET</v>
          </cell>
          <cell r="J27">
            <v>21.664541760784314</v>
          </cell>
          <cell r="K27">
            <v>33.192941177254902</v>
          </cell>
          <cell r="L27">
            <v>39.161112560214526</v>
          </cell>
        </row>
        <row r="28">
          <cell r="I28" t="str">
            <v>BEDFORD</v>
          </cell>
          <cell r="J28">
            <v>10.470326383951264</v>
          </cell>
          <cell r="K28">
            <v>22.962627889846161</v>
          </cell>
          <cell r="L28">
            <v>27.358348793992697</v>
          </cell>
        </row>
        <row r="29">
          <cell r="I29" t="str">
            <v>BELCHERTOWN</v>
          </cell>
          <cell r="J29">
            <v>11.411733765531546</v>
          </cell>
          <cell r="K29">
            <v>21.995447998478824</v>
          </cell>
          <cell r="L29">
            <v>31.129351217544919</v>
          </cell>
        </row>
        <row r="30">
          <cell r="I30" t="str">
            <v>BELLINGHAM</v>
          </cell>
          <cell r="J30">
            <v>8.7849244277799787</v>
          </cell>
          <cell r="K30">
            <v>18.603445705210241</v>
          </cell>
          <cell r="L30">
            <v>28.333217083498454</v>
          </cell>
        </row>
        <row r="31">
          <cell r="I31" t="str">
            <v>BELMONT</v>
          </cell>
          <cell r="J31">
            <v>5.6111242477645282</v>
          </cell>
          <cell r="K31">
            <v>19.010751803545176</v>
          </cell>
          <cell r="L31">
            <v>17.709318302871591</v>
          </cell>
        </row>
        <row r="32">
          <cell r="I32" t="str">
            <v>BERKLEY</v>
          </cell>
          <cell r="J32">
            <v>13.008919328846153</v>
          </cell>
          <cell r="K32">
            <v>21.518499728600656</v>
          </cell>
          <cell r="L32">
            <v>36.272749939594753</v>
          </cell>
        </row>
        <row r="33">
          <cell r="I33" t="str">
            <v>BERLIN</v>
          </cell>
          <cell r="J33">
            <v>8.8907925661854801</v>
          </cell>
          <cell r="K33">
            <v>17.551967473348029</v>
          </cell>
          <cell r="L33">
            <v>30.392464820889618</v>
          </cell>
        </row>
        <row r="34">
          <cell r="I34" t="str">
            <v>BERNARDSTON</v>
          </cell>
          <cell r="J34">
            <v>18.145176338727275</v>
          </cell>
          <cell r="K34">
            <v>24.392121213636361</v>
          </cell>
          <cell r="L34">
            <v>44.633698348259905</v>
          </cell>
        </row>
        <row r="35">
          <cell r="I35" t="str">
            <v>BEVERLY</v>
          </cell>
          <cell r="J35">
            <v>5.9257995437420234</v>
          </cell>
          <cell r="K35">
            <v>14.94116166395845</v>
          </cell>
          <cell r="L35">
            <v>23.79654143507366</v>
          </cell>
        </row>
        <row r="36">
          <cell r="I36" t="str">
            <v>BILLERICA</v>
          </cell>
          <cell r="J36">
            <v>8.690880664787489</v>
          </cell>
          <cell r="K36">
            <v>18.627865209769467</v>
          </cell>
          <cell r="L36">
            <v>27.993161535964468</v>
          </cell>
        </row>
        <row r="37">
          <cell r="I37" t="str">
            <v>BLACKSTONE</v>
          </cell>
          <cell r="J37">
            <v>7.8509911619286061</v>
          </cell>
          <cell r="K37">
            <v>18.64580234685176</v>
          </cell>
          <cell r="L37">
            <v>25.263566616925559</v>
          </cell>
        </row>
        <row r="38">
          <cell r="I38" t="str">
            <v>BLANDFORD</v>
          </cell>
          <cell r="J38">
            <v>34.253847796818178</v>
          </cell>
          <cell r="K38">
            <v>50.966161612727269</v>
          </cell>
          <cell r="L38">
            <v>40.325400280798441</v>
          </cell>
        </row>
        <row r="39">
          <cell r="I39" t="str">
            <v>BOLTON</v>
          </cell>
          <cell r="J39">
            <v>17.274981089012346</v>
          </cell>
          <cell r="K39">
            <v>29.338482512839505</v>
          </cell>
          <cell r="L39">
            <v>35.328986933360788</v>
          </cell>
        </row>
        <row r="40">
          <cell r="I40" t="str">
            <v>BOSTON</v>
          </cell>
          <cell r="J40">
            <v>4.1321444391926327</v>
          </cell>
          <cell r="K40">
            <v>15.74647190701018</v>
          </cell>
          <cell r="L40">
            <v>15.745029605087757</v>
          </cell>
        </row>
        <row r="41">
          <cell r="I41" t="str">
            <v>BOURNE</v>
          </cell>
          <cell r="J41">
            <v>8.936149283076368</v>
          </cell>
          <cell r="K41">
            <v>15.723461363971984</v>
          </cell>
          <cell r="L41">
            <v>34.09993159732214</v>
          </cell>
        </row>
        <row r="42">
          <cell r="I42" t="str">
            <v>BOXBOROUGH</v>
          </cell>
          <cell r="J42">
            <v>15.207894046501059</v>
          </cell>
          <cell r="K42">
            <v>27.735228919906429</v>
          </cell>
          <cell r="L42">
            <v>32.899445157820672</v>
          </cell>
        </row>
        <row r="43">
          <cell r="I43" t="str">
            <v>BOXFORD</v>
          </cell>
          <cell r="J43">
            <v>15.699010887447553</v>
          </cell>
          <cell r="K43">
            <v>27.411069020163165</v>
          </cell>
          <cell r="L43">
            <v>34.363513971453507</v>
          </cell>
        </row>
        <row r="44">
          <cell r="I44" t="str">
            <v>BOYLSTON</v>
          </cell>
          <cell r="J44">
            <v>10.452443971473851</v>
          </cell>
          <cell r="K44">
            <v>18.513029874405706</v>
          </cell>
          <cell r="L44">
            <v>33.875958854010292</v>
          </cell>
        </row>
        <row r="45">
          <cell r="I45" t="str">
            <v>BRAINTREE</v>
          </cell>
          <cell r="J45">
            <v>6.1888657214498393</v>
          </cell>
          <cell r="K45">
            <v>15.848180529209177</v>
          </cell>
          <cell r="L45">
            <v>23.430572525508694</v>
          </cell>
        </row>
        <row r="46">
          <cell r="I46" t="str">
            <v>BREWSTER</v>
          </cell>
          <cell r="J46">
            <v>6.499415749529275</v>
          </cell>
          <cell r="K46">
            <v>13.794190065321358</v>
          </cell>
          <cell r="L46">
            <v>28.270231389092551</v>
          </cell>
        </row>
        <row r="47">
          <cell r="I47" t="str">
            <v>BRIDGEWATER</v>
          </cell>
          <cell r="J47">
            <v>8.1468965396538255</v>
          </cell>
          <cell r="K47">
            <v>16.85614462900357</v>
          </cell>
          <cell r="L47">
            <v>28.999145601666871</v>
          </cell>
        </row>
        <row r="48">
          <cell r="I48" t="str">
            <v>BRIMFIELD</v>
          </cell>
          <cell r="J48">
            <v>14.405839994747081</v>
          </cell>
          <cell r="K48">
            <v>24.734150452918289</v>
          </cell>
          <cell r="L48">
            <v>34.945627153442153</v>
          </cell>
        </row>
        <row r="49">
          <cell r="I49" t="str">
            <v>BROCKTON</v>
          </cell>
          <cell r="J49">
            <v>4.3232389143561942</v>
          </cell>
          <cell r="K49">
            <v>12.230420113862619</v>
          </cell>
          <cell r="L49">
            <v>21.208947235374204</v>
          </cell>
        </row>
        <row r="50">
          <cell r="I50" t="str">
            <v>BROOKFIELD</v>
          </cell>
          <cell r="J50">
            <v>15.721701569999999</v>
          </cell>
          <cell r="K50">
            <v>28.279923075615386</v>
          </cell>
          <cell r="L50">
            <v>33.355893213633614</v>
          </cell>
        </row>
        <row r="51">
          <cell r="I51" t="str">
            <v>BROOKLINE</v>
          </cell>
          <cell r="J51">
            <v>3.5822959191645465</v>
          </cell>
          <cell r="K51">
            <v>15.467766363488995</v>
          </cell>
          <cell r="L51">
            <v>13.895849607427756</v>
          </cell>
        </row>
        <row r="52">
          <cell r="I52" t="str">
            <v>BUCKLAND</v>
          </cell>
          <cell r="J52">
            <v>18.814629435714288</v>
          </cell>
          <cell r="K52">
            <v>27.777619050000002</v>
          </cell>
          <cell r="L52">
            <v>40.639831805269758</v>
          </cell>
        </row>
        <row r="53">
          <cell r="I53" t="str">
            <v>BURLINGTON</v>
          </cell>
          <cell r="J53">
            <v>8.4270486510725764</v>
          </cell>
          <cell r="K53">
            <v>19.543411594585063</v>
          </cell>
          <cell r="L53">
            <v>25.871783778245177</v>
          </cell>
        </row>
        <row r="54">
          <cell r="I54" t="str">
            <v>CAMBRIDGE</v>
          </cell>
          <cell r="J54">
            <v>3.4425238184022393</v>
          </cell>
          <cell r="K54">
            <v>15.171134322559647</v>
          </cell>
          <cell r="L54">
            <v>13.614765034213036</v>
          </cell>
        </row>
        <row r="55">
          <cell r="I55" t="str">
            <v>CANTON</v>
          </cell>
          <cell r="J55">
            <v>8.6847796697699433</v>
          </cell>
          <cell r="K55">
            <v>19.626262415157999</v>
          </cell>
          <cell r="L55">
            <v>26.550484710922053</v>
          </cell>
        </row>
        <row r="56">
          <cell r="I56" t="str">
            <v>CARLISLE</v>
          </cell>
          <cell r="J56">
            <v>17.597435906022678</v>
          </cell>
          <cell r="K56">
            <v>34.515478791902559</v>
          </cell>
          <cell r="L56">
            <v>30.590511599945284</v>
          </cell>
        </row>
        <row r="57">
          <cell r="I57" t="str">
            <v>CARVER</v>
          </cell>
          <cell r="J57">
            <v>11.134614331706899</v>
          </cell>
          <cell r="K57">
            <v>19.67630600005992</v>
          </cell>
          <cell r="L57">
            <v>33.953368071241599</v>
          </cell>
        </row>
        <row r="58">
          <cell r="I58" t="str">
            <v>CHARLEMONT</v>
          </cell>
          <cell r="J58">
            <v>11.574030075000001</v>
          </cell>
          <cell r="K58">
            <v>16.535555558333332</v>
          </cell>
          <cell r="L58">
            <v>41.996883748488635</v>
          </cell>
        </row>
        <row r="59">
          <cell r="I59" t="str">
            <v>CHARLTON</v>
          </cell>
          <cell r="J59">
            <v>13.341669094216689</v>
          </cell>
          <cell r="K59">
            <v>23.669335932573873</v>
          </cell>
          <cell r="L59">
            <v>33.820135382478071</v>
          </cell>
        </row>
        <row r="60">
          <cell r="I60" t="str">
            <v>CHATHAM</v>
          </cell>
          <cell r="J60">
            <v>5.4212585983368111</v>
          </cell>
          <cell r="K60">
            <v>11.827611801132637</v>
          </cell>
          <cell r="L60">
            <v>27.501368946608444</v>
          </cell>
        </row>
        <row r="61">
          <cell r="I61" t="str">
            <v>CHELMSFORD</v>
          </cell>
          <cell r="J61">
            <v>7.4481964037107566</v>
          </cell>
          <cell r="K61">
            <v>16.475893481174641</v>
          </cell>
          <cell r="L61">
            <v>27.123978722808815</v>
          </cell>
        </row>
        <row r="62">
          <cell r="I62" t="str">
            <v>CHELSEA</v>
          </cell>
          <cell r="J62">
            <v>3.4512013130135903</v>
          </cell>
          <cell r="K62">
            <v>13.787527138429592</v>
          </cell>
          <cell r="L62">
            <v>15.018797548085992</v>
          </cell>
        </row>
        <row r="63">
          <cell r="I63" t="str">
            <v>CHESHIRE</v>
          </cell>
          <cell r="J63">
            <v>11.031974795</v>
          </cell>
          <cell r="K63">
            <v>21.680488505862069</v>
          </cell>
          <cell r="L63">
            <v>30.530607625424466</v>
          </cell>
        </row>
        <row r="64">
          <cell r="I64" t="str">
            <v>CHESTER</v>
          </cell>
          <cell r="J64">
            <v>13.462509450000001</v>
          </cell>
          <cell r="K64">
            <v>21.658333334999998</v>
          </cell>
          <cell r="L64">
            <v>37.295139681624079</v>
          </cell>
        </row>
        <row r="65">
          <cell r="I65" t="str">
            <v>CHESTERFIELD</v>
          </cell>
          <cell r="J65">
            <v>9.2317637333333344</v>
          </cell>
          <cell r="K65">
            <v>17.246825394285715</v>
          </cell>
          <cell r="L65">
            <v>32.116393094784982</v>
          </cell>
        </row>
        <row r="66">
          <cell r="I66" t="str">
            <v>CHICOPEE</v>
          </cell>
          <cell r="J66">
            <v>5.0786790495949923</v>
          </cell>
          <cell r="K66">
            <v>12.701565889863494</v>
          </cell>
          <cell r="L66">
            <v>23.990801261668253</v>
          </cell>
        </row>
        <row r="67">
          <cell r="I67" t="str">
            <v>CHILMARK</v>
          </cell>
          <cell r="J67">
            <v>10.020177097431965</v>
          </cell>
          <cell r="K67">
            <v>21.519218088118052</v>
          </cell>
          <cell r="L67">
            <v>27.938311856130102</v>
          </cell>
        </row>
        <row r="68">
          <cell r="I68" t="str">
            <v>CLARKSBURG</v>
          </cell>
          <cell r="J68">
            <v>1.8943024765625001</v>
          </cell>
          <cell r="K68">
            <v>5.7739583329999995</v>
          </cell>
          <cell r="L68">
            <v>19.684615308731569</v>
          </cell>
        </row>
        <row r="69">
          <cell r="I69" t="str">
            <v>CLINTON</v>
          </cell>
          <cell r="J69">
            <v>12.004210357309461</v>
          </cell>
          <cell r="K69">
            <v>22.684432915609467</v>
          </cell>
          <cell r="L69">
            <v>31.75096437799651</v>
          </cell>
        </row>
        <row r="70">
          <cell r="I70" t="str">
            <v>COHASSET</v>
          </cell>
          <cell r="J70">
            <v>10.955823557661809</v>
          </cell>
          <cell r="K70">
            <v>24.716472059027698</v>
          </cell>
          <cell r="L70">
            <v>26.595600370871352</v>
          </cell>
        </row>
        <row r="71">
          <cell r="I71" t="str">
            <v>COLRAIN</v>
          </cell>
          <cell r="J71">
            <v>5.8936064420000003</v>
          </cell>
          <cell r="K71">
            <v>17.11</v>
          </cell>
          <cell r="L71">
            <v>20.667234746931619</v>
          </cell>
        </row>
        <row r="72">
          <cell r="I72" t="str">
            <v>CONCORD</v>
          </cell>
          <cell r="J72">
            <v>12.792565040007638</v>
          </cell>
          <cell r="K72">
            <v>25.944294207878329</v>
          </cell>
          <cell r="L72">
            <v>29.584690038219673</v>
          </cell>
        </row>
        <row r="73">
          <cell r="I73" t="str">
            <v>CONWAY</v>
          </cell>
          <cell r="J73">
            <v>10.218596048571428</v>
          </cell>
          <cell r="K73">
            <v>20.221428570476192</v>
          </cell>
          <cell r="L73">
            <v>30.320101311212529</v>
          </cell>
        </row>
        <row r="74">
          <cell r="I74" t="str">
            <v>CUMMINGTON</v>
          </cell>
          <cell r="J74">
            <v>45.401976529999999</v>
          </cell>
          <cell r="K74">
            <v>78.05</v>
          </cell>
          <cell r="L74">
            <v>34.902224110185777</v>
          </cell>
        </row>
        <row r="75">
          <cell r="I75" t="str">
            <v>DALTON</v>
          </cell>
          <cell r="J75">
            <v>5.1746991441482866</v>
          </cell>
          <cell r="K75">
            <v>12.418112152249222</v>
          </cell>
          <cell r="L75">
            <v>25.002346962429502</v>
          </cell>
        </row>
        <row r="76">
          <cell r="I76" t="str">
            <v>DANVERS</v>
          </cell>
          <cell r="J76">
            <v>7.0790155126723562</v>
          </cell>
          <cell r="K76">
            <v>16.952371365253263</v>
          </cell>
          <cell r="L76">
            <v>25.054956714251752</v>
          </cell>
        </row>
        <row r="77">
          <cell r="I77" t="str">
            <v>DARTMOUTH</v>
          </cell>
          <cell r="J77">
            <v>6.3168369905640152</v>
          </cell>
          <cell r="K77">
            <v>13.914037141113933</v>
          </cell>
          <cell r="L77">
            <v>27.239414095993855</v>
          </cell>
        </row>
        <row r="78">
          <cell r="I78" t="str">
            <v>DEDHAM</v>
          </cell>
          <cell r="J78">
            <v>7.3093159114230994</v>
          </cell>
          <cell r="K78">
            <v>18.723578720560386</v>
          </cell>
          <cell r="L78">
            <v>23.422816825279444</v>
          </cell>
        </row>
        <row r="79">
          <cell r="I79" t="str">
            <v>DEERFIELD</v>
          </cell>
          <cell r="J79">
            <v>14.342229396678967</v>
          </cell>
          <cell r="K79">
            <v>22.0040918400984</v>
          </cell>
          <cell r="L79">
            <v>39.107897297200601</v>
          </cell>
        </row>
        <row r="80">
          <cell r="I80" t="str">
            <v>DENNIS</v>
          </cell>
          <cell r="J80">
            <v>4.7200665597673037</v>
          </cell>
          <cell r="K80">
            <v>11.456003122090239</v>
          </cell>
          <cell r="L80">
            <v>24.721012256006212</v>
          </cell>
        </row>
        <row r="81">
          <cell r="I81" t="str">
            <v>DIGHTON</v>
          </cell>
          <cell r="J81">
            <v>12.48390485844231</v>
          </cell>
          <cell r="K81">
            <v>23.680510257865382</v>
          </cell>
          <cell r="L81">
            <v>31.630834105770589</v>
          </cell>
        </row>
        <row r="82">
          <cell r="I82" t="str">
            <v>DOUGLAS</v>
          </cell>
          <cell r="J82">
            <v>12.941931129064061</v>
          </cell>
          <cell r="K82">
            <v>23.897410269831894</v>
          </cell>
          <cell r="L82">
            <v>32.493724590907568</v>
          </cell>
        </row>
        <row r="83">
          <cell r="I83" t="str">
            <v>DOVER</v>
          </cell>
          <cell r="J83">
            <v>13.721889892730745</v>
          </cell>
          <cell r="K83">
            <v>29.127294979009392</v>
          </cell>
          <cell r="L83">
            <v>28.266043728302478</v>
          </cell>
        </row>
        <row r="84">
          <cell r="I84" t="str">
            <v>DRACUT</v>
          </cell>
          <cell r="J84">
            <v>5.894655865420936</v>
          </cell>
          <cell r="K84">
            <v>14.621499723652867</v>
          </cell>
          <cell r="L84">
            <v>24.188992826304752</v>
          </cell>
        </row>
        <row r="85">
          <cell r="I85" t="str">
            <v>DUDLEY</v>
          </cell>
          <cell r="J85">
            <v>13.440589522163874</v>
          </cell>
          <cell r="K85">
            <v>23.828120850161341</v>
          </cell>
          <cell r="L85">
            <v>33.843850986024023</v>
          </cell>
        </row>
        <row r="86">
          <cell r="I86" t="str">
            <v>DUNSTABLE</v>
          </cell>
          <cell r="J86">
            <v>14.735863589400521</v>
          </cell>
          <cell r="K86">
            <v>27.304575732172022</v>
          </cell>
          <cell r="L86">
            <v>32.381086014175501</v>
          </cell>
        </row>
        <row r="87">
          <cell r="I87" t="str">
            <v>DUXBURY</v>
          </cell>
          <cell r="J87">
            <v>14.483913196811468</v>
          </cell>
          <cell r="K87">
            <v>24.462753862022751</v>
          </cell>
          <cell r="L87">
            <v>35.524814446905864</v>
          </cell>
        </row>
        <row r="88">
          <cell r="I88" t="str">
            <v>EAST_BRIDGEWATER</v>
          </cell>
          <cell r="J88">
            <v>7.930222024671024</v>
          </cell>
          <cell r="K88">
            <v>17.695593613492655</v>
          </cell>
          <cell r="L88">
            <v>26.888802482300459</v>
          </cell>
        </row>
        <row r="89">
          <cell r="I89" t="str">
            <v>EAST_BROOKFIELD</v>
          </cell>
          <cell r="J89">
            <v>13.520014801830985</v>
          </cell>
          <cell r="K89">
            <v>25.656170353661967</v>
          </cell>
          <cell r="L89">
            <v>31.618159566596205</v>
          </cell>
        </row>
        <row r="90">
          <cell r="I90" t="str">
            <v>EAST_LONGMEADOW</v>
          </cell>
          <cell r="J90">
            <v>5.7841188437080691</v>
          </cell>
          <cell r="K90">
            <v>14.339631541753917</v>
          </cell>
          <cell r="L90">
            <v>24.201955929757165</v>
          </cell>
        </row>
        <row r="91">
          <cell r="I91" t="str">
            <v>EASTHAM</v>
          </cell>
          <cell r="J91">
            <v>8.1314720790442436</v>
          </cell>
          <cell r="K91">
            <v>16.165731293370495</v>
          </cell>
          <cell r="L91">
            <v>30.180405444617019</v>
          </cell>
        </row>
        <row r="92">
          <cell r="I92" t="str">
            <v>EASTHAMPTON</v>
          </cell>
          <cell r="J92">
            <v>7.4116455776304759</v>
          </cell>
          <cell r="K92">
            <v>15.824795495412067</v>
          </cell>
          <cell r="L92">
            <v>28.101389037650176</v>
          </cell>
        </row>
        <row r="93">
          <cell r="I93" t="str">
            <v>EASTON</v>
          </cell>
          <cell r="J93">
            <v>9.0127028114657257</v>
          </cell>
          <cell r="K93">
            <v>18.547174526017585</v>
          </cell>
          <cell r="L93">
            <v>29.156040340773941</v>
          </cell>
        </row>
        <row r="94">
          <cell r="I94" t="str">
            <v>EDGARTOWN</v>
          </cell>
          <cell r="J94">
            <v>4.6960071651075079</v>
          </cell>
          <cell r="K94">
            <v>12.118012919205787</v>
          </cell>
          <cell r="L94">
            <v>23.251372298827111</v>
          </cell>
        </row>
        <row r="95">
          <cell r="I95" t="str">
            <v>EGREMONT</v>
          </cell>
          <cell r="J95">
            <v>9.5278359913333333</v>
          </cell>
          <cell r="K95">
            <v>18.253055553333333</v>
          </cell>
          <cell r="L95">
            <v>31.31914861101723</v>
          </cell>
        </row>
        <row r="96">
          <cell r="I96" t="str">
            <v>ERVING</v>
          </cell>
          <cell r="J96">
            <v>19.777713239599997</v>
          </cell>
          <cell r="K96">
            <v>28.863466664399997</v>
          </cell>
          <cell r="L96">
            <v>41.11296845155546</v>
          </cell>
        </row>
        <row r="97">
          <cell r="I97" t="str">
            <v>ESSEX</v>
          </cell>
          <cell r="J97">
            <v>11.796151039012347</v>
          </cell>
          <cell r="K97">
            <v>22.575061725102881</v>
          </cell>
          <cell r="L97">
            <v>31.35181072633436</v>
          </cell>
        </row>
        <row r="98">
          <cell r="I98" t="str">
            <v>EVERETT</v>
          </cell>
          <cell r="J98">
            <v>3.8448158969463107</v>
          </cell>
          <cell r="K98">
            <v>14.945751051311554</v>
          </cell>
          <cell r="L98">
            <v>15.435086067256197</v>
          </cell>
        </row>
        <row r="99">
          <cell r="I99" t="str">
            <v>FAIRHAVEN</v>
          </cell>
          <cell r="J99">
            <v>5.7852928989327044</v>
          </cell>
          <cell r="K99">
            <v>13.13719586864177</v>
          </cell>
          <cell r="L99">
            <v>26.422501225282417</v>
          </cell>
        </row>
        <row r="100">
          <cell r="I100" t="str">
            <v>FALL_RIVER</v>
          </cell>
          <cell r="J100">
            <v>4.8166004312060382</v>
          </cell>
          <cell r="K100">
            <v>11.540348441810551</v>
          </cell>
          <cell r="L100">
            <v>25.042227046224443</v>
          </cell>
        </row>
        <row r="101">
          <cell r="I101" t="str">
            <v>FALMOUTH</v>
          </cell>
          <cell r="J101">
            <v>6.3941731390274654</v>
          </cell>
          <cell r="K101">
            <v>13.296666841240311</v>
          </cell>
          <cell r="L101">
            <v>28.853124841162156</v>
          </cell>
        </row>
        <row r="102">
          <cell r="I102" t="str">
            <v>FITCHBURG</v>
          </cell>
          <cell r="J102">
            <v>5.2717937649932329</v>
          </cell>
          <cell r="K102">
            <v>12.932399582658153</v>
          </cell>
          <cell r="L102">
            <v>24.458541037020712</v>
          </cell>
        </row>
        <row r="103">
          <cell r="I103" t="str">
            <v>FLORIDA</v>
          </cell>
          <cell r="J103">
            <v>8.2150727440000004</v>
          </cell>
          <cell r="K103">
            <v>16.249333335999999</v>
          </cell>
          <cell r="L103">
            <v>30.333820745001425</v>
          </cell>
        </row>
        <row r="104">
          <cell r="I104" t="str">
            <v>FOXBOROUGH</v>
          </cell>
          <cell r="J104">
            <v>12.606662574463849</v>
          </cell>
          <cell r="K104">
            <v>24.147600419348947</v>
          </cell>
          <cell r="L104">
            <v>31.324013207612307</v>
          </cell>
        </row>
        <row r="105">
          <cell r="I105" t="str">
            <v>FRAMINGHAM</v>
          </cell>
          <cell r="J105">
            <v>5.8721744128448261</v>
          </cell>
          <cell r="K105">
            <v>14.831335345787542</v>
          </cell>
          <cell r="L105">
            <v>23.755815410832849</v>
          </cell>
        </row>
        <row r="106">
          <cell r="I106" t="str">
            <v>FRANKLIN</v>
          </cell>
          <cell r="J106">
            <v>10.025008131995646</v>
          </cell>
          <cell r="K106">
            <v>19.41324646825645</v>
          </cell>
          <cell r="L106">
            <v>30.984023661538615</v>
          </cell>
        </row>
        <row r="107">
          <cell r="I107" t="str">
            <v>FREETOWN</v>
          </cell>
          <cell r="J107">
            <v>13.417130494267706</v>
          </cell>
          <cell r="K107">
            <v>21.70815721274008</v>
          </cell>
          <cell r="L107">
            <v>37.084116434517426</v>
          </cell>
        </row>
        <row r="108">
          <cell r="I108" t="str">
            <v>GARDNER</v>
          </cell>
          <cell r="J108">
            <v>10.930078689156906</v>
          </cell>
          <cell r="K108">
            <v>19.991743684224478</v>
          </cell>
          <cell r="L108">
            <v>32.803777984954408</v>
          </cell>
        </row>
        <row r="109">
          <cell r="I109" t="str">
            <v>GEORGETOWN</v>
          </cell>
          <cell r="J109">
            <v>14.032848503305129</v>
          </cell>
          <cell r="K109">
            <v>24.724753511854399</v>
          </cell>
          <cell r="L109">
            <v>34.05376356106526</v>
          </cell>
        </row>
        <row r="110">
          <cell r="I110" t="str">
            <v>GILL</v>
          </cell>
          <cell r="J110">
            <v>26.483240527272727</v>
          </cell>
          <cell r="K110">
            <v>38.058333336363631</v>
          </cell>
          <cell r="L110">
            <v>41.751550641817666</v>
          </cell>
        </row>
        <row r="111">
          <cell r="I111" t="str">
            <v>GLOUCESTER</v>
          </cell>
          <cell r="J111">
            <v>10.281339989836969</v>
          </cell>
          <cell r="K111">
            <v>19.607285270863859</v>
          </cell>
          <cell r="L111">
            <v>31.46179549429484</v>
          </cell>
        </row>
        <row r="112">
          <cell r="I112" t="str">
            <v>GOSHEN</v>
          </cell>
          <cell r="J112">
            <v>12.046517029090911</v>
          </cell>
          <cell r="K112">
            <v>22.890151516818182</v>
          </cell>
          <cell r="L112">
            <v>31.576506656777489</v>
          </cell>
        </row>
        <row r="113">
          <cell r="I113" t="str">
            <v>GOSNOLD</v>
          </cell>
        </row>
        <row r="114">
          <cell r="I114" t="str">
            <v>GRAFTON</v>
          </cell>
          <cell r="J114">
            <v>9.5001573766061735</v>
          </cell>
          <cell r="K114">
            <v>18.771997822518323</v>
          </cell>
          <cell r="L114">
            <v>30.364879006783404</v>
          </cell>
        </row>
        <row r="115">
          <cell r="I115" t="str">
            <v>GRANBY</v>
          </cell>
          <cell r="J115">
            <v>10.191117153333334</v>
          </cell>
          <cell r="K115">
            <v>19.749658681818186</v>
          </cell>
          <cell r="L115">
            <v>30.960890972912114</v>
          </cell>
        </row>
        <row r="116">
          <cell r="I116" t="str">
            <v>GRANVILLE</v>
          </cell>
          <cell r="J116">
            <v>12.871425419130434</v>
          </cell>
          <cell r="K116">
            <v>25.054347827826085</v>
          </cell>
          <cell r="L116">
            <v>30.824411413738872</v>
          </cell>
        </row>
        <row r="117">
          <cell r="I117" t="str">
            <v>GREAT_BARRINGTON</v>
          </cell>
          <cell r="J117">
            <v>13.26163600234192</v>
          </cell>
          <cell r="K117">
            <v>23.501147542740046</v>
          </cell>
          <cell r="L117">
            <v>33.857842843351776</v>
          </cell>
        </row>
        <row r="118">
          <cell r="I118" t="str">
            <v>GREENFIELD</v>
          </cell>
          <cell r="J118">
            <v>13.574458232236253</v>
          </cell>
          <cell r="K118">
            <v>22.463630685845214</v>
          </cell>
          <cell r="L118">
            <v>36.257161868646087</v>
          </cell>
        </row>
        <row r="119">
          <cell r="I119" t="str">
            <v>GROTON</v>
          </cell>
          <cell r="J119">
            <v>17.74913026980709</v>
          </cell>
          <cell r="K119">
            <v>31.755297320801031</v>
          </cell>
          <cell r="L119">
            <v>33.536068185097434</v>
          </cell>
        </row>
        <row r="120">
          <cell r="I120" t="str">
            <v>GROVELAND</v>
          </cell>
          <cell r="J120">
            <v>11.285485413459293</v>
          </cell>
          <cell r="K120">
            <v>21.526723164134481</v>
          </cell>
          <cell r="L120">
            <v>31.455280938239479</v>
          </cell>
        </row>
        <row r="121">
          <cell r="I121" t="str">
            <v>HADLEY</v>
          </cell>
          <cell r="J121">
            <v>4.8202370298251198</v>
          </cell>
          <cell r="K121">
            <v>11.646235833749076</v>
          </cell>
          <cell r="L121">
            <v>24.833278830865417</v>
          </cell>
        </row>
        <row r="122">
          <cell r="I122" t="str">
            <v>HALIFAX</v>
          </cell>
          <cell r="J122">
            <v>9.0827103576029344</v>
          </cell>
          <cell r="K122">
            <v>19.620690346262592</v>
          </cell>
          <cell r="L122">
            <v>27.774895370079687</v>
          </cell>
        </row>
        <row r="123">
          <cell r="I123" t="str">
            <v>HAMILTON</v>
          </cell>
          <cell r="J123">
            <v>11.247195097655815</v>
          </cell>
          <cell r="K123">
            <v>23.274442472303079</v>
          </cell>
          <cell r="L123">
            <v>28.994537964224424</v>
          </cell>
        </row>
        <row r="124">
          <cell r="I124" t="str">
            <v>HAMPDEN</v>
          </cell>
          <cell r="J124">
            <v>7.5523782966503319</v>
          </cell>
          <cell r="K124">
            <v>16.273887528225409</v>
          </cell>
          <cell r="L124">
            <v>27.844772615829488</v>
          </cell>
        </row>
        <row r="125">
          <cell r="I125" t="str">
            <v>HANCOCK</v>
          </cell>
          <cell r="J125">
            <v>13.714366645837838</v>
          </cell>
          <cell r="K125">
            <v>24.997459456864867</v>
          </cell>
          <cell r="L125">
            <v>32.917825116195708</v>
          </cell>
        </row>
        <row r="126">
          <cell r="I126" t="str">
            <v>HANOVER</v>
          </cell>
          <cell r="J126">
            <v>9.5013366652421247</v>
          </cell>
          <cell r="K126">
            <v>19.564228258555961</v>
          </cell>
          <cell r="L126">
            <v>29.138905577081282</v>
          </cell>
        </row>
        <row r="127">
          <cell r="I127" t="str">
            <v>HANSON</v>
          </cell>
          <cell r="J127">
            <v>8.4598844424701873</v>
          </cell>
          <cell r="K127">
            <v>18.283898482632001</v>
          </cell>
          <cell r="L127">
            <v>27.761752616947494</v>
          </cell>
        </row>
        <row r="128">
          <cell r="I128" t="str">
            <v>HARDWICK</v>
          </cell>
          <cell r="J128">
            <v>15.265557226666667</v>
          </cell>
          <cell r="K128">
            <v>25.263703706666668</v>
          </cell>
          <cell r="L128">
            <v>36.254915123877922</v>
          </cell>
        </row>
        <row r="129">
          <cell r="I129" t="str">
            <v>HARVARD</v>
          </cell>
          <cell r="J129">
            <v>18.930350352167071</v>
          </cell>
          <cell r="K129">
            <v>32.256453231602094</v>
          </cell>
          <cell r="L129">
            <v>35.212210498618759</v>
          </cell>
        </row>
        <row r="130">
          <cell r="I130" t="str">
            <v>HARWICH</v>
          </cell>
          <cell r="J130">
            <v>5.1486540555208542</v>
          </cell>
          <cell r="K130">
            <v>11.254394996656071</v>
          </cell>
          <cell r="L130">
            <v>27.448764986748554</v>
          </cell>
        </row>
        <row r="131">
          <cell r="I131" t="str">
            <v>HATFIELD</v>
          </cell>
          <cell r="J131">
            <v>10.822991054289192</v>
          </cell>
          <cell r="K131">
            <v>19.408487503037971</v>
          </cell>
          <cell r="L131">
            <v>33.458530096984916</v>
          </cell>
        </row>
        <row r="132">
          <cell r="I132" t="str">
            <v>HAVERHILL</v>
          </cell>
          <cell r="J132">
            <v>5.2128130178254048</v>
          </cell>
          <cell r="K132">
            <v>11.589570386081956</v>
          </cell>
          <cell r="L132">
            <v>26.987090172482308</v>
          </cell>
        </row>
        <row r="133">
          <cell r="I133" t="str">
            <v>HAWLEY</v>
          </cell>
        </row>
        <row r="134">
          <cell r="I134" t="str">
            <v>HEATH</v>
          </cell>
        </row>
        <row r="135">
          <cell r="I135" t="str">
            <v>HINGHAM</v>
          </cell>
          <cell r="J135">
            <v>8.8973464124731851</v>
          </cell>
          <cell r="K135">
            <v>20.814629389850101</v>
          </cell>
          <cell r="L135">
            <v>25.647383614176164</v>
          </cell>
        </row>
        <row r="136">
          <cell r="I136" t="str">
            <v>HINSDALE</v>
          </cell>
          <cell r="J136">
            <v>6.8756670936305735</v>
          </cell>
          <cell r="K136">
            <v>15.370976644904461</v>
          </cell>
          <cell r="L136">
            <v>26.838894830706352</v>
          </cell>
        </row>
        <row r="137">
          <cell r="I137" t="str">
            <v>HOLBROOK</v>
          </cell>
          <cell r="J137">
            <v>6.532012088761479</v>
          </cell>
          <cell r="K137">
            <v>16.929830498839301</v>
          </cell>
          <cell r="L137">
            <v>23.149713480743863</v>
          </cell>
        </row>
        <row r="138">
          <cell r="I138" t="str">
            <v>HOLDEN</v>
          </cell>
          <cell r="J138">
            <v>9.086170349436907</v>
          </cell>
          <cell r="K138">
            <v>18.259257702511139</v>
          </cell>
          <cell r="L138">
            <v>29.85719517454638</v>
          </cell>
        </row>
        <row r="139">
          <cell r="I139" t="str">
            <v>HOLLAND</v>
          </cell>
          <cell r="J139">
            <v>12.600940133913044</v>
          </cell>
          <cell r="K139">
            <v>26.820434781739131</v>
          </cell>
          <cell r="L139">
            <v>28.189565687039075</v>
          </cell>
        </row>
        <row r="140">
          <cell r="I140" t="str">
            <v>HOLLISTON</v>
          </cell>
          <cell r="J140">
            <v>11.60634788012185</v>
          </cell>
          <cell r="K140">
            <v>25.035169613633698</v>
          </cell>
          <cell r="L140">
            <v>27.816103647569246</v>
          </cell>
        </row>
        <row r="141">
          <cell r="I141" t="str">
            <v>HOLYOKE</v>
          </cell>
          <cell r="J141">
            <v>5.5963152768942521</v>
          </cell>
          <cell r="K141">
            <v>12.800765561532018</v>
          </cell>
          <cell r="L141">
            <v>26.231158988077627</v>
          </cell>
        </row>
        <row r="142">
          <cell r="I142" t="str">
            <v>HOPEDALE</v>
          </cell>
          <cell r="J142">
            <v>9.9840915020751488</v>
          </cell>
          <cell r="K142">
            <v>21.486382011434671</v>
          </cell>
          <cell r="L142">
            <v>27.880240135622071</v>
          </cell>
        </row>
        <row r="143">
          <cell r="I143" t="str">
            <v>HOPKINTON</v>
          </cell>
          <cell r="J143">
            <v>16.044388530106794</v>
          </cell>
          <cell r="K143">
            <v>28.550481459235872</v>
          </cell>
          <cell r="L143">
            <v>33.717936181948104</v>
          </cell>
        </row>
        <row r="144">
          <cell r="I144" t="str">
            <v>HUBBARDSTON</v>
          </cell>
          <cell r="J144">
            <v>19.550395645913039</v>
          </cell>
          <cell r="K144">
            <v>31.242608697217392</v>
          </cell>
          <cell r="L144">
            <v>37.545639998341663</v>
          </cell>
        </row>
        <row r="145">
          <cell r="I145" t="str">
            <v>HUDSON</v>
          </cell>
          <cell r="J145">
            <v>7.8351020369652522</v>
          </cell>
          <cell r="K145">
            <v>16.410829148462177</v>
          </cell>
          <cell r="L145">
            <v>28.646092038680919</v>
          </cell>
        </row>
        <row r="146">
          <cell r="I146" t="str">
            <v>HULL</v>
          </cell>
          <cell r="J146">
            <v>8.6926452041490059</v>
          </cell>
          <cell r="K146">
            <v>21.97124937711839</v>
          </cell>
          <cell r="L146">
            <v>23.738236424193037</v>
          </cell>
        </row>
        <row r="147">
          <cell r="I147" t="str">
            <v>HUNTINGTON</v>
          </cell>
          <cell r="J147">
            <v>11.755272498571429</v>
          </cell>
          <cell r="K147">
            <v>24.182380954285716</v>
          </cell>
          <cell r="L147">
            <v>29.166538698055135</v>
          </cell>
        </row>
        <row r="148">
          <cell r="I148" t="str">
            <v>IPSWICH</v>
          </cell>
          <cell r="J148">
            <v>12.996878532422182</v>
          </cell>
          <cell r="K148">
            <v>25.572662496239715</v>
          </cell>
          <cell r="L148">
            <v>30.493997723545487</v>
          </cell>
        </row>
        <row r="149">
          <cell r="I149" t="str">
            <v>KINGSTON</v>
          </cell>
          <cell r="J149">
            <v>7.9966641422973428</v>
          </cell>
          <cell r="K149">
            <v>15.518689344999999</v>
          </cell>
          <cell r="L149">
            <v>30.917549663588591</v>
          </cell>
        </row>
        <row r="150">
          <cell r="I150" t="str">
            <v>LAKEVILLE</v>
          </cell>
          <cell r="J150">
            <v>12.94998794608165</v>
          </cell>
          <cell r="K150">
            <v>21.887837185971232</v>
          </cell>
          <cell r="L150">
            <v>35.499134526773076</v>
          </cell>
        </row>
        <row r="151">
          <cell r="I151" t="str">
            <v>LANCASTER</v>
          </cell>
          <cell r="J151">
            <v>11.851971196211165</v>
          </cell>
          <cell r="K151">
            <v>21.171405342708738</v>
          </cell>
          <cell r="L151">
            <v>33.588619189966685</v>
          </cell>
        </row>
        <row r="152">
          <cell r="I152" t="str">
            <v>LANESBOROUGH</v>
          </cell>
          <cell r="J152">
            <v>7.5453885791513446</v>
          </cell>
          <cell r="K152">
            <v>16.607326732729845</v>
          </cell>
          <cell r="L152">
            <v>27.260456907664143</v>
          </cell>
        </row>
        <row r="153">
          <cell r="I153" t="str">
            <v>LAWRENCE</v>
          </cell>
          <cell r="J153">
            <v>3.9295448255358028</v>
          </cell>
          <cell r="K153">
            <v>11.004184533665034</v>
          </cell>
          <cell r="L153">
            <v>21.425730258416714</v>
          </cell>
        </row>
        <row r="154">
          <cell r="I154" t="str">
            <v>LEE</v>
          </cell>
          <cell r="J154">
            <v>12.478813730473643</v>
          </cell>
          <cell r="K154">
            <v>20.466075885423987</v>
          </cell>
          <cell r="L154">
            <v>36.583897568838097</v>
          </cell>
        </row>
        <row r="155">
          <cell r="I155" t="str">
            <v>LEICESTER</v>
          </cell>
          <cell r="J155">
            <v>7.8265243856162092</v>
          </cell>
          <cell r="K155">
            <v>17.679973454422324</v>
          </cell>
          <cell r="L155">
            <v>26.560642997996855</v>
          </cell>
        </row>
        <row r="156">
          <cell r="I156" t="str">
            <v>LENOX</v>
          </cell>
          <cell r="J156">
            <v>7.6848698959253738</v>
          </cell>
          <cell r="K156">
            <v>15.075205864029851</v>
          </cell>
          <cell r="L156">
            <v>30.586129165619557</v>
          </cell>
        </row>
        <row r="157">
          <cell r="I157" t="str">
            <v>LEOMINSTER</v>
          </cell>
          <cell r="J157">
            <v>5.6817357578440895</v>
          </cell>
          <cell r="K157">
            <v>13.151256201286989</v>
          </cell>
          <cell r="L157">
            <v>25.921793344523568</v>
          </cell>
        </row>
        <row r="158">
          <cell r="I158" t="str">
            <v>LEVERETT</v>
          </cell>
          <cell r="J158">
            <v>10.486152574444443</v>
          </cell>
          <cell r="K158">
            <v>18.71106309925926</v>
          </cell>
          <cell r="L158">
            <v>33.625516152076592</v>
          </cell>
        </row>
        <row r="159">
          <cell r="I159" t="str">
            <v>LEXINGTON</v>
          </cell>
          <cell r="J159">
            <v>9.5850040266526708</v>
          </cell>
          <cell r="K159">
            <v>22.83340937093206</v>
          </cell>
          <cell r="L159">
            <v>25.186788019983045</v>
          </cell>
        </row>
        <row r="160">
          <cell r="I160" t="str">
            <v>LEYDEN</v>
          </cell>
        </row>
        <row r="161">
          <cell r="I161" t="str">
            <v>LINCOLN</v>
          </cell>
          <cell r="J161">
            <v>13.04285278225835</v>
          </cell>
          <cell r="K161">
            <v>27.300827670668895</v>
          </cell>
          <cell r="L161">
            <v>28.664741464093765</v>
          </cell>
        </row>
        <row r="162">
          <cell r="I162" t="str">
            <v>LITTLETON</v>
          </cell>
          <cell r="J162">
            <v>11.799645611292791</v>
          </cell>
          <cell r="K162">
            <v>21.367075031002752</v>
          </cell>
          <cell r="L162">
            <v>33.134096999721265</v>
          </cell>
        </row>
        <row r="163">
          <cell r="I163" t="str">
            <v>LONGMEADOW</v>
          </cell>
          <cell r="J163">
            <v>7.5115054146926541</v>
          </cell>
          <cell r="K163">
            <v>14.811922791333666</v>
          </cell>
          <cell r="L163">
            <v>30.427536737178681</v>
          </cell>
        </row>
        <row r="164">
          <cell r="I164" t="str">
            <v>LOWELL</v>
          </cell>
          <cell r="J164">
            <v>4.2043185098711175</v>
          </cell>
          <cell r="K164">
            <v>11.730114184848754</v>
          </cell>
          <cell r="L164">
            <v>21.505256182254261</v>
          </cell>
        </row>
        <row r="165">
          <cell r="I165" t="str">
            <v>LUDLOW</v>
          </cell>
          <cell r="J165">
            <v>7.357825162537651</v>
          </cell>
          <cell r="K165">
            <v>15.944027168828026</v>
          </cell>
          <cell r="L165">
            <v>27.688707820027474</v>
          </cell>
        </row>
        <row r="166">
          <cell r="I166" t="str">
            <v>LUNENBURG</v>
          </cell>
          <cell r="J166">
            <v>7.0745392886087046</v>
          </cell>
          <cell r="K166">
            <v>16.011115280013936</v>
          </cell>
          <cell r="L166">
            <v>26.511104935105607</v>
          </cell>
        </row>
        <row r="167">
          <cell r="I167" t="str">
            <v>LYNN</v>
          </cell>
          <cell r="J167">
            <v>4.4853256539215565</v>
          </cell>
          <cell r="K167">
            <v>14.59123987614861</v>
          </cell>
          <cell r="L167">
            <v>18.443911656555404</v>
          </cell>
        </row>
        <row r="168">
          <cell r="I168" t="str">
            <v>LYNNFIELD</v>
          </cell>
          <cell r="J168">
            <v>8.9372408762253528</v>
          </cell>
          <cell r="K168">
            <v>19.612914393716498</v>
          </cell>
          <cell r="L168">
            <v>27.34088579641778</v>
          </cell>
        </row>
        <row r="169">
          <cell r="I169" t="str">
            <v>MALDEN</v>
          </cell>
          <cell r="J169">
            <v>4.1367540030117071</v>
          </cell>
          <cell r="K169">
            <v>15.356221049930427</v>
          </cell>
          <cell r="L169">
            <v>16.163171875011979</v>
          </cell>
        </row>
        <row r="170">
          <cell r="I170" t="str">
            <v>MANCHESTER</v>
          </cell>
          <cell r="J170">
            <v>14.229572210829103</v>
          </cell>
          <cell r="K170">
            <v>26.375368493367173</v>
          </cell>
          <cell r="L170">
            <v>32.370138558043344</v>
          </cell>
        </row>
        <row r="171">
          <cell r="I171" t="str">
            <v>MANSFIELD</v>
          </cell>
          <cell r="J171">
            <v>8.6046062835869161</v>
          </cell>
          <cell r="K171">
            <v>17.121015620503908</v>
          </cell>
          <cell r="L171">
            <v>30.154541556339041</v>
          </cell>
        </row>
        <row r="172">
          <cell r="I172" t="str">
            <v>MARBLEHEAD</v>
          </cell>
          <cell r="J172">
            <v>7.1266184683503377</v>
          </cell>
          <cell r="K172">
            <v>20.437173410091791</v>
          </cell>
          <cell r="L172">
            <v>20.922516999825159</v>
          </cell>
        </row>
        <row r="173">
          <cell r="I173" t="str">
            <v>MARION</v>
          </cell>
          <cell r="J173">
            <v>18.160100702222223</v>
          </cell>
          <cell r="K173">
            <v>26.839547324913582</v>
          </cell>
          <cell r="L173">
            <v>40.597034999987343</v>
          </cell>
        </row>
        <row r="174">
          <cell r="I174" t="str">
            <v>MARLBOROUGH</v>
          </cell>
          <cell r="J174">
            <v>8.0603826997857499</v>
          </cell>
          <cell r="K174">
            <v>16.708246279346429</v>
          </cell>
          <cell r="L174">
            <v>28.94516599177533</v>
          </cell>
        </row>
        <row r="175">
          <cell r="I175" t="str">
            <v>MARSHFIELD</v>
          </cell>
          <cell r="J175">
            <v>10.639732833287219</v>
          </cell>
          <cell r="K175">
            <v>20.209885280643952</v>
          </cell>
          <cell r="L175">
            <v>31.587708744128616</v>
          </cell>
        </row>
        <row r="176">
          <cell r="I176" t="str">
            <v>MASHPEE</v>
          </cell>
          <cell r="J176">
            <v>6.2846527496408227</v>
          </cell>
          <cell r="K176">
            <v>13.776832719227382</v>
          </cell>
          <cell r="L176">
            <v>27.370526496426553</v>
          </cell>
        </row>
        <row r="177">
          <cell r="I177" t="str">
            <v>MATTAPOISETT</v>
          </cell>
          <cell r="J177">
            <v>13.841618983174326</v>
          </cell>
          <cell r="K177">
            <v>21.53520237001301</v>
          </cell>
          <cell r="L177">
            <v>38.564631282355478</v>
          </cell>
        </row>
        <row r="178">
          <cell r="I178" t="str">
            <v>MAYNARD</v>
          </cell>
          <cell r="J178">
            <v>10.440567982079854</v>
          </cell>
          <cell r="K178">
            <v>22.468761755914578</v>
          </cell>
          <cell r="L178">
            <v>27.880222583244556</v>
          </cell>
        </row>
        <row r="179">
          <cell r="I179" t="str">
            <v>MEDFIELD</v>
          </cell>
          <cell r="J179">
            <v>13.213392104907891</v>
          </cell>
          <cell r="K179">
            <v>27.327590467987218</v>
          </cell>
          <cell r="L179">
            <v>29.011102432290894</v>
          </cell>
        </row>
        <row r="180">
          <cell r="I180" t="str">
            <v>MEDFORD</v>
          </cell>
          <cell r="J180">
            <v>4.3510776354880774</v>
          </cell>
          <cell r="K180">
            <v>15.986218941168346</v>
          </cell>
          <cell r="L180">
            <v>16.330606949025363</v>
          </cell>
        </row>
        <row r="181">
          <cell r="I181" t="str">
            <v>MEDWAY</v>
          </cell>
          <cell r="J181">
            <v>10.852821947727323</v>
          </cell>
          <cell r="K181">
            <v>22.106811264856336</v>
          </cell>
          <cell r="L181">
            <v>29.455596696517553</v>
          </cell>
        </row>
        <row r="182">
          <cell r="I182" t="str">
            <v>MELROSE</v>
          </cell>
          <cell r="J182">
            <v>5.7745643651154159</v>
          </cell>
          <cell r="K182">
            <v>17.088322072205017</v>
          </cell>
          <cell r="L182">
            <v>20.275475874280335</v>
          </cell>
        </row>
        <row r="183">
          <cell r="I183" t="str">
            <v>MENDON</v>
          </cell>
          <cell r="J183">
            <v>12.444646680992108</v>
          </cell>
          <cell r="K183">
            <v>24.064186394641112</v>
          </cell>
          <cell r="L183">
            <v>31.028632699828382</v>
          </cell>
        </row>
        <row r="184">
          <cell r="I184" t="str">
            <v>MERRIMAC</v>
          </cell>
          <cell r="J184">
            <v>10.315482269282775</v>
          </cell>
          <cell r="K184">
            <v>17.442707231872426</v>
          </cell>
          <cell r="L184">
            <v>35.483536353004887</v>
          </cell>
        </row>
        <row r="185">
          <cell r="I185" t="str">
            <v>METHUEN</v>
          </cell>
          <cell r="J185">
            <v>5.2659515086342203</v>
          </cell>
          <cell r="K185">
            <v>12.317473723881788</v>
          </cell>
          <cell r="L185">
            <v>25.65112762574508</v>
          </cell>
        </row>
        <row r="186">
          <cell r="I186" t="str">
            <v>MIDDLEBOROUGH</v>
          </cell>
          <cell r="J186">
            <v>10.708361994348831</v>
          </cell>
          <cell r="K186">
            <v>18.472197843859565</v>
          </cell>
          <cell r="L186">
            <v>34.782093884648766</v>
          </cell>
        </row>
        <row r="187">
          <cell r="I187" t="str">
            <v>MIDDLEFIELD</v>
          </cell>
        </row>
        <row r="188">
          <cell r="I188" t="str">
            <v>MIDDLETON</v>
          </cell>
          <cell r="J188">
            <v>10.863755453763194</v>
          </cell>
          <cell r="K188">
            <v>22.690157563492427</v>
          </cell>
          <cell r="L188">
            <v>28.727227891733683</v>
          </cell>
        </row>
        <row r="189">
          <cell r="I189" t="str">
            <v>MILFORD</v>
          </cell>
          <cell r="J189">
            <v>9.1026137389620025</v>
          </cell>
          <cell r="K189">
            <v>18.521602616258185</v>
          </cell>
          <cell r="L189">
            <v>29.48755761870768</v>
          </cell>
        </row>
        <row r="190">
          <cell r="I190" t="str">
            <v>MILLBURY</v>
          </cell>
          <cell r="J190">
            <v>7.0183910461060259</v>
          </cell>
          <cell r="K190">
            <v>14.723548285446824</v>
          </cell>
          <cell r="L190">
            <v>28.600677948167718</v>
          </cell>
        </row>
        <row r="191">
          <cell r="I191" t="str">
            <v>MILLIS</v>
          </cell>
          <cell r="J191">
            <v>11.974050312784501</v>
          </cell>
          <cell r="K191">
            <v>25.540029098812987</v>
          </cell>
          <cell r="L191">
            <v>28.130078316960915</v>
          </cell>
        </row>
        <row r="192">
          <cell r="I192" t="str">
            <v>MILLVILLE</v>
          </cell>
          <cell r="J192">
            <v>9.3906248670103096</v>
          </cell>
          <cell r="K192">
            <v>21.471176975309277</v>
          </cell>
          <cell r="L192">
            <v>26.241574584781358</v>
          </cell>
        </row>
        <row r="193">
          <cell r="I193" t="str">
            <v>MILTON</v>
          </cell>
          <cell r="J193">
            <v>6.4723741255100942</v>
          </cell>
          <cell r="K193">
            <v>19.28977353145693</v>
          </cell>
          <cell r="L193">
            <v>20.132037677752596</v>
          </cell>
        </row>
        <row r="194">
          <cell r="I194" t="str">
            <v>MONROE</v>
          </cell>
        </row>
        <row r="195">
          <cell r="I195" t="str">
            <v>MONSON</v>
          </cell>
          <cell r="J195">
            <v>12.290271368190401</v>
          </cell>
          <cell r="K195">
            <v>22.906648312509834</v>
          </cell>
          <cell r="L195">
            <v>32.192238341944794</v>
          </cell>
        </row>
        <row r="196">
          <cell r="I196" t="str">
            <v>MONTAGUE</v>
          </cell>
          <cell r="J196">
            <v>14.014053968929765</v>
          </cell>
          <cell r="K196">
            <v>23.952257526153847</v>
          </cell>
          <cell r="L196">
            <v>35.104968173361364</v>
          </cell>
        </row>
        <row r="197">
          <cell r="I197" t="str">
            <v>MONTEREY</v>
          </cell>
          <cell r="J197">
            <v>13.963762958333334</v>
          </cell>
          <cell r="K197">
            <v>23.217222224999997</v>
          </cell>
          <cell r="L197">
            <v>36.086391790566587</v>
          </cell>
        </row>
        <row r="198">
          <cell r="I198" t="str">
            <v>MONTGOMERY</v>
          </cell>
          <cell r="J198">
            <v>12.69528051368421</v>
          </cell>
          <cell r="K198">
            <v>22.696666669473686</v>
          </cell>
          <cell r="L198">
            <v>33.560735676024983</v>
          </cell>
        </row>
        <row r="199">
          <cell r="I199" t="str">
            <v>MOUNT_WASHINGTON</v>
          </cell>
        </row>
        <row r="200">
          <cell r="I200" t="str">
            <v>NAHANT</v>
          </cell>
          <cell r="J200">
            <v>7.7498741255219512</v>
          </cell>
          <cell r="K200">
            <v>22.059928803609754</v>
          </cell>
          <cell r="L200">
            <v>21.078601461996946</v>
          </cell>
        </row>
        <row r="201">
          <cell r="I201" t="str">
            <v>NANTUCKET</v>
          </cell>
          <cell r="J201">
            <v>2.7062406874895131</v>
          </cell>
          <cell r="K201">
            <v>9.2369146635711221</v>
          </cell>
          <cell r="L201">
            <v>17.578861250039363</v>
          </cell>
        </row>
        <row r="202">
          <cell r="I202" t="str">
            <v>NATICK</v>
          </cell>
          <cell r="J202">
            <v>7.0253387657739843</v>
          </cell>
          <cell r="K202">
            <v>16.773443329655471</v>
          </cell>
          <cell r="L202">
            <v>25.130220293002722</v>
          </cell>
        </row>
        <row r="203">
          <cell r="I203" t="str">
            <v>NEEDHAM</v>
          </cell>
          <cell r="J203">
            <v>8.8451598296264446</v>
          </cell>
          <cell r="K203">
            <v>21.263990631626118</v>
          </cell>
          <cell r="L203">
            <v>24.958136926013204</v>
          </cell>
        </row>
        <row r="204">
          <cell r="I204" t="str">
            <v>NEW_ASHFORD</v>
          </cell>
          <cell r="J204">
            <v>6.3113000699999997</v>
          </cell>
          <cell r="K204">
            <v>10.316666665</v>
          </cell>
          <cell r="L204">
            <v>36.705460833070347</v>
          </cell>
        </row>
        <row r="205">
          <cell r="I205" t="str">
            <v>NEW_BEDFORD</v>
          </cell>
          <cell r="J205">
            <v>4.5909705472114792</v>
          </cell>
          <cell r="K205">
            <v>11.205320787629432</v>
          </cell>
          <cell r="L205">
            <v>24.582806512491103</v>
          </cell>
        </row>
        <row r="206">
          <cell r="I206" t="str">
            <v>NEW_BRAINTREE</v>
          </cell>
          <cell r="J206">
            <v>16.59230844</v>
          </cell>
          <cell r="K206">
            <v>32.529166670000002</v>
          </cell>
          <cell r="L206">
            <v>30.604488473359346</v>
          </cell>
        </row>
        <row r="207">
          <cell r="I207" t="str">
            <v>NEW_MARLBOROUGH</v>
          </cell>
          <cell r="J207">
            <v>26.269704989999997</v>
          </cell>
          <cell r="K207">
            <v>52.133333329999999</v>
          </cell>
          <cell r="L207">
            <v>30.233675821626193</v>
          </cell>
        </row>
        <row r="208">
          <cell r="I208" t="str">
            <v>NEW_SALEM</v>
          </cell>
          <cell r="J208">
            <v>8.0108711666666661</v>
          </cell>
          <cell r="K208">
            <v>15.787777779999999</v>
          </cell>
          <cell r="L208">
            <v>30.444580402499177</v>
          </cell>
        </row>
        <row r="209">
          <cell r="I209" t="str">
            <v>NEWBURY</v>
          </cell>
          <cell r="J209">
            <v>10.281047325671354</v>
          </cell>
          <cell r="K209">
            <v>18.671385701359469</v>
          </cell>
          <cell r="L209">
            <v>33.037871393517797</v>
          </cell>
        </row>
        <row r="210">
          <cell r="I210" t="str">
            <v>NEWBURYPORT</v>
          </cell>
          <cell r="J210">
            <v>7.4516133199552996</v>
          </cell>
          <cell r="K210">
            <v>14.592573181573139</v>
          </cell>
          <cell r="L210">
            <v>30.638653898401703</v>
          </cell>
        </row>
        <row r="211">
          <cell r="I211" t="str">
            <v>NEWTON</v>
          </cell>
          <cell r="J211">
            <v>5.922834804742207</v>
          </cell>
          <cell r="K211">
            <v>16.964649352631202</v>
          </cell>
          <cell r="L211">
            <v>20.94768249538944</v>
          </cell>
        </row>
        <row r="212">
          <cell r="I212" t="str">
            <v>NORFOLK</v>
          </cell>
          <cell r="J212">
            <v>11.529655536555209</v>
          </cell>
          <cell r="K212">
            <v>22.876914853751945</v>
          </cell>
          <cell r="L212">
            <v>30.239188134227671</v>
          </cell>
        </row>
        <row r="213">
          <cell r="I213" t="str">
            <v>NORTH_ADAMS</v>
          </cell>
          <cell r="J213">
            <v>6.7606981567559448</v>
          </cell>
          <cell r="K213">
            <v>14.255861493566959</v>
          </cell>
          <cell r="L213">
            <v>28.454393274542195</v>
          </cell>
        </row>
        <row r="214">
          <cell r="I214" t="str">
            <v>NORTH_ANDOVER</v>
          </cell>
          <cell r="J214">
            <v>7.6988288536534668</v>
          </cell>
          <cell r="K214">
            <v>16.493691138987323</v>
          </cell>
          <cell r="L214">
            <v>28.006449698049181</v>
          </cell>
        </row>
        <row r="215">
          <cell r="I215" t="str">
            <v>NORTH_ATTLEBOROUGH</v>
          </cell>
          <cell r="J215">
            <v>7.5890989858366673</v>
          </cell>
          <cell r="K215">
            <v>16.032501873582497</v>
          </cell>
          <cell r="L215">
            <v>28.40142747155981</v>
          </cell>
        </row>
        <row r="216">
          <cell r="I216" t="str">
            <v>NORTH_BROOKFIELD</v>
          </cell>
          <cell r="J216">
            <v>13.770122259313725</v>
          </cell>
          <cell r="K216">
            <v>26.806481483496729</v>
          </cell>
          <cell r="L216">
            <v>30.821177932936621</v>
          </cell>
        </row>
        <row r="217">
          <cell r="I217" t="str">
            <v>NORTH_READING</v>
          </cell>
          <cell r="J217">
            <v>10.851922028576308</v>
          </cell>
          <cell r="K217">
            <v>22.028891597614439</v>
          </cell>
          <cell r="L217">
            <v>29.557334686103285</v>
          </cell>
        </row>
        <row r="218">
          <cell r="I218" t="str">
            <v>NORTHAMPTON</v>
          </cell>
          <cell r="J218">
            <v>7.1904166189665188</v>
          </cell>
          <cell r="K218">
            <v>15.284018108178621</v>
          </cell>
          <cell r="L218">
            <v>28.227197461061081</v>
          </cell>
        </row>
        <row r="219">
          <cell r="I219" t="str">
            <v>NORTHBOROUGH</v>
          </cell>
          <cell r="J219">
            <v>9.616826103972679</v>
          </cell>
          <cell r="K219">
            <v>18.906300067407301</v>
          </cell>
          <cell r="L219">
            <v>30.519433425954741</v>
          </cell>
        </row>
        <row r="220">
          <cell r="I220" t="str">
            <v>NORTHBRIDGE</v>
          </cell>
          <cell r="J220">
            <v>9.8584453844761146</v>
          </cell>
          <cell r="K220">
            <v>19.424699571287938</v>
          </cell>
          <cell r="L220">
            <v>30.451267516275287</v>
          </cell>
        </row>
        <row r="221">
          <cell r="I221" t="str">
            <v>NORTHFIELD</v>
          </cell>
          <cell r="J221">
            <v>33.873609160000001</v>
          </cell>
          <cell r="K221">
            <v>42.912222219999997</v>
          </cell>
          <cell r="L221">
            <v>47.362183649691218</v>
          </cell>
        </row>
        <row r="222">
          <cell r="I222" t="str">
            <v>NORTON</v>
          </cell>
          <cell r="J222">
            <v>11.371913759248502</v>
          </cell>
          <cell r="K222">
            <v>20.678750243876472</v>
          </cell>
          <cell r="L222">
            <v>32.99594112351938</v>
          </cell>
        </row>
        <row r="223">
          <cell r="I223" t="str">
            <v>NORWELL</v>
          </cell>
          <cell r="J223">
            <v>10.658833230627495</v>
          </cell>
          <cell r="K223">
            <v>22.199165886007311</v>
          </cell>
          <cell r="L223">
            <v>28.808739802280655</v>
          </cell>
        </row>
        <row r="224">
          <cell r="I224" t="str">
            <v>NORWOOD</v>
          </cell>
          <cell r="J224">
            <v>7.2196460750569686</v>
          </cell>
          <cell r="K224">
            <v>17.117493232118733</v>
          </cell>
          <cell r="L224">
            <v>25.306203345862286</v>
          </cell>
        </row>
        <row r="225">
          <cell r="I225" t="str">
            <v>OAK_BLUFFS</v>
          </cell>
          <cell r="J225">
            <v>3.8336692855267427</v>
          </cell>
          <cell r="K225">
            <v>11.056519072173966</v>
          </cell>
          <cell r="L225">
            <v>20.804030240448657</v>
          </cell>
        </row>
        <row r="226">
          <cell r="I226" t="str">
            <v>OAKHAM</v>
          </cell>
          <cell r="J226">
            <v>14.270872199534885</v>
          </cell>
          <cell r="K226">
            <v>25.962984493023257</v>
          </cell>
          <cell r="L226">
            <v>32.979734367679661</v>
          </cell>
        </row>
        <row r="227">
          <cell r="I227" t="str">
            <v>ORANGE</v>
          </cell>
          <cell r="J227">
            <v>25.20894015666666</v>
          </cell>
          <cell r="K227">
            <v>41.721555555999998</v>
          </cell>
          <cell r="L227">
            <v>36.253116386560066</v>
          </cell>
        </row>
        <row r="228">
          <cell r="I228" t="str">
            <v>ORLEANS</v>
          </cell>
          <cell r="J228">
            <v>6.4413511251097217</v>
          </cell>
          <cell r="K228">
            <v>13.271337142083336</v>
          </cell>
          <cell r="L228">
            <v>29.121486657215115</v>
          </cell>
        </row>
        <row r="229">
          <cell r="I229" t="str">
            <v>OTIS</v>
          </cell>
          <cell r="J229">
            <v>11.719138573333334</v>
          </cell>
          <cell r="K229">
            <v>21.883333333333336</v>
          </cell>
          <cell r="L229">
            <v>32.131682303122616</v>
          </cell>
        </row>
        <row r="230">
          <cell r="I230" t="str">
            <v>OXFORD</v>
          </cell>
          <cell r="J230">
            <v>9.8466366721288434</v>
          </cell>
          <cell r="K230">
            <v>18.259951091611388</v>
          </cell>
          <cell r="L230">
            <v>32.35486214413482</v>
          </cell>
        </row>
        <row r="231">
          <cell r="I231" t="str">
            <v>PALMER</v>
          </cell>
          <cell r="J231">
            <v>11.94702709301429</v>
          </cell>
          <cell r="K231">
            <v>21.303498147888408</v>
          </cell>
          <cell r="L231">
            <v>33.648071345123583</v>
          </cell>
        </row>
        <row r="232">
          <cell r="I232" t="str">
            <v>PAXTON</v>
          </cell>
          <cell r="J232">
            <v>9.5846326725945818</v>
          </cell>
          <cell r="K232">
            <v>20.868258350490798</v>
          </cell>
          <cell r="L232">
            <v>27.55754460659865</v>
          </cell>
        </row>
        <row r="233">
          <cell r="I233" t="str">
            <v>PEABODY</v>
          </cell>
          <cell r="J233">
            <v>6.1689591682776905</v>
          </cell>
          <cell r="K233">
            <v>15.846130014323036</v>
          </cell>
          <cell r="L233">
            <v>23.35823003863408</v>
          </cell>
        </row>
        <row r="234">
          <cell r="I234" t="str">
            <v>PELHAM</v>
          </cell>
          <cell r="J234">
            <v>10.142541742693183</v>
          </cell>
          <cell r="K234">
            <v>19.312829548409091</v>
          </cell>
          <cell r="L234">
            <v>31.510271606561194</v>
          </cell>
        </row>
        <row r="235">
          <cell r="I235" t="str">
            <v>PEMBROKE</v>
          </cell>
          <cell r="J235">
            <v>10.001543652220922</v>
          </cell>
          <cell r="K235">
            <v>19.957319282387228</v>
          </cell>
          <cell r="L235">
            <v>30.068798852301281</v>
          </cell>
        </row>
        <row r="236">
          <cell r="I236" t="str">
            <v>PEPPERELL</v>
          </cell>
          <cell r="J236">
            <v>15.327221908801956</v>
          </cell>
          <cell r="K236">
            <v>30.340963324655256</v>
          </cell>
          <cell r="L236">
            <v>30.309957686175956</v>
          </cell>
        </row>
        <row r="237">
          <cell r="I237" t="str">
            <v>PERU</v>
          </cell>
          <cell r="J237">
            <v>9.8373708230000005</v>
          </cell>
          <cell r="K237">
            <v>18.450666667</v>
          </cell>
          <cell r="L237">
            <v>31.990293902804051</v>
          </cell>
        </row>
        <row r="238">
          <cell r="I238" t="str">
            <v>PETERSHAM</v>
          </cell>
          <cell r="J238">
            <v>31.34981221894737</v>
          </cell>
          <cell r="K238">
            <v>40.08631578947368</v>
          </cell>
          <cell r="L238">
            <v>46.923462435796445</v>
          </cell>
        </row>
        <row r="239">
          <cell r="I239" t="str">
            <v>PHILLIPSTON</v>
          </cell>
          <cell r="J239">
            <v>14.806179364385965</v>
          </cell>
          <cell r="K239">
            <v>23.747660817192983</v>
          </cell>
          <cell r="L239">
            <v>37.408769171066723</v>
          </cell>
        </row>
        <row r="240">
          <cell r="I240" t="str">
            <v>PITTSFIELD</v>
          </cell>
          <cell r="J240">
            <v>4.1756846332392978</v>
          </cell>
          <cell r="K240">
            <v>11.47346942629127</v>
          </cell>
          <cell r="L240">
            <v>21.836557773906385</v>
          </cell>
        </row>
        <row r="241">
          <cell r="I241" t="str">
            <v>PLAINFIELD</v>
          </cell>
          <cell r="J241">
            <v>3.82</v>
          </cell>
          <cell r="K241">
            <v>7.75</v>
          </cell>
          <cell r="L241">
            <v>29.574193548387097</v>
          </cell>
        </row>
        <row r="242">
          <cell r="I242" t="str">
            <v>PLAINVILLE</v>
          </cell>
          <cell r="J242">
            <v>10.270709705404533</v>
          </cell>
          <cell r="K242">
            <v>18.822508985373275</v>
          </cell>
          <cell r="L242">
            <v>32.739662008032298</v>
          </cell>
        </row>
        <row r="243">
          <cell r="I243" t="str">
            <v>PLYMOUTH</v>
          </cell>
          <cell r="J243">
            <v>7.8946299310093222</v>
          </cell>
          <cell r="K243">
            <v>15.148059010192666</v>
          </cell>
          <cell r="L243">
            <v>31.269867350122944</v>
          </cell>
        </row>
        <row r="244">
          <cell r="I244" t="str">
            <v>PLYMPTON</v>
          </cell>
          <cell r="J244">
            <v>10.465250086352585</v>
          </cell>
          <cell r="K244">
            <v>19.315783179902738</v>
          </cell>
          <cell r="L244">
            <v>32.507871895894667</v>
          </cell>
        </row>
        <row r="245">
          <cell r="I245" t="str">
            <v>PRINCETON</v>
          </cell>
          <cell r="J245">
            <v>16.749740535018518</v>
          </cell>
          <cell r="K245">
            <v>29.697179013277783</v>
          </cell>
          <cell r="L245">
            <v>33.841073983888393</v>
          </cell>
        </row>
        <row r="246">
          <cell r="I246" t="str">
            <v>PROVINCETOWN</v>
          </cell>
          <cell r="J246">
            <v>2.8163006216600737</v>
          </cell>
          <cell r="K246">
            <v>7.9128823508423851</v>
          </cell>
          <cell r="L246">
            <v>21.354802183001681</v>
          </cell>
        </row>
        <row r="247">
          <cell r="I247" t="str">
            <v>QUINCY</v>
          </cell>
          <cell r="J247">
            <v>5.2689588759635217</v>
          </cell>
          <cell r="K247">
            <v>16.11254475235334</v>
          </cell>
          <cell r="L247">
            <v>19.620583676680706</v>
          </cell>
        </row>
        <row r="248">
          <cell r="I248" t="str">
            <v>RANDOLPH</v>
          </cell>
          <cell r="J248">
            <v>6.2353091420951303</v>
          </cell>
          <cell r="K248">
            <v>16.103000886587203</v>
          </cell>
          <cell r="L248">
            <v>23.232846545846325</v>
          </cell>
        </row>
        <row r="249">
          <cell r="I249" t="str">
            <v>RAYNHAM</v>
          </cell>
          <cell r="J249">
            <v>8.8321179212930563</v>
          </cell>
          <cell r="K249">
            <v>16.973893414352801</v>
          </cell>
          <cell r="L249">
            <v>31.220125067445466</v>
          </cell>
        </row>
        <row r="250">
          <cell r="I250" t="str">
            <v>READING</v>
          </cell>
          <cell r="J250">
            <v>8.5703118769914468</v>
          </cell>
          <cell r="K250">
            <v>18.439728681770415</v>
          </cell>
          <cell r="L250">
            <v>27.886457631442561</v>
          </cell>
        </row>
        <row r="251">
          <cell r="I251" t="str">
            <v>REHOBOTH</v>
          </cell>
          <cell r="J251">
            <v>11.049873339685641</v>
          </cell>
          <cell r="K251">
            <v>21.797768335437553</v>
          </cell>
          <cell r="L251">
            <v>30.41560907422269</v>
          </cell>
        </row>
        <row r="252">
          <cell r="I252" t="str">
            <v>REVERE</v>
          </cell>
          <cell r="J252">
            <v>4.0839395072426257</v>
          </cell>
          <cell r="K252">
            <v>14.037011554946657</v>
          </cell>
          <cell r="L252">
            <v>17.456448580624446</v>
          </cell>
        </row>
        <row r="253">
          <cell r="I253" t="str">
            <v>RICHMOND</v>
          </cell>
          <cell r="J253">
            <v>10.897560182474226</v>
          </cell>
          <cell r="K253">
            <v>20.293384881237113</v>
          </cell>
          <cell r="L253">
            <v>32.220036961551671</v>
          </cell>
        </row>
        <row r="254">
          <cell r="I254" t="str">
            <v>ROCHESTER</v>
          </cell>
          <cell r="J254">
            <v>18.258071181852983</v>
          </cell>
          <cell r="K254">
            <v>28.164823886983157</v>
          </cell>
          <cell r="L254">
            <v>38.895477397871296</v>
          </cell>
        </row>
        <row r="255">
          <cell r="I255" t="str">
            <v>ROCKLAND</v>
          </cell>
          <cell r="J255">
            <v>7.3565227443605234</v>
          </cell>
          <cell r="K255">
            <v>17.144778218523463</v>
          </cell>
          <cell r="L255">
            <v>25.744944556048321</v>
          </cell>
        </row>
        <row r="256">
          <cell r="I256" t="str">
            <v>ROCKPORT</v>
          </cell>
          <cell r="J256">
            <v>12.318192681500975</v>
          </cell>
          <cell r="K256">
            <v>23.500795508067391</v>
          </cell>
          <cell r="L256">
            <v>31.449640104154856</v>
          </cell>
        </row>
        <row r="257">
          <cell r="I257" t="str">
            <v>ROWE</v>
          </cell>
        </row>
        <row r="258">
          <cell r="I258" t="str">
            <v>ROWLEY</v>
          </cell>
          <cell r="J258">
            <v>11.721282449334044</v>
          </cell>
          <cell r="K258">
            <v>21.514722073432782</v>
          </cell>
          <cell r="L258">
            <v>32.688172524825525</v>
          </cell>
        </row>
        <row r="259">
          <cell r="I259" t="str">
            <v>ROYALSTON</v>
          </cell>
          <cell r="J259">
            <v>18.501068350000001</v>
          </cell>
          <cell r="K259">
            <v>30.19166667</v>
          </cell>
          <cell r="L259">
            <v>36.767234917276596</v>
          </cell>
        </row>
        <row r="260">
          <cell r="I260" t="str">
            <v>RUSSELL</v>
          </cell>
          <cell r="J260">
            <v>9.6738770272580652</v>
          </cell>
          <cell r="K260">
            <v>18.169865593225808</v>
          </cell>
          <cell r="L260">
            <v>31.94479445416944</v>
          </cell>
        </row>
        <row r="261">
          <cell r="I261" t="str">
            <v>RUTLAND</v>
          </cell>
          <cell r="J261">
            <v>11.532122286874102</v>
          </cell>
          <cell r="K261">
            <v>24.185423649133558</v>
          </cell>
          <cell r="L261">
            <v>28.609270908398347</v>
          </cell>
        </row>
        <row r="262">
          <cell r="I262" t="str">
            <v>SALEM</v>
          </cell>
          <cell r="J262">
            <v>4.6396280826196596</v>
          </cell>
          <cell r="K262">
            <v>14.493598795428817</v>
          </cell>
          <cell r="L262">
            <v>19.206940173132018</v>
          </cell>
        </row>
        <row r="263">
          <cell r="I263" t="str">
            <v>SALISBURY</v>
          </cell>
          <cell r="J263">
            <v>7.7507969621800701</v>
          </cell>
          <cell r="K263">
            <v>14.831800240830669</v>
          </cell>
          <cell r="L263">
            <v>31.354778933077025</v>
          </cell>
        </row>
        <row r="264">
          <cell r="I264" t="str">
            <v>SANDISFIELD</v>
          </cell>
        </row>
        <row r="265">
          <cell r="I265" t="str">
            <v>SANDWICH</v>
          </cell>
          <cell r="J265">
            <v>8.0121457559423135</v>
          </cell>
          <cell r="K265">
            <v>15.820191314591506</v>
          </cell>
          <cell r="L265">
            <v>30.387037412951269</v>
          </cell>
        </row>
        <row r="266">
          <cell r="I266" t="str">
            <v>SAUGUS</v>
          </cell>
          <cell r="J266">
            <v>5.993391059741163</v>
          </cell>
          <cell r="K266">
            <v>16.288458309094572</v>
          </cell>
          <cell r="L266">
            <v>22.077194585302596</v>
          </cell>
        </row>
        <row r="267">
          <cell r="I267" t="str">
            <v>SAVOY</v>
          </cell>
        </row>
        <row r="268">
          <cell r="I268" t="str">
            <v>SCITUATE</v>
          </cell>
          <cell r="J268">
            <v>12.098615544919028</v>
          </cell>
          <cell r="K268">
            <v>24.808999604330211</v>
          </cell>
          <cell r="L268">
            <v>29.260225896752353</v>
          </cell>
        </row>
        <row r="269">
          <cell r="I269" t="str">
            <v>SEEKONK</v>
          </cell>
          <cell r="J269">
            <v>6.1774604820948706</v>
          </cell>
          <cell r="K269">
            <v>14.995352238210971</v>
          </cell>
          <cell r="L269">
            <v>24.717500665387007</v>
          </cell>
        </row>
        <row r="270">
          <cell r="I270" t="str">
            <v>SHARON</v>
          </cell>
          <cell r="J270">
            <v>10.873179907565984</v>
          </cell>
          <cell r="K270">
            <v>22.123518886082948</v>
          </cell>
          <cell r="L270">
            <v>29.488563632811275</v>
          </cell>
        </row>
        <row r="271">
          <cell r="I271" t="str">
            <v>SHEFFIELD</v>
          </cell>
          <cell r="J271">
            <v>18.276668082500002</v>
          </cell>
          <cell r="K271">
            <v>31.516499998500002</v>
          </cell>
          <cell r="L271">
            <v>34.794475433572629</v>
          </cell>
        </row>
        <row r="272">
          <cell r="I272" t="str">
            <v>SHELBURNE</v>
          </cell>
          <cell r="J272">
            <v>19.76050127483871</v>
          </cell>
          <cell r="K272">
            <v>27.264086023225804</v>
          </cell>
          <cell r="L272">
            <v>43.4868814410395</v>
          </cell>
        </row>
        <row r="273">
          <cell r="I273" t="str">
            <v>SHERBORN</v>
          </cell>
          <cell r="J273">
            <v>11.947995656573497</v>
          </cell>
          <cell r="K273">
            <v>25.979205890867487</v>
          </cell>
          <cell r="L273">
            <v>27.594366910438001</v>
          </cell>
        </row>
        <row r="274">
          <cell r="I274" t="str">
            <v>SHIRLEY</v>
          </cell>
          <cell r="J274">
            <v>10.19931430335375</v>
          </cell>
          <cell r="K274">
            <v>21.003072997764164</v>
          </cell>
          <cell r="L274">
            <v>29.136634351857452</v>
          </cell>
        </row>
        <row r="275">
          <cell r="I275" t="str">
            <v>SHREWSBURY</v>
          </cell>
          <cell r="J275">
            <v>7.6290536550648635</v>
          </cell>
          <cell r="K275">
            <v>16.467333486747126</v>
          </cell>
          <cell r="L275">
            <v>27.797045567352029</v>
          </cell>
        </row>
        <row r="276">
          <cell r="I276" t="str">
            <v>SHUTESBURY</v>
          </cell>
          <cell r="J276">
            <v>11.574446492575758</v>
          </cell>
          <cell r="K276">
            <v>20.90333333318182</v>
          </cell>
          <cell r="L276">
            <v>33.222777366906996</v>
          </cell>
        </row>
        <row r="277">
          <cell r="I277" t="str">
            <v>SOMERSET</v>
          </cell>
          <cell r="J277">
            <v>6.7924108516209545</v>
          </cell>
          <cell r="K277">
            <v>13.795395015500771</v>
          </cell>
          <cell r="L277">
            <v>29.542079124181097</v>
          </cell>
        </row>
        <row r="278">
          <cell r="I278" t="str">
            <v>SOMERVILLE</v>
          </cell>
          <cell r="J278">
            <v>3.6022413755875804</v>
          </cell>
          <cell r="K278">
            <v>15.58580574126257</v>
          </cell>
          <cell r="L278">
            <v>13.867392300614307</v>
          </cell>
        </row>
        <row r="279">
          <cell r="I279" t="str">
            <v>SOUTH_HADLEY</v>
          </cell>
          <cell r="J279">
            <v>9.6848177736506447</v>
          </cell>
          <cell r="K279">
            <v>19.245029307400738</v>
          </cell>
          <cell r="L279">
            <v>30.194241699365925</v>
          </cell>
        </row>
        <row r="280">
          <cell r="I280" t="str">
            <v>SOUTHAMPTON</v>
          </cell>
          <cell r="J280">
            <v>8.3845195122290423</v>
          </cell>
          <cell r="K280">
            <v>16.588219578882271</v>
          </cell>
          <cell r="L280">
            <v>30.327014200739193</v>
          </cell>
        </row>
        <row r="281">
          <cell r="I281" t="str">
            <v>SOUTHBOROUGH</v>
          </cell>
          <cell r="J281">
            <v>11.986345760848346</v>
          </cell>
          <cell r="K281">
            <v>21.934606731444756</v>
          </cell>
          <cell r="L281">
            <v>32.787492133146209</v>
          </cell>
        </row>
        <row r="282">
          <cell r="I282" t="str">
            <v>SOUTHBRIDGE</v>
          </cell>
          <cell r="J282">
            <v>10.843595506275237</v>
          </cell>
          <cell r="K282">
            <v>20.840896399658011</v>
          </cell>
          <cell r="L282">
            <v>31.218221994865374</v>
          </cell>
        </row>
        <row r="283">
          <cell r="I283" t="str">
            <v>SOUTHWICK</v>
          </cell>
          <cell r="J283">
            <v>11.272259807467654</v>
          </cell>
          <cell r="K283">
            <v>22.790990446580405</v>
          </cell>
          <cell r="L283">
            <v>29.675568072976731</v>
          </cell>
        </row>
        <row r="284">
          <cell r="I284" t="str">
            <v>SPENCER</v>
          </cell>
          <cell r="J284">
            <v>9.9530866213695219</v>
          </cell>
          <cell r="K284">
            <v>21.641563977413821</v>
          </cell>
          <cell r="L284">
            <v>27.59436415526265</v>
          </cell>
        </row>
        <row r="285">
          <cell r="I285" t="str">
            <v>SPRINGFIELD</v>
          </cell>
          <cell r="J285">
            <v>4.5841728240288004</v>
          </cell>
          <cell r="K285">
            <v>12.230594672756716</v>
          </cell>
          <cell r="L285">
            <v>22.48871594562728</v>
          </cell>
        </row>
        <row r="286">
          <cell r="I286" t="str">
            <v>STERLING</v>
          </cell>
          <cell r="J286">
            <v>12.605587681150162</v>
          </cell>
          <cell r="K286">
            <v>21.376966495736056</v>
          </cell>
          <cell r="L286">
            <v>35.380850740439328</v>
          </cell>
        </row>
        <row r="287">
          <cell r="I287" t="str">
            <v>STOCKBRIDGE</v>
          </cell>
          <cell r="J287">
            <v>15.59509175429622</v>
          </cell>
          <cell r="K287">
            <v>27.611498596796221</v>
          </cell>
          <cell r="L287">
            <v>33.888254995559848</v>
          </cell>
        </row>
        <row r="288">
          <cell r="I288" t="str">
            <v>STONEHAM</v>
          </cell>
          <cell r="J288">
            <v>6.6757011002557682</v>
          </cell>
          <cell r="K288">
            <v>16.957483075441683</v>
          </cell>
          <cell r="L288">
            <v>23.620372447572876</v>
          </cell>
        </row>
        <row r="289">
          <cell r="I289" t="str">
            <v>STOUGHTON</v>
          </cell>
          <cell r="J289">
            <v>6.9341182275451052</v>
          </cell>
          <cell r="K289">
            <v>16.454656396320548</v>
          </cell>
          <cell r="L289">
            <v>25.284459525131091</v>
          </cell>
        </row>
        <row r="290">
          <cell r="I290" t="str">
            <v>STOW</v>
          </cell>
          <cell r="J290">
            <v>14.01990528534685</v>
          </cell>
          <cell r="K290">
            <v>28.573211192838851</v>
          </cell>
          <cell r="L290">
            <v>29.439964288355341</v>
          </cell>
        </row>
        <row r="291">
          <cell r="I291" t="str">
            <v>STURBRIDGE</v>
          </cell>
          <cell r="J291">
            <v>12.856122056240578</v>
          </cell>
          <cell r="K291">
            <v>21.082934879529695</v>
          </cell>
          <cell r="L291">
            <v>36.587283875898493</v>
          </cell>
        </row>
        <row r="292">
          <cell r="I292" t="str">
            <v>SUDBURY</v>
          </cell>
          <cell r="J292">
            <v>12.535606352507941</v>
          </cell>
          <cell r="K292">
            <v>26.886311263840692</v>
          </cell>
          <cell r="L292">
            <v>27.974695887792613</v>
          </cell>
        </row>
        <row r="293">
          <cell r="I293" t="str">
            <v>SUNDERLAND</v>
          </cell>
          <cell r="J293">
            <v>9.0576117654869996</v>
          </cell>
          <cell r="K293">
            <v>15.49488050433639</v>
          </cell>
          <cell r="L293">
            <v>35.07330732735425</v>
          </cell>
        </row>
        <row r="294">
          <cell r="I294" t="str">
            <v>SUTTON</v>
          </cell>
          <cell r="J294">
            <v>11.719344445005255</v>
          </cell>
          <cell r="K294">
            <v>20.507262027099294</v>
          </cell>
          <cell r="L294">
            <v>34.288373834162968</v>
          </cell>
        </row>
        <row r="295">
          <cell r="I295" t="str">
            <v>SWAMPSCOTT</v>
          </cell>
          <cell r="J295">
            <v>5.312129526996566</v>
          </cell>
          <cell r="K295">
            <v>16.121903688275701</v>
          </cell>
          <cell r="L295">
            <v>19.769859551485954</v>
          </cell>
        </row>
        <row r="296">
          <cell r="I296" t="str">
            <v>SWANSEA</v>
          </cell>
          <cell r="J296">
            <v>8.4825723265211579</v>
          </cell>
          <cell r="K296">
            <v>16.426820185542475</v>
          </cell>
          <cell r="L296">
            <v>30.983132087804119</v>
          </cell>
        </row>
        <row r="297">
          <cell r="I297" t="str">
            <v>TAUNTON</v>
          </cell>
          <cell r="J297">
            <v>6.9150775732371175</v>
          </cell>
          <cell r="K297">
            <v>14.951352306382619</v>
          </cell>
          <cell r="L297">
            <v>27.750309530002003</v>
          </cell>
        </row>
        <row r="298">
          <cell r="I298" t="str">
            <v>TEMPLETON</v>
          </cell>
          <cell r="J298">
            <v>12.139762209282701</v>
          </cell>
          <cell r="K298">
            <v>21.339184245464136</v>
          </cell>
          <cell r="L298">
            <v>34.133719648247002</v>
          </cell>
        </row>
        <row r="299">
          <cell r="I299" t="str">
            <v>TEWKSBURY</v>
          </cell>
          <cell r="J299">
            <v>7.7629725785857913</v>
          </cell>
          <cell r="K299">
            <v>16.725455965907503</v>
          </cell>
          <cell r="L299">
            <v>27.848469761576087</v>
          </cell>
        </row>
        <row r="300">
          <cell r="I300" t="str">
            <v>TISBURY</v>
          </cell>
          <cell r="J300">
            <v>4.0677776820558416</v>
          </cell>
          <cell r="K300">
            <v>11.546002417218759</v>
          </cell>
          <cell r="L300">
            <v>21.138628947398239</v>
          </cell>
        </row>
        <row r="301">
          <cell r="I301" t="str">
            <v>TOLLAND</v>
          </cell>
          <cell r="J301">
            <v>13.959042969999999</v>
          </cell>
          <cell r="K301">
            <v>23.443333335000002</v>
          </cell>
          <cell r="L301">
            <v>35.726258131968834</v>
          </cell>
        </row>
        <row r="302">
          <cell r="I302" t="str">
            <v>TOPSFIELD</v>
          </cell>
          <cell r="J302">
            <v>13.733280022535014</v>
          </cell>
          <cell r="K302">
            <v>25.5136042126307</v>
          </cell>
          <cell r="L302">
            <v>32.296369986964642</v>
          </cell>
        </row>
        <row r="303">
          <cell r="I303" t="str">
            <v>TOWNSEND</v>
          </cell>
          <cell r="J303">
            <v>15.005112523548707</v>
          </cell>
          <cell r="K303">
            <v>32.410354540288274</v>
          </cell>
          <cell r="L303">
            <v>27.778367876037269</v>
          </cell>
        </row>
        <row r="304">
          <cell r="I304" t="str">
            <v>TRURO</v>
          </cell>
          <cell r="J304">
            <v>6.8424191571808137</v>
          </cell>
          <cell r="K304">
            <v>14.221302896859841</v>
          </cell>
          <cell r="L304">
            <v>28.868321869545436</v>
          </cell>
        </row>
        <row r="305">
          <cell r="I305" t="str">
            <v>TYNGSBOROUGH</v>
          </cell>
          <cell r="J305">
            <v>8.9867294249595844</v>
          </cell>
          <cell r="K305">
            <v>18.105820533815439</v>
          </cell>
          <cell r="L305">
            <v>29.780686519593413</v>
          </cell>
        </row>
        <row r="306">
          <cell r="I306" t="str">
            <v>TYRINGHAM</v>
          </cell>
          <cell r="J306">
            <v>11.265117148</v>
          </cell>
          <cell r="K306">
            <v>18.592000003999996</v>
          </cell>
          <cell r="L306">
            <v>36.354724006808368</v>
          </cell>
        </row>
        <row r="307">
          <cell r="I307" t="str">
            <v>UPTON</v>
          </cell>
          <cell r="J307">
            <v>13.051299172187417</v>
          </cell>
          <cell r="K307">
            <v>24.50760553613387</v>
          </cell>
          <cell r="L307">
            <v>31.952446320252683</v>
          </cell>
        </row>
        <row r="308">
          <cell r="I308" t="str">
            <v>UXBRIDGE</v>
          </cell>
          <cell r="J308">
            <v>12.011216735378367</v>
          </cell>
          <cell r="K308">
            <v>22.517685493510523</v>
          </cell>
          <cell r="L308">
            <v>32.004754855040325</v>
          </cell>
        </row>
        <row r="309">
          <cell r="I309" t="str">
            <v>WAKEFIELD</v>
          </cell>
          <cell r="J309">
            <v>7.8384363319455508</v>
          </cell>
          <cell r="K309">
            <v>19.038097482655044</v>
          </cell>
          <cell r="L309">
            <v>24.703423246215273</v>
          </cell>
        </row>
        <row r="310">
          <cell r="I310" t="str">
            <v>WALES</v>
          </cell>
          <cell r="J310">
            <v>21.8481922</v>
          </cell>
          <cell r="K310">
            <v>33.727499999999999</v>
          </cell>
          <cell r="L310">
            <v>38.867142005781631</v>
          </cell>
        </row>
        <row r="311">
          <cell r="I311" t="str">
            <v>WALPOLE</v>
          </cell>
          <cell r="J311">
            <v>8.5986163077563216</v>
          </cell>
          <cell r="K311">
            <v>18.405594021172337</v>
          </cell>
          <cell r="L311">
            <v>28.03044432425866</v>
          </cell>
        </row>
        <row r="312">
          <cell r="I312" t="str">
            <v>WALTHAM</v>
          </cell>
          <cell r="J312">
            <v>6.2862192018139806</v>
          </cell>
          <cell r="K312">
            <v>17.489090634439506</v>
          </cell>
          <cell r="L312">
            <v>21.56619574982988</v>
          </cell>
        </row>
        <row r="313">
          <cell r="I313" t="str">
            <v>WARE</v>
          </cell>
          <cell r="J313">
            <v>16.858278115670842</v>
          </cell>
          <cell r="K313">
            <v>29.834525941109124</v>
          </cell>
          <cell r="L313">
            <v>33.903561562763258</v>
          </cell>
        </row>
        <row r="314">
          <cell r="I314" t="str">
            <v>WAREHAM</v>
          </cell>
          <cell r="J314">
            <v>8.531267384501092</v>
          </cell>
          <cell r="K314">
            <v>15.776798949644473</v>
          </cell>
          <cell r="L314">
            <v>32.444860627548316</v>
          </cell>
        </row>
        <row r="315">
          <cell r="I315" t="str">
            <v>WARREN</v>
          </cell>
          <cell r="J315">
            <v>25.792504397770703</v>
          </cell>
          <cell r="K315">
            <v>41.359830149363056</v>
          </cell>
          <cell r="L315">
            <v>37.41674611035787</v>
          </cell>
        </row>
        <row r="316">
          <cell r="I316" t="str">
            <v>WARWICK</v>
          </cell>
        </row>
        <row r="317">
          <cell r="I317" t="str">
            <v>WASHINGTON</v>
          </cell>
          <cell r="J317">
            <v>11.128825287037037</v>
          </cell>
          <cell r="K317">
            <v>20.191851848518517</v>
          </cell>
          <cell r="L317">
            <v>33.069255966793051</v>
          </cell>
        </row>
        <row r="318">
          <cell r="I318" t="str">
            <v>WATERTOWN</v>
          </cell>
          <cell r="J318">
            <v>5.2006107433308584</v>
          </cell>
          <cell r="K318">
            <v>17.882403320687217</v>
          </cell>
          <cell r="L318">
            <v>17.449368465975301</v>
          </cell>
        </row>
        <row r="319">
          <cell r="I319" t="str">
            <v>WAYLAND</v>
          </cell>
          <cell r="J319">
            <v>11.486255837848725</v>
          </cell>
          <cell r="K319">
            <v>24.723937872260763</v>
          </cell>
          <cell r="L319">
            <v>27.874821310085469</v>
          </cell>
        </row>
        <row r="320">
          <cell r="I320" t="str">
            <v>WEBSTER</v>
          </cell>
          <cell r="J320">
            <v>12.682034907422189</v>
          </cell>
          <cell r="K320">
            <v>21.33819609350126</v>
          </cell>
          <cell r="L320">
            <v>35.660094747984672</v>
          </cell>
        </row>
        <row r="321">
          <cell r="I321" t="str">
            <v>WELLESLEY</v>
          </cell>
          <cell r="J321">
            <v>8.4484886337621639</v>
          </cell>
          <cell r="K321">
            <v>20.470078951255381</v>
          </cell>
          <cell r="L321">
            <v>24.763427597559033</v>
          </cell>
        </row>
        <row r="322">
          <cell r="I322" t="str">
            <v>WELLFLEET</v>
          </cell>
          <cell r="J322">
            <v>7.5866606083253671</v>
          </cell>
          <cell r="K322">
            <v>15.373460192237955</v>
          </cell>
          <cell r="L322">
            <v>29.609445811643099</v>
          </cell>
        </row>
        <row r="323">
          <cell r="I323" t="str">
            <v>WENDELL</v>
          </cell>
          <cell r="J323">
            <v>13.19795064</v>
          </cell>
          <cell r="K323">
            <v>28</v>
          </cell>
          <cell r="L323">
            <v>28.281322799999998</v>
          </cell>
        </row>
        <row r="324">
          <cell r="I324" t="str">
            <v>WENHAM</v>
          </cell>
          <cell r="J324">
            <v>11.322754032243603</v>
          </cell>
          <cell r="K324">
            <v>22.242628474161382</v>
          </cell>
          <cell r="L324">
            <v>30.543388463454988</v>
          </cell>
        </row>
        <row r="325">
          <cell r="I325" t="str">
            <v>WEST_BOYLSTON</v>
          </cell>
          <cell r="J325">
            <v>7.8249063485642365</v>
          </cell>
          <cell r="K325">
            <v>15.743573005484368</v>
          </cell>
          <cell r="L325">
            <v>29.821336030283785</v>
          </cell>
        </row>
        <row r="326">
          <cell r="I326" t="str">
            <v>WEST_BRIDGEWATER</v>
          </cell>
          <cell r="J326">
            <v>8.1536861158149083</v>
          </cell>
          <cell r="K326">
            <v>16.365034442076528</v>
          </cell>
          <cell r="L326">
            <v>29.894294978753383</v>
          </cell>
        </row>
        <row r="327">
          <cell r="I327" t="str">
            <v>WEST_BROOKFIELD</v>
          </cell>
          <cell r="J327">
            <v>24.853132275279503</v>
          </cell>
          <cell r="K327">
            <v>41.382215322236028</v>
          </cell>
          <cell r="L327">
            <v>36.034512045939351</v>
          </cell>
        </row>
        <row r="328">
          <cell r="I328" t="str">
            <v>WEST_NEWBURY</v>
          </cell>
          <cell r="J328">
            <v>13.01437477724439</v>
          </cell>
          <cell r="K328">
            <v>22.86059296043641</v>
          </cell>
          <cell r="L328">
            <v>34.157577976479431</v>
          </cell>
        </row>
        <row r="329">
          <cell r="I329" t="str">
            <v>WEST_SPRINGFIELD</v>
          </cell>
          <cell r="J329">
            <v>5.3042696332383423</v>
          </cell>
          <cell r="K329">
            <v>12.913839814046444</v>
          </cell>
          <cell r="L329">
            <v>24.644581516965374</v>
          </cell>
        </row>
        <row r="330">
          <cell r="I330" t="str">
            <v>WEST_STOCKBRIDGE</v>
          </cell>
          <cell r="J330">
            <v>12.658700434867255</v>
          </cell>
          <cell r="K330">
            <v>23.951622420707967</v>
          </cell>
          <cell r="L330">
            <v>31.710671317003218</v>
          </cell>
        </row>
        <row r="331">
          <cell r="I331" t="str">
            <v>WEST_TISBURY</v>
          </cell>
          <cell r="J331">
            <v>6.4221662911917177</v>
          </cell>
          <cell r="K331">
            <v>15.572704046176913</v>
          </cell>
          <cell r="L331">
            <v>24.74393505000188</v>
          </cell>
        </row>
        <row r="332">
          <cell r="I332" t="str">
            <v>WESTBOROUGH</v>
          </cell>
          <cell r="J332">
            <v>10.408512861518629</v>
          </cell>
          <cell r="K332">
            <v>19.967495480576801</v>
          </cell>
          <cell r="L332">
            <v>31.276369752962005</v>
          </cell>
        </row>
        <row r="333">
          <cell r="I333" t="str">
            <v>WESTFIELD</v>
          </cell>
          <cell r="J333">
            <v>6.8423063405331694</v>
          </cell>
          <cell r="K333">
            <v>15.181786319201349</v>
          </cell>
          <cell r="L333">
            <v>27.041506961058776</v>
          </cell>
        </row>
        <row r="334">
          <cell r="I334" t="str">
            <v>WESTFORD</v>
          </cell>
          <cell r="J334">
            <v>13.446667664679705</v>
          </cell>
          <cell r="K334">
            <v>24.253399258618401</v>
          </cell>
          <cell r="L334">
            <v>33.265442558287468</v>
          </cell>
        </row>
        <row r="335">
          <cell r="I335" t="str">
            <v>WESTHAMPTON</v>
          </cell>
          <cell r="J335">
            <v>10.755214429777777</v>
          </cell>
          <cell r="K335">
            <v>20.412592593555555</v>
          </cell>
          <cell r="L335">
            <v>31.613469128384892</v>
          </cell>
        </row>
        <row r="336">
          <cell r="I336" t="str">
            <v>WESTMINSTER</v>
          </cell>
          <cell r="J336">
            <v>15.02527104937481</v>
          </cell>
          <cell r="K336">
            <v>25.752985000815464</v>
          </cell>
          <cell r="L336">
            <v>35.006282298302203</v>
          </cell>
        </row>
        <row r="337">
          <cell r="I337" t="str">
            <v>WESTON</v>
          </cell>
          <cell r="J337">
            <v>10.312904787806499</v>
          </cell>
          <cell r="K337">
            <v>22.709455381703261</v>
          </cell>
          <cell r="L337">
            <v>27.247429622065223</v>
          </cell>
        </row>
        <row r="338">
          <cell r="I338" t="str">
            <v>WESTPORT</v>
          </cell>
          <cell r="J338">
            <v>11.893995080249113</v>
          </cell>
          <cell r="K338">
            <v>20.02120156336299</v>
          </cell>
          <cell r="L338">
            <v>35.64419960292711</v>
          </cell>
        </row>
        <row r="339">
          <cell r="I339" t="str">
            <v>WESTWOOD</v>
          </cell>
          <cell r="J339">
            <v>10.148136890952992</v>
          </cell>
          <cell r="K339">
            <v>20.454233971441397</v>
          </cell>
          <cell r="L339">
            <v>29.768321527333715</v>
          </cell>
        </row>
        <row r="340">
          <cell r="I340" t="str">
            <v>WEYMOUTH</v>
          </cell>
          <cell r="J340">
            <v>6.2563375097183975</v>
          </cell>
          <cell r="K340">
            <v>15.794189555657658</v>
          </cell>
          <cell r="L340">
            <v>23.766984007649725</v>
          </cell>
        </row>
        <row r="341">
          <cell r="I341" t="str">
            <v>WHATELY</v>
          </cell>
          <cell r="J341">
            <v>11.834979121066667</v>
          </cell>
          <cell r="K341">
            <v>20.345199997146668</v>
          </cell>
          <cell r="L341">
            <v>34.902519875134601</v>
          </cell>
        </row>
        <row r="342">
          <cell r="I342" t="str">
            <v>WHITMAN</v>
          </cell>
          <cell r="J342">
            <v>6.5944379970211235</v>
          </cell>
          <cell r="K342">
            <v>15.839274123590211</v>
          </cell>
          <cell r="L342">
            <v>24.980076532167729</v>
          </cell>
        </row>
        <row r="343">
          <cell r="I343" t="str">
            <v>WILBRAHAM</v>
          </cell>
          <cell r="J343">
            <v>7.594365097440674</v>
          </cell>
          <cell r="K343">
            <v>17.390419361064694</v>
          </cell>
          <cell r="L343">
            <v>26.201892915050639</v>
          </cell>
        </row>
        <row r="344">
          <cell r="I344" t="str">
            <v>WILLIAMSBURG</v>
          </cell>
          <cell r="J344">
            <v>9.3056449586194034</v>
          </cell>
          <cell r="K344">
            <v>19.77029436011194</v>
          </cell>
          <cell r="L344">
            <v>28.241294102512438</v>
          </cell>
        </row>
        <row r="345">
          <cell r="I345" t="str">
            <v>WILLIAMSTOWN</v>
          </cell>
          <cell r="J345">
            <v>7.9190053853890907</v>
          </cell>
          <cell r="K345">
            <v>15.582624238581818</v>
          </cell>
          <cell r="L345">
            <v>30.491675589976762</v>
          </cell>
        </row>
        <row r="346">
          <cell r="I346" t="str">
            <v>WILMINGTON</v>
          </cell>
          <cell r="J346">
            <v>9.2555745129450049</v>
          </cell>
          <cell r="K346">
            <v>19.124012548817735</v>
          </cell>
          <cell r="L346">
            <v>29.038595815553968</v>
          </cell>
        </row>
        <row r="347">
          <cell r="I347" t="str">
            <v>WINCHENDON</v>
          </cell>
          <cell r="J347">
            <v>21.591601687845529</v>
          </cell>
          <cell r="K347">
            <v>34.871341465569103</v>
          </cell>
          <cell r="L347">
            <v>37.150738882525211</v>
          </cell>
        </row>
        <row r="348">
          <cell r="I348" t="str">
            <v>WINCHESTER</v>
          </cell>
          <cell r="J348">
            <v>7.7593821003473078</v>
          </cell>
          <cell r="K348">
            <v>21.401458495044057</v>
          </cell>
          <cell r="L348">
            <v>21.753794309329386</v>
          </cell>
        </row>
        <row r="349">
          <cell r="I349" t="str">
            <v>WINDSOR</v>
          </cell>
          <cell r="J349">
            <v>0</v>
          </cell>
          <cell r="K349">
            <v>1.25</v>
          </cell>
          <cell r="L349">
            <v>0</v>
          </cell>
        </row>
        <row r="350">
          <cell r="I350" t="str">
            <v>WINTHROP</v>
          </cell>
          <cell r="J350">
            <v>4.7309121721844711</v>
          </cell>
          <cell r="K350">
            <v>16.597741604238028</v>
          </cell>
          <cell r="L350">
            <v>17.102009243148448</v>
          </cell>
        </row>
        <row r="351">
          <cell r="I351" t="str">
            <v>WOBURN</v>
          </cell>
          <cell r="J351">
            <v>7.224765035405067</v>
          </cell>
          <cell r="K351">
            <v>17.603154883465834</v>
          </cell>
          <cell r="L351">
            <v>24.625466570851206</v>
          </cell>
        </row>
        <row r="352">
          <cell r="I352" t="str">
            <v>WORCESTER</v>
          </cell>
          <cell r="J352">
            <v>4.3506381699513694</v>
          </cell>
          <cell r="K352">
            <v>11.620379312136359</v>
          </cell>
          <cell r="L352">
            <v>22.463835575870831</v>
          </cell>
        </row>
        <row r="353">
          <cell r="I353" t="str">
            <v>WORTHINGTON</v>
          </cell>
        </row>
        <row r="354">
          <cell r="I354" t="str">
            <v>WRENTHAM</v>
          </cell>
          <cell r="J354">
            <v>17.171633388058769</v>
          </cell>
          <cell r="K354">
            <v>27.514800715651376</v>
          </cell>
          <cell r="L354">
            <v>37.445228621897911</v>
          </cell>
        </row>
        <row r="355">
          <cell r="I355" t="str">
            <v>YARMOUTH</v>
          </cell>
          <cell r="J355">
            <v>4.3945760204956574</v>
          </cell>
          <cell r="K355">
            <v>11.203456311513586</v>
          </cell>
          <cell r="L355">
            <v>23.535108621681861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53BC9-5E99-9145-AD3E-298A72538ED6}" name="Table1" displayName="Table1" ref="A1:I352" totalsRowShown="0" headerRowDxfId="11" dataDxfId="10" tableBorderDxfId="9">
  <autoFilter ref="A1:I352" xr:uid="{B1F53BC9-5E99-9145-AD3E-298A72538ED6}"/>
  <tableColumns count="9">
    <tableColumn id="1" xr3:uid="{2519861D-BD94-2944-9761-C80E8DDF1E52}" name="MUNICIPALITY" dataDxfId="8"/>
    <tableColumn id="3" xr3:uid="{2FE3993A-9CF1-204A-B016-B38B0B757274}" name="POP2010" dataDxfId="7"/>
    <tableColumn id="4" xr3:uid="{498AA019-BAE0-4F41-8D3B-EF9D7B773F33}" name="ORIGIN_TRIPS" dataDxfId="6" dataCellStyle="Currency"/>
    <tableColumn id="5" xr3:uid="{C8035CD4-5442-5B4B-8436-B4756C56C871}" name="DESTINATION_TRIPS" dataDxfId="5"/>
    <tableColumn id="6" xr3:uid="{5EA2B6C2-4106-BA4A-8046-9074095C880E}" name="ORIGIN_TRIPS_PER_PERSON" dataDxfId="4"/>
    <tableColumn id="7" xr3:uid="{6DA84769-1C56-CF48-A463-750BCE46C823}" name="DESTINATION_TRIPS_PER_PERSON" dataDxfId="3"/>
    <tableColumn id="8" xr3:uid="{C7E94FEA-CD8F-9747-BF63-E3728768B0FC}" name="AVG_MILES_FROM_ORIGIN" dataDxfId="2">
      <calculatedColumnFormula>VLOOKUP(A2,[1]YoY!$I$5:$L$355,2,FALSE)</calculatedColumnFormula>
    </tableColumn>
    <tableColumn id="9" xr3:uid="{6E83F1BA-A05B-4F46-B8D5-85FCFCF55BA8}" name="AVG_MINS_FROM_ORIGIN" dataDxfId="1">
      <calculatedColumnFormula>VLOOKUP(A2,[1]YoY!$I$5:$L$355,3,FALSE)</calculatedColumnFormula>
    </tableColumn>
    <tableColumn id="2" xr3:uid="{F0838278-E60B-4F09-AA2B-5349278F2686}" name="AVG_INFERRED_SPEED (MPH)" dataDxfId="0">
      <calculatedColumnFormula>VLOOKUP(A2,[1]YoY!$I$5:$L$355,4,FALSE)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actfinder.census.gov/faces/nav/jsf/pages/index.xhtml" TargetMode="External"/><Relationship Id="rId1" Type="http://schemas.openxmlformats.org/officeDocument/2006/relationships/hyperlink" Target="https://docs.digital.mass.gov/dataset/massgis-data-community-boundaries-towns-survey-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B60B-C0DB-A84D-8D39-75948F22C222}">
  <dimension ref="A1:I353"/>
  <sheetViews>
    <sheetView workbookViewId="0"/>
  </sheetViews>
  <sheetFormatPr defaultColWidth="19.44140625" defaultRowHeight="14.4" x14ac:dyDescent="0.3"/>
  <cols>
    <col min="1" max="1" width="19.21875" bestFit="1" customWidth="1"/>
    <col min="2" max="2" width="21.109375" style="12" customWidth="1"/>
    <col min="3" max="3" width="20.77734375" style="15" customWidth="1"/>
    <col min="4" max="4" width="18.6640625" style="12" customWidth="1"/>
    <col min="5" max="5" width="25.44140625" style="3" customWidth="1"/>
    <col min="6" max="6" width="31.21875" style="3" customWidth="1"/>
    <col min="7" max="7" width="24.33203125" style="3" customWidth="1"/>
    <col min="8" max="8" width="23.77734375" style="8" customWidth="1"/>
    <col min="9" max="9" width="28.33203125" style="19" customWidth="1"/>
  </cols>
  <sheetData>
    <row r="1" spans="1:9" ht="28.8" x14ac:dyDescent="0.3">
      <c r="A1" s="1" t="s">
        <v>347</v>
      </c>
      <c r="B1" s="9" t="s">
        <v>327</v>
      </c>
      <c r="C1" s="10" t="s">
        <v>328</v>
      </c>
      <c r="D1" s="11" t="s">
        <v>329</v>
      </c>
      <c r="E1" s="3" t="s">
        <v>330</v>
      </c>
      <c r="F1" s="3" t="s">
        <v>331</v>
      </c>
      <c r="G1" s="4" t="s">
        <v>333</v>
      </c>
      <c r="H1" s="5" t="s">
        <v>345</v>
      </c>
      <c r="I1" s="19" t="s">
        <v>346</v>
      </c>
    </row>
    <row r="2" spans="1:9" x14ac:dyDescent="0.3">
      <c r="A2" s="2" t="s">
        <v>0</v>
      </c>
      <c r="B2" s="12">
        <v>15985</v>
      </c>
      <c r="C2" s="13">
        <v>64458</v>
      </c>
      <c r="D2" s="14">
        <v>66342</v>
      </c>
      <c r="E2" s="3">
        <v>4.0324053800437909</v>
      </c>
      <c r="F2" s="3">
        <v>4.1502658742571157</v>
      </c>
      <c r="G2" s="6">
        <f>VLOOKUP(A2,[1]YoY!$I$5:$L$355,2,FALSE)</f>
        <v>6.2967222676031369</v>
      </c>
      <c r="H2" s="7">
        <f>VLOOKUP(A2,[1]YoY!$I$5:$L$355,3,FALSE)</f>
        <v>15.525046643932793</v>
      </c>
      <c r="I2" s="19">
        <f>VLOOKUP(A2,[1]YoY!$I$5:$L$355,4,FALSE)</f>
        <v>24.33508540883091</v>
      </c>
    </row>
    <row r="3" spans="1:9" x14ac:dyDescent="0.3">
      <c r="A3" s="2" t="s">
        <v>1</v>
      </c>
      <c r="B3" s="12">
        <v>21924</v>
      </c>
      <c r="C3" s="13">
        <v>44884</v>
      </c>
      <c r="D3" s="14">
        <v>47399</v>
      </c>
      <c r="E3" s="3">
        <v>2.0472541507024267</v>
      </c>
      <c r="F3" s="3">
        <v>2.1619686188651706</v>
      </c>
      <c r="G3" s="6">
        <f>VLOOKUP(A3,[1]YoY!$I$5:$L$355,2,FALSE)</f>
        <v>11.646839296802201</v>
      </c>
      <c r="H3" s="7">
        <f>VLOOKUP(A3,[1]YoY!$I$5:$L$355,3,FALSE)</f>
        <v>23.655459405522457</v>
      </c>
      <c r="I3" s="19">
        <f>VLOOKUP(A3,[1]YoY!$I$5:$L$355,4,FALSE)</f>
        <v>29.541187335596288</v>
      </c>
    </row>
    <row r="4" spans="1:9" x14ac:dyDescent="0.3">
      <c r="A4" s="2" t="s">
        <v>2</v>
      </c>
      <c r="B4" s="12">
        <v>10303</v>
      </c>
      <c r="C4" s="13">
        <v>3752</v>
      </c>
      <c r="D4" s="14">
        <v>3489</v>
      </c>
      <c r="E4" s="3">
        <v>0.36416577695816754</v>
      </c>
      <c r="F4" s="3">
        <v>0.33863923129185675</v>
      </c>
      <c r="G4" s="6">
        <f>VLOOKUP(A4,[1]YoY!$I$5:$L$355,2,FALSE)</f>
        <v>7.4052812057284116</v>
      </c>
      <c r="H4" s="7">
        <f>VLOOKUP(A4,[1]YoY!$I$5:$L$355,3,FALSE)</f>
        <v>15.659681055986139</v>
      </c>
      <c r="I4" s="19">
        <f>VLOOKUP(A4,[1]YoY!$I$5:$L$355,4,FALSE)</f>
        <v>28.373302799411622</v>
      </c>
    </row>
    <row r="5" spans="1:9" x14ac:dyDescent="0.3">
      <c r="A5" s="2" t="s">
        <v>3</v>
      </c>
      <c r="B5" s="12">
        <v>8485</v>
      </c>
      <c r="C5" s="13">
        <v>137</v>
      </c>
      <c r="D5" s="14">
        <v>306</v>
      </c>
      <c r="E5" s="3">
        <v>1.6146140247495579E-2</v>
      </c>
      <c r="F5" s="3">
        <v>3.6063641720683562E-2</v>
      </c>
      <c r="G5" s="6">
        <f>VLOOKUP(A5,[1]YoY!$I$5:$L$355,2,FALSE)</f>
        <v>10.221550046934308</v>
      </c>
      <c r="H5" s="7">
        <f>VLOOKUP(A5,[1]YoY!$I$5:$L$355,3,FALSE)</f>
        <v>21.775644768248174</v>
      </c>
      <c r="I5" s="19">
        <f>VLOOKUP(A5,[1]YoY!$I$5:$L$355,4,FALSE)</f>
        <v>28.1641719151445</v>
      </c>
    </row>
    <row r="6" spans="1:9" x14ac:dyDescent="0.3">
      <c r="A6" s="2" t="s">
        <v>4</v>
      </c>
      <c r="B6" s="12">
        <v>28438</v>
      </c>
      <c r="C6" s="13">
        <v>42411</v>
      </c>
      <c r="D6" s="14">
        <v>41871</v>
      </c>
      <c r="E6" s="3">
        <v>1.4913496026443491</v>
      </c>
      <c r="F6" s="3">
        <v>1.4723609255221886</v>
      </c>
      <c r="G6" s="6">
        <f>VLOOKUP(A6,[1]YoY!$I$5:$L$355,2,FALSE)</f>
        <v>7.315671508719908</v>
      </c>
      <c r="H6" s="7">
        <f>VLOOKUP(A6,[1]YoY!$I$5:$L$355,3,FALSE)</f>
        <v>15.112662673373652</v>
      </c>
      <c r="I6" s="19">
        <f>VLOOKUP(A6,[1]YoY!$I$5:$L$355,4,FALSE)</f>
        <v>29.044537022357048</v>
      </c>
    </row>
    <row r="7" spans="1:9" x14ac:dyDescent="0.3">
      <c r="A7" s="2" t="s">
        <v>5</v>
      </c>
      <c r="B7" s="12">
        <v>494</v>
      </c>
      <c r="C7" s="13">
        <v>3</v>
      </c>
      <c r="D7" s="14">
        <v>7</v>
      </c>
      <c r="E7" s="3">
        <v>6.0728744939271256E-3</v>
      </c>
      <c r="F7" s="3">
        <v>1.417004048582996E-2</v>
      </c>
      <c r="G7" s="6">
        <f>VLOOKUP(A7,[1]YoY!$I$5:$L$355,2,FALSE)</f>
        <v>61.135244190000002</v>
      </c>
      <c r="H7" s="7">
        <f>VLOOKUP(A7,[1]YoY!$I$5:$L$355,3,FALSE)</f>
        <v>90.694444439999998</v>
      </c>
      <c r="I7" s="19">
        <f>VLOOKUP(A7,[1]YoY!$I$5:$L$355,4,FALSE)</f>
        <v>40.444755729516437</v>
      </c>
    </row>
    <row r="8" spans="1:9" x14ac:dyDescent="0.3">
      <c r="A8" s="2" t="s">
        <v>6</v>
      </c>
      <c r="B8" s="12">
        <v>16283</v>
      </c>
      <c r="C8" s="13">
        <v>25153</v>
      </c>
      <c r="D8" s="14">
        <v>22122</v>
      </c>
      <c r="E8" s="3">
        <v>1.544739912792483</v>
      </c>
      <c r="F8" s="3">
        <v>1.3585948535282195</v>
      </c>
      <c r="G8" s="6">
        <f>VLOOKUP(A8,[1]YoY!$I$5:$L$355,2,FALSE)</f>
        <v>8.0423289310883384</v>
      </c>
      <c r="H8" s="7">
        <f>VLOOKUP(A8,[1]YoY!$I$5:$L$355,3,FALSE)</f>
        <v>15.279140991638771</v>
      </c>
      <c r="I8" s="19">
        <f>VLOOKUP(A8,[1]YoY!$I$5:$L$355,4,FALSE)</f>
        <v>31.581601094548528</v>
      </c>
    </row>
    <row r="9" spans="1:9" x14ac:dyDescent="0.3">
      <c r="A9" s="2" t="s">
        <v>7</v>
      </c>
      <c r="B9" s="12">
        <v>37819</v>
      </c>
      <c r="C9" s="13">
        <v>342082</v>
      </c>
      <c r="D9" s="14">
        <v>338564</v>
      </c>
      <c r="E9" s="3">
        <v>9.0452418096723868</v>
      </c>
      <c r="F9" s="3">
        <v>8.9522197837066031</v>
      </c>
      <c r="G9" s="6">
        <f>VLOOKUP(A9,[1]YoY!$I$5:$L$355,2,FALSE)</f>
        <v>4.0384647762128916</v>
      </c>
      <c r="H9" s="7">
        <f>VLOOKUP(A9,[1]YoY!$I$5:$L$355,3,FALSE)</f>
        <v>9.544686312589743</v>
      </c>
      <c r="I9" s="19">
        <f>VLOOKUP(A9,[1]YoY!$I$5:$L$355,4,FALSE)</f>
        <v>25.386678895163033</v>
      </c>
    </row>
    <row r="10" spans="1:9" x14ac:dyDescent="0.3">
      <c r="A10" s="2" t="s">
        <v>8</v>
      </c>
      <c r="B10" s="12">
        <v>33201</v>
      </c>
      <c r="C10" s="13">
        <v>152374</v>
      </c>
      <c r="D10" s="14">
        <v>161984</v>
      </c>
      <c r="E10" s="3">
        <v>4.5894400771061115</v>
      </c>
      <c r="F10" s="3">
        <v>4.8788891900846361</v>
      </c>
      <c r="G10" s="6">
        <f>VLOOKUP(A10,[1]YoY!$I$5:$L$355,2,FALSE)</f>
        <v>10.143688030216047</v>
      </c>
      <c r="H10" s="7">
        <f>VLOOKUP(A10,[1]YoY!$I$5:$L$355,3,FALSE)</f>
        <v>19.459835163761927</v>
      </c>
      <c r="I10" s="19">
        <f>VLOOKUP(A10,[1]YoY!$I$5:$L$355,4,FALSE)</f>
        <v>31.275767584421086</v>
      </c>
    </row>
    <row r="11" spans="1:9" x14ac:dyDescent="0.3">
      <c r="A11" s="2" t="s">
        <v>9</v>
      </c>
      <c r="B11" s="12">
        <v>311</v>
      </c>
      <c r="C11" s="13">
        <v>633</v>
      </c>
      <c r="D11" s="14">
        <v>1148</v>
      </c>
      <c r="E11" s="3">
        <v>2.035369774919614</v>
      </c>
      <c r="F11" s="3">
        <v>3.6913183279742765</v>
      </c>
      <c r="G11" s="6">
        <f>VLOOKUP(A11,[1]YoY!$I$5:$L$355,2,FALSE)</f>
        <v>14.54261895450237</v>
      </c>
      <c r="H11" s="7">
        <f>VLOOKUP(A11,[1]YoY!$I$5:$L$355,3,FALSE)</f>
        <v>28.688220112417063</v>
      </c>
      <c r="I11" s="19">
        <f>VLOOKUP(A11,[1]YoY!$I$5:$L$355,4,FALSE)</f>
        <v>30.415171587883737</v>
      </c>
    </row>
    <row r="12" spans="1:9" x14ac:dyDescent="0.3">
      <c r="A12" s="2" t="s">
        <v>10</v>
      </c>
      <c r="B12" s="12">
        <v>42844</v>
      </c>
      <c r="C12" s="13">
        <v>391537</v>
      </c>
      <c r="D12" s="14">
        <v>405627</v>
      </c>
      <c r="E12" s="3">
        <v>9.1386658575296416</v>
      </c>
      <c r="F12" s="3">
        <v>9.4675333769022494</v>
      </c>
      <c r="G12" s="6">
        <f>VLOOKUP(A12,[1]YoY!$I$5:$L$355,2,FALSE)</f>
        <v>5.7329464390363318</v>
      </c>
      <c r="H12" s="7">
        <f>VLOOKUP(A12,[1]YoY!$I$5:$L$355,3,FALSE)</f>
        <v>19.296832907521178</v>
      </c>
      <c r="I12" s="19">
        <f>VLOOKUP(A12,[1]YoY!$I$5:$L$355,4,FALSE)</f>
        <v>17.825556555869369</v>
      </c>
    </row>
    <row r="13" spans="1:9" x14ac:dyDescent="0.3">
      <c r="A13" s="2" t="s">
        <v>11</v>
      </c>
      <c r="B13" s="12">
        <v>6081</v>
      </c>
      <c r="C13" s="13">
        <v>894</v>
      </c>
      <c r="D13" s="14">
        <v>1183</v>
      </c>
      <c r="E13" s="3">
        <v>0.14701529353724715</v>
      </c>
      <c r="F13" s="3">
        <v>0.19454037164939977</v>
      </c>
      <c r="G13" s="6">
        <f>VLOOKUP(A13,[1]YoY!$I$5:$L$355,2,FALSE)</f>
        <v>26.487524273791944</v>
      </c>
      <c r="H13" s="7">
        <f>VLOOKUP(A13,[1]YoY!$I$5:$L$355,3,FALSE)</f>
        <v>42.876901569328858</v>
      </c>
      <c r="I13" s="19">
        <f>VLOOKUP(A13,[1]YoY!$I$5:$L$355,4,FALSE)</f>
        <v>37.065445455703269</v>
      </c>
    </row>
    <row r="14" spans="1:9" x14ac:dyDescent="0.3">
      <c r="A14" s="2" t="s">
        <v>12</v>
      </c>
      <c r="B14" s="12">
        <v>3074</v>
      </c>
      <c r="C14" s="13">
        <v>135</v>
      </c>
      <c r="D14" s="14">
        <v>420</v>
      </c>
      <c r="E14" s="3">
        <v>4.3916720884840596E-2</v>
      </c>
      <c r="F14" s="3">
        <v>0.13662979830839297</v>
      </c>
      <c r="G14" s="6">
        <f>VLOOKUP(A14,[1]YoY!$I$5:$L$355,2,FALSE)</f>
        <v>14.420382451851852</v>
      </c>
      <c r="H14" s="7">
        <f>VLOOKUP(A14,[1]YoY!$I$5:$L$355,3,FALSE)</f>
        <v>32.735061728888887</v>
      </c>
      <c r="I14" s="19">
        <f>VLOOKUP(A14,[1]YoY!$I$5:$L$355,4,FALSE)</f>
        <v>26.431077304111106</v>
      </c>
    </row>
    <row r="15" spans="1:9" x14ac:dyDescent="0.3">
      <c r="A15" s="2" t="s">
        <v>13</v>
      </c>
      <c r="B15" s="12">
        <v>1737</v>
      </c>
      <c r="C15" s="13">
        <v>3</v>
      </c>
      <c r="D15" s="14">
        <v>34</v>
      </c>
      <c r="E15" s="3">
        <v>1.7271157167530224E-3</v>
      </c>
      <c r="F15" s="3">
        <v>1.9573978123200921E-2</v>
      </c>
      <c r="G15" s="6">
        <f>VLOOKUP(A15,[1]YoY!$I$5:$L$355,2,FALSE)</f>
        <v>28.459381560000001</v>
      </c>
      <c r="H15" s="7">
        <f>VLOOKUP(A15,[1]YoY!$I$5:$L$355,3,FALSE)</f>
        <v>47.788888890000003</v>
      </c>
      <c r="I15" s="19">
        <f>VLOOKUP(A15,[1]YoY!$I$5:$L$355,4,FALSE)</f>
        <v>35.731378846879061</v>
      </c>
    </row>
    <row r="16" spans="1:9" x14ac:dyDescent="0.3">
      <c r="A16" s="2" t="s">
        <v>14</v>
      </c>
      <c r="B16" s="12">
        <v>16593</v>
      </c>
      <c r="C16" s="13">
        <v>45415</v>
      </c>
      <c r="D16" s="14">
        <v>49847</v>
      </c>
      <c r="E16" s="3">
        <v>2.7369975290785269</v>
      </c>
      <c r="F16" s="3">
        <v>3.0040981136623879</v>
      </c>
      <c r="G16" s="6">
        <f>VLOOKUP(A16,[1]YoY!$I$5:$L$355,2,FALSE)</f>
        <v>7.5396250945433874</v>
      </c>
      <c r="H16" s="7">
        <f>VLOOKUP(A16,[1]YoY!$I$5:$L$355,3,FALSE)</f>
        <v>17.743217879072553</v>
      </c>
      <c r="I16" s="19">
        <f>VLOOKUP(A16,[1]YoY!$I$5:$L$355,4,FALSE)</f>
        <v>25.495798380865583</v>
      </c>
    </row>
    <row r="17" spans="1:9" x14ac:dyDescent="0.3">
      <c r="A17" s="2" t="s">
        <v>15</v>
      </c>
      <c r="B17" s="12">
        <v>11584</v>
      </c>
      <c r="C17" s="13">
        <v>152</v>
      </c>
      <c r="D17" s="14">
        <v>468</v>
      </c>
      <c r="E17" s="3">
        <v>1.3121546961325966E-2</v>
      </c>
      <c r="F17" s="3">
        <v>4.0400552486187846E-2</v>
      </c>
      <c r="G17" s="6">
        <f>VLOOKUP(A17,[1]YoY!$I$5:$L$355,2,FALSE)</f>
        <v>26.065357467105262</v>
      </c>
      <c r="H17" s="7">
        <f>VLOOKUP(A17,[1]YoY!$I$5:$L$355,3,FALSE)</f>
        <v>39.663662282894741</v>
      </c>
      <c r="I17" s="19">
        <f>VLOOKUP(A17,[1]YoY!$I$5:$L$355,4,FALSE)</f>
        <v>39.429577553174376</v>
      </c>
    </row>
    <row r="18" spans="1:9" x14ac:dyDescent="0.3">
      <c r="A18" s="2" t="s">
        <v>16</v>
      </c>
      <c r="B18" s="12">
        <v>43593</v>
      </c>
      <c r="C18" s="13">
        <v>114997</v>
      </c>
      <c r="D18" s="14">
        <v>72021</v>
      </c>
      <c r="E18" s="3">
        <v>2.637969398756681</v>
      </c>
      <c r="F18" s="3">
        <v>1.6521230472782327</v>
      </c>
      <c r="G18" s="6">
        <f>VLOOKUP(A18,[1]YoY!$I$5:$L$355,2,FALSE)</f>
        <v>6.4699572614063845</v>
      </c>
      <c r="H18" s="7">
        <f>VLOOKUP(A18,[1]YoY!$I$5:$L$355,3,FALSE)</f>
        <v>14.329513756387124</v>
      </c>
      <c r="I18" s="19">
        <f>VLOOKUP(A18,[1]YoY!$I$5:$L$355,4,FALSE)</f>
        <v>27.090761227773761</v>
      </c>
    </row>
    <row r="19" spans="1:9" x14ac:dyDescent="0.3">
      <c r="A19" s="2" t="s">
        <v>17</v>
      </c>
      <c r="B19" s="12">
        <v>16188</v>
      </c>
      <c r="C19" s="13">
        <v>52588</v>
      </c>
      <c r="D19" s="14">
        <v>57193</v>
      </c>
      <c r="E19" s="3">
        <v>3.248579194465036</v>
      </c>
      <c r="F19" s="3">
        <v>3.5330491722263404</v>
      </c>
      <c r="G19" s="6">
        <f>VLOOKUP(A19,[1]YoY!$I$5:$L$355,2,FALSE)</f>
        <v>6.9461292432710131</v>
      </c>
      <c r="H19" s="7">
        <f>VLOOKUP(A19,[1]YoY!$I$5:$L$355,3,FALSE)</f>
        <v>13.647946232772878</v>
      </c>
      <c r="I19" s="19">
        <f>VLOOKUP(A19,[1]YoY!$I$5:$L$355,4,FALSE)</f>
        <v>30.537030809476256</v>
      </c>
    </row>
    <row r="20" spans="1:9" x14ac:dyDescent="0.3">
      <c r="A20" s="2" t="s">
        <v>18</v>
      </c>
      <c r="B20" s="12">
        <v>4356</v>
      </c>
      <c r="C20" s="13">
        <v>35208</v>
      </c>
      <c r="D20" s="14">
        <v>37196</v>
      </c>
      <c r="E20" s="3">
        <v>8.0826446280991728</v>
      </c>
      <c r="F20" s="3">
        <v>8.5390266299357211</v>
      </c>
      <c r="G20" s="6">
        <f>VLOOKUP(A20,[1]YoY!$I$5:$L$355,2,FALSE)</f>
        <v>6.1165906918677573</v>
      </c>
      <c r="H20" s="7">
        <f>VLOOKUP(A20,[1]YoY!$I$5:$L$355,3,FALSE)</f>
        <v>14.936511590086061</v>
      </c>
      <c r="I20" s="19">
        <f>VLOOKUP(A20,[1]YoY!$I$5:$L$355,4,FALSE)</f>
        <v>24.570358299434151</v>
      </c>
    </row>
    <row r="21" spans="1:9" x14ac:dyDescent="0.3">
      <c r="A21" s="2" t="s">
        <v>19</v>
      </c>
      <c r="B21" s="12">
        <v>7427</v>
      </c>
      <c r="C21" s="13">
        <v>9982</v>
      </c>
      <c r="D21" s="14">
        <v>10475</v>
      </c>
      <c r="E21" s="3">
        <v>1.3440150801131008</v>
      </c>
      <c r="F21" s="3">
        <v>1.4103945065302275</v>
      </c>
      <c r="G21" s="6">
        <f>VLOOKUP(A21,[1]YoY!$I$5:$L$355,2,FALSE)</f>
        <v>9.972116193548386</v>
      </c>
      <c r="H21" s="7">
        <f>VLOOKUP(A21,[1]YoY!$I$5:$L$355,3,FALSE)</f>
        <v>19.796774525345619</v>
      </c>
      <c r="I21" s="19">
        <f>VLOOKUP(A21,[1]YoY!$I$5:$L$355,4,FALSE)</f>
        <v>30.223457404481266</v>
      </c>
    </row>
    <row r="22" spans="1:9" x14ac:dyDescent="0.3">
      <c r="A22" s="2" t="s">
        <v>20</v>
      </c>
      <c r="B22" s="12">
        <v>45193</v>
      </c>
      <c r="C22" s="13">
        <v>218073</v>
      </c>
      <c r="D22" s="14">
        <v>216935</v>
      </c>
      <c r="E22" s="3">
        <v>4.8253711858031112</v>
      </c>
      <c r="F22" s="3">
        <v>4.8001902949571837</v>
      </c>
      <c r="G22" s="6">
        <f>VLOOKUP(A22,[1]YoY!$I$5:$L$355,2,FALSE)</f>
        <v>4.5058576824800092</v>
      </c>
      <c r="H22" s="7">
        <f>VLOOKUP(A22,[1]YoY!$I$5:$L$355,3,FALSE)</f>
        <v>11.056208122412723</v>
      </c>
      <c r="I22" s="19">
        <f>VLOOKUP(A22,[1]YoY!$I$5:$L$355,4,FALSE)</f>
        <v>24.452457655962029</v>
      </c>
    </row>
    <row r="23" spans="1:9" x14ac:dyDescent="0.3">
      <c r="A23" s="2" t="s">
        <v>21</v>
      </c>
      <c r="B23" s="12">
        <v>5398</v>
      </c>
      <c r="C23" s="13">
        <v>58</v>
      </c>
      <c r="D23" s="14">
        <v>501</v>
      </c>
      <c r="E23" s="3">
        <v>1.0744720266765468E-2</v>
      </c>
      <c r="F23" s="3">
        <v>9.2812152649129301E-2</v>
      </c>
      <c r="G23" s="6">
        <f>VLOOKUP(A23,[1]YoY!$I$5:$L$355,2,FALSE)</f>
        <v>19.414530883620689</v>
      </c>
      <c r="H23" s="7">
        <f>VLOOKUP(A23,[1]YoY!$I$5:$L$355,3,FALSE)</f>
        <v>34.155402296896547</v>
      </c>
      <c r="I23" s="19">
        <f>VLOOKUP(A23,[1]YoY!$I$5:$L$355,4,FALSE)</f>
        <v>34.105054389099806</v>
      </c>
    </row>
    <row r="24" spans="1:9" x14ac:dyDescent="0.3">
      <c r="A24" s="2" t="s">
        <v>22</v>
      </c>
      <c r="B24" s="12">
        <v>1779</v>
      </c>
      <c r="C24" s="13">
        <v>51</v>
      </c>
      <c r="D24" s="14">
        <v>131</v>
      </c>
      <c r="E24" s="3">
        <v>2.866779089376054E-2</v>
      </c>
      <c r="F24" s="3">
        <v>7.3636874648679032E-2</v>
      </c>
      <c r="G24" s="6">
        <f>VLOOKUP(A24,[1]YoY!$I$5:$L$355,2,FALSE)</f>
        <v>21.664541760784314</v>
      </c>
      <c r="H24" s="7">
        <f>VLOOKUP(A24,[1]YoY!$I$5:$L$355,3,FALSE)</f>
        <v>33.192941177254902</v>
      </c>
      <c r="I24" s="19">
        <f>VLOOKUP(A24,[1]YoY!$I$5:$L$355,4,FALSE)</f>
        <v>39.161112560214526</v>
      </c>
    </row>
    <row r="25" spans="1:9" x14ac:dyDescent="0.3">
      <c r="A25" s="2" t="s">
        <v>23</v>
      </c>
      <c r="B25" s="12">
        <v>13320</v>
      </c>
      <c r="C25" s="13">
        <v>67343</v>
      </c>
      <c r="D25" s="14">
        <v>72190</v>
      </c>
      <c r="E25" s="3">
        <v>5.0557807807807809</v>
      </c>
      <c r="F25" s="3">
        <v>5.4196696696696698</v>
      </c>
      <c r="G25" s="6">
        <f>VLOOKUP(A25,[1]YoY!$I$5:$L$355,2,FALSE)</f>
        <v>10.470326383951264</v>
      </c>
      <c r="H25" s="7">
        <f>VLOOKUP(A25,[1]YoY!$I$5:$L$355,3,FALSE)</f>
        <v>22.962627889846161</v>
      </c>
      <c r="I25" s="19">
        <f>VLOOKUP(A25,[1]YoY!$I$5:$L$355,4,FALSE)</f>
        <v>27.358348793992697</v>
      </c>
    </row>
    <row r="26" spans="1:9" x14ac:dyDescent="0.3">
      <c r="A26" s="2" t="s">
        <v>24</v>
      </c>
      <c r="B26" s="12">
        <v>14649</v>
      </c>
      <c r="C26" s="13">
        <v>4628</v>
      </c>
      <c r="D26" s="14">
        <v>5545</v>
      </c>
      <c r="E26" s="3">
        <v>0.31592600177486518</v>
      </c>
      <c r="F26" s="3">
        <v>0.37852413134002322</v>
      </c>
      <c r="G26" s="6">
        <f>VLOOKUP(A26,[1]YoY!$I$5:$L$355,2,FALSE)</f>
        <v>11.411733765531546</v>
      </c>
      <c r="H26" s="7">
        <f>VLOOKUP(A26,[1]YoY!$I$5:$L$355,3,FALSE)</f>
        <v>21.995447998478824</v>
      </c>
      <c r="I26" s="19">
        <f>VLOOKUP(A26,[1]YoY!$I$5:$L$355,4,FALSE)</f>
        <v>31.129351217544919</v>
      </c>
    </row>
    <row r="27" spans="1:9" x14ac:dyDescent="0.3">
      <c r="A27" s="2" t="s">
        <v>25</v>
      </c>
      <c r="B27" s="12">
        <v>16332</v>
      </c>
      <c r="C27" s="13">
        <v>16671</v>
      </c>
      <c r="D27" s="14">
        <v>13589</v>
      </c>
      <c r="E27" s="3">
        <v>1.0207567964731814</v>
      </c>
      <c r="F27" s="3">
        <v>0.83204751408278221</v>
      </c>
      <c r="G27" s="6">
        <f>VLOOKUP(A27,[1]YoY!$I$5:$L$355,2,FALSE)</f>
        <v>8.7849244277799787</v>
      </c>
      <c r="H27" s="7">
        <f>VLOOKUP(A27,[1]YoY!$I$5:$L$355,3,FALSE)</f>
        <v>18.603445705210241</v>
      </c>
      <c r="I27" s="19">
        <f>VLOOKUP(A27,[1]YoY!$I$5:$L$355,4,FALSE)</f>
        <v>28.333217083498454</v>
      </c>
    </row>
    <row r="28" spans="1:9" x14ac:dyDescent="0.3">
      <c r="A28" s="2" t="s">
        <v>26</v>
      </c>
      <c r="B28" s="12">
        <v>24729</v>
      </c>
      <c r="C28" s="13">
        <v>294005</v>
      </c>
      <c r="D28" s="14">
        <v>303497</v>
      </c>
      <c r="E28" s="3">
        <v>11.889077601196975</v>
      </c>
      <c r="F28" s="3">
        <v>12.272918435844556</v>
      </c>
      <c r="G28" s="6">
        <f>VLOOKUP(A28,[1]YoY!$I$5:$L$355,2,FALSE)</f>
        <v>5.6111242477645282</v>
      </c>
      <c r="H28" s="7">
        <f>VLOOKUP(A28,[1]YoY!$I$5:$L$355,3,FALSE)</f>
        <v>19.010751803545176</v>
      </c>
      <c r="I28" s="19">
        <f>VLOOKUP(A28,[1]YoY!$I$5:$L$355,4,FALSE)</f>
        <v>17.709318302871591</v>
      </c>
    </row>
    <row r="29" spans="1:9" x14ac:dyDescent="0.3">
      <c r="A29" s="2" t="s">
        <v>27</v>
      </c>
      <c r="B29" s="12">
        <v>6411</v>
      </c>
      <c r="C29" s="13">
        <v>2444</v>
      </c>
      <c r="D29" s="14">
        <v>2288</v>
      </c>
      <c r="E29" s="3">
        <v>0.38121977850569333</v>
      </c>
      <c r="F29" s="3">
        <v>0.35688660115426613</v>
      </c>
      <c r="G29" s="6">
        <f>VLOOKUP(A29,[1]YoY!$I$5:$L$355,2,FALSE)</f>
        <v>13.008919328846153</v>
      </c>
      <c r="H29" s="7">
        <f>VLOOKUP(A29,[1]YoY!$I$5:$L$355,3,FALSE)</f>
        <v>21.518499728600656</v>
      </c>
      <c r="I29" s="19">
        <f>VLOOKUP(A29,[1]YoY!$I$5:$L$355,4,FALSE)</f>
        <v>36.272749939594753</v>
      </c>
    </row>
    <row r="30" spans="1:9" x14ac:dyDescent="0.3">
      <c r="A30" s="2" t="s">
        <v>28</v>
      </c>
      <c r="B30" s="12">
        <v>2866</v>
      </c>
      <c r="C30" s="13">
        <v>6804</v>
      </c>
      <c r="D30" s="14">
        <v>7055</v>
      </c>
      <c r="E30" s="3">
        <v>2.3740404745289601</v>
      </c>
      <c r="F30" s="3">
        <v>2.4616189811584088</v>
      </c>
      <c r="G30" s="6">
        <f>VLOOKUP(A30,[1]YoY!$I$5:$L$355,2,FALSE)</f>
        <v>8.8907925661854801</v>
      </c>
      <c r="H30" s="7">
        <f>VLOOKUP(A30,[1]YoY!$I$5:$L$355,3,FALSE)</f>
        <v>17.551967473348029</v>
      </c>
      <c r="I30" s="19">
        <f>VLOOKUP(A30,[1]YoY!$I$5:$L$355,4,FALSE)</f>
        <v>30.392464820889618</v>
      </c>
    </row>
    <row r="31" spans="1:9" x14ac:dyDescent="0.3">
      <c r="A31" s="2" t="s">
        <v>29</v>
      </c>
      <c r="B31" s="12">
        <v>2129</v>
      </c>
      <c r="C31" s="13">
        <v>55</v>
      </c>
      <c r="D31" s="14">
        <v>125</v>
      </c>
      <c r="E31" s="3">
        <v>2.5833724753405354E-2</v>
      </c>
      <c r="F31" s="3">
        <v>5.8713010803193987E-2</v>
      </c>
      <c r="G31" s="6">
        <f>VLOOKUP(A31,[1]YoY!$I$5:$L$355,2,FALSE)</f>
        <v>18.145176338727275</v>
      </c>
      <c r="H31" s="7">
        <f>VLOOKUP(A31,[1]YoY!$I$5:$L$355,3,FALSE)</f>
        <v>24.392121213636361</v>
      </c>
      <c r="I31" s="19">
        <f>VLOOKUP(A31,[1]YoY!$I$5:$L$355,4,FALSE)</f>
        <v>44.633698348259905</v>
      </c>
    </row>
    <row r="32" spans="1:9" x14ac:dyDescent="0.3">
      <c r="A32" s="2" t="s">
        <v>30</v>
      </c>
      <c r="B32" s="12">
        <v>39502</v>
      </c>
      <c r="C32" s="13">
        <v>220311</v>
      </c>
      <c r="D32" s="14">
        <v>224239</v>
      </c>
      <c r="E32" s="3">
        <v>5.5772112804414968</v>
      </c>
      <c r="F32" s="3">
        <v>5.676649283580578</v>
      </c>
      <c r="G32" s="6">
        <f>VLOOKUP(A32,[1]YoY!$I$5:$L$355,2,FALSE)</f>
        <v>5.9257995437420234</v>
      </c>
      <c r="H32" s="7">
        <f>VLOOKUP(A32,[1]YoY!$I$5:$L$355,3,FALSE)</f>
        <v>14.94116166395845</v>
      </c>
      <c r="I32" s="19">
        <f>VLOOKUP(A32,[1]YoY!$I$5:$L$355,4,FALSE)</f>
        <v>23.79654143507366</v>
      </c>
    </row>
    <row r="33" spans="1:9" x14ac:dyDescent="0.3">
      <c r="A33" s="2" t="s">
        <v>31</v>
      </c>
      <c r="B33" s="12">
        <v>40243</v>
      </c>
      <c r="C33" s="13">
        <v>122888</v>
      </c>
      <c r="D33" s="14">
        <v>127535</v>
      </c>
      <c r="E33" s="3">
        <v>3.0536490818278956</v>
      </c>
      <c r="F33" s="3">
        <v>3.1691225803245286</v>
      </c>
      <c r="G33" s="6">
        <f>VLOOKUP(A33,[1]YoY!$I$5:$L$355,2,FALSE)</f>
        <v>8.690880664787489</v>
      </c>
      <c r="H33" s="7">
        <f>VLOOKUP(A33,[1]YoY!$I$5:$L$355,3,FALSE)</f>
        <v>18.627865209769467</v>
      </c>
      <c r="I33" s="19">
        <f>VLOOKUP(A33,[1]YoY!$I$5:$L$355,4,FALSE)</f>
        <v>27.993161535964468</v>
      </c>
    </row>
    <row r="34" spans="1:9" x14ac:dyDescent="0.3">
      <c r="A34" s="2" t="s">
        <v>32</v>
      </c>
      <c r="B34" s="12">
        <v>9026</v>
      </c>
      <c r="C34" s="13">
        <v>4034</v>
      </c>
      <c r="D34" s="14">
        <v>2148</v>
      </c>
      <c r="E34" s="3">
        <v>0.44693108796809217</v>
      </c>
      <c r="F34" s="3">
        <v>0.23797917128296034</v>
      </c>
      <c r="G34" s="6">
        <f>VLOOKUP(A34,[1]YoY!$I$5:$L$355,2,FALSE)</f>
        <v>7.8509911619286061</v>
      </c>
      <c r="H34" s="7">
        <f>VLOOKUP(A34,[1]YoY!$I$5:$L$355,3,FALSE)</f>
        <v>18.64580234685176</v>
      </c>
      <c r="I34" s="19">
        <f>VLOOKUP(A34,[1]YoY!$I$5:$L$355,4,FALSE)</f>
        <v>25.263566616925559</v>
      </c>
    </row>
    <row r="35" spans="1:9" x14ac:dyDescent="0.3">
      <c r="A35" s="2" t="s">
        <v>33</v>
      </c>
      <c r="B35" s="12">
        <v>1233</v>
      </c>
      <c r="C35" s="13">
        <v>66</v>
      </c>
      <c r="D35" s="14">
        <v>204</v>
      </c>
      <c r="E35" s="3">
        <v>5.3527980535279802E-2</v>
      </c>
      <c r="F35" s="3">
        <v>0.16545012165450121</v>
      </c>
      <c r="G35" s="6">
        <f>VLOOKUP(A35,[1]YoY!$I$5:$L$355,2,FALSE)</f>
        <v>34.253847796818178</v>
      </c>
      <c r="H35" s="7">
        <f>VLOOKUP(A35,[1]YoY!$I$5:$L$355,3,FALSE)</f>
        <v>50.966161612727269</v>
      </c>
      <c r="I35" s="19">
        <f>VLOOKUP(A35,[1]YoY!$I$5:$L$355,4,FALSE)</f>
        <v>40.325400280798441</v>
      </c>
    </row>
    <row r="36" spans="1:9" x14ac:dyDescent="0.3">
      <c r="A36" s="2" t="s">
        <v>34</v>
      </c>
      <c r="B36" s="12">
        <v>4897</v>
      </c>
      <c r="C36" s="13">
        <v>3240</v>
      </c>
      <c r="D36" s="14">
        <v>3725</v>
      </c>
      <c r="E36" s="3">
        <v>0.66162956912395343</v>
      </c>
      <c r="F36" s="3">
        <v>0.76066979783540944</v>
      </c>
      <c r="G36" s="6">
        <f>VLOOKUP(A36,[1]YoY!$I$5:$L$355,2,FALSE)</f>
        <v>17.274981089012346</v>
      </c>
      <c r="H36" s="7">
        <f>VLOOKUP(A36,[1]YoY!$I$5:$L$355,3,FALSE)</f>
        <v>29.338482512839505</v>
      </c>
      <c r="I36" s="19">
        <f>VLOOKUP(A36,[1]YoY!$I$5:$L$355,4,FALSE)</f>
        <v>35.328986933360788</v>
      </c>
    </row>
    <row r="37" spans="1:9" x14ac:dyDescent="0.3">
      <c r="A37" s="2" t="s">
        <v>35</v>
      </c>
      <c r="B37" s="12">
        <v>617594</v>
      </c>
      <c r="C37" s="13">
        <v>45295938</v>
      </c>
      <c r="D37" s="14">
        <v>45363184</v>
      </c>
      <c r="E37" s="3">
        <v>73.342581048391011</v>
      </c>
      <c r="F37" s="3">
        <v>73.45146487822096</v>
      </c>
      <c r="G37" s="6">
        <f>VLOOKUP(A37,[1]YoY!$I$5:$L$355,2,FALSE)</f>
        <v>4.1321444391926327</v>
      </c>
      <c r="H37" s="7">
        <f>VLOOKUP(A37,[1]YoY!$I$5:$L$355,3,FALSE)</f>
        <v>15.74647190701018</v>
      </c>
      <c r="I37" s="19">
        <f>VLOOKUP(A37,[1]YoY!$I$5:$L$355,4,FALSE)</f>
        <v>15.745029605087757</v>
      </c>
    </row>
    <row r="38" spans="1:9" x14ac:dyDescent="0.3">
      <c r="A38" s="2" t="s">
        <v>36</v>
      </c>
      <c r="B38" s="12">
        <v>19754</v>
      </c>
      <c r="C38" s="13">
        <v>22130</v>
      </c>
      <c r="D38" s="14">
        <v>21498</v>
      </c>
      <c r="E38" s="3">
        <v>1.1202794370760352</v>
      </c>
      <c r="F38" s="3">
        <v>1.088285916776349</v>
      </c>
      <c r="G38" s="6">
        <f>VLOOKUP(A38,[1]YoY!$I$5:$L$355,2,FALSE)</f>
        <v>8.936149283076368</v>
      </c>
      <c r="H38" s="7">
        <f>VLOOKUP(A38,[1]YoY!$I$5:$L$355,3,FALSE)</f>
        <v>15.723461363971984</v>
      </c>
      <c r="I38" s="19">
        <f>VLOOKUP(A38,[1]YoY!$I$5:$L$355,4,FALSE)</f>
        <v>34.09993159732214</v>
      </c>
    </row>
    <row r="39" spans="1:9" x14ac:dyDescent="0.3">
      <c r="A39" s="2" t="s">
        <v>37</v>
      </c>
      <c r="B39" s="12">
        <v>4996</v>
      </c>
      <c r="C39" s="13">
        <v>8977</v>
      </c>
      <c r="D39" s="14">
        <v>9290</v>
      </c>
      <c r="E39" s="3">
        <v>1.7968374699759808</v>
      </c>
      <c r="F39" s="3">
        <v>1.8594875900720576</v>
      </c>
      <c r="G39" s="6">
        <f>VLOOKUP(A39,[1]YoY!$I$5:$L$355,2,FALSE)</f>
        <v>15.207894046501059</v>
      </c>
      <c r="H39" s="7">
        <f>VLOOKUP(A39,[1]YoY!$I$5:$L$355,3,FALSE)</f>
        <v>27.735228919906429</v>
      </c>
      <c r="I39" s="19">
        <f>VLOOKUP(A39,[1]YoY!$I$5:$L$355,4,FALSE)</f>
        <v>32.899445157820672</v>
      </c>
    </row>
    <row r="40" spans="1:9" x14ac:dyDescent="0.3">
      <c r="A40" s="2" t="s">
        <v>38</v>
      </c>
      <c r="B40" s="12">
        <v>7965</v>
      </c>
      <c r="C40" s="13">
        <v>5148</v>
      </c>
      <c r="D40" s="14">
        <v>6012</v>
      </c>
      <c r="E40" s="3">
        <v>0.64632768361581916</v>
      </c>
      <c r="F40" s="3">
        <v>0.75480225988700567</v>
      </c>
      <c r="G40" s="6">
        <f>VLOOKUP(A40,[1]YoY!$I$5:$L$355,2,FALSE)</f>
        <v>15.699010887447553</v>
      </c>
      <c r="H40" s="7">
        <f>VLOOKUP(A40,[1]YoY!$I$5:$L$355,3,FALSE)</f>
        <v>27.411069020163165</v>
      </c>
      <c r="I40" s="19">
        <f>VLOOKUP(A40,[1]YoY!$I$5:$L$355,4,FALSE)</f>
        <v>34.363513971453507</v>
      </c>
    </row>
    <row r="41" spans="1:9" x14ac:dyDescent="0.3">
      <c r="A41" s="2" t="s">
        <v>39</v>
      </c>
      <c r="B41" s="12">
        <v>4355</v>
      </c>
      <c r="C41" s="13">
        <v>5679</v>
      </c>
      <c r="D41" s="14">
        <v>6238</v>
      </c>
      <c r="E41" s="3">
        <v>1.3040183696900114</v>
      </c>
      <c r="F41" s="3">
        <v>1.4323765786452354</v>
      </c>
      <c r="G41" s="6">
        <f>VLOOKUP(A41,[1]YoY!$I$5:$L$355,2,FALSE)</f>
        <v>10.452443971473851</v>
      </c>
      <c r="H41" s="7">
        <f>VLOOKUP(A41,[1]YoY!$I$5:$L$355,3,FALSE)</f>
        <v>18.513029874405706</v>
      </c>
      <c r="I41" s="19">
        <f>VLOOKUP(A41,[1]YoY!$I$5:$L$355,4,FALSE)</f>
        <v>33.875958854010292</v>
      </c>
    </row>
    <row r="42" spans="1:9" x14ac:dyDescent="0.3">
      <c r="A42" s="2" t="s">
        <v>40</v>
      </c>
      <c r="B42" s="12">
        <v>35744</v>
      </c>
      <c r="C42" s="13">
        <v>502199</v>
      </c>
      <c r="D42" s="14">
        <v>518470</v>
      </c>
      <c r="E42" s="3">
        <v>14.049882497761862</v>
      </c>
      <c r="F42" s="3">
        <v>14.505091763652642</v>
      </c>
      <c r="G42" s="6">
        <f>VLOOKUP(A42,[1]YoY!$I$5:$L$355,2,FALSE)</f>
        <v>6.1888657214498393</v>
      </c>
      <c r="H42" s="7">
        <f>VLOOKUP(A42,[1]YoY!$I$5:$L$355,3,FALSE)</f>
        <v>15.848180529209177</v>
      </c>
      <c r="I42" s="19">
        <f>VLOOKUP(A42,[1]YoY!$I$5:$L$355,4,FALSE)</f>
        <v>23.430572525508694</v>
      </c>
    </row>
    <row r="43" spans="1:9" x14ac:dyDescent="0.3">
      <c r="A43" s="2" t="s">
        <v>41</v>
      </c>
      <c r="B43" s="12">
        <v>9820</v>
      </c>
      <c r="C43" s="13">
        <v>15030</v>
      </c>
      <c r="D43" s="14">
        <v>15416</v>
      </c>
      <c r="E43" s="3">
        <v>1.530549898167006</v>
      </c>
      <c r="F43" s="3">
        <v>1.569857433808554</v>
      </c>
      <c r="G43" s="6">
        <f>VLOOKUP(A43,[1]YoY!$I$5:$L$355,2,FALSE)</f>
        <v>6.499415749529275</v>
      </c>
      <c r="H43" s="7">
        <f>VLOOKUP(A43,[1]YoY!$I$5:$L$355,3,FALSE)</f>
        <v>13.794190065321358</v>
      </c>
      <c r="I43" s="19">
        <f>VLOOKUP(A43,[1]YoY!$I$5:$L$355,4,FALSE)</f>
        <v>28.270231389092551</v>
      </c>
    </row>
    <row r="44" spans="1:9" x14ac:dyDescent="0.3">
      <c r="A44" s="2" t="s">
        <v>42</v>
      </c>
      <c r="B44" s="12">
        <v>26563</v>
      </c>
      <c r="C44" s="13">
        <v>51835</v>
      </c>
      <c r="D44" s="14">
        <v>53149</v>
      </c>
      <c r="E44" s="3">
        <v>1.951398561909423</v>
      </c>
      <c r="F44" s="3">
        <v>2.0008658660542862</v>
      </c>
      <c r="G44" s="6">
        <f>VLOOKUP(A44,[1]YoY!$I$5:$L$355,2,FALSE)</f>
        <v>8.1468965396538255</v>
      </c>
      <c r="H44" s="7">
        <f>VLOOKUP(A44,[1]YoY!$I$5:$L$355,3,FALSE)</f>
        <v>16.85614462900357</v>
      </c>
      <c r="I44" s="19">
        <f>VLOOKUP(A44,[1]YoY!$I$5:$L$355,4,FALSE)</f>
        <v>28.999145601666871</v>
      </c>
    </row>
    <row r="45" spans="1:9" x14ac:dyDescent="0.3">
      <c r="A45" s="2" t="s">
        <v>43</v>
      </c>
      <c r="B45" s="12">
        <v>3609</v>
      </c>
      <c r="C45" s="13">
        <v>257</v>
      </c>
      <c r="D45" s="14">
        <v>454</v>
      </c>
      <c r="E45" s="3">
        <v>7.1210861734552502E-2</v>
      </c>
      <c r="F45" s="3">
        <v>0.12579661956220559</v>
      </c>
      <c r="G45" s="6">
        <f>VLOOKUP(A45,[1]YoY!$I$5:$L$355,2,FALSE)</f>
        <v>14.405839994747081</v>
      </c>
      <c r="H45" s="7">
        <f>VLOOKUP(A45,[1]YoY!$I$5:$L$355,3,FALSE)</f>
        <v>24.734150452918289</v>
      </c>
      <c r="I45" s="19">
        <f>VLOOKUP(A45,[1]YoY!$I$5:$L$355,4,FALSE)</f>
        <v>34.945627153442153</v>
      </c>
    </row>
    <row r="46" spans="1:9" x14ac:dyDescent="0.3">
      <c r="A46" s="2" t="s">
        <v>44</v>
      </c>
      <c r="B46" s="12">
        <v>93810</v>
      </c>
      <c r="C46" s="13">
        <v>978639</v>
      </c>
      <c r="D46" s="14">
        <v>952347</v>
      </c>
      <c r="E46" s="3">
        <v>10.432139430764311</v>
      </c>
      <c r="F46" s="3">
        <v>10.151870802686281</v>
      </c>
      <c r="G46" s="6">
        <f>VLOOKUP(A46,[1]YoY!$I$5:$L$355,2,FALSE)</f>
        <v>4.3232389143561942</v>
      </c>
      <c r="H46" s="7">
        <f>VLOOKUP(A46,[1]YoY!$I$5:$L$355,3,FALSE)</f>
        <v>12.230420113862619</v>
      </c>
      <c r="I46" s="19">
        <f>VLOOKUP(A46,[1]YoY!$I$5:$L$355,4,FALSE)</f>
        <v>21.208947235374204</v>
      </c>
    </row>
    <row r="47" spans="1:9" x14ac:dyDescent="0.3">
      <c r="A47" s="2" t="s">
        <v>45</v>
      </c>
      <c r="B47" s="12">
        <v>3390</v>
      </c>
      <c r="C47" s="13">
        <v>260</v>
      </c>
      <c r="D47" s="14">
        <v>454</v>
      </c>
      <c r="E47" s="3">
        <v>7.6696165191740412E-2</v>
      </c>
      <c r="F47" s="3">
        <v>0.13392330383480827</v>
      </c>
      <c r="G47" s="6">
        <f>VLOOKUP(A47,[1]YoY!$I$5:$L$355,2,FALSE)</f>
        <v>15.721701569999999</v>
      </c>
      <c r="H47" s="7">
        <f>VLOOKUP(A47,[1]YoY!$I$5:$L$355,3,FALSE)</f>
        <v>28.279923075615386</v>
      </c>
      <c r="I47" s="19">
        <f>VLOOKUP(A47,[1]YoY!$I$5:$L$355,4,FALSE)</f>
        <v>33.355893213633614</v>
      </c>
    </row>
    <row r="48" spans="1:9" x14ac:dyDescent="0.3">
      <c r="A48" s="2" t="s">
        <v>46</v>
      </c>
      <c r="B48" s="12">
        <v>58732</v>
      </c>
      <c r="C48" s="13">
        <v>2458715</v>
      </c>
      <c r="D48" s="14">
        <v>2369262</v>
      </c>
      <c r="E48" s="3">
        <v>41.863294285908871</v>
      </c>
      <c r="F48" s="3">
        <v>40.340223387591095</v>
      </c>
      <c r="G48" s="6">
        <f>VLOOKUP(A48,[1]YoY!$I$5:$L$355,2,FALSE)</f>
        <v>3.5822959191645465</v>
      </c>
      <c r="H48" s="7">
        <f>VLOOKUP(A48,[1]YoY!$I$5:$L$355,3,FALSE)</f>
        <v>15.467766363488995</v>
      </c>
      <c r="I48" s="19">
        <f>VLOOKUP(A48,[1]YoY!$I$5:$L$355,4,FALSE)</f>
        <v>13.895849607427756</v>
      </c>
    </row>
    <row r="49" spans="1:9" x14ac:dyDescent="0.3">
      <c r="A49" s="2" t="s">
        <v>47</v>
      </c>
      <c r="B49" s="12">
        <v>1902</v>
      </c>
      <c r="C49" s="13">
        <v>7</v>
      </c>
      <c r="D49" s="14">
        <v>31</v>
      </c>
      <c r="E49" s="3">
        <v>3.6803364879074659E-3</v>
      </c>
      <c r="F49" s="3">
        <v>1.6298633017875919E-2</v>
      </c>
      <c r="G49" s="6">
        <f>VLOOKUP(A49,[1]YoY!$I$5:$L$355,2,FALSE)</f>
        <v>18.814629435714288</v>
      </c>
      <c r="H49" s="7">
        <f>VLOOKUP(A49,[1]YoY!$I$5:$L$355,3,FALSE)</f>
        <v>27.777619050000002</v>
      </c>
      <c r="I49" s="19">
        <f>VLOOKUP(A49,[1]YoY!$I$5:$L$355,4,FALSE)</f>
        <v>40.639831805269758</v>
      </c>
    </row>
    <row r="50" spans="1:9" x14ac:dyDescent="0.3">
      <c r="A50" s="2" t="s">
        <v>48</v>
      </c>
      <c r="B50" s="12">
        <v>24498</v>
      </c>
      <c r="C50" s="13">
        <v>312336</v>
      </c>
      <c r="D50" s="14">
        <v>324037</v>
      </c>
      <c r="E50" s="3">
        <v>12.749448934606907</v>
      </c>
      <c r="F50" s="3">
        <v>13.227079761613194</v>
      </c>
      <c r="G50" s="6">
        <f>VLOOKUP(A50,[1]YoY!$I$5:$L$355,2,FALSE)</f>
        <v>8.4270486510725764</v>
      </c>
      <c r="H50" s="7">
        <f>VLOOKUP(A50,[1]YoY!$I$5:$L$355,3,FALSE)</f>
        <v>19.543411594585063</v>
      </c>
      <c r="I50" s="19">
        <f>VLOOKUP(A50,[1]YoY!$I$5:$L$355,4,FALSE)</f>
        <v>25.871783778245177</v>
      </c>
    </row>
    <row r="51" spans="1:9" x14ac:dyDescent="0.3">
      <c r="A51" s="2" t="s">
        <v>49</v>
      </c>
      <c r="B51" s="12">
        <v>105162</v>
      </c>
      <c r="C51" s="13">
        <v>7879235</v>
      </c>
      <c r="D51" s="14">
        <v>7658235</v>
      </c>
      <c r="E51" s="3">
        <v>74.924735170498849</v>
      </c>
      <c r="F51" s="3">
        <v>72.823215610201402</v>
      </c>
      <c r="G51" s="6">
        <f>VLOOKUP(A51,[1]YoY!$I$5:$L$355,2,FALSE)</f>
        <v>3.4425238184022393</v>
      </c>
      <c r="H51" s="7">
        <f>VLOOKUP(A51,[1]YoY!$I$5:$L$355,3,FALSE)</f>
        <v>15.171134322559647</v>
      </c>
      <c r="I51" s="19">
        <f>VLOOKUP(A51,[1]YoY!$I$5:$L$355,4,FALSE)</f>
        <v>13.614765034213036</v>
      </c>
    </row>
    <row r="52" spans="1:9" x14ac:dyDescent="0.3">
      <c r="A52" s="2" t="s">
        <v>50</v>
      </c>
      <c r="B52" s="12">
        <v>21561</v>
      </c>
      <c r="C52" s="13">
        <v>119240</v>
      </c>
      <c r="D52" s="14">
        <v>126219</v>
      </c>
      <c r="E52" s="3">
        <v>5.5303557348917023</v>
      </c>
      <c r="F52" s="3">
        <v>5.8540420203144565</v>
      </c>
      <c r="G52" s="6">
        <f>VLOOKUP(A52,[1]YoY!$I$5:$L$355,2,FALSE)</f>
        <v>8.6847796697699433</v>
      </c>
      <c r="H52" s="7">
        <f>VLOOKUP(A52,[1]YoY!$I$5:$L$355,3,FALSE)</f>
        <v>19.626262415157999</v>
      </c>
      <c r="I52" s="19">
        <f>VLOOKUP(A52,[1]YoY!$I$5:$L$355,4,FALSE)</f>
        <v>26.550484710922053</v>
      </c>
    </row>
    <row r="53" spans="1:9" x14ac:dyDescent="0.3">
      <c r="A53" s="2" t="s">
        <v>51</v>
      </c>
      <c r="B53" s="12">
        <v>4852</v>
      </c>
      <c r="C53" s="13">
        <v>4762</v>
      </c>
      <c r="D53" s="14">
        <v>5554</v>
      </c>
      <c r="E53" s="3">
        <v>0.98145094806265454</v>
      </c>
      <c r="F53" s="3">
        <v>1.1446826051112944</v>
      </c>
      <c r="G53" s="6">
        <f>VLOOKUP(A53,[1]YoY!$I$5:$L$355,2,FALSE)</f>
        <v>17.597435906022678</v>
      </c>
      <c r="H53" s="7">
        <f>VLOOKUP(A53,[1]YoY!$I$5:$L$355,3,FALSE)</f>
        <v>34.515478791902559</v>
      </c>
      <c r="I53" s="19">
        <f>VLOOKUP(A53,[1]YoY!$I$5:$L$355,4,FALSE)</f>
        <v>30.590511599945284</v>
      </c>
    </row>
    <row r="54" spans="1:9" x14ac:dyDescent="0.3">
      <c r="A54" s="2" t="s">
        <v>52</v>
      </c>
      <c r="B54" s="12">
        <v>11509</v>
      </c>
      <c r="C54" s="13">
        <v>5841</v>
      </c>
      <c r="D54" s="14">
        <v>6057</v>
      </c>
      <c r="E54" s="3">
        <v>0.50751585715526981</v>
      </c>
      <c r="F54" s="3">
        <v>0.52628377791293768</v>
      </c>
      <c r="G54" s="6">
        <f>VLOOKUP(A54,[1]YoY!$I$5:$L$355,2,FALSE)</f>
        <v>11.134614331706899</v>
      </c>
      <c r="H54" s="7">
        <f>VLOOKUP(A54,[1]YoY!$I$5:$L$355,3,FALSE)</f>
        <v>19.67630600005992</v>
      </c>
      <c r="I54" s="19">
        <f>VLOOKUP(A54,[1]YoY!$I$5:$L$355,4,FALSE)</f>
        <v>33.953368071241599</v>
      </c>
    </row>
    <row r="55" spans="1:9" x14ac:dyDescent="0.3">
      <c r="A55" s="2" t="s">
        <v>53</v>
      </c>
      <c r="B55" s="12">
        <v>1266</v>
      </c>
      <c r="C55" s="13">
        <v>6</v>
      </c>
      <c r="D55" s="14">
        <v>27</v>
      </c>
      <c r="E55" s="3">
        <v>4.7393364928909956E-3</v>
      </c>
      <c r="F55" s="3">
        <v>2.132701421800948E-2</v>
      </c>
      <c r="G55" s="6">
        <f>VLOOKUP(A55,[1]YoY!$I$5:$L$355,2,FALSE)</f>
        <v>11.574030075000001</v>
      </c>
      <c r="H55" s="7">
        <f>VLOOKUP(A55,[1]YoY!$I$5:$L$355,3,FALSE)</f>
        <v>16.535555558333332</v>
      </c>
      <c r="I55" s="19">
        <f>VLOOKUP(A55,[1]YoY!$I$5:$L$355,4,FALSE)</f>
        <v>41.996883748488635</v>
      </c>
    </row>
    <row r="56" spans="1:9" x14ac:dyDescent="0.3">
      <c r="A56" s="2" t="s">
        <v>54</v>
      </c>
      <c r="B56" s="12">
        <v>12981</v>
      </c>
      <c r="C56" s="13">
        <v>5381</v>
      </c>
      <c r="D56" s="14">
        <v>5677</v>
      </c>
      <c r="E56" s="3">
        <v>0.41452892689315152</v>
      </c>
      <c r="F56" s="3">
        <v>0.43733148447731302</v>
      </c>
      <c r="G56" s="6">
        <f>VLOOKUP(A56,[1]YoY!$I$5:$L$355,2,FALSE)</f>
        <v>13.341669094216689</v>
      </c>
      <c r="H56" s="7">
        <f>VLOOKUP(A56,[1]YoY!$I$5:$L$355,3,FALSE)</f>
        <v>23.669335932573873</v>
      </c>
      <c r="I56" s="19">
        <f>VLOOKUP(A56,[1]YoY!$I$5:$L$355,4,FALSE)</f>
        <v>33.820135382478071</v>
      </c>
    </row>
    <row r="57" spans="1:9" x14ac:dyDescent="0.3">
      <c r="A57" s="2" t="s">
        <v>55</v>
      </c>
      <c r="B57" s="12">
        <v>6125</v>
      </c>
      <c r="C57" s="13">
        <v>31537</v>
      </c>
      <c r="D57" s="14">
        <v>31758</v>
      </c>
      <c r="E57" s="3">
        <v>5.1488979591836737</v>
      </c>
      <c r="F57" s="3">
        <v>5.1849795918367345</v>
      </c>
      <c r="G57" s="6">
        <f>VLOOKUP(A57,[1]YoY!$I$5:$L$355,2,FALSE)</f>
        <v>5.4212585983368111</v>
      </c>
      <c r="H57" s="7">
        <f>VLOOKUP(A57,[1]YoY!$I$5:$L$355,3,FALSE)</f>
        <v>11.827611801132637</v>
      </c>
      <c r="I57" s="19">
        <f>VLOOKUP(A57,[1]YoY!$I$5:$L$355,4,FALSE)</f>
        <v>27.501368946608444</v>
      </c>
    </row>
    <row r="58" spans="1:9" x14ac:dyDescent="0.3">
      <c r="A58" s="2" t="s">
        <v>56</v>
      </c>
      <c r="B58" s="12">
        <v>33802</v>
      </c>
      <c r="C58" s="13">
        <v>106969</v>
      </c>
      <c r="D58" s="14">
        <v>117124</v>
      </c>
      <c r="E58" s="3">
        <v>3.1645760605881308</v>
      </c>
      <c r="F58" s="3">
        <v>3.4650020708833797</v>
      </c>
      <c r="G58" s="6">
        <f>VLOOKUP(A58,[1]YoY!$I$5:$L$355,2,FALSE)</f>
        <v>7.4481964037107566</v>
      </c>
      <c r="H58" s="7">
        <f>VLOOKUP(A58,[1]YoY!$I$5:$L$355,3,FALSE)</f>
        <v>16.475893481174641</v>
      </c>
      <c r="I58" s="19">
        <f>VLOOKUP(A58,[1]YoY!$I$5:$L$355,4,FALSE)</f>
        <v>27.123978722808815</v>
      </c>
    </row>
    <row r="59" spans="1:9" x14ac:dyDescent="0.3">
      <c r="A59" s="2" t="s">
        <v>57</v>
      </c>
      <c r="B59" s="12">
        <v>35177</v>
      </c>
      <c r="C59" s="13">
        <v>967965</v>
      </c>
      <c r="D59" s="14">
        <v>907762</v>
      </c>
      <c r="E59" s="3">
        <v>27.516985530318106</v>
      </c>
      <c r="F59" s="3">
        <v>25.805554765898172</v>
      </c>
      <c r="G59" s="6">
        <f>VLOOKUP(A59,[1]YoY!$I$5:$L$355,2,FALSE)</f>
        <v>3.4512013130135903</v>
      </c>
      <c r="H59" s="7">
        <f>VLOOKUP(A59,[1]YoY!$I$5:$L$355,3,FALSE)</f>
        <v>13.787527138429592</v>
      </c>
      <c r="I59" s="19">
        <f>VLOOKUP(A59,[1]YoY!$I$5:$L$355,4,FALSE)</f>
        <v>15.018797548085992</v>
      </c>
    </row>
    <row r="60" spans="1:9" x14ac:dyDescent="0.3">
      <c r="A60" s="2" t="s">
        <v>58</v>
      </c>
      <c r="B60" s="12">
        <v>3235</v>
      </c>
      <c r="C60" s="13">
        <v>116</v>
      </c>
      <c r="D60" s="14">
        <v>195</v>
      </c>
      <c r="E60" s="3">
        <v>3.5857805255023183E-2</v>
      </c>
      <c r="F60" s="3">
        <v>6.0278207109737247E-2</v>
      </c>
      <c r="G60" s="6">
        <f>VLOOKUP(A60,[1]YoY!$I$5:$L$355,2,FALSE)</f>
        <v>11.031974795</v>
      </c>
      <c r="H60" s="7">
        <f>VLOOKUP(A60,[1]YoY!$I$5:$L$355,3,FALSE)</f>
        <v>21.680488505862069</v>
      </c>
      <c r="I60" s="19">
        <f>VLOOKUP(A60,[1]YoY!$I$5:$L$355,4,FALSE)</f>
        <v>30.530607625424466</v>
      </c>
    </row>
    <row r="61" spans="1:9" x14ac:dyDescent="0.3">
      <c r="A61" s="2" t="s">
        <v>59</v>
      </c>
      <c r="B61" s="12">
        <v>1337</v>
      </c>
      <c r="C61" s="13">
        <v>2</v>
      </c>
      <c r="D61" s="14">
        <v>16</v>
      </c>
      <c r="E61" s="3">
        <v>1.4958863126402393E-3</v>
      </c>
      <c r="F61" s="3">
        <v>1.1967090501121914E-2</v>
      </c>
      <c r="G61" s="6">
        <f>VLOOKUP(A61,[1]YoY!$I$5:$L$355,2,FALSE)</f>
        <v>13.462509450000001</v>
      </c>
      <c r="H61" s="7">
        <f>VLOOKUP(A61,[1]YoY!$I$5:$L$355,3,FALSE)</f>
        <v>21.658333334999998</v>
      </c>
      <c r="I61" s="19">
        <f>VLOOKUP(A61,[1]YoY!$I$5:$L$355,4,FALSE)</f>
        <v>37.295139681624079</v>
      </c>
    </row>
    <row r="62" spans="1:9" x14ac:dyDescent="0.3">
      <c r="A62" s="2" t="s">
        <v>60</v>
      </c>
      <c r="B62" s="12">
        <v>1222</v>
      </c>
      <c r="C62" s="13">
        <v>21</v>
      </c>
      <c r="D62" s="14">
        <v>70</v>
      </c>
      <c r="E62" s="3">
        <v>1.718494271685761E-2</v>
      </c>
      <c r="F62" s="3">
        <v>5.7283142389525366E-2</v>
      </c>
      <c r="G62" s="6">
        <f>VLOOKUP(A62,[1]YoY!$I$5:$L$355,2,FALSE)</f>
        <v>9.2317637333333344</v>
      </c>
      <c r="H62" s="7">
        <f>VLOOKUP(A62,[1]YoY!$I$5:$L$355,3,FALSE)</f>
        <v>17.246825394285715</v>
      </c>
      <c r="I62" s="19">
        <f>VLOOKUP(A62,[1]YoY!$I$5:$L$355,4,FALSE)</f>
        <v>32.116393094784982</v>
      </c>
    </row>
    <row r="63" spans="1:9" x14ac:dyDescent="0.3">
      <c r="A63" s="2" t="s">
        <v>61</v>
      </c>
      <c r="B63" s="12">
        <v>55298</v>
      </c>
      <c r="C63" s="13">
        <v>169518</v>
      </c>
      <c r="D63" s="14">
        <v>163534</v>
      </c>
      <c r="E63" s="3">
        <v>3.0655358240804369</v>
      </c>
      <c r="F63" s="3">
        <v>2.9573221454663821</v>
      </c>
      <c r="G63" s="6">
        <f>VLOOKUP(A63,[1]YoY!$I$5:$L$355,2,FALSE)</f>
        <v>5.0786790495949923</v>
      </c>
      <c r="H63" s="7">
        <f>VLOOKUP(A63,[1]YoY!$I$5:$L$355,3,FALSE)</f>
        <v>12.701565889863494</v>
      </c>
      <c r="I63" s="19">
        <f>VLOOKUP(A63,[1]YoY!$I$5:$L$355,4,FALSE)</f>
        <v>23.990801261668253</v>
      </c>
    </row>
    <row r="64" spans="1:9" x14ac:dyDescent="0.3">
      <c r="A64" s="2" t="s">
        <v>62</v>
      </c>
      <c r="B64" s="12">
        <v>866</v>
      </c>
      <c r="C64" s="13">
        <v>2609</v>
      </c>
      <c r="D64" s="14">
        <v>3773</v>
      </c>
      <c r="E64" s="3">
        <v>3.0127020785219401</v>
      </c>
      <c r="F64" s="3">
        <v>4.3568129330254042</v>
      </c>
      <c r="G64" s="6">
        <f>VLOOKUP(A64,[1]YoY!$I$5:$L$355,2,FALSE)</f>
        <v>10.020177097431965</v>
      </c>
      <c r="H64" s="7">
        <f>VLOOKUP(A64,[1]YoY!$I$5:$L$355,3,FALSE)</f>
        <v>21.519218088118052</v>
      </c>
      <c r="I64" s="19">
        <f>VLOOKUP(A64,[1]YoY!$I$5:$L$355,4,FALSE)</f>
        <v>27.938311856130102</v>
      </c>
    </row>
    <row r="65" spans="1:9" x14ac:dyDescent="0.3">
      <c r="A65" s="2" t="s">
        <v>63</v>
      </c>
      <c r="B65" s="12">
        <v>1702</v>
      </c>
      <c r="C65" s="13">
        <v>16</v>
      </c>
      <c r="D65" s="14">
        <v>21</v>
      </c>
      <c r="E65" s="3">
        <v>9.4007050528789656E-3</v>
      </c>
      <c r="F65" s="3">
        <v>1.2338425381903642E-2</v>
      </c>
      <c r="G65" s="6">
        <f>VLOOKUP(A65,[1]YoY!$I$5:$L$355,2,FALSE)</f>
        <v>1.8943024765625001</v>
      </c>
      <c r="H65" s="7">
        <f>VLOOKUP(A65,[1]YoY!$I$5:$L$355,3,FALSE)</f>
        <v>5.7739583329999995</v>
      </c>
      <c r="I65" s="19">
        <f>VLOOKUP(A65,[1]YoY!$I$5:$L$355,4,FALSE)</f>
        <v>19.684615308731569</v>
      </c>
    </row>
    <row r="66" spans="1:9" x14ac:dyDescent="0.3">
      <c r="A66" s="2" t="s">
        <v>64</v>
      </c>
      <c r="B66" s="12">
        <v>13606</v>
      </c>
      <c r="C66" s="13">
        <v>11953</v>
      </c>
      <c r="D66" s="14">
        <v>11964</v>
      </c>
      <c r="E66" s="3">
        <v>0.87850948111127447</v>
      </c>
      <c r="F66" s="3">
        <v>0.87931794796413343</v>
      </c>
      <c r="G66" s="6">
        <f>VLOOKUP(A66,[1]YoY!$I$5:$L$355,2,FALSE)</f>
        <v>12.004210357309461</v>
      </c>
      <c r="H66" s="7">
        <f>VLOOKUP(A66,[1]YoY!$I$5:$L$355,3,FALSE)</f>
        <v>22.684432915609467</v>
      </c>
      <c r="I66" s="19">
        <f>VLOOKUP(A66,[1]YoY!$I$5:$L$355,4,FALSE)</f>
        <v>31.75096437799651</v>
      </c>
    </row>
    <row r="67" spans="1:9" x14ac:dyDescent="0.3">
      <c r="A67" s="2" t="s">
        <v>65</v>
      </c>
      <c r="B67" s="12">
        <v>7542</v>
      </c>
      <c r="C67" s="13">
        <v>13720</v>
      </c>
      <c r="D67" s="14">
        <v>17640</v>
      </c>
      <c r="E67" s="3">
        <v>1.8191461150888359</v>
      </c>
      <c r="F67" s="3">
        <v>2.3389021479713605</v>
      </c>
      <c r="G67" s="6">
        <f>VLOOKUP(A67,[1]YoY!$I$5:$L$355,2,FALSE)</f>
        <v>10.955823557661809</v>
      </c>
      <c r="H67" s="7">
        <f>VLOOKUP(A67,[1]YoY!$I$5:$L$355,3,FALSE)</f>
        <v>24.716472059027698</v>
      </c>
      <c r="I67" s="19">
        <f>VLOOKUP(A67,[1]YoY!$I$5:$L$355,4,FALSE)</f>
        <v>26.595600370871352</v>
      </c>
    </row>
    <row r="68" spans="1:9" x14ac:dyDescent="0.3">
      <c r="A68" s="2" t="s">
        <v>66</v>
      </c>
      <c r="B68" s="12">
        <v>1671</v>
      </c>
      <c r="C68" s="13">
        <v>3</v>
      </c>
      <c r="D68" s="14">
        <v>7</v>
      </c>
      <c r="E68" s="3">
        <v>1.7953321364452424E-3</v>
      </c>
      <c r="F68" s="3">
        <v>4.1891083183722318E-3</v>
      </c>
      <c r="G68" s="6">
        <f>VLOOKUP(A68,[1]YoY!$I$5:$L$355,2,FALSE)</f>
        <v>5.8936064420000003</v>
      </c>
      <c r="H68" s="7">
        <f>VLOOKUP(A68,[1]YoY!$I$5:$L$355,3,FALSE)</f>
        <v>17.11</v>
      </c>
      <c r="I68" s="19">
        <f>VLOOKUP(A68,[1]YoY!$I$5:$L$355,4,FALSE)</f>
        <v>20.667234746931619</v>
      </c>
    </row>
    <row r="69" spans="1:9" x14ac:dyDescent="0.3">
      <c r="A69" s="2" t="s">
        <v>67</v>
      </c>
      <c r="B69" s="12">
        <v>17668</v>
      </c>
      <c r="C69" s="13">
        <v>64157</v>
      </c>
      <c r="D69" s="14">
        <v>68374</v>
      </c>
      <c r="E69" s="3">
        <v>3.6312542449626442</v>
      </c>
      <c r="F69" s="3">
        <v>3.8699343445777679</v>
      </c>
      <c r="G69" s="6">
        <f>VLOOKUP(A69,[1]YoY!$I$5:$L$355,2,FALSE)</f>
        <v>12.792565040007638</v>
      </c>
      <c r="H69" s="7">
        <f>VLOOKUP(A69,[1]YoY!$I$5:$L$355,3,FALSE)</f>
        <v>25.944294207878329</v>
      </c>
      <c r="I69" s="19">
        <f>VLOOKUP(A69,[1]YoY!$I$5:$L$355,4,FALSE)</f>
        <v>29.584690038219673</v>
      </c>
    </row>
    <row r="70" spans="1:9" x14ac:dyDescent="0.3">
      <c r="A70" s="2" t="s">
        <v>68</v>
      </c>
      <c r="B70" s="12">
        <v>1897</v>
      </c>
      <c r="C70" s="13">
        <v>21</v>
      </c>
      <c r="D70" s="14">
        <v>49</v>
      </c>
      <c r="E70" s="3">
        <v>1.107011070110701E-2</v>
      </c>
      <c r="F70" s="3">
        <v>2.5830258302583026E-2</v>
      </c>
      <c r="G70" s="6">
        <f>VLOOKUP(A70,[1]YoY!$I$5:$L$355,2,FALSE)</f>
        <v>10.218596048571428</v>
      </c>
      <c r="H70" s="7">
        <f>VLOOKUP(A70,[1]YoY!$I$5:$L$355,3,FALSE)</f>
        <v>20.221428570476192</v>
      </c>
      <c r="I70" s="19">
        <f>VLOOKUP(A70,[1]YoY!$I$5:$L$355,4,FALSE)</f>
        <v>30.320101311212529</v>
      </c>
    </row>
    <row r="71" spans="1:9" x14ac:dyDescent="0.3">
      <c r="A71" s="2" t="s">
        <v>69</v>
      </c>
      <c r="B71" s="12">
        <v>872</v>
      </c>
      <c r="C71" s="13">
        <v>2</v>
      </c>
      <c r="D71" s="14">
        <v>13</v>
      </c>
      <c r="E71" s="3">
        <v>2.2935779816513763E-3</v>
      </c>
      <c r="F71" s="3">
        <v>1.4908256880733946E-2</v>
      </c>
      <c r="G71" s="6">
        <f>VLOOKUP(A71,[1]YoY!$I$5:$L$355,2,FALSE)</f>
        <v>45.401976529999999</v>
      </c>
      <c r="H71" s="7">
        <f>VLOOKUP(A71,[1]YoY!$I$5:$L$355,3,FALSE)</f>
        <v>78.05</v>
      </c>
      <c r="I71" s="19">
        <f>VLOOKUP(A71,[1]YoY!$I$5:$L$355,4,FALSE)</f>
        <v>34.902224110185777</v>
      </c>
    </row>
    <row r="72" spans="1:9" x14ac:dyDescent="0.3">
      <c r="A72" s="2" t="s">
        <v>70</v>
      </c>
      <c r="B72" s="12">
        <v>6756</v>
      </c>
      <c r="C72" s="13">
        <v>1605</v>
      </c>
      <c r="D72" s="14">
        <v>1838</v>
      </c>
      <c r="E72" s="3">
        <v>0.23756660746003552</v>
      </c>
      <c r="F72" s="3">
        <v>0.27205447010065126</v>
      </c>
      <c r="G72" s="6">
        <f>VLOOKUP(A72,[1]YoY!$I$5:$L$355,2,FALSE)</f>
        <v>5.1746991441482866</v>
      </c>
      <c r="H72" s="7">
        <f>VLOOKUP(A72,[1]YoY!$I$5:$L$355,3,FALSE)</f>
        <v>12.418112152249222</v>
      </c>
      <c r="I72" s="19">
        <f>VLOOKUP(A72,[1]YoY!$I$5:$L$355,4,FALSE)</f>
        <v>25.002346962429502</v>
      </c>
    </row>
    <row r="73" spans="1:9" x14ac:dyDescent="0.3">
      <c r="A73" s="2" t="s">
        <v>71</v>
      </c>
      <c r="B73" s="12">
        <v>26493</v>
      </c>
      <c r="C73" s="13">
        <v>166388</v>
      </c>
      <c r="D73" s="14">
        <v>176919</v>
      </c>
      <c r="E73" s="3">
        <v>6.28045144000302</v>
      </c>
      <c r="F73" s="3">
        <v>6.6779526667421587</v>
      </c>
      <c r="G73" s="6">
        <f>VLOOKUP(A73,[1]YoY!$I$5:$L$355,2,FALSE)</f>
        <v>7.0790155126723562</v>
      </c>
      <c r="H73" s="7">
        <f>VLOOKUP(A73,[1]YoY!$I$5:$L$355,3,FALSE)</f>
        <v>16.952371365253263</v>
      </c>
      <c r="I73" s="19">
        <f>VLOOKUP(A73,[1]YoY!$I$5:$L$355,4,FALSE)</f>
        <v>25.054956714251752</v>
      </c>
    </row>
    <row r="74" spans="1:9" x14ac:dyDescent="0.3">
      <c r="A74" s="2" t="s">
        <v>72</v>
      </c>
      <c r="B74" s="12">
        <v>34032</v>
      </c>
      <c r="C74" s="13">
        <v>68101</v>
      </c>
      <c r="D74" s="14">
        <v>74567</v>
      </c>
      <c r="E74" s="3">
        <v>2.0010872120357313</v>
      </c>
      <c r="F74" s="3">
        <v>2.1910848613070053</v>
      </c>
      <c r="G74" s="6">
        <f>VLOOKUP(A74,[1]YoY!$I$5:$L$355,2,FALSE)</f>
        <v>6.3168369905640152</v>
      </c>
      <c r="H74" s="7">
        <f>VLOOKUP(A74,[1]YoY!$I$5:$L$355,3,FALSE)</f>
        <v>13.914037141113933</v>
      </c>
      <c r="I74" s="19">
        <f>VLOOKUP(A74,[1]YoY!$I$5:$L$355,4,FALSE)</f>
        <v>27.239414095993855</v>
      </c>
    </row>
    <row r="75" spans="1:9" x14ac:dyDescent="0.3">
      <c r="A75" s="2" t="s">
        <v>73</v>
      </c>
      <c r="B75" s="12">
        <v>24729</v>
      </c>
      <c r="C75" s="13">
        <v>262104</v>
      </c>
      <c r="D75" s="14">
        <v>274992</v>
      </c>
      <c r="E75" s="3">
        <v>10.599053742569453</v>
      </c>
      <c r="F75" s="3">
        <v>11.120223219701565</v>
      </c>
      <c r="G75" s="6">
        <f>VLOOKUP(A75,[1]YoY!$I$5:$L$355,2,FALSE)</f>
        <v>7.3093159114230994</v>
      </c>
      <c r="H75" s="7">
        <f>VLOOKUP(A75,[1]YoY!$I$5:$L$355,3,FALSE)</f>
        <v>18.723578720560386</v>
      </c>
      <c r="I75" s="19">
        <f>VLOOKUP(A75,[1]YoY!$I$5:$L$355,4,FALSE)</f>
        <v>23.422816825279444</v>
      </c>
    </row>
    <row r="76" spans="1:9" x14ac:dyDescent="0.3">
      <c r="A76" s="2" t="s">
        <v>74</v>
      </c>
      <c r="B76" s="12">
        <v>5125</v>
      </c>
      <c r="C76" s="13">
        <v>2439</v>
      </c>
      <c r="D76" s="14">
        <v>2789</v>
      </c>
      <c r="E76" s="3">
        <v>0.47590243902439022</v>
      </c>
      <c r="F76" s="3">
        <v>0.54419512195121955</v>
      </c>
      <c r="G76" s="6">
        <f>VLOOKUP(A76,[1]YoY!$I$5:$L$355,2,FALSE)</f>
        <v>14.342229396678967</v>
      </c>
      <c r="H76" s="7">
        <f>VLOOKUP(A76,[1]YoY!$I$5:$L$355,3,FALSE)</f>
        <v>22.0040918400984</v>
      </c>
      <c r="I76" s="19">
        <f>VLOOKUP(A76,[1]YoY!$I$5:$L$355,4,FALSE)</f>
        <v>39.107897297200601</v>
      </c>
    </row>
    <row r="77" spans="1:9" x14ac:dyDescent="0.3">
      <c r="A77" s="2" t="s">
        <v>75</v>
      </c>
      <c r="B77" s="12">
        <v>14207</v>
      </c>
      <c r="C77" s="13">
        <v>51707</v>
      </c>
      <c r="D77" s="14">
        <v>51797</v>
      </c>
      <c r="E77" s="3">
        <v>3.6395438868163583</v>
      </c>
      <c r="F77" s="3">
        <v>3.6458787921447176</v>
      </c>
      <c r="G77" s="6">
        <f>VLOOKUP(A77,[1]YoY!$I$5:$L$355,2,FALSE)</f>
        <v>4.7200665597673037</v>
      </c>
      <c r="H77" s="7">
        <f>VLOOKUP(A77,[1]YoY!$I$5:$L$355,3,FALSE)</f>
        <v>11.456003122090239</v>
      </c>
      <c r="I77" s="19">
        <f>VLOOKUP(A77,[1]YoY!$I$5:$L$355,4,FALSE)</f>
        <v>24.721012256006212</v>
      </c>
    </row>
    <row r="78" spans="1:9" x14ac:dyDescent="0.3">
      <c r="A78" s="2" t="s">
        <v>76</v>
      </c>
      <c r="B78" s="12">
        <v>7086</v>
      </c>
      <c r="C78" s="13">
        <v>2600</v>
      </c>
      <c r="D78" s="14">
        <v>2503</v>
      </c>
      <c r="E78" s="3">
        <v>0.36692068868190797</v>
      </c>
      <c r="F78" s="3">
        <v>0.35323172452723678</v>
      </c>
      <c r="G78" s="6">
        <f>VLOOKUP(A78,[1]YoY!$I$5:$L$355,2,FALSE)</f>
        <v>12.48390485844231</v>
      </c>
      <c r="H78" s="7">
        <f>VLOOKUP(A78,[1]YoY!$I$5:$L$355,3,FALSE)</f>
        <v>23.680510257865382</v>
      </c>
      <c r="I78" s="19">
        <f>VLOOKUP(A78,[1]YoY!$I$5:$L$355,4,FALSE)</f>
        <v>31.630834105770589</v>
      </c>
    </row>
    <row r="79" spans="1:9" x14ac:dyDescent="0.3">
      <c r="A79" s="2" t="s">
        <v>77</v>
      </c>
      <c r="B79" s="12">
        <v>8471</v>
      </c>
      <c r="C79" s="13">
        <v>2201</v>
      </c>
      <c r="D79" s="14">
        <v>1884</v>
      </c>
      <c r="E79" s="3">
        <v>0.25982764726714674</v>
      </c>
      <c r="F79" s="3">
        <v>0.22240585527092432</v>
      </c>
      <c r="G79" s="6">
        <f>VLOOKUP(A79,[1]YoY!$I$5:$L$355,2,FALSE)</f>
        <v>12.941931129064061</v>
      </c>
      <c r="H79" s="7">
        <f>VLOOKUP(A79,[1]YoY!$I$5:$L$355,3,FALSE)</f>
        <v>23.897410269831894</v>
      </c>
      <c r="I79" s="19">
        <f>VLOOKUP(A79,[1]YoY!$I$5:$L$355,4,FALSE)</f>
        <v>32.493724590907568</v>
      </c>
    </row>
    <row r="80" spans="1:9" x14ac:dyDescent="0.3">
      <c r="A80" s="2" t="s">
        <v>78</v>
      </c>
      <c r="B80" s="12">
        <v>5589</v>
      </c>
      <c r="C80" s="13">
        <v>12568</v>
      </c>
      <c r="D80" s="14">
        <v>14216</v>
      </c>
      <c r="E80" s="3">
        <v>2.2487028090892824</v>
      </c>
      <c r="F80" s="3">
        <v>2.5435677223116837</v>
      </c>
      <c r="G80" s="6">
        <f>VLOOKUP(A80,[1]YoY!$I$5:$L$355,2,FALSE)</f>
        <v>13.721889892730745</v>
      </c>
      <c r="H80" s="7">
        <f>VLOOKUP(A80,[1]YoY!$I$5:$L$355,3,FALSE)</f>
        <v>29.127294979009392</v>
      </c>
      <c r="I80" s="19">
        <f>VLOOKUP(A80,[1]YoY!$I$5:$L$355,4,FALSE)</f>
        <v>28.266043728302478</v>
      </c>
    </row>
    <row r="81" spans="1:9" x14ac:dyDescent="0.3">
      <c r="A81" s="2" t="s">
        <v>79</v>
      </c>
      <c r="B81" s="12">
        <v>29457</v>
      </c>
      <c r="C81" s="13">
        <v>61798</v>
      </c>
      <c r="D81" s="14">
        <v>61025</v>
      </c>
      <c r="E81" s="3">
        <v>2.0979054214617916</v>
      </c>
      <c r="F81" s="3">
        <v>2.071663781104661</v>
      </c>
      <c r="G81" s="6">
        <f>VLOOKUP(A81,[1]YoY!$I$5:$L$355,2,FALSE)</f>
        <v>5.894655865420936</v>
      </c>
      <c r="H81" s="7">
        <f>VLOOKUP(A81,[1]YoY!$I$5:$L$355,3,FALSE)</f>
        <v>14.621499723652867</v>
      </c>
      <c r="I81" s="19">
        <f>VLOOKUP(A81,[1]YoY!$I$5:$L$355,4,FALSE)</f>
        <v>24.188992826304752</v>
      </c>
    </row>
    <row r="82" spans="1:9" x14ac:dyDescent="0.3">
      <c r="A82" s="2" t="s">
        <v>80</v>
      </c>
      <c r="B82" s="12">
        <v>11390</v>
      </c>
      <c r="C82" s="13">
        <v>3161</v>
      </c>
      <c r="D82" s="14">
        <v>3585</v>
      </c>
      <c r="E82" s="3">
        <v>0.2775241439859526</v>
      </c>
      <c r="F82" s="3">
        <v>0.31474978050921859</v>
      </c>
      <c r="G82" s="6">
        <f>VLOOKUP(A82,[1]YoY!$I$5:$L$355,2,FALSE)</f>
        <v>13.440589522163874</v>
      </c>
      <c r="H82" s="7">
        <f>VLOOKUP(A82,[1]YoY!$I$5:$L$355,3,FALSE)</f>
        <v>23.828120850161341</v>
      </c>
      <c r="I82" s="19">
        <f>VLOOKUP(A82,[1]YoY!$I$5:$L$355,4,FALSE)</f>
        <v>33.843850986024023</v>
      </c>
    </row>
    <row r="83" spans="1:9" x14ac:dyDescent="0.3">
      <c r="A83" s="2" t="s">
        <v>81</v>
      </c>
      <c r="B83" s="12">
        <v>3179</v>
      </c>
      <c r="C83" s="13">
        <v>1151</v>
      </c>
      <c r="D83" s="14">
        <v>862</v>
      </c>
      <c r="E83" s="3">
        <v>0.36206354199433782</v>
      </c>
      <c r="F83" s="3">
        <v>0.27115445108524694</v>
      </c>
      <c r="G83" s="6">
        <f>VLOOKUP(A83,[1]YoY!$I$5:$L$355,2,FALSE)</f>
        <v>14.735863589400521</v>
      </c>
      <c r="H83" s="7">
        <f>VLOOKUP(A83,[1]YoY!$I$5:$L$355,3,FALSE)</f>
        <v>27.304575732172022</v>
      </c>
      <c r="I83" s="19">
        <f>VLOOKUP(A83,[1]YoY!$I$5:$L$355,4,FALSE)</f>
        <v>32.381086014175501</v>
      </c>
    </row>
    <row r="84" spans="1:9" x14ac:dyDescent="0.3">
      <c r="A84" s="2" t="s">
        <v>82</v>
      </c>
      <c r="B84" s="12">
        <v>15059</v>
      </c>
      <c r="C84" s="13">
        <v>12661</v>
      </c>
      <c r="D84" s="14">
        <v>14455</v>
      </c>
      <c r="E84" s="3">
        <v>0.84075967859751644</v>
      </c>
      <c r="F84" s="3">
        <v>0.95989109502623016</v>
      </c>
      <c r="G84" s="6">
        <f>VLOOKUP(A84,[1]YoY!$I$5:$L$355,2,FALSE)</f>
        <v>14.483913196811468</v>
      </c>
      <c r="H84" s="7">
        <f>VLOOKUP(A84,[1]YoY!$I$5:$L$355,3,FALSE)</f>
        <v>24.462753862022751</v>
      </c>
      <c r="I84" s="19">
        <f>VLOOKUP(A84,[1]YoY!$I$5:$L$355,4,FALSE)</f>
        <v>35.524814446905864</v>
      </c>
    </row>
    <row r="85" spans="1:9" x14ac:dyDescent="0.3">
      <c r="A85" s="2" t="s">
        <v>348</v>
      </c>
      <c r="B85" s="12">
        <v>13794</v>
      </c>
      <c r="C85" s="13">
        <v>19123</v>
      </c>
      <c r="D85" s="14">
        <v>20101</v>
      </c>
      <c r="E85" s="3">
        <v>1.3863273887197332</v>
      </c>
      <c r="F85" s="3">
        <v>1.4572277801942874</v>
      </c>
      <c r="G85" s="6">
        <f>VLOOKUP(A85,[1]YoY!$I$5:$L$355,2,FALSE)</f>
        <v>7.930222024671024</v>
      </c>
      <c r="H85" s="7">
        <f>VLOOKUP(A85,[1]YoY!$I$5:$L$355,3,FALSE)</f>
        <v>17.695593613492655</v>
      </c>
      <c r="I85" s="19">
        <f>VLOOKUP(A85,[1]YoY!$I$5:$L$355,4,FALSE)</f>
        <v>26.888802482300459</v>
      </c>
    </row>
    <row r="86" spans="1:9" x14ac:dyDescent="0.3">
      <c r="A86" s="2" t="s">
        <v>349</v>
      </c>
      <c r="B86" s="12">
        <v>2183</v>
      </c>
      <c r="C86" s="13">
        <v>497</v>
      </c>
      <c r="D86" s="14">
        <v>580</v>
      </c>
      <c r="E86" s="3">
        <v>0.22766834631241412</v>
      </c>
      <c r="F86" s="3">
        <v>0.2656894182317911</v>
      </c>
      <c r="G86" s="6">
        <f>VLOOKUP(A86,[1]YoY!$I$5:$L$355,2,FALSE)</f>
        <v>13.520014801830985</v>
      </c>
      <c r="H86" s="7">
        <f>VLOOKUP(A86,[1]YoY!$I$5:$L$355,3,FALSE)</f>
        <v>25.656170353661967</v>
      </c>
      <c r="I86" s="19">
        <f>VLOOKUP(A86,[1]YoY!$I$5:$L$355,4,FALSE)</f>
        <v>31.618159566596205</v>
      </c>
    </row>
    <row r="87" spans="1:9" x14ac:dyDescent="0.3">
      <c r="A87" s="2" t="s">
        <v>350</v>
      </c>
      <c r="B87" s="12">
        <v>15720</v>
      </c>
      <c r="C87" s="13">
        <v>29990</v>
      </c>
      <c r="D87" s="14">
        <v>32474</v>
      </c>
      <c r="E87" s="3">
        <v>1.9077608142493638</v>
      </c>
      <c r="F87" s="3">
        <v>2.0657760814249362</v>
      </c>
      <c r="G87" s="6">
        <f>VLOOKUP(A87,[1]YoY!$I$5:$L$355,2,FALSE)</f>
        <v>5.7841188437080691</v>
      </c>
      <c r="H87" s="7">
        <f>VLOOKUP(A87,[1]YoY!$I$5:$L$355,3,FALSE)</f>
        <v>14.339631541753917</v>
      </c>
      <c r="I87" s="19">
        <f>VLOOKUP(A87,[1]YoY!$I$5:$L$355,4,FALSE)</f>
        <v>24.201955929757165</v>
      </c>
    </row>
    <row r="88" spans="1:9" x14ac:dyDescent="0.3">
      <c r="A88" s="2" t="s">
        <v>83</v>
      </c>
      <c r="B88" s="12">
        <v>4956</v>
      </c>
      <c r="C88" s="13">
        <v>5741</v>
      </c>
      <c r="D88" s="14">
        <v>5916</v>
      </c>
      <c r="E88" s="3">
        <v>1.1583938660209847</v>
      </c>
      <c r="F88" s="3">
        <v>1.1937046004842615</v>
      </c>
      <c r="G88" s="6">
        <f>VLOOKUP(A88,[1]YoY!$I$5:$L$355,2,FALSE)</f>
        <v>8.1314720790442436</v>
      </c>
      <c r="H88" s="7">
        <f>VLOOKUP(A88,[1]YoY!$I$5:$L$355,3,FALSE)</f>
        <v>16.165731293370495</v>
      </c>
      <c r="I88" s="19">
        <f>VLOOKUP(A88,[1]YoY!$I$5:$L$355,4,FALSE)</f>
        <v>30.180405444617019</v>
      </c>
    </row>
    <row r="89" spans="1:9" x14ac:dyDescent="0.3">
      <c r="A89" s="2" t="s">
        <v>84</v>
      </c>
      <c r="B89" s="12">
        <v>16053</v>
      </c>
      <c r="C89" s="13">
        <v>19111</v>
      </c>
      <c r="D89" s="14">
        <v>19508</v>
      </c>
      <c r="E89" s="3">
        <v>1.1904939886625552</v>
      </c>
      <c r="F89" s="3">
        <v>1.215224568616458</v>
      </c>
      <c r="G89" s="6">
        <f>VLOOKUP(A89,[1]YoY!$I$5:$L$355,2,FALSE)</f>
        <v>7.4116455776304759</v>
      </c>
      <c r="H89" s="7">
        <f>VLOOKUP(A89,[1]YoY!$I$5:$L$355,3,FALSE)</f>
        <v>15.824795495412067</v>
      </c>
      <c r="I89" s="19">
        <f>VLOOKUP(A89,[1]YoY!$I$5:$L$355,4,FALSE)</f>
        <v>28.101389037650176</v>
      </c>
    </row>
    <row r="90" spans="1:9" x14ac:dyDescent="0.3">
      <c r="A90" s="2" t="s">
        <v>85</v>
      </c>
      <c r="B90" s="12">
        <v>23112</v>
      </c>
      <c r="C90" s="13">
        <v>50841</v>
      </c>
      <c r="D90" s="14">
        <v>54281</v>
      </c>
      <c r="E90" s="3">
        <v>2.1997663551401869</v>
      </c>
      <c r="F90" s="3">
        <v>2.3486067843544478</v>
      </c>
      <c r="G90" s="6">
        <f>VLOOKUP(A90,[1]YoY!$I$5:$L$355,2,FALSE)</f>
        <v>9.0127028114657257</v>
      </c>
      <c r="H90" s="7">
        <f>VLOOKUP(A90,[1]YoY!$I$5:$L$355,3,FALSE)</f>
        <v>18.547174526017585</v>
      </c>
      <c r="I90" s="19">
        <f>VLOOKUP(A90,[1]YoY!$I$5:$L$355,4,FALSE)</f>
        <v>29.156040340773941</v>
      </c>
    </row>
    <row r="91" spans="1:9" x14ac:dyDescent="0.3">
      <c r="A91" s="2" t="s">
        <v>86</v>
      </c>
      <c r="B91" s="12">
        <v>4067</v>
      </c>
      <c r="C91" s="13">
        <v>64693</v>
      </c>
      <c r="D91" s="14">
        <v>63781</v>
      </c>
      <c r="E91" s="3">
        <v>15.906810917137939</v>
      </c>
      <c r="F91" s="3">
        <v>15.682567002704696</v>
      </c>
      <c r="G91" s="6">
        <f>VLOOKUP(A91,[1]YoY!$I$5:$L$355,2,FALSE)</f>
        <v>4.6960071651075079</v>
      </c>
      <c r="H91" s="7">
        <f>VLOOKUP(A91,[1]YoY!$I$5:$L$355,3,FALSE)</f>
        <v>12.118012919205787</v>
      </c>
      <c r="I91" s="19">
        <f>VLOOKUP(A91,[1]YoY!$I$5:$L$355,4,FALSE)</f>
        <v>23.251372298827111</v>
      </c>
    </row>
    <row r="92" spans="1:9" x14ac:dyDescent="0.3">
      <c r="A92" s="2" t="s">
        <v>87</v>
      </c>
      <c r="B92" s="12">
        <v>1225</v>
      </c>
      <c r="C92" s="13">
        <v>12</v>
      </c>
      <c r="D92" s="14">
        <v>31</v>
      </c>
      <c r="E92" s="3">
        <v>9.7959183673469383E-3</v>
      </c>
      <c r="F92" s="3">
        <v>2.5306122448979593E-2</v>
      </c>
      <c r="G92" s="6">
        <f>VLOOKUP(A92,[1]YoY!$I$5:$L$355,2,FALSE)</f>
        <v>9.5278359913333333</v>
      </c>
      <c r="H92" s="7">
        <f>VLOOKUP(A92,[1]YoY!$I$5:$L$355,3,FALSE)</f>
        <v>18.253055553333333</v>
      </c>
      <c r="I92" s="19">
        <f>VLOOKUP(A92,[1]YoY!$I$5:$L$355,4,FALSE)</f>
        <v>31.31914861101723</v>
      </c>
    </row>
    <row r="93" spans="1:9" x14ac:dyDescent="0.3">
      <c r="A93" s="2" t="s">
        <v>88</v>
      </c>
      <c r="B93" s="12">
        <v>1800</v>
      </c>
      <c r="C93" s="13">
        <v>25</v>
      </c>
      <c r="D93" s="14">
        <v>29</v>
      </c>
      <c r="E93" s="3">
        <v>1.3888888888888888E-2</v>
      </c>
      <c r="F93" s="3">
        <v>1.6111111111111111E-2</v>
      </c>
      <c r="G93" s="6">
        <f>VLOOKUP(A93,[1]YoY!$I$5:$L$355,2,FALSE)</f>
        <v>19.777713239599997</v>
      </c>
      <c r="H93" s="7">
        <f>VLOOKUP(A93,[1]YoY!$I$5:$L$355,3,FALSE)</f>
        <v>28.863466664399997</v>
      </c>
      <c r="I93" s="19">
        <f>VLOOKUP(A93,[1]YoY!$I$5:$L$355,4,FALSE)</f>
        <v>41.11296845155546</v>
      </c>
    </row>
    <row r="94" spans="1:9" x14ac:dyDescent="0.3">
      <c r="A94" s="2" t="s">
        <v>89</v>
      </c>
      <c r="B94" s="12">
        <v>3504</v>
      </c>
      <c r="C94" s="13">
        <v>3645</v>
      </c>
      <c r="D94" s="14">
        <v>4504</v>
      </c>
      <c r="E94" s="3">
        <v>1.0402397260273972</v>
      </c>
      <c r="F94" s="3">
        <v>1.2853881278538812</v>
      </c>
      <c r="G94" s="6">
        <f>VLOOKUP(A94,[1]YoY!$I$5:$L$355,2,FALSE)</f>
        <v>11.796151039012347</v>
      </c>
      <c r="H94" s="7">
        <f>VLOOKUP(A94,[1]YoY!$I$5:$L$355,3,FALSE)</f>
        <v>22.575061725102881</v>
      </c>
      <c r="I94" s="19">
        <f>VLOOKUP(A94,[1]YoY!$I$5:$L$355,4,FALSE)</f>
        <v>31.35181072633436</v>
      </c>
    </row>
    <row r="95" spans="1:9" x14ac:dyDescent="0.3">
      <c r="A95" s="2" t="s">
        <v>90</v>
      </c>
      <c r="B95" s="12">
        <v>41667</v>
      </c>
      <c r="C95" s="13">
        <v>1340481</v>
      </c>
      <c r="D95" s="14">
        <v>1298551</v>
      </c>
      <c r="E95" s="3">
        <v>32.171286629706962</v>
      </c>
      <c r="F95" s="3">
        <v>31.164974680202558</v>
      </c>
      <c r="G95" s="6">
        <f>VLOOKUP(A95,[1]YoY!$I$5:$L$355,2,FALSE)</f>
        <v>3.8448158969463107</v>
      </c>
      <c r="H95" s="7">
        <f>VLOOKUP(A95,[1]YoY!$I$5:$L$355,3,FALSE)</f>
        <v>14.945751051311554</v>
      </c>
      <c r="I95" s="19">
        <f>VLOOKUP(A95,[1]YoY!$I$5:$L$355,4,FALSE)</f>
        <v>15.435086067256197</v>
      </c>
    </row>
    <row r="96" spans="1:9" x14ac:dyDescent="0.3">
      <c r="A96" s="2" t="s">
        <v>91</v>
      </c>
      <c r="B96" s="12">
        <v>15873</v>
      </c>
      <c r="C96" s="13">
        <v>21101</v>
      </c>
      <c r="D96" s="14">
        <v>23057</v>
      </c>
      <c r="E96" s="3">
        <v>1.3293643293643294</v>
      </c>
      <c r="F96" s="3">
        <v>1.4525924525924525</v>
      </c>
      <c r="G96" s="6">
        <f>VLOOKUP(A96,[1]YoY!$I$5:$L$355,2,FALSE)</f>
        <v>5.7852928989327044</v>
      </c>
      <c r="H96" s="7">
        <f>VLOOKUP(A96,[1]YoY!$I$5:$L$355,3,FALSE)</f>
        <v>13.13719586864177</v>
      </c>
      <c r="I96" s="19">
        <f>VLOOKUP(A96,[1]YoY!$I$5:$L$355,4,FALSE)</f>
        <v>26.422501225282417</v>
      </c>
    </row>
    <row r="97" spans="1:9" x14ac:dyDescent="0.3">
      <c r="A97" s="2" t="s">
        <v>351</v>
      </c>
      <c r="B97" s="12">
        <v>88857</v>
      </c>
      <c r="C97" s="13">
        <v>237276</v>
      </c>
      <c r="D97" s="14">
        <v>218190</v>
      </c>
      <c r="E97" s="3">
        <v>2.6703129747797023</v>
      </c>
      <c r="F97" s="3">
        <v>2.4555184172321822</v>
      </c>
      <c r="G97" s="6">
        <f>VLOOKUP(A97,[1]YoY!$I$5:$L$355,2,FALSE)</f>
        <v>4.8166004312060382</v>
      </c>
      <c r="H97" s="7">
        <f>VLOOKUP(A97,[1]YoY!$I$5:$L$355,3,FALSE)</f>
        <v>11.540348441810551</v>
      </c>
      <c r="I97" s="19">
        <f>VLOOKUP(A97,[1]YoY!$I$5:$L$355,4,FALSE)</f>
        <v>25.042227046224443</v>
      </c>
    </row>
    <row r="98" spans="1:9" x14ac:dyDescent="0.3">
      <c r="A98" s="2" t="s">
        <v>92</v>
      </c>
      <c r="B98" s="12">
        <v>31531</v>
      </c>
      <c r="C98" s="13">
        <v>97395</v>
      </c>
      <c r="D98" s="14">
        <v>98862</v>
      </c>
      <c r="E98" s="3">
        <v>3.0888649265801909</v>
      </c>
      <c r="F98" s="3">
        <v>3.1353905680124323</v>
      </c>
      <c r="G98" s="6">
        <f>VLOOKUP(A98,[1]YoY!$I$5:$L$355,2,FALSE)</f>
        <v>6.3941731390274654</v>
      </c>
      <c r="H98" s="7">
        <f>VLOOKUP(A98,[1]YoY!$I$5:$L$355,3,FALSE)</f>
        <v>13.296666841240311</v>
      </c>
      <c r="I98" s="19">
        <f>VLOOKUP(A98,[1]YoY!$I$5:$L$355,4,FALSE)</f>
        <v>28.853124841162156</v>
      </c>
    </row>
    <row r="99" spans="1:9" x14ac:dyDescent="0.3">
      <c r="A99" s="2" t="s">
        <v>93</v>
      </c>
      <c r="B99" s="12">
        <v>40318</v>
      </c>
      <c r="C99" s="13">
        <v>97974</v>
      </c>
      <c r="D99" s="14">
        <v>94459</v>
      </c>
      <c r="E99" s="3">
        <v>2.4300312515501763</v>
      </c>
      <c r="F99" s="3">
        <v>2.3428493476858971</v>
      </c>
      <c r="G99" s="6">
        <f>VLOOKUP(A99,[1]YoY!$I$5:$L$355,2,FALSE)</f>
        <v>5.2717937649932329</v>
      </c>
      <c r="H99" s="7">
        <f>VLOOKUP(A99,[1]YoY!$I$5:$L$355,3,FALSE)</f>
        <v>12.932399582658153</v>
      </c>
      <c r="I99" s="19">
        <f>VLOOKUP(A99,[1]YoY!$I$5:$L$355,4,FALSE)</f>
        <v>24.458541037020712</v>
      </c>
    </row>
    <row r="100" spans="1:9" x14ac:dyDescent="0.3">
      <c r="A100" s="2" t="s">
        <v>94</v>
      </c>
      <c r="B100" s="12">
        <v>752</v>
      </c>
      <c r="C100" s="13">
        <v>10</v>
      </c>
      <c r="D100" s="14">
        <v>32</v>
      </c>
      <c r="E100" s="3">
        <v>1.3297872340425532E-2</v>
      </c>
      <c r="F100" s="3">
        <v>4.2553191489361701E-2</v>
      </c>
      <c r="G100" s="6">
        <f>VLOOKUP(A100,[1]YoY!$I$5:$L$355,2,FALSE)</f>
        <v>8.2150727440000004</v>
      </c>
      <c r="H100" s="7">
        <f>VLOOKUP(A100,[1]YoY!$I$5:$L$355,3,FALSE)</f>
        <v>16.249333335999999</v>
      </c>
      <c r="I100" s="19">
        <f>VLOOKUP(A100,[1]YoY!$I$5:$L$355,4,FALSE)</f>
        <v>30.333820745001425</v>
      </c>
    </row>
    <row r="101" spans="1:9" x14ac:dyDescent="0.3">
      <c r="A101" s="2" t="s">
        <v>95</v>
      </c>
      <c r="B101" s="12">
        <v>16865</v>
      </c>
      <c r="C101" s="13">
        <v>82113</v>
      </c>
      <c r="D101" s="14">
        <v>81980</v>
      </c>
      <c r="E101" s="3">
        <v>4.8688407945449157</v>
      </c>
      <c r="F101" s="3">
        <v>4.8609546397865397</v>
      </c>
      <c r="G101" s="6">
        <f>VLOOKUP(A101,[1]YoY!$I$5:$L$355,2,FALSE)</f>
        <v>12.606662574463849</v>
      </c>
      <c r="H101" s="7">
        <f>VLOOKUP(A101,[1]YoY!$I$5:$L$355,3,FALSE)</f>
        <v>24.147600419348947</v>
      </c>
      <c r="I101" s="19">
        <f>VLOOKUP(A101,[1]YoY!$I$5:$L$355,4,FALSE)</f>
        <v>31.324013207612307</v>
      </c>
    </row>
    <row r="102" spans="1:9" x14ac:dyDescent="0.3">
      <c r="A102" s="2" t="s">
        <v>96</v>
      </c>
      <c r="B102" s="12">
        <v>68318</v>
      </c>
      <c r="C102" s="13">
        <v>538429</v>
      </c>
      <c r="D102" s="14">
        <v>516373</v>
      </c>
      <c r="E102" s="3">
        <v>7.8812172487484995</v>
      </c>
      <c r="F102" s="3">
        <v>7.5583740741824998</v>
      </c>
      <c r="G102" s="6">
        <f>VLOOKUP(A102,[1]YoY!$I$5:$L$355,2,FALSE)</f>
        <v>5.8721744128448261</v>
      </c>
      <c r="H102" s="7">
        <f>VLOOKUP(A102,[1]YoY!$I$5:$L$355,3,FALSE)</f>
        <v>14.831335345787542</v>
      </c>
      <c r="I102" s="19">
        <f>VLOOKUP(A102,[1]YoY!$I$5:$L$355,4,FALSE)</f>
        <v>23.755815410832849</v>
      </c>
    </row>
    <row r="103" spans="1:9" x14ac:dyDescent="0.3">
      <c r="A103" s="2" t="s">
        <v>97</v>
      </c>
      <c r="B103" s="12">
        <v>31635</v>
      </c>
      <c r="C103" s="13">
        <v>45935</v>
      </c>
      <c r="D103" s="14">
        <v>42026</v>
      </c>
      <c r="E103" s="3">
        <v>1.4520309783467678</v>
      </c>
      <c r="F103" s="3">
        <v>1.3284653074126758</v>
      </c>
      <c r="G103" s="6">
        <f>VLOOKUP(A103,[1]YoY!$I$5:$L$355,2,FALSE)</f>
        <v>10.025008131995646</v>
      </c>
      <c r="H103" s="7">
        <f>VLOOKUP(A103,[1]YoY!$I$5:$L$355,3,FALSE)</f>
        <v>19.41324646825645</v>
      </c>
      <c r="I103" s="19">
        <f>VLOOKUP(A103,[1]YoY!$I$5:$L$355,4,FALSE)</f>
        <v>30.984023661538615</v>
      </c>
    </row>
    <row r="104" spans="1:9" x14ac:dyDescent="0.3">
      <c r="A104" s="2" t="s">
        <v>98</v>
      </c>
      <c r="B104" s="12">
        <v>8870</v>
      </c>
      <c r="C104" s="13">
        <v>2697</v>
      </c>
      <c r="D104" s="14">
        <v>3596</v>
      </c>
      <c r="E104" s="3">
        <v>0.3040586245772266</v>
      </c>
      <c r="F104" s="3">
        <v>0.40541149943630217</v>
      </c>
      <c r="G104" s="6">
        <f>VLOOKUP(A104,[1]YoY!$I$5:$L$355,2,FALSE)</f>
        <v>13.417130494267706</v>
      </c>
      <c r="H104" s="7">
        <f>VLOOKUP(A104,[1]YoY!$I$5:$L$355,3,FALSE)</f>
        <v>21.70815721274008</v>
      </c>
      <c r="I104" s="19">
        <f>VLOOKUP(A104,[1]YoY!$I$5:$L$355,4,FALSE)</f>
        <v>37.084116434517426</v>
      </c>
    </row>
    <row r="105" spans="1:9" x14ac:dyDescent="0.3">
      <c r="A105" s="2" t="s">
        <v>99</v>
      </c>
      <c r="B105" s="12">
        <v>20228</v>
      </c>
      <c r="C105" s="13">
        <v>7769</v>
      </c>
      <c r="D105" s="14">
        <v>8192</v>
      </c>
      <c r="E105" s="3">
        <v>0.38407158394304924</v>
      </c>
      <c r="F105" s="3">
        <v>0.40498319161558238</v>
      </c>
      <c r="G105" s="6">
        <f>VLOOKUP(A105,[1]YoY!$I$5:$L$355,2,FALSE)</f>
        <v>10.930078689156906</v>
      </c>
      <c r="H105" s="7">
        <f>VLOOKUP(A105,[1]YoY!$I$5:$L$355,3,FALSE)</f>
        <v>19.991743684224478</v>
      </c>
      <c r="I105" s="19">
        <f>VLOOKUP(A105,[1]YoY!$I$5:$L$355,4,FALSE)</f>
        <v>32.803777984954408</v>
      </c>
    </row>
    <row r="106" spans="1:9" x14ac:dyDescent="0.3">
      <c r="A106" s="2" t="s">
        <v>100</v>
      </c>
      <c r="B106" s="12">
        <v>8183</v>
      </c>
      <c r="C106" s="13">
        <v>5673</v>
      </c>
      <c r="D106" s="14">
        <v>6187</v>
      </c>
      <c r="E106" s="3">
        <v>0.69326652816815348</v>
      </c>
      <c r="F106" s="3">
        <v>0.75607967737993398</v>
      </c>
      <c r="G106" s="6">
        <f>VLOOKUP(A106,[1]YoY!$I$5:$L$355,2,FALSE)</f>
        <v>14.032848503305129</v>
      </c>
      <c r="H106" s="7">
        <f>VLOOKUP(A106,[1]YoY!$I$5:$L$355,3,FALSE)</f>
        <v>24.724753511854399</v>
      </c>
      <c r="I106" s="19">
        <f>VLOOKUP(A106,[1]YoY!$I$5:$L$355,4,FALSE)</f>
        <v>34.05376356106526</v>
      </c>
    </row>
    <row r="107" spans="1:9" x14ac:dyDescent="0.3">
      <c r="A107" s="2" t="s">
        <v>101</v>
      </c>
      <c r="B107" s="12">
        <v>1500</v>
      </c>
      <c r="C107" s="13">
        <v>110</v>
      </c>
      <c r="D107" s="14">
        <v>281</v>
      </c>
      <c r="E107" s="3">
        <v>7.3333333333333334E-2</v>
      </c>
      <c r="F107" s="3">
        <v>0.18733333333333332</v>
      </c>
      <c r="G107" s="6">
        <f>VLOOKUP(A107,[1]YoY!$I$5:$L$355,2,FALSE)</f>
        <v>26.483240527272727</v>
      </c>
      <c r="H107" s="7">
        <f>VLOOKUP(A107,[1]YoY!$I$5:$L$355,3,FALSE)</f>
        <v>38.058333336363631</v>
      </c>
      <c r="I107" s="19">
        <f>VLOOKUP(A107,[1]YoY!$I$5:$L$355,4,FALSE)</f>
        <v>41.751550641817666</v>
      </c>
    </row>
    <row r="108" spans="1:9" x14ac:dyDescent="0.3">
      <c r="A108" s="2" t="s">
        <v>102</v>
      </c>
      <c r="B108" s="12">
        <v>28789</v>
      </c>
      <c r="C108" s="13">
        <v>28338</v>
      </c>
      <c r="D108" s="14">
        <v>30761</v>
      </c>
      <c r="E108" s="3">
        <v>0.98433429434853592</v>
      </c>
      <c r="F108" s="3">
        <v>1.06849838479975</v>
      </c>
      <c r="G108" s="6">
        <f>VLOOKUP(A108,[1]YoY!$I$5:$L$355,2,FALSE)</f>
        <v>10.281339989836969</v>
      </c>
      <c r="H108" s="7">
        <f>VLOOKUP(A108,[1]YoY!$I$5:$L$355,3,FALSE)</f>
        <v>19.607285270863859</v>
      </c>
      <c r="I108" s="19">
        <f>VLOOKUP(A108,[1]YoY!$I$5:$L$355,4,FALSE)</f>
        <v>31.46179549429484</v>
      </c>
    </row>
    <row r="109" spans="1:9" x14ac:dyDescent="0.3">
      <c r="A109" s="2" t="s">
        <v>103</v>
      </c>
      <c r="B109" s="12">
        <v>1054</v>
      </c>
      <c r="C109" s="13">
        <v>22</v>
      </c>
      <c r="D109" s="14">
        <v>85</v>
      </c>
      <c r="E109" s="3">
        <v>2.0872865275142316E-2</v>
      </c>
      <c r="F109" s="3">
        <v>8.0645161290322578E-2</v>
      </c>
      <c r="G109" s="6">
        <f>VLOOKUP(A109,[1]YoY!$I$5:$L$355,2,FALSE)</f>
        <v>12.046517029090911</v>
      </c>
      <c r="H109" s="7">
        <f>VLOOKUP(A109,[1]YoY!$I$5:$L$355,3,FALSE)</f>
        <v>22.890151516818182</v>
      </c>
      <c r="I109" s="19">
        <f>VLOOKUP(A109,[1]YoY!$I$5:$L$355,4,FALSE)</f>
        <v>31.576506656777489</v>
      </c>
    </row>
    <row r="110" spans="1:9" x14ac:dyDescent="0.3">
      <c r="A110" s="2" t="s">
        <v>321</v>
      </c>
      <c r="B110" s="12">
        <v>75</v>
      </c>
      <c r="C110" s="13">
        <v>0</v>
      </c>
      <c r="D110" s="14">
        <v>0</v>
      </c>
      <c r="E110" s="3">
        <v>0</v>
      </c>
      <c r="F110" s="3">
        <v>0</v>
      </c>
      <c r="G110" s="6">
        <f>VLOOKUP(A110,[1]YoY!$I$5:$L$355,2,FALSE)</f>
        <v>0</v>
      </c>
      <c r="H110" s="7">
        <f>VLOOKUP(A110,[1]YoY!$I$5:$L$355,3,FALSE)</f>
        <v>0</v>
      </c>
      <c r="I110" s="19">
        <f>VLOOKUP(A110,[1]YoY!$I$5:$L$355,4,FALSE)</f>
        <v>0</v>
      </c>
    </row>
    <row r="111" spans="1:9" x14ac:dyDescent="0.3">
      <c r="A111" s="2" t="s">
        <v>104</v>
      </c>
      <c r="B111" s="12">
        <v>17765</v>
      </c>
      <c r="C111" s="13">
        <v>23881</v>
      </c>
      <c r="D111" s="14">
        <v>24799</v>
      </c>
      <c r="E111" s="3">
        <v>1.3442724458204334</v>
      </c>
      <c r="F111" s="3">
        <v>1.3959470869687587</v>
      </c>
      <c r="G111" s="6">
        <f>VLOOKUP(A111,[1]YoY!$I$5:$L$355,2,FALSE)</f>
        <v>9.5001573766061735</v>
      </c>
      <c r="H111" s="7">
        <f>VLOOKUP(A111,[1]YoY!$I$5:$L$355,3,FALSE)</f>
        <v>18.771997822518323</v>
      </c>
      <c r="I111" s="19">
        <f>VLOOKUP(A111,[1]YoY!$I$5:$L$355,4,FALSE)</f>
        <v>30.364879006783404</v>
      </c>
    </row>
    <row r="112" spans="1:9" x14ac:dyDescent="0.3">
      <c r="A112" s="2" t="s">
        <v>105</v>
      </c>
      <c r="B112" s="12">
        <v>6240</v>
      </c>
      <c r="C112" s="13">
        <v>4092</v>
      </c>
      <c r="D112" s="14">
        <v>4458</v>
      </c>
      <c r="E112" s="3">
        <v>0.65576923076923077</v>
      </c>
      <c r="F112" s="3">
        <v>0.71442307692307694</v>
      </c>
      <c r="G112" s="6">
        <f>VLOOKUP(A112,[1]YoY!$I$5:$L$355,2,FALSE)</f>
        <v>10.191117153333334</v>
      </c>
      <c r="H112" s="7">
        <f>VLOOKUP(A112,[1]YoY!$I$5:$L$355,3,FALSE)</f>
        <v>19.749658681818186</v>
      </c>
      <c r="I112" s="19">
        <f>VLOOKUP(A112,[1]YoY!$I$5:$L$355,4,FALSE)</f>
        <v>30.960890972912114</v>
      </c>
    </row>
    <row r="113" spans="1:9" x14ac:dyDescent="0.3">
      <c r="A113" s="2" t="s">
        <v>106</v>
      </c>
      <c r="B113" s="12">
        <v>1566</v>
      </c>
      <c r="C113" s="13">
        <v>23</v>
      </c>
      <c r="D113" s="14">
        <v>70</v>
      </c>
      <c r="E113" s="3">
        <v>1.4687100893997445E-2</v>
      </c>
      <c r="F113" s="3">
        <v>4.4699872286079183E-2</v>
      </c>
      <c r="G113" s="6">
        <f>VLOOKUP(A113,[1]YoY!$I$5:$L$355,2,FALSE)</f>
        <v>12.871425419130434</v>
      </c>
      <c r="H113" s="7">
        <f>VLOOKUP(A113,[1]YoY!$I$5:$L$355,3,FALSE)</f>
        <v>25.054347827826085</v>
      </c>
      <c r="I113" s="19">
        <f>VLOOKUP(A113,[1]YoY!$I$5:$L$355,4,FALSE)</f>
        <v>30.824411413738872</v>
      </c>
    </row>
    <row r="114" spans="1:9" x14ac:dyDescent="0.3">
      <c r="A114" s="2" t="s">
        <v>352</v>
      </c>
      <c r="B114" s="12">
        <v>7104</v>
      </c>
      <c r="C114" s="13">
        <v>427</v>
      </c>
      <c r="D114" s="14">
        <v>649</v>
      </c>
      <c r="E114" s="3">
        <v>6.0106981981981979E-2</v>
      </c>
      <c r="F114" s="3">
        <v>9.1356981981981986E-2</v>
      </c>
      <c r="G114" s="6">
        <f>VLOOKUP(A114,[1]YoY!$I$5:$L$355,2,FALSE)</f>
        <v>13.26163600234192</v>
      </c>
      <c r="H114" s="7">
        <f>VLOOKUP(A114,[1]YoY!$I$5:$L$355,3,FALSE)</f>
        <v>23.501147542740046</v>
      </c>
      <c r="I114" s="19">
        <f>VLOOKUP(A114,[1]YoY!$I$5:$L$355,4,FALSE)</f>
        <v>33.857842843351776</v>
      </c>
    </row>
    <row r="115" spans="1:9" x14ac:dyDescent="0.3">
      <c r="A115" s="2" t="s">
        <v>107</v>
      </c>
      <c r="B115" s="12">
        <v>17456</v>
      </c>
      <c r="C115" s="13">
        <v>2455</v>
      </c>
      <c r="D115" s="14">
        <v>3313</v>
      </c>
      <c r="E115" s="3">
        <v>0.14063932172318974</v>
      </c>
      <c r="F115" s="3">
        <v>0.18979147571035748</v>
      </c>
      <c r="G115" s="6">
        <f>VLOOKUP(A115,[1]YoY!$I$5:$L$355,2,FALSE)</f>
        <v>13.574458232236253</v>
      </c>
      <c r="H115" s="7">
        <f>VLOOKUP(A115,[1]YoY!$I$5:$L$355,3,FALSE)</f>
        <v>22.463630685845214</v>
      </c>
      <c r="I115" s="19">
        <f>VLOOKUP(A115,[1]YoY!$I$5:$L$355,4,FALSE)</f>
        <v>36.257161868646087</v>
      </c>
    </row>
    <row r="116" spans="1:9" x14ac:dyDescent="0.3">
      <c r="A116" s="2" t="s">
        <v>108</v>
      </c>
      <c r="B116" s="12">
        <v>10646</v>
      </c>
      <c r="C116" s="13">
        <v>5443</v>
      </c>
      <c r="D116" s="14">
        <v>6124</v>
      </c>
      <c r="E116" s="3">
        <v>0.51127183918842756</v>
      </c>
      <c r="F116" s="3">
        <v>0.57523952658275412</v>
      </c>
      <c r="G116" s="6">
        <f>VLOOKUP(A116,[1]YoY!$I$5:$L$355,2,FALSE)</f>
        <v>17.74913026980709</v>
      </c>
      <c r="H116" s="7">
        <f>VLOOKUP(A116,[1]YoY!$I$5:$L$355,3,FALSE)</f>
        <v>31.755297320801031</v>
      </c>
      <c r="I116" s="19">
        <f>VLOOKUP(A116,[1]YoY!$I$5:$L$355,4,FALSE)</f>
        <v>33.536068185097434</v>
      </c>
    </row>
    <row r="117" spans="1:9" x14ac:dyDescent="0.3">
      <c r="A117" s="2" t="s">
        <v>109</v>
      </c>
      <c r="B117" s="12">
        <v>6459</v>
      </c>
      <c r="C117" s="13">
        <v>3599</v>
      </c>
      <c r="D117" s="14">
        <v>4025</v>
      </c>
      <c r="E117" s="3">
        <v>0.55720699798730455</v>
      </c>
      <c r="F117" s="3">
        <v>0.6231614801052795</v>
      </c>
      <c r="G117" s="6">
        <f>VLOOKUP(A117,[1]YoY!$I$5:$L$355,2,FALSE)</f>
        <v>11.285485413459293</v>
      </c>
      <c r="H117" s="7">
        <f>VLOOKUP(A117,[1]YoY!$I$5:$L$355,3,FALSE)</f>
        <v>21.526723164134481</v>
      </c>
      <c r="I117" s="19">
        <f>VLOOKUP(A117,[1]YoY!$I$5:$L$355,4,FALSE)</f>
        <v>31.455280938239479</v>
      </c>
    </row>
    <row r="118" spans="1:9" x14ac:dyDescent="0.3">
      <c r="A118" s="2" t="s">
        <v>110</v>
      </c>
      <c r="B118" s="12">
        <v>5250</v>
      </c>
      <c r="C118" s="13">
        <v>59412</v>
      </c>
      <c r="D118" s="14">
        <v>54193</v>
      </c>
      <c r="E118" s="3">
        <v>11.316571428571429</v>
      </c>
      <c r="F118" s="3">
        <v>10.322476190476191</v>
      </c>
      <c r="G118" s="6">
        <f>VLOOKUP(A118,[1]YoY!$I$5:$L$355,2,FALSE)</f>
        <v>4.8202370298251198</v>
      </c>
      <c r="H118" s="7">
        <f>VLOOKUP(A118,[1]YoY!$I$5:$L$355,3,FALSE)</f>
        <v>11.646235833749076</v>
      </c>
      <c r="I118" s="19">
        <f>VLOOKUP(A118,[1]YoY!$I$5:$L$355,4,FALSE)</f>
        <v>24.833278830865417</v>
      </c>
    </row>
    <row r="119" spans="1:9" x14ac:dyDescent="0.3">
      <c r="A119" s="2" t="s">
        <v>111</v>
      </c>
      <c r="B119" s="12">
        <v>7518</v>
      </c>
      <c r="C119" s="13">
        <v>5659</v>
      </c>
      <c r="D119" s="14">
        <v>5977</v>
      </c>
      <c r="E119" s="3">
        <v>0.75272678903963819</v>
      </c>
      <c r="F119" s="3">
        <v>0.79502527267890399</v>
      </c>
      <c r="G119" s="6">
        <f>VLOOKUP(A119,[1]YoY!$I$5:$L$355,2,FALSE)</f>
        <v>9.0827103576029344</v>
      </c>
      <c r="H119" s="7">
        <f>VLOOKUP(A119,[1]YoY!$I$5:$L$355,3,FALSE)</f>
        <v>19.620690346262592</v>
      </c>
      <c r="I119" s="19">
        <f>VLOOKUP(A119,[1]YoY!$I$5:$L$355,4,FALSE)</f>
        <v>27.774895370079687</v>
      </c>
    </row>
    <row r="120" spans="1:9" x14ac:dyDescent="0.3">
      <c r="A120" s="2" t="s">
        <v>112</v>
      </c>
      <c r="B120" s="12">
        <v>7764</v>
      </c>
      <c r="C120" s="13">
        <v>9001</v>
      </c>
      <c r="D120" s="14">
        <v>10996</v>
      </c>
      <c r="E120" s="3">
        <v>1.1593250901597114</v>
      </c>
      <c r="F120" s="3">
        <v>1.4162802679031428</v>
      </c>
      <c r="G120" s="6">
        <f>VLOOKUP(A120,[1]YoY!$I$5:$L$355,2,FALSE)</f>
        <v>11.247195097655815</v>
      </c>
      <c r="H120" s="7">
        <f>VLOOKUP(A120,[1]YoY!$I$5:$L$355,3,FALSE)</f>
        <v>23.274442472303079</v>
      </c>
      <c r="I120" s="19">
        <f>VLOOKUP(A120,[1]YoY!$I$5:$L$355,4,FALSE)</f>
        <v>28.994537964224424</v>
      </c>
    </row>
    <row r="121" spans="1:9" x14ac:dyDescent="0.3">
      <c r="A121" s="2" t="s">
        <v>113</v>
      </c>
      <c r="B121" s="12">
        <v>5139</v>
      </c>
      <c r="C121" s="13">
        <v>2857</v>
      </c>
      <c r="D121" s="14">
        <v>3219</v>
      </c>
      <c r="E121" s="3">
        <v>0.55594473633002528</v>
      </c>
      <c r="F121" s="3">
        <v>0.62638645650904845</v>
      </c>
      <c r="G121" s="6">
        <f>VLOOKUP(A121,[1]YoY!$I$5:$L$355,2,FALSE)</f>
        <v>7.5523782966503319</v>
      </c>
      <c r="H121" s="7">
        <f>VLOOKUP(A121,[1]YoY!$I$5:$L$355,3,FALSE)</f>
        <v>16.273887528225409</v>
      </c>
      <c r="I121" s="19">
        <f>VLOOKUP(A121,[1]YoY!$I$5:$L$355,4,FALSE)</f>
        <v>27.844772615829488</v>
      </c>
    </row>
    <row r="122" spans="1:9" x14ac:dyDescent="0.3">
      <c r="A122" s="2" t="s">
        <v>114</v>
      </c>
      <c r="B122" s="12">
        <v>717</v>
      </c>
      <c r="C122" s="13">
        <v>185</v>
      </c>
      <c r="D122" s="14">
        <v>226</v>
      </c>
      <c r="E122" s="3">
        <v>0.25801952580195259</v>
      </c>
      <c r="F122" s="3">
        <v>0.31520223152022314</v>
      </c>
      <c r="G122" s="6">
        <f>VLOOKUP(A122,[1]YoY!$I$5:$L$355,2,FALSE)</f>
        <v>13.714366645837838</v>
      </c>
      <c r="H122" s="7">
        <f>VLOOKUP(A122,[1]YoY!$I$5:$L$355,3,FALSE)</f>
        <v>24.997459456864867</v>
      </c>
      <c r="I122" s="19">
        <f>VLOOKUP(A122,[1]YoY!$I$5:$L$355,4,FALSE)</f>
        <v>32.917825116195708</v>
      </c>
    </row>
    <row r="123" spans="1:9" x14ac:dyDescent="0.3">
      <c r="A123" s="2" t="s">
        <v>115</v>
      </c>
      <c r="B123" s="12">
        <v>13879</v>
      </c>
      <c r="C123" s="13">
        <v>28725</v>
      </c>
      <c r="D123" s="14">
        <v>32303</v>
      </c>
      <c r="E123" s="3">
        <v>2.0696736076086175</v>
      </c>
      <c r="F123" s="3">
        <v>2.3274731608905541</v>
      </c>
      <c r="G123" s="6">
        <f>VLOOKUP(A123,[1]YoY!$I$5:$L$355,2,FALSE)</f>
        <v>9.5013366652421247</v>
      </c>
      <c r="H123" s="7">
        <f>VLOOKUP(A123,[1]YoY!$I$5:$L$355,3,FALSE)</f>
        <v>19.564228258555961</v>
      </c>
      <c r="I123" s="19">
        <f>VLOOKUP(A123,[1]YoY!$I$5:$L$355,4,FALSE)</f>
        <v>29.138905577081282</v>
      </c>
    </row>
    <row r="124" spans="1:9" x14ac:dyDescent="0.3">
      <c r="A124" s="2" t="s">
        <v>116</v>
      </c>
      <c r="B124" s="12">
        <v>10209</v>
      </c>
      <c r="C124" s="13">
        <v>9962</v>
      </c>
      <c r="D124" s="14">
        <v>10707</v>
      </c>
      <c r="E124" s="3">
        <v>0.97580566167107452</v>
      </c>
      <c r="F124" s="3">
        <v>1.0487804878048781</v>
      </c>
      <c r="G124" s="6">
        <f>VLOOKUP(A124,[1]YoY!$I$5:$L$355,2,FALSE)</f>
        <v>8.4598844424701873</v>
      </c>
      <c r="H124" s="7">
        <f>VLOOKUP(A124,[1]YoY!$I$5:$L$355,3,FALSE)</f>
        <v>18.283898482632001</v>
      </c>
      <c r="I124" s="19">
        <f>VLOOKUP(A124,[1]YoY!$I$5:$L$355,4,FALSE)</f>
        <v>27.761752616947494</v>
      </c>
    </row>
    <row r="125" spans="1:9" x14ac:dyDescent="0.3">
      <c r="A125" s="2" t="s">
        <v>117</v>
      </c>
      <c r="B125" s="12">
        <v>2990</v>
      </c>
      <c r="C125" s="13">
        <v>9</v>
      </c>
      <c r="D125" s="14">
        <v>134</v>
      </c>
      <c r="E125" s="3">
        <v>3.0100334448160534E-3</v>
      </c>
      <c r="F125" s="3">
        <v>4.4816053511705686E-2</v>
      </c>
      <c r="G125" s="6">
        <f>VLOOKUP(A125,[1]YoY!$I$5:$L$355,2,FALSE)</f>
        <v>15.265557226666667</v>
      </c>
      <c r="H125" s="7">
        <f>VLOOKUP(A125,[1]YoY!$I$5:$L$355,3,FALSE)</f>
        <v>25.263703706666668</v>
      </c>
      <c r="I125" s="19">
        <f>VLOOKUP(A125,[1]YoY!$I$5:$L$355,4,FALSE)</f>
        <v>36.254915123877922</v>
      </c>
    </row>
    <row r="126" spans="1:9" x14ac:dyDescent="0.3">
      <c r="A126" s="2" t="s">
        <v>118</v>
      </c>
      <c r="B126" s="12">
        <v>6520</v>
      </c>
      <c r="C126" s="13">
        <v>7434</v>
      </c>
      <c r="D126" s="14">
        <v>8194</v>
      </c>
      <c r="E126" s="3">
        <v>1.1401840490797546</v>
      </c>
      <c r="F126" s="3">
        <v>1.2567484662576687</v>
      </c>
      <c r="G126" s="6">
        <f>VLOOKUP(A126,[1]YoY!$I$5:$L$355,2,FALSE)</f>
        <v>18.930350352167071</v>
      </c>
      <c r="H126" s="7">
        <f>VLOOKUP(A126,[1]YoY!$I$5:$L$355,3,FALSE)</f>
        <v>32.256453231602094</v>
      </c>
      <c r="I126" s="19">
        <f>VLOOKUP(A126,[1]YoY!$I$5:$L$355,4,FALSE)</f>
        <v>35.212210498618759</v>
      </c>
    </row>
    <row r="127" spans="1:9" x14ac:dyDescent="0.3">
      <c r="A127" s="2" t="s">
        <v>119</v>
      </c>
      <c r="B127" s="12">
        <v>12243</v>
      </c>
      <c r="C127" s="13">
        <v>36179</v>
      </c>
      <c r="D127" s="14">
        <v>36501</v>
      </c>
      <c r="E127" s="3">
        <v>2.9550763701707097</v>
      </c>
      <c r="F127" s="3">
        <v>2.9813771134525853</v>
      </c>
      <c r="G127" s="6">
        <f>VLOOKUP(A127,[1]YoY!$I$5:$L$355,2,FALSE)</f>
        <v>5.1486540555208542</v>
      </c>
      <c r="H127" s="7">
        <f>VLOOKUP(A127,[1]YoY!$I$5:$L$355,3,FALSE)</f>
        <v>11.254394996656071</v>
      </c>
      <c r="I127" s="19">
        <f>VLOOKUP(A127,[1]YoY!$I$5:$L$355,4,FALSE)</f>
        <v>27.448764986748554</v>
      </c>
    </row>
    <row r="128" spans="1:9" x14ac:dyDescent="0.3">
      <c r="A128" s="2" t="s">
        <v>120</v>
      </c>
      <c r="B128" s="12">
        <v>3279</v>
      </c>
      <c r="C128" s="13">
        <v>2054</v>
      </c>
      <c r="D128" s="14">
        <v>3019</v>
      </c>
      <c r="E128" s="3">
        <v>0.62641049100335466</v>
      </c>
      <c r="F128" s="3">
        <v>0.92070753278438544</v>
      </c>
      <c r="G128" s="6">
        <f>VLOOKUP(A128,[1]YoY!$I$5:$L$355,2,FALSE)</f>
        <v>10.822991054289192</v>
      </c>
      <c r="H128" s="7">
        <f>VLOOKUP(A128,[1]YoY!$I$5:$L$355,3,FALSE)</f>
        <v>19.408487503037971</v>
      </c>
      <c r="I128" s="19">
        <f>VLOOKUP(A128,[1]YoY!$I$5:$L$355,4,FALSE)</f>
        <v>33.458530096984916</v>
      </c>
    </row>
    <row r="129" spans="1:9" x14ac:dyDescent="0.3">
      <c r="A129" s="2" t="s">
        <v>121</v>
      </c>
      <c r="B129" s="12">
        <v>60879</v>
      </c>
      <c r="C129" s="13">
        <v>263065</v>
      </c>
      <c r="D129" s="14">
        <v>247202</v>
      </c>
      <c r="E129" s="3">
        <v>4.3211123704397245</v>
      </c>
      <c r="F129" s="3">
        <v>4.0605463296046258</v>
      </c>
      <c r="G129" s="6">
        <f>VLOOKUP(A129,[1]YoY!$I$5:$L$355,2,FALSE)</f>
        <v>5.2128130178254048</v>
      </c>
      <c r="H129" s="7">
        <f>VLOOKUP(A129,[1]YoY!$I$5:$L$355,3,FALSE)</f>
        <v>11.589570386081956</v>
      </c>
      <c r="I129" s="19">
        <f>VLOOKUP(A129,[1]YoY!$I$5:$L$355,4,FALSE)</f>
        <v>26.987090172482308</v>
      </c>
    </row>
    <row r="130" spans="1:9" x14ac:dyDescent="0.3">
      <c r="A130" s="2" t="s">
        <v>122</v>
      </c>
      <c r="B130" s="12">
        <v>337</v>
      </c>
      <c r="C130" s="13">
        <v>0</v>
      </c>
      <c r="D130" s="14">
        <v>3</v>
      </c>
      <c r="E130" s="3">
        <v>0</v>
      </c>
      <c r="F130" s="3">
        <v>8.9020771513353119E-3</v>
      </c>
      <c r="G130" s="6">
        <f>VLOOKUP(A130,[1]YoY!$I$5:$L$355,2,FALSE)</f>
        <v>0</v>
      </c>
      <c r="H130" s="7">
        <f>VLOOKUP(A130,[1]YoY!$I$5:$L$355,3,FALSE)</f>
        <v>0</v>
      </c>
      <c r="I130" s="19">
        <f>VLOOKUP(A130,[1]YoY!$I$5:$L$355,4,FALSE)</f>
        <v>0</v>
      </c>
    </row>
    <row r="131" spans="1:9" x14ac:dyDescent="0.3">
      <c r="A131" s="2" t="s">
        <v>123</v>
      </c>
      <c r="B131" s="12">
        <v>706</v>
      </c>
      <c r="C131" s="13">
        <v>0</v>
      </c>
      <c r="D131" s="14">
        <v>1</v>
      </c>
      <c r="E131" s="3">
        <v>0</v>
      </c>
      <c r="F131" s="3">
        <v>1.4164305949008499E-3</v>
      </c>
      <c r="G131" s="6">
        <f>VLOOKUP(A131,[1]YoY!$I$5:$L$355,2,FALSE)</f>
        <v>0</v>
      </c>
      <c r="H131" s="7">
        <f>VLOOKUP(A131,[1]YoY!$I$5:$L$355,3,FALSE)</f>
        <v>0</v>
      </c>
      <c r="I131" s="19">
        <f>VLOOKUP(A131,[1]YoY!$I$5:$L$355,4,FALSE)</f>
        <v>0</v>
      </c>
    </row>
    <row r="132" spans="1:9" x14ac:dyDescent="0.3">
      <c r="A132" s="2" t="s">
        <v>124</v>
      </c>
      <c r="B132" s="12">
        <v>22157</v>
      </c>
      <c r="C132" s="13">
        <v>95464</v>
      </c>
      <c r="D132" s="14">
        <v>115580</v>
      </c>
      <c r="E132" s="3">
        <v>4.3085255224082681</v>
      </c>
      <c r="F132" s="3">
        <v>5.2164101638308438</v>
      </c>
      <c r="G132" s="6">
        <f>VLOOKUP(A132,[1]YoY!$I$5:$L$355,2,FALSE)</f>
        <v>8.8973464124731851</v>
      </c>
      <c r="H132" s="7">
        <f>VLOOKUP(A132,[1]YoY!$I$5:$L$355,3,FALSE)</f>
        <v>20.814629389850101</v>
      </c>
      <c r="I132" s="19">
        <f>VLOOKUP(A132,[1]YoY!$I$5:$L$355,4,FALSE)</f>
        <v>25.647383614176164</v>
      </c>
    </row>
    <row r="133" spans="1:9" x14ac:dyDescent="0.3">
      <c r="A133" s="2" t="s">
        <v>125</v>
      </c>
      <c r="B133" s="12">
        <v>2032</v>
      </c>
      <c r="C133" s="13">
        <v>157</v>
      </c>
      <c r="D133" s="14">
        <v>202</v>
      </c>
      <c r="E133" s="3">
        <v>7.7263779527559057E-2</v>
      </c>
      <c r="F133" s="3">
        <v>9.9409448818897642E-2</v>
      </c>
      <c r="G133" s="6">
        <f>VLOOKUP(A133,[1]YoY!$I$5:$L$355,2,FALSE)</f>
        <v>6.8756670936305735</v>
      </c>
      <c r="H133" s="7">
        <f>VLOOKUP(A133,[1]YoY!$I$5:$L$355,3,FALSE)</f>
        <v>15.370976644904461</v>
      </c>
      <c r="I133" s="19">
        <f>VLOOKUP(A133,[1]YoY!$I$5:$L$355,4,FALSE)</f>
        <v>26.838894830706352</v>
      </c>
    </row>
    <row r="134" spans="1:9" x14ac:dyDescent="0.3">
      <c r="A134" s="2" t="s">
        <v>126</v>
      </c>
      <c r="B134" s="12">
        <v>10791</v>
      </c>
      <c r="C134" s="13">
        <v>48893</v>
      </c>
      <c r="D134" s="14">
        <v>49094</v>
      </c>
      <c r="E134" s="3">
        <v>4.5309053841163935</v>
      </c>
      <c r="F134" s="3">
        <v>4.5495320174219254</v>
      </c>
      <c r="G134" s="6">
        <f>VLOOKUP(A134,[1]YoY!$I$5:$L$355,2,FALSE)</f>
        <v>6.532012088761479</v>
      </c>
      <c r="H134" s="7">
        <f>VLOOKUP(A134,[1]YoY!$I$5:$L$355,3,FALSE)</f>
        <v>16.929830498839301</v>
      </c>
      <c r="I134" s="19">
        <f>VLOOKUP(A134,[1]YoY!$I$5:$L$355,4,FALSE)</f>
        <v>23.149713480743863</v>
      </c>
    </row>
    <row r="135" spans="1:9" x14ac:dyDescent="0.3">
      <c r="A135" s="2" t="s">
        <v>127</v>
      </c>
      <c r="B135" s="12">
        <v>17346</v>
      </c>
      <c r="C135" s="13">
        <v>15937</v>
      </c>
      <c r="D135" s="14">
        <v>18087</v>
      </c>
      <c r="E135" s="3">
        <v>0.91877089818978441</v>
      </c>
      <c r="F135" s="3">
        <v>1.0427187824282256</v>
      </c>
      <c r="G135" s="6">
        <f>VLOOKUP(A135,[1]YoY!$I$5:$L$355,2,FALSE)</f>
        <v>9.086170349436907</v>
      </c>
      <c r="H135" s="7">
        <f>VLOOKUP(A135,[1]YoY!$I$5:$L$355,3,FALSE)</f>
        <v>18.259257702511139</v>
      </c>
      <c r="I135" s="19">
        <f>VLOOKUP(A135,[1]YoY!$I$5:$L$355,4,FALSE)</f>
        <v>29.85719517454638</v>
      </c>
    </row>
    <row r="136" spans="1:9" x14ac:dyDescent="0.3">
      <c r="A136" s="2" t="s">
        <v>128</v>
      </c>
      <c r="B136" s="12">
        <v>2481</v>
      </c>
      <c r="C136" s="13">
        <v>46</v>
      </c>
      <c r="D136" s="14">
        <v>130</v>
      </c>
      <c r="E136" s="3">
        <v>1.8540910923014912E-2</v>
      </c>
      <c r="F136" s="3">
        <v>5.2398226521563888E-2</v>
      </c>
      <c r="G136" s="6">
        <f>VLOOKUP(A136,[1]YoY!$I$5:$L$355,2,FALSE)</f>
        <v>12.600940133913044</v>
      </c>
      <c r="H136" s="7">
        <f>VLOOKUP(A136,[1]YoY!$I$5:$L$355,3,FALSE)</f>
        <v>26.820434781739131</v>
      </c>
      <c r="I136" s="19">
        <f>VLOOKUP(A136,[1]YoY!$I$5:$L$355,4,FALSE)</f>
        <v>28.189565687039075</v>
      </c>
    </row>
    <row r="137" spans="1:9" x14ac:dyDescent="0.3">
      <c r="A137" s="2" t="s">
        <v>129</v>
      </c>
      <c r="B137" s="12">
        <v>13547</v>
      </c>
      <c r="C137" s="13">
        <v>13295</v>
      </c>
      <c r="D137" s="14">
        <v>14077</v>
      </c>
      <c r="E137" s="3">
        <v>0.98139809551930313</v>
      </c>
      <c r="F137" s="3">
        <v>1.0391230530744815</v>
      </c>
      <c r="G137" s="6">
        <f>VLOOKUP(A137,[1]YoY!$I$5:$L$355,2,FALSE)</f>
        <v>11.60634788012185</v>
      </c>
      <c r="H137" s="7">
        <f>VLOOKUP(A137,[1]YoY!$I$5:$L$355,3,FALSE)</f>
        <v>25.035169613633698</v>
      </c>
      <c r="I137" s="19">
        <f>VLOOKUP(A137,[1]YoY!$I$5:$L$355,4,FALSE)</f>
        <v>27.816103647569246</v>
      </c>
    </row>
    <row r="138" spans="1:9" x14ac:dyDescent="0.3">
      <c r="A138" s="2" t="s">
        <v>130</v>
      </c>
      <c r="B138" s="12">
        <v>39880</v>
      </c>
      <c r="C138" s="13">
        <v>164750</v>
      </c>
      <c r="D138" s="14">
        <v>169233</v>
      </c>
      <c r="E138" s="3">
        <v>4.1311434302908729</v>
      </c>
      <c r="F138" s="3">
        <v>4.2435556670010026</v>
      </c>
      <c r="G138" s="6">
        <f>VLOOKUP(A138,[1]YoY!$I$5:$L$355,2,FALSE)</f>
        <v>5.5963152768942521</v>
      </c>
      <c r="H138" s="7">
        <f>VLOOKUP(A138,[1]YoY!$I$5:$L$355,3,FALSE)</f>
        <v>12.800765561532018</v>
      </c>
      <c r="I138" s="19">
        <f>VLOOKUP(A138,[1]YoY!$I$5:$L$355,4,FALSE)</f>
        <v>26.231158988077627</v>
      </c>
    </row>
    <row r="139" spans="1:9" x14ac:dyDescent="0.3">
      <c r="A139" s="2" t="s">
        <v>131</v>
      </c>
      <c r="B139" s="12">
        <v>5911</v>
      </c>
      <c r="C139" s="13">
        <v>3513</v>
      </c>
      <c r="D139" s="14">
        <v>3158</v>
      </c>
      <c r="E139" s="3">
        <v>0.5943156826256133</v>
      </c>
      <c r="F139" s="3">
        <v>0.53425816274742011</v>
      </c>
      <c r="G139" s="6">
        <f>VLOOKUP(A139,[1]YoY!$I$5:$L$355,2,FALSE)</f>
        <v>9.9840915020751488</v>
      </c>
      <c r="H139" s="7">
        <f>VLOOKUP(A139,[1]YoY!$I$5:$L$355,3,FALSE)</f>
        <v>21.486382011434671</v>
      </c>
      <c r="I139" s="19">
        <f>VLOOKUP(A139,[1]YoY!$I$5:$L$355,4,FALSE)</f>
        <v>27.880240135622071</v>
      </c>
    </row>
    <row r="140" spans="1:9" x14ac:dyDescent="0.3">
      <c r="A140" s="2" t="s">
        <v>132</v>
      </c>
      <c r="B140" s="12">
        <v>14925</v>
      </c>
      <c r="C140" s="13">
        <v>20507</v>
      </c>
      <c r="D140" s="14">
        <v>22966</v>
      </c>
      <c r="E140" s="3">
        <v>1.3740033500837521</v>
      </c>
      <c r="F140" s="3">
        <v>1.5387604690117254</v>
      </c>
      <c r="G140" s="6">
        <f>VLOOKUP(A140,[1]YoY!$I$5:$L$355,2,FALSE)</f>
        <v>16.044388530106794</v>
      </c>
      <c r="H140" s="7">
        <f>VLOOKUP(A140,[1]YoY!$I$5:$L$355,3,FALSE)</f>
        <v>28.550481459235872</v>
      </c>
      <c r="I140" s="19">
        <f>VLOOKUP(A140,[1]YoY!$I$5:$L$355,4,FALSE)</f>
        <v>33.717936181948104</v>
      </c>
    </row>
    <row r="141" spans="1:9" x14ac:dyDescent="0.3">
      <c r="A141" s="2" t="s">
        <v>133</v>
      </c>
      <c r="B141" s="12">
        <v>4382</v>
      </c>
      <c r="C141" s="13">
        <v>115</v>
      </c>
      <c r="D141" s="14">
        <v>194</v>
      </c>
      <c r="E141" s="3">
        <v>2.624372432679142E-2</v>
      </c>
      <c r="F141" s="3">
        <v>4.4272021907804653E-2</v>
      </c>
      <c r="G141" s="6">
        <f>VLOOKUP(A141,[1]YoY!$I$5:$L$355,2,FALSE)</f>
        <v>19.550395645913039</v>
      </c>
      <c r="H141" s="7">
        <f>VLOOKUP(A141,[1]YoY!$I$5:$L$355,3,FALSE)</f>
        <v>31.242608697217392</v>
      </c>
      <c r="I141" s="19">
        <f>VLOOKUP(A141,[1]YoY!$I$5:$L$355,4,FALSE)</f>
        <v>37.545639998341663</v>
      </c>
    </row>
    <row r="142" spans="1:9" x14ac:dyDescent="0.3">
      <c r="A142" s="2" t="s">
        <v>134</v>
      </c>
      <c r="B142" s="12">
        <v>19063</v>
      </c>
      <c r="C142" s="13">
        <v>40837</v>
      </c>
      <c r="D142" s="14">
        <v>41817</v>
      </c>
      <c r="E142" s="3">
        <v>2.1422126632744058</v>
      </c>
      <c r="F142" s="3">
        <v>2.1936211509206314</v>
      </c>
      <c r="G142" s="6">
        <f>VLOOKUP(A142,[1]YoY!$I$5:$L$355,2,FALSE)</f>
        <v>7.8351020369652522</v>
      </c>
      <c r="H142" s="7">
        <f>VLOOKUP(A142,[1]YoY!$I$5:$L$355,3,FALSE)</f>
        <v>16.410829148462177</v>
      </c>
      <c r="I142" s="19">
        <f>VLOOKUP(A142,[1]YoY!$I$5:$L$355,4,FALSE)</f>
        <v>28.646092038680919</v>
      </c>
    </row>
    <row r="143" spans="1:9" x14ac:dyDescent="0.3">
      <c r="A143" s="2" t="s">
        <v>135</v>
      </c>
      <c r="B143" s="12">
        <v>10293</v>
      </c>
      <c r="C143" s="13">
        <v>18684</v>
      </c>
      <c r="D143" s="14">
        <v>22301</v>
      </c>
      <c r="E143" s="3">
        <v>1.8152142232585251</v>
      </c>
      <c r="F143" s="3">
        <v>2.1666180899640533</v>
      </c>
      <c r="G143" s="6">
        <f>VLOOKUP(A143,[1]YoY!$I$5:$L$355,2,FALSE)</f>
        <v>8.6926452041490059</v>
      </c>
      <c r="H143" s="7">
        <f>VLOOKUP(A143,[1]YoY!$I$5:$L$355,3,FALSE)</f>
        <v>21.97124937711839</v>
      </c>
      <c r="I143" s="19">
        <f>VLOOKUP(A143,[1]YoY!$I$5:$L$355,4,FALSE)</f>
        <v>23.738236424193037</v>
      </c>
    </row>
    <row r="144" spans="1:9" x14ac:dyDescent="0.3">
      <c r="A144" s="2" t="s">
        <v>136</v>
      </c>
      <c r="B144" s="12">
        <v>2180</v>
      </c>
      <c r="C144" s="13">
        <v>28</v>
      </c>
      <c r="D144" s="14">
        <v>122</v>
      </c>
      <c r="E144" s="3">
        <v>1.2844036697247707E-2</v>
      </c>
      <c r="F144" s="3">
        <v>5.5963302752293581E-2</v>
      </c>
      <c r="G144" s="6">
        <f>VLOOKUP(A144,[1]YoY!$I$5:$L$355,2,FALSE)</f>
        <v>11.755272498571429</v>
      </c>
      <c r="H144" s="7">
        <f>VLOOKUP(A144,[1]YoY!$I$5:$L$355,3,FALSE)</f>
        <v>24.182380954285716</v>
      </c>
      <c r="I144" s="19">
        <f>VLOOKUP(A144,[1]YoY!$I$5:$L$355,4,FALSE)</f>
        <v>29.166538698055135</v>
      </c>
    </row>
    <row r="145" spans="1:9" x14ac:dyDescent="0.3">
      <c r="A145" s="2" t="s">
        <v>137</v>
      </c>
      <c r="B145" s="12">
        <v>13175</v>
      </c>
      <c r="C145" s="13">
        <v>11180</v>
      </c>
      <c r="D145" s="14">
        <v>14058</v>
      </c>
      <c r="E145" s="3">
        <v>0.84857685009487671</v>
      </c>
      <c r="F145" s="3">
        <v>1.0670208728652752</v>
      </c>
      <c r="G145" s="6">
        <f>VLOOKUP(A145,[1]YoY!$I$5:$L$355,2,FALSE)</f>
        <v>12.996878532422182</v>
      </c>
      <c r="H145" s="7">
        <f>VLOOKUP(A145,[1]YoY!$I$5:$L$355,3,FALSE)</f>
        <v>25.572662496239715</v>
      </c>
      <c r="I145" s="19">
        <f>VLOOKUP(A145,[1]YoY!$I$5:$L$355,4,FALSE)</f>
        <v>30.493997723545487</v>
      </c>
    </row>
    <row r="146" spans="1:9" x14ac:dyDescent="0.3">
      <c r="A146" s="2" t="s">
        <v>138</v>
      </c>
      <c r="B146" s="12">
        <v>12629</v>
      </c>
      <c r="C146" s="13">
        <v>24840</v>
      </c>
      <c r="D146" s="14">
        <v>24995</v>
      </c>
      <c r="E146" s="3">
        <v>1.9669015757383799</v>
      </c>
      <c r="F146" s="3">
        <v>1.9791749148784543</v>
      </c>
      <c r="G146" s="6">
        <f>VLOOKUP(A146,[1]YoY!$I$5:$L$355,2,FALSE)</f>
        <v>7.9966641422973428</v>
      </c>
      <c r="H146" s="7">
        <f>VLOOKUP(A146,[1]YoY!$I$5:$L$355,3,FALSE)</f>
        <v>15.518689344999999</v>
      </c>
      <c r="I146" s="19">
        <f>VLOOKUP(A146,[1]YoY!$I$5:$L$355,4,FALSE)</f>
        <v>30.917549663588591</v>
      </c>
    </row>
    <row r="147" spans="1:9" x14ac:dyDescent="0.3">
      <c r="A147" s="2" t="s">
        <v>139</v>
      </c>
      <c r="B147" s="12">
        <v>10602</v>
      </c>
      <c r="C147" s="13">
        <v>6883</v>
      </c>
      <c r="D147" s="14">
        <v>7105</v>
      </c>
      <c r="E147" s="3">
        <v>0.64921712884361438</v>
      </c>
      <c r="F147" s="3">
        <v>0.67015657423127717</v>
      </c>
      <c r="G147" s="6">
        <f>VLOOKUP(A147,[1]YoY!$I$5:$L$355,2,FALSE)</f>
        <v>12.94998794608165</v>
      </c>
      <c r="H147" s="7">
        <f>VLOOKUP(A147,[1]YoY!$I$5:$L$355,3,FALSE)</f>
        <v>21.887837185971232</v>
      </c>
      <c r="I147" s="19">
        <f>VLOOKUP(A147,[1]YoY!$I$5:$L$355,4,FALSE)</f>
        <v>35.499134526773076</v>
      </c>
    </row>
    <row r="148" spans="1:9" x14ac:dyDescent="0.3">
      <c r="A148" s="2" t="s">
        <v>140</v>
      </c>
      <c r="B148" s="12">
        <v>8055</v>
      </c>
      <c r="C148" s="13">
        <v>4120</v>
      </c>
      <c r="D148" s="14">
        <v>4944</v>
      </c>
      <c r="E148" s="3">
        <v>0.51148355058969586</v>
      </c>
      <c r="F148" s="3">
        <v>0.61378026070763503</v>
      </c>
      <c r="G148" s="6">
        <f>VLOOKUP(A148,[1]YoY!$I$5:$L$355,2,FALSE)</f>
        <v>11.851971196211165</v>
      </c>
      <c r="H148" s="7">
        <f>VLOOKUP(A148,[1]YoY!$I$5:$L$355,3,FALSE)</f>
        <v>21.171405342708738</v>
      </c>
      <c r="I148" s="19">
        <f>VLOOKUP(A148,[1]YoY!$I$5:$L$355,4,FALSE)</f>
        <v>33.588619189966685</v>
      </c>
    </row>
    <row r="149" spans="1:9" x14ac:dyDescent="0.3">
      <c r="A149" s="2" t="s">
        <v>141</v>
      </c>
      <c r="B149" s="12">
        <v>3091</v>
      </c>
      <c r="C149" s="13">
        <v>707</v>
      </c>
      <c r="D149" s="14">
        <v>1074</v>
      </c>
      <c r="E149" s="3">
        <v>0.22872856680685863</v>
      </c>
      <c r="F149" s="3">
        <v>0.347460368812682</v>
      </c>
      <c r="G149" s="6">
        <f>VLOOKUP(A149,[1]YoY!$I$5:$L$355,2,FALSE)</f>
        <v>7.5453885791513446</v>
      </c>
      <c r="H149" s="7">
        <f>VLOOKUP(A149,[1]YoY!$I$5:$L$355,3,FALSE)</f>
        <v>16.607326732729845</v>
      </c>
      <c r="I149" s="19">
        <f>VLOOKUP(A149,[1]YoY!$I$5:$L$355,4,FALSE)</f>
        <v>27.260456907664143</v>
      </c>
    </row>
    <row r="150" spans="1:9" x14ac:dyDescent="0.3">
      <c r="A150" s="2" t="s">
        <v>142</v>
      </c>
      <c r="B150" s="12">
        <v>76377</v>
      </c>
      <c r="C150" s="13">
        <v>564928</v>
      </c>
      <c r="D150" s="14">
        <v>525700</v>
      </c>
      <c r="E150" s="3">
        <v>7.3965722665200255</v>
      </c>
      <c r="F150" s="3">
        <v>6.8829621482907157</v>
      </c>
      <c r="G150" s="6">
        <f>VLOOKUP(A150,[1]YoY!$I$5:$L$355,2,FALSE)</f>
        <v>3.9295448255358028</v>
      </c>
      <c r="H150" s="7">
        <f>VLOOKUP(A150,[1]YoY!$I$5:$L$355,3,FALSE)</f>
        <v>11.004184533665034</v>
      </c>
      <c r="I150" s="19">
        <f>VLOOKUP(A150,[1]YoY!$I$5:$L$355,4,FALSE)</f>
        <v>21.425730258416714</v>
      </c>
    </row>
    <row r="151" spans="1:9" x14ac:dyDescent="0.3">
      <c r="A151" s="2" t="s">
        <v>143</v>
      </c>
      <c r="B151" s="12">
        <v>5943</v>
      </c>
      <c r="C151" s="13">
        <v>1309</v>
      </c>
      <c r="D151" s="14">
        <v>1710</v>
      </c>
      <c r="E151" s="3">
        <v>0.22025912838633688</v>
      </c>
      <c r="F151" s="3">
        <v>0.2877334679454821</v>
      </c>
      <c r="G151" s="6">
        <f>VLOOKUP(A151,[1]YoY!$I$5:$L$355,2,FALSE)</f>
        <v>12.478813730473643</v>
      </c>
      <c r="H151" s="7">
        <f>VLOOKUP(A151,[1]YoY!$I$5:$L$355,3,FALSE)</f>
        <v>20.466075885423987</v>
      </c>
      <c r="I151" s="19">
        <f>VLOOKUP(A151,[1]YoY!$I$5:$L$355,4,FALSE)</f>
        <v>36.583897568838097</v>
      </c>
    </row>
    <row r="152" spans="1:9" x14ac:dyDescent="0.3">
      <c r="A152" s="2" t="s">
        <v>144</v>
      </c>
      <c r="B152" s="12">
        <v>10970</v>
      </c>
      <c r="C152" s="13">
        <v>16324</v>
      </c>
      <c r="D152" s="14">
        <v>18024</v>
      </c>
      <c r="E152" s="3">
        <v>1.4880583409298085</v>
      </c>
      <c r="F152" s="3">
        <v>1.6430264357338196</v>
      </c>
      <c r="G152" s="6">
        <f>VLOOKUP(A152,[1]YoY!$I$5:$L$355,2,FALSE)</f>
        <v>7.8265243856162092</v>
      </c>
      <c r="H152" s="7">
        <f>VLOOKUP(A152,[1]YoY!$I$5:$L$355,3,FALSE)</f>
        <v>17.679973454422324</v>
      </c>
      <c r="I152" s="19">
        <f>VLOOKUP(A152,[1]YoY!$I$5:$L$355,4,FALSE)</f>
        <v>26.560642997996855</v>
      </c>
    </row>
    <row r="153" spans="1:9" x14ac:dyDescent="0.3">
      <c r="A153" s="2" t="s">
        <v>145</v>
      </c>
      <c r="B153" s="12">
        <v>5025</v>
      </c>
      <c r="C153" s="13">
        <v>3886</v>
      </c>
      <c r="D153" s="14">
        <v>3738</v>
      </c>
      <c r="E153" s="3">
        <v>0.77333333333333332</v>
      </c>
      <c r="F153" s="3">
        <v>0.74388059701492537</v>
      </c>
      <c r="G153" s="6">
        <f>VLOOKUP(A153,[1]YoY!$I$5:$L$355,2,FALSE)</f>
        <v>7.6848698959253738</v>
      </c>
      <c r="H153" s="7">
        <f>VLOOKUP(A153,[1]YoY!$I$5:$L$355,3,FALSE)</f>
        <v>15.075205864029851</v>
      </c>
      <c r="I153" s="19">
        <f>VLOOKUP(A153,[1]YoY!$I$5:$L$355,4,FALSE)</f>
        <v>30.586129165619557</v>
      </c>
    </row>
    <row r="154" spans="1:9" x14ac:dyDescent="0.3">
      <c r="A154" s="2" t="s">
        <v>146</v>
      </c>
      <c r="B154" s="12">
        <v>40759</v>
      </c>
      <c r="C154" s="13">
        <v>109255</v>
      </c>
      <c r="D154" s="14">
        <v>108151</v>
      </c>
      <c r="E154" s="3">
        <v>2.6805122794965528</v>
      </c>
      <c r="F154" s="3">
        <v>2.6534262371500774</v>
      </c>
      <c r="G154" s="6">
        <f>VLOOKUP(A154,[1]YoY!$I$5:$L$355,2,FALSE)</f>
        <v>5.6817357578440895</v>
      </c>
      <c r="H154" s="7">
        <f>VLOOKUP(A154,[1]YoY!$I$5:$L$355,3,FALSE)</f>
        <v>13.151256201286989</v>
      </c>
      <c r="I154" s="19">
        <f>VLOOKUP(A154,[1]YoY!$I$5:$L$355,4,FALSE)</f>
        <v>25.921793344523568</v>
      </c>
    </row>
    <row r="155" spans="1:9" x14ac:dyDescent="0.3">
      <c r="A155" s="2" t="s">
        <v>147</v>
      </c>
      <c r="B155" s="12">
        <v>1851</v>
      </c>
      <c r="C155" s="13">
        <v>486</v>
      </c>
      <c r="D155" s="14">
        <v>732</v>
      </c>
      <c r="E155" s="3">
        <v>0.26256077795786059</v>
      </c>
      <c r="F155" s="3">
        <v>0.39546191247974066</v>
      </c>
      <c r="G155" s="6">
        <f>VLOOKUP(A155,[1]YoY!$I$5:$L$355,2,FALSE)</f>
        <v>10.486152574444443</v>
      </c>
      <c r="H155" s="7">
        <f>VLOOKUP(A155,[1]YoY!$I$5:$L$355,3,FALSE)</f>
        <v>18.71106309925926</v>
      </c>
      <c r="I155" s="19">
        <f>VLOOKUP(A155,[1]YoY!$I$5:$L$355,4,FALSE)</f>
        <v>33.625516152076592</v>
      </c>
    </row>
    <row r="156" spans="1:9" x14ac:dyDescent="0.3">
      <c r="A156" s="2" t="s">
        <v>148</v>
      </c>
      <c r="B156" s="12">
        <v>31394</v>
      </c>
      <c r="C156" s="13">
        <v>208892</v>
      </c>
      <c r="D156" s="14">
        <v>222426</v>
      </c>
      <c r="E156" s="3">
        <v>6.6538829075619548</v>
      </c>
      <c r="F156" s="3">
        <v>7.0849843919220232</v>
      </c>
      <c r="G156" s="6">
        <f>VLOOKUP(A156,[1]YoY!$I$5:$L$355,2,FALSE)</f>
        <v>9.5850040266526708</v>
      </c>
      <c r="H156" s="7">
        <f>VLOOKUP(A156,[1]YoY!$I$5:$L$355,3,FALSE)</f>
        <v>22.83340937093206</v>
      </c>
      <c r="I156" s="19">
        <f>VLOOKUP(A156,[1]YoY!$I$5:$L$355,4,FALSE)</f>
        <v>25.186788019983045</v>
      </c>
    </row>
    <row r="157" spans="1:9" x14ac:dyDescent="0.3">
      <c r="A157" s="2" t="s">
        <v>149</v>
      </c>
      <c r="B157" s="12">
        <v>711</v>
      </c>
      <c r="C157" s="13">
        <v>0</v>
      </c>
      <c r="D157" s="14">
        <v>6</v>
      </c>
      <c r="E157" s="3">
        <v>0</v>
      </c>
      <c r="F157" s="3">
        <v>8.4388185654008432E-3</v>
      </c>
      <c r="G157" s="6">
        <f>VLOOKUP(A157,[1]YoY!$I$5:$L$355,2,FALSE)</f>
        <v>0</v>
      </c>
      <c r="H157" s="7">
        <f>VLOOKUP(A157,[1]YoY!$I$5:$L$355,3,FALSE)</f>
        <v>0</v>
      </c>
      <c r="I157" s="19">
        <f>VLOOKUP(A157,[1]YoY!$I$5:$L$355,4,FALSE)</f>
        <v>0</v>
      </c>
    </row>
    <row r="158" spans="1:9" x14ac:dyDescent="0.3">
      <c r="A158" s="2" t="s">
        <v>150</v>
      </c>
      <c r="B158" s="12">
        <v>6362</v>
      </c>
      <c r="C158" s="13">
        <v>23681</v>
      </c>
      <c r="D158" s="14">
        <v>27420</v>
      </c>
      <c r="E158" s="3">
        <v>3.7222571518390444</v>
      </c>
      <c r="F158" s="3">
        <v>4.3099654196793464</v>
      </c>
      <c r="G158" s="6">
        <f>VLOOKUP(A158,[1]YoY!$I$5:$L$355,2,FALSE)</f>
        <v>13.04285278225835</v>
      </c>
      <c r="H158" s="7">
        <f>VLOOKUP(A158,[1]YoY!$I$5:$L$355,3,FALSE)</f>
        <v>27.300827670668895</v>
      </c>
      <c r="I158" s="19">
        <f>VLOOKUP(A158,[1]YoY!$I$5:$L$355,4,FALSE)</f>
        <v>28.664741464093765</v>
      </c>
    </row>
    <row r="159" spans="1:9" x14ac:dyDescent="0.3">
      <c r="A159" s="2" t="s">
        <v>151</v>
      </c>
      <c r="B159" s="12">
        <v>8924</v>
      </c>
      <c r="C159" s="13">
        <v>18170</v>
      </c>
      <c r="D159" s="14">
        <v>18917</v>
      </c>
      <c r="E159" s="3">
        <v>2.036082474226804</v>
      </c>
      <c r="F159" s="3">
        <v>2.1197893321380548</v>
      </c>
      <c r="G159" s="6">
        <f>VLOOKUP(A159,[1]YoY!$I$5:$L$355,2,FALSE)</f>
        <v>11.799645611292791</v>
      </c>
      <c r="H159" s="7">
        <f>VLOOKUP(A159,[1]YoY!$I$5:$L$355,3,FALSE)</f>
        <v>21.367075031002752</v>
      </c>
      <c r="I159" s="19">
        <f>VLOOKUP(A159,[1]YoY!$I$5:$L$355,4,FALSE)</f>
        <v>33.134096999721265</v>
      </c>
    </row>
    <row r="160" spans="1:9" x14ac:dyDescent="0.3">
      <c r="A160" s="2" t="s">
        <v>152</v>
      </c>
      <c r="B160" s="12">
        <v>15784</v>
      </c>
      <c r="C160" s="13">
        <v>19945</v>
      </c>
      <c r="D160" s="14">
        <v>18532</v>
      </c>
      <c r="E160" s="3">
        <v>1.2636213887480994</v>
      </c>
      <c r="F160" s="3">
        <v>1.1741003547896605</v>
      </c>
      <c r="G160" s="6">
        <f>VLOOKUP(A160,[1]YoY!$I$5:$L$355,2,FALSE)</f>
        <v>7.5115054146926541</v>
      </c>
      <c r="H160" s="7">
        <f>VLOOKUP(A160,[1]YoY!$I$5:$L$355,3,FALSE)</f>
        <v>14.811922791333666</v>
      </c>
      <c r="I160" s="19">
        <f>VLOOKUP(A160,[1]YoY!$I$5:$L$355,4,FALSE)</f>
        <v>30.427536737178681</v>
      </c>
    </row>
    <row r="161" spans="1:9" x14ac:dyDescent="0.3">
      <c r="A161" s="2" t="s">
        <v>153</v>
      </c>
      <c r="B161" s="12">
        <v>106519</v>
      </c>
      <c r="C161" s="13">
        <v>835423</v>
      </c>
      <c r="D161" s="14">
        <v>788053</v>
      </c>
      <c r="E161" s="3">
        <v>7.8429482064232676</v>
      </c>
      <c r="F161" s="3">
        <v>7.3982388118551619</v>
      </c>
      <c r="G161" s="6">
        <f>VLOOKUP(A161,[1]YoY!$I$5:$L$355,2,FALSE)</f>
        <v>4.2043185098711175</v>
      </c>
      <c r="H161" s="7">
        <f>VLOOKUP(A161,[1]YoY!$I$5:$L$355,3,FALSE)</f>
        <v>11.730114184848754</v>
      </c>
      <c r="I161" s="19">
        <f>VLOOKUP(A161,[1]YoY!$I$5:$L$355,4,FALSE)</f>
        <v>21.505256182254261</v>
      </c>
    </row>
    <row r="162" spans="1:9" x14ac:dyDescent="0.3">
      <c r="A162" s="2" t="s">
        <v>154</v>
      </c>
      <c r="B162" s="12">
        <v>21103</v>
      </c>
      <c r="C162" s="13">
        <v>16613</v>
      </c>
      <c r="D162" s="14">
        <v>17102</v>
      </c>
      <c r="E162" s="3">
        <v>0.78723404255319152</v>
      </c>
      <c r="F162" s="3">
        <v>0.8104061033976212</v>
      </c>
      <c r="G162" s="6">
        <f>VLOOKUP(A162,[1]YoY!$I$5:$L$355,2,FALSE)</f>
        <v>7.357825162537651</v>
      </c>
      <c r="H162" s="7">
        <f>VLOOKUP(A162,[1]YoY!$I$5:$L$355,3,FALSE)</f>
        <v>15.944027168828026</v>
      </c>
      <c r="I162" s="19">
        <f>VLOOKUP(A162,[1]YoY!$I$5:$L$355,4,FALSE)</f>
        <v>27.688707820027474</v>
      </c>
    </row>
    <row r="163" spans="1:9" x14ac:dyDescent="0.3">
      <c r="A163" s="2" t="s">
        <v>155</v>
      </c>
      <c r="B163" s="12">
        <v>10086</v>
      </c>
      <c r="C163" s="13">
        <v>9328</v>
      </c>
      <c r="D163" s="14">
        <v>9568</v>
      </c>
      <c r="E163" s="3">
        <v>0.92484632163394809</v>
      </c>
      <c r="F163" s="3">
        <v>0.9486416815387666</v>
      </c>
      <c r="G163" s="6">
        <f>VLOOKUP(A163,[1]YoY!$I$5:$L$355,2,FALSE)</f>
        <v>7.0745392886087046</v>
      </c>
      <c r="H163" s="7">
        <f>VLOOKUP(A163,[1]YoY!$I$5:$L$355,3,FALSE)</f>
        <v>16.011115280013936</v>
      </c>
      <c r="I163" s="19">
        <f>VLOOKUP(A163,[1]YoY!$I$5:$L$355,4,FALSE)</f>
        <v>26.511104935105607</v>
      </c>
    </row>
    <row r="164" spans="1:9" x14ac:dyDescent="0.3">
      <c r="A164" s="2" t="s">
        <v>156</v>
      </c>
      <c r="B164" s="12">
        <v>90329</v>
      </c>
      <c r="C164" s="13">
        <v>939354</v>
      </c>
      <c r="D164" s="14">
        <v>880099</v>
      </c>
      <c r="E164" s="3">
        <v>10.39925162461668</v>
      </c>
      <c r="F164" s="3">
        <v>9.7432607468254933</v>
      </c>
      <c r="G164" s="6">
        <f>VLOOKUP(A164,[1]YoY!$I$5:$L$355,2,FALSE)</f>
        <v>4.4853256539215565</v>
      </c>
      <c r="H164" s="7">
        <f>VLOOKUP(A164,[1]YoY!$I$5:$L$355,3,FALSE)</f>
        <v>14.59123987614861</v>
      </c>
      <c r="I164" s="19">
        <f>VLOOKUP(A164,[1]YoY!$I$5:$L$355,4,FALSE)</f>
        <v>18.443911656555404</v>
      </c>
    </row>
    <row r="165" spans="1:9" x14ac:dyDescent="0.3">
      <c r="A165" s="2" t="s">
        <v>157</v>
      </c>
      <c r="B165" s="12">
        <v>11596</v>
      </c>
      <c r="C165" s="13">
        <v>51901</v>
      </c>
      <c r="D165" s="14">
        <v>57427</v>
      </c>
      <c r="E165" s="3">
        <v>4.475767506036564</v>
      </c>
      <c r="F165" s="3">
        <v>4.9523111417730252</v>
      </c>
      <c r="G165" s="6">
        <f>VLOOKUP(A165,[1]YoY!$I$5:$L$355,2,FALSE)</f>
        <v>8.9372408762253528</v>
      </c>
      <c r="H165" s="7">
        <f>VLOOKUP(A165,[1]YoY!$I$5:$L$355,3,FALSE)</f>
        <v>19.612914393716498</v>
      </c>
      <c r="I165" s="19">
        <f>VLOOKUP(A165,[1]YoY!$I$5:$L$355,4,FALSE)</f>
        <v>27.34088579641778</v>
      </c>
    </row>
    <row r="166" spans="1:9" x14ac:dyDescent="0.3">
      <c r="A166" s="2" t="s">
        <v>158</v>
      </c>
      <c r="B166" s="12">
        <v>59450</v>
      </c>
      <c r="C166" s="13">
        <v>1321495</v>
      </c>
      <c r="D166" s="14">
        <v>1277697</v>
      </c>
      <c r="E166" s="3">
        <v>22.228679562657696</v>
      </c>
      <c r="F166" s="3">
        <v>21.491959629941128</v>
      </c>
      <c r="G166" s="6">
        <f>VLOOKUP(A166,[1]YoY!$I$5:$L$355,2,FALSE)</f>
        <v>4.1367540030117071</v>
      </c>
      <c r="H166" s="7">
        <f>VLOOKUP(A166,[1]YoY!$I$5:$L$355,3,FALSE)</f>
        <v>15.356221049930427</v>
      </c>
      <c r="I166" s="19">
        <f>VLOOKUP(A166,[1]YoY!$I$5:$L$355,4,FALSE)</f>
        <v>16.163171875011979</v>
      </c>
    </row>
    <row r="167" spans="1:9" x14ac:dyDescent="0.3">
      <c r="A167" s="2" t="s">
        <v>325</v>
      </c>
      <c r="B167" s="12">
        <v>5136</v>
      </c>
      <c r="C167" s="13">
        <v>7092</v>
      </c>
      <c r="D167" s="14">
        <v>8425</v>
      </c>
      <c r="E167" s="3">
        <v>1.3808411214953271</v>
      </c>
      <c r="F167" s="3">
        <v>1.6403816199376946</v>
      </c>
      <c r="G167" s="6">
        <f>VLOOKUP(A167,[1]YoY!$I$5:$L$355,2,FALSE)</f>
        <v>14.229572210829103</v>
      </c>
      <c r="H167" s="7">
        <f>VLOOKUP(A167,[1]YoY!$I$5:$L$355,3,FALSE)</f>
        <v>26.375368493367173</v>
      </c>
      <c r="I167" s="19">
        <f>VLOOKUP(A167,[1]YoY!$I$5:$L$355,4,FALSE)</f>
        <v>32.370138558043344</v>
      </c>
    </row>
    <row r="168" spans="1:9" x14ac:dyDescent="0.3">
      <c r="A168" s="2" t="s">
        <v>159</v>
      </c>
      <c r="B168" s="12">
        <v>23184</v>
      </c>
      <c r="C168" s="13">
        <v>63682</v>
      </c>
      <c r="D168" s="14">
        <v>62937</v>
      </c>
      <c r="E168" s="3">
        <v>2.7468081435472738</v>
      </c>
      <c r="F168" s="3">
        <v>2.714673913043478</v>
      </c>
      <c r="G168" s="6">
        <f>VLOOKUP(A168,[1]YoY!$I$5:$L$355,2,FALSE)</f>
        <v>8.6046062835869161</v>
      </c>
      <c r="H168" s="7">
        <f>VLOOKUP(A168,[1]YoY!$I$5:$L$355,3,FALSE)</f>
        <v>17.121015620503908</v>
      </c>
      <c r="I168" s="19">
        <f>VLOOKUP(A168,[1]YoY!$I$5:$L$355,4,FALSE)</f>
        <v>30.154541556339041</v>
      </c>
    </row>
    <row r="169" spans="1:9" x14ac:dyDescent="0.3">
      <c r="A169" s="2" t="s">
        <v>160</v>
      </c>
      <c r="B169" s="12">
        <v>19808</v>
      </c>
      <c r="C169" s="13">
        <v>78113</v>
      </c>
      <c r="D169" s="14">
        <v>85339</v>
      </c>
      <c r="E169" s="3">
        <v>3.943507673667205</v>
      </c>
      <c r="F169" s="3">
        <v>4.3083097738287561</v>
      </c>
      <c r="G169" s="6">
        <f>VLOOKUP(A169,[1]YoY!$I$5:$L$355,2,FALSE)</f>
        <v>7.1266184683503377</v>
      </c>
      <c r="H169" s="7">
        <f>VLOOKUP(A169,[1]YoY!$I$5:$L$355,3,FALSE)</f>
        <v>20.437173410091791</v>
      </c>
      <c r="I169" s="19">
        <f>VLOOKUP(A169,[1]YoY!$I$5:$L$355,4,FALSE)</f>
        <v>20.922516999825159</v>
      </c>
    </row>
    <row r="170" spans="1:9" x14ac:dyDescent="0.3">
      <c r="A170" s="2" t="s">
        <v>161</v>
      </c>
      <c r="B170" s="12">
        <v>4907</v>
      </c>
      <c r="C170" s="13">
        <v>2430</v>
      </c>
      <c r="D170" s="14">
        <v>2720</v>
      </c>
      <c r="E170" s="3">
        <v>0.49521092317098026</v>
      </c>
      <c r="F170" s="3">
        <v>0.55431016914611775</v>
      </c>
      <c r="G170" s="6">
        <f>VLOOKUP(A170,[1]YoY!$I$5:$L$355,2,FALSE)</f>
        <v>18.160100702222223</v>
      </c>
      <c r="H170" s="7">
        <f>VLOOKUP(A170,[1]YoY!$I$5:$L$355,3,FALSE)</f>
        <v>26.839547324913582</v>
      </c>
      <c r="I170" s="19">
        <f>VLOOKUP(A170,[1]YoY!$I$5:$L$355,4,FALSE)</f>
        <v>40.597034999987343</v>
      </c>
    </row>
    <row r="171" spans="1:9" x14ac:dyDescent="0.3">
      <c r="A171" s="2" t="s">
        <v>162</v>
      </c>
      <c r="B171" s="12">
        <v>38499</v>
      </c>
      <c r="C171" s="13">
        <v>184387</v>
      </c>
      <c r="D171" s="14">
        <v>183477</v>
      </c>
      <c r="E171" s="3">
        <v>4.7893971271981091</v>
      </c>
      <c r="F171" s="3">
        <v>4.7657601496142759</v>
      </c>
      <c r="G171" s="6">
        <f>VLOOKUP(A171,[1]YoY!$I$5:$L$355,2,FALSE)</f>
        <v>8.0603826997857499</v>
      </c>
      <c r="H171" s="7">
        <f>VLOOKUP(A171,[1]YoY!$I$5:$L$355,3,FALSE)</f>
        <v>16.708246279346429</v>
      </c>
      <c r="I171" s="19">
        <f>VLOOKUP(A171,[1]YoY!$I$5:$L$355,4,FALSE)</f>
        <v>28.94516599177533</v>
      </c>
    </row>
    <row r="172" spans="1:9" x14ac:dyDescent="0.3">
      <c r="A172" s="2" t="s">
        <v>163</v>
      </c>
      <c r="B172" s="12">
        <v>25132</v>
      </c>
      <c r="C172" s="13">
        <v>26384</v>
      </c>
      <c r="D172" s="14">
        <v>28210</v>
      </c>
      <c r="E172" s="3">
        <v>1.0498169664173165</v>
      </c>
      <c r="F172" s="3">
        <v>1.122473340760783</v>
      </c>
      <c r="G172" s="6">
        <f>VLOOKUP(A172,[1]YoY!$I$5:$L$355,2,FALSE)</f>
        <v>10.639732833287219</v>
      </c>
      <c r="H172" s="7">
        <f>VLOOKUP(A172,[1]YoY!$I$5:$L$355,3,FALSE)</f>
        <v>20.209885280643952</v>
      </c>
      <c r="I172" s="19">
        <f>VLOOKUP(A172,[1]YoY!$I$5:$L$355,4,FALSE)</f>
        <v>31.587708744128616</v>
      </c>
    </row>
    <row r="173" spans="1:9" x14ac:dyDescent="0.3">
      <c r="A173" s="2" t="s">
        <v>164</v>
      </c>
      <c r="B173" s="12">
        <v>14006</v>
      </c>
      <c r="C173" s="13">
        <v>22262</v>
      </c>
      <c r="D173" s="14">
        <v>22659</v>
      </c>
      <c r="E173" s="3">
        <v>1.5894616592888762</v>
      </c>
      <c r="F173" s="3">
        <v>1.6178066542910181</v>
      </c>
      <c r="G173" s="6">
        <f>VLOOKUP(A173,[1]YoY!$I$5:$L$355,2,FALSE)</f>
        <v>6.2846527496408227</v>
      </c>
      <c r="H173" s="7">
        <f>VLOOKUP(A173,[1]YoY!$I$5:$L$355,3,FALSE)</f>
        <v>13.776832719227382</v>
      </c>
      <c r="I173" s="19">
        <f>VLOOKUP(A173,[1]YoY!$I$5:$L$355,4,FALSE)</f>
        <v>27.370526496426553</v>
      </c>
    </row>
    <row r="174" spans="1:9" x14ac:dyDescent="0.3">
      <c r="A174" s="2" t="s">
        <v>165</v>
      </c>
      <c r="B174" s="12">
        <v>6045</v>
      </c>
      <c r="C174" s="13">
        <v>2306</v>
      </c>
      <c r="D174" s="14">
        <v>2553</v>
      </c>
      <c r="E174" s="3">
        <v>0.38147229114971049</v>
      </c>
      <c r="F174" s="3">
        <v>0.42233250620347396</v>
      </c>
      <c r="G174" s="6">
        <f>VLOOKUP(A174,[1]YoY!$I$5:$L$355,2,FALSE)</f>
        <v>13.841618983174326</v>
      </c>
      <c r="H174" s="7">
        <f>VLOOKUP(A174,[1]YoY!$I$5:$L$355,3,FALSE)</f>
        <v>21.53520237001301</v>
      </c>
      <c r="I174" s="19">
        <f>VLOOKUP(A174,[1]YoY!$I$5:$L$355,4,FALSE)</f>
        <v>38.564631282355478</v>
      </c>
    </row>
    <row r="175" spans="1:9" x14ac:dyDescent="0.3">
      <c r="A175" s="2" t="s">
        <v>166</v>
      </c>
      <c r="B175" s="12">
        <v>10106</v>
      </c>
      <c r="C175" s="13">
        <v>14001</v>
      </c>
      <c r="D175" s="14">
        <v>13917</v>
      </c>
      <c r="E175" s="3">
        <v>1.3854146051850387</v>
      </c>
      <c r="F175" s="3">
        <v>1.3771027112606373</v>
      </c>
      <c r="G175" s="6">
        <f>VLOOKUP(A175,[1]YoY!$I$5:$L$355,2,FALSE)</f>
        <v>10.440567982079854</v>
      </c>
      <c r="H175" s="7">
        <f>VLOOKUP(A175,[1]YoY!$I$5:$L$355,3,FALSE)</f>
        <v>22.468761755914578</v>
      </c>
      <c r="I175" s="19">
        <f>VLOOKUP(A175,[1]YoY!$I$5:$L$355,4,FALSE)</f>
        <v>27.880222583244556</v>
      </c>
    </row>
    <row r="176" spans="1:9" x14ac:dyDescent="0.3">
      <c r="A176" s="2" t="s">
        <v>167</v>
      </c>
      <c r="B176" s="12">
        <v>12024</v>
      </c>
      <c r="C176" s="13">
        <v>14711</v>
      </c>
      <c r="D176" s="14">
        <v>16582</v>
      </c>
      <c r="E176" s="3">
        <v>1.2234697272122421</v>
      </c>
      <c r="F176" s="3">
        <v>1.3790751829673986</v>
      </c>
      <c r="G176" s="6">
        <f>VLOOKUP(A176,[1]YoY!$I$5:$L$355,2,FALSE)</f>
        <v>13.213392104907891</v>
      </c>
      <c r="H176" s="7">
        <f>VLOOKUP(A176,[1]YoY!$I$5:$L$355,3,FALSE)</f>
        <v>27.327590467987218</v>
      </c>
      <c r="I176" s="19">
        <f>VLOOKUP(A176,[1]YoY!$I$5:$L$355,4,FALSE)</f>
        <v>29.011102432290894</v>
      </c>
    </row>
    <row r="177" spans="1:9" x14ac:dyDescent="0.3">
      <c r="A177" s="2" t="s">
        <v>168</v>
      </c>
      <c r="B177" s="12">
        <v>56173</v>
      </c>
      <c r="C177" s="13">
        <v>1361292</v>
      </c>
      <c r="D177" s="14">
        <v>1361690</v>
      </c>
      <c r="E177" s="3">
        <v>24.23392021077742</v>
      </c>
      <c r="F177" s="3">
        <v>24.241005465259111</v>
      </c>
      <c r="G177" s="6">
        <f>VLOOKUP(A177,[1]YoY!$I$5:$L$355,2,FALSE)</f>
        <v>4.3510776354880774</v>
      </c>
      <c r="H177" s="7">
        <f>VLOOKUP(A177,[1]YoY!$I$5:$L$355,3,FALSE)</f>
        <v>15.986218941168346</v>
      </c>
      <c r="I177" s="19">
        <f>VLOOKUP(A177,[1]YoY!$I$5:$L$355,4,FALSE)</f>
        <v>16.330606949025363</v>
      </c>
    </row>
    <row r="178" spans="1:9" x14ac:dyDescent="0.3">
      <c r="A178" s="2" t="s">
        <v>169</v>
      </c>
      <c r="B178" s="12">
        <v>12752</v>
      </c>
      <c r="C178" s="13">
        <v>8875</v>
      </c>
      <c r="D178" s="14">
        <v>9348</v>
      </c>
      <c r="E178" s="3">
        <v>0.69596925972396484</v>
      </c>
      <c r="F178" s="3">
        <v>0.73306148055207021</v>
      </c>
      <c r="G178" s="6">
        <f>VLOOKUP(A178,[1]YoY!$I$5:$L$355,2,FALSE)</f>
        <v>10.852821947727323</v>
      </c>
      <c r="H178" s="7">
        <f>VLOOKUP(A178,[1]YoY!$I$5:$L$355,3,FALSE)</f>
        <v>22.106811264856336</v>
      </c>
      <c r="I178" s="19">
        <f>VLOOKUP(A178,[1]YoY!$I$5:$L$355,4,FALSE)</f>
        <v>29.455596696517553</v>
      </c>
    </row>
    <row r="179" spans="1:9" x14ac:dyDescent="0.3">
      <c r="A179" s="2" t="s">
        <v>170</v>
      </c>
      <c r="B179" s="12">
        <v>26983</v>
      </c>
      <c r="C179" s="13">
        <v>207087</v>
      </c>
      <c r="D179" s="14">
        <v>230584</v>
      </c>
      <c r="E179" s="3">
        <v>7.6747211207056294</v>
      </c>
      <c r="F179" s="3">
        <v>8.5455286661972352</v>
      </c>
      <c r="G179" s="6">
        <f>VLOOKUP(A179,[1]YoY!$I$5:$L$355,2,FALSE)</f>
        <v>5.7745643651154159</v>
      </c>
      <c r="H179" s="7">
        <f>VLOOKUP(A179,[1]YoY!$I$5:$L$355,3,FALSE)</f>
        <v>17.088322072205017</v>
      </c>
      <c r="I179" s="19">
        <f>VLOOKUP(A179,[1]YoY!$I$5:$L$355,4,FALSE)</f>
        <v>20.275475874280335</v>
      </c>
    </row>
    <row r="180" spans="1:9" x14ac:dyDescent="0.3">
      <c r="A180" s="2" t="s">
        <v>171</v>
      </c>
      <c r="B180" s="12">
        <v>5839</v>
      </c>
      <c r="C180" s="13">
        <v>2661</v>
      </c>
      <c r="D180" s="14">
        <v>3260</v>
      </c>
      <c r="E180" s="3">
        <v>0.45572872067134784</v>
      </c>
      <c r="F180" s="3">
        <v>0.55831477992806988</v>
      </c>
      <c r="G180" s="6">
        <f>VLOOKUP(A180,[1]YoY!$I$5:$L$355,2,FALSE)</f>
        <v>12.444646680992108</v>
      </c>
      <c r="H180" s="7">
        <f>VLOOKUP(A180,[1]YoY!$I$5:$L$355,3,FALSE)</f>
        <v>24.064186394641112</v>
      </c>
      <c r="I180" s="19">
        <f>VLOOKUP(A180,[1]YoY!$I$5:$L$355,4,FALSE)</f>
        <v>31.028632699828382</v>
      </c>
    </row>
    <row r="181" spans="1:9" x14ac:dyDescent="0.3">
      <c r="A181" s="2" t="s">
        <v>172</v>
      </c>
      <c r="B181" s="12">
        <v>6338</v>
      </c>
      <c r="C181" s="13">
        <v>3402</v>
      </c>
      <c r="D181" s="14">
        <v>3483</v>
      </c>
      <c r="E181" s="3">
        <v>0.53676238561060274</v>
      </c>
      <c r="F181" s="3">
        <v>0.54954244241085515</v>
      </c>
      <c r="G181" s="6">
        <f>VLOOKUP(A181,[1]YoY!$I$5:$L$355,2,FALSE)</f>
        <v>10.315482269282775</v>
      </c>
      <c r="H181" s="7">
        <f>VLOOKUP(A181,[1]YoY!$I$5:$L$355,3,FALSE)</f>
        <v>17.442707231872426</v>
      </c>
      <c r="I181" s="19">
        <f>VLOOKUP(A181,[1]YoY!$I$5:$L$355,4,FALSE)</f>
        <v>35.483536353004887</v>
      </c>
    </row>
    <row r="182" spans="1:9" x14ac:dyDescent="0.3">
      <c r="A182" s="2" t="s">
        <v>173</v>
      </c>
      <c r="B182" s="12">
        <v>47255</v>
      </c>
      <c r="C182" s="13">
        <v>197190</v>
      </c>
      <c r="D182" s="14">
        <v>188904</v>
      </c>
      <c r="E182" s="3">
        <v>4.1728917574859805</v>
      </c>
      <c r="F182" s="3">
        <v>3.9975452333086445</v>
      </c>
      <c r="G182" s="6">
        <f>VLOOKUP(A182,[1]YoY!$I$5:$L$355,2,FALSE)</f>
        <v>5.2659515086342203</v>
      </c>
      <c r="H182" s="7">
        <f>VLOOKUP(A182,[1]YoY!$I$5:$L$355,3,FALSE)</f>
        <v>12.317473723881788</v>
      </c>
      <c r="I182" s="19">
        <f>VLOOKUP(A182,[1]YoY!$I$5:$L$355,4,FALSE)</f>
        <v>25.65112762574508</v>
      </c>
    </row>
    <row r="183" spans="1:9" x14ac:dyDescent="0.3">
      <c r="A183" s="2" t="s">
        <v>174</v>
      </c>
      <c r="B183" s="12">
        <v>23116</v>
      </c>
      <c r="C183" s="13">
        <v>16862</v>
      </c>
      <c r="D183" s="14">
        <v>17256</v>
      </c>
      <c r="E183" s="3">
        <v>0.72945146219069046</v>
      </c>
      <c r="F183" s="3">
        <v>0.74649593355251775</v>
      </c>
      <c r="G183" s="6">
        <f>VLOOKUP(A183,[1]YoY!$I$5:$L$355,2,FALSE)</f>
        <v>10.708361994348831</v>
      </c>
      <c r="H183" s="7">
        <f>VLOOKUP(A183,[1]YoY!$I$5:$L$355,3,FALSE)</f>
        <v>18.472197843859565</v>
      </c>
      <c r="I183" s="19">
        <f>VLOOKUP(A183,[1]YoY!$I$5:$L$355,4,FALSE)</f>
        <v>34.782093884648766</v>
      </c>
    </row>
    <row r="184" spans="1:9" x14ac:dyDescent="0.3">
      <c r="A184" s="2" t="s">
        <v>175</v>
      </c>
      <c r="B184" s="12">
        <v>521</v>
      </c>
      <c r="C184" s="13">
        <v>0</v>
      </c>
      <c r="D184" s="14">
        <v>3</v>
      </c>
      <c r="E184" s="3">
        <v>0</v>
      </c>
      <c r="F184" s="3">
        <v>5.7581573896353169E-3</v>
      </c>
      <c r="G184" s="6">
        <f>VLOOKUP(A184,[1]YoY!$I$5:$L$355,2,FALSE)</f>
        <v>0</v>
      </c>
      <c r="H184" s="7">
        <f>VLOOKUP(A184,[1]YoY!$I$5:$L$355,3,FALSE)</f>
        <v>0</v>
      </c>
      <c r="I184" s="19">
        <f>VLOOKUP(A184,[1]YoY!$I$5:$L$355,4,FALSE)</f>
        <v>0</v>
      </c>
    </row>
    <row r="185" spans="1:9" x14ac:dyDescent="0.3">
      <c r="A185" s="2" t="s">
        <v>176</v>
      </c>
      <c r="B185" s="12">
        <v>8987</v>
      </c>
      <c r="C185" s="13">
        <v>21790</v>
      </c>
      <c r="D185" s="14">
        <v>22986</v>
      </c>
      <c r="E185" s="3">
        <v>2.4246133303660842</v>
      </c>
      <c r="F185" s="3">
        <v>2.5576944475353289</v>
      </c>
      <c r="G185" s="6">
        <f>VLOOKUP(A185,[1]YoY!$I$5:$L$355,2,FALSE)</f>
        <v>10.863755453763194</v>
      </c>
      <c r="H185" s="7">
        <f>VLOOKUP(A185,[1]YoY!$I$5:$L$355,3,FALSE)</f>
        <v>22.690157563492427</v>
      </c>
      <c r="I185" s="19">
        <f>VLOOKUP(A185,[1]YoY!$I$5:$L$355,4,FALSE)</f>
        <v>28.727227891733683</v>
      </c>
    </row>
    <row r="186" spans="1:9" x14ac:dyDescent="0.3">
      <c r="A186" s="2" t="s">
        <v>177</v>
      </c>
      <c r="B186" s="12">
        <v>27999</v>
      </c>
      <c r="C186" s="13">
        <v>51002</v>
      </c>
      <c r="D186" s="14">
        <v>48785</v>
      </c>
      <c r="E186" s="3">
        <v>1.8215650558948533</v>
      </c>
      <c r="F186" s="3">
        <v>1.7423836565591628</v>
      </c>
      <c r="G186" s="6">
        <f>VLOOKUP(A186,[1]YoY!$I$5:$L$355,2,FALSE)</f>
        <v>9.1026137389620025</v>
      </c>
      <c r="H186" s="7">
        <f>VLOOKUP(A186,[1]YoY!$I$5:$L$355,3,FALSE)</f>
        <v>18.521602616258185</v>
      </c>
      <c r="I186" s="19">
        <f>VLOOKUP(A186,[1]YoY!$I$5:$L$355,4,FALSE)</f>
        <v>29.48755761870768</v>
      </c>
    </row>
    <row r="187" spans="1:9" x14ac:dyDescent="0.3">
      <c r="A187" s="2" t="s">
        <v>178</v>
      </c>
      <c r="B187" s="12">
        <v>13261</v>
      </c>
      <c r="C187" s="13">
        <v>39792</v>
      </c>
      <c r="D187" s="14">
        <v>42030</v>
      </c>
      <c r="E187" s="3">
        <v>3.0006786818490312</v>
      </c>
      <c r="F187" s="3">
        <v>3.1694442349747378</v>
      </c>
      <c r="G187" s="6">
        <f>VLOOKUP(A187,[1]YoY!$I$5:$L$355,2,FALSE)</f>
        <v>7.0183910461060259</v>
      </c>
      <c r="H187" s="7">
        <f>VLOOKUP(A187,[1]YoY!$I$5:$L$355,3,FALSE)</f>
        <v>14.723548285446824</v>
      </c>
      <c r="I187" s="19">
        <f>VLOOKUP(A187,[1]YoY!$I$5:$L$355,4,FALSE)</f>
        <v>28.600677948167718</v>
      </c>
    </row>
    <row r="188" spans="1:9" x14ac:dyDescent="0.3">
      <c r="A188" s="2" t="s">
        <v>179</v>
      </c>
      <c r="B188" s="12">
        <v>7891</v>
      </c>
      <c r="C188" s="13">
        <v>6529</v>
      </c>
      <c r="D188" s="14">
        <v>7006</v>
      </c>
      <c r="E188" s="3">
        <v>0.82739830186288177</v>
      </c>
      <c r="F188" s="3">
        <v>0.88784691420605755</v>
      </c>
      <c r="G188" s="6">
        <f>VLOOKUP(A188,[1]YoY!$I$5:$L$355,2,FALSE)</f>
        <v>11.974050312784501</v>
      </c>
      <c r="H188" s="7">
        <f>VLOOKUP(A188,[1]YoY!$I$5:$L$355,3,FALSE)</f>
        <v>25.540029098812987</v>
      </c>
      <c r="I188" s="19">
        <f>VLOOKUP(A188,[1]YoY!$I$5:$L$355,4,FALSE)</f>
        <v>28.130078316960915</v>
      </c>
    </row>
    <row r="189" spans="1:9" x14ac:dyDescent="0.3">
      <c r="A189" s="2" t="s">
        <v>180</v>
      </c>
      <c r="B189" s="12">
        <v>3190</v>
      </c>
      <c r="C189" s="13">
        <v>776</v>
      </c>
      <c r="D189" s="14">
        <v>537</v>
      </c>
      <c r="E189" s="3">
        <v>0.2432601880877743</v>
      </c>
      <c r="F189" s="3">
        <v>0.1683385579937304</v>
      </c>
      <c r="G189" s="6">
        <f>VLOOKUP(A189,[1]YoY!$I$5:$L$355,2,FALSE)</f>
        <v>9.3906248670103096</v>
      </c>
      <c r="H189" s="7">
        <f>VLOOKUP(A189,[1]YoY!$I$5:$L$355,3,FALSE)</f>
        <v>21.471176975309277</v>
      </c>
      <c r="I189" s="19">
        <f>VLOOKUP(A189,[1]YoY!$I$5:$L$355,4,FALSE)</f>
        <v>26.241574584781358</v>
      </c>
    </row>
    <row r="190" spans="1:9" x14ac:dyDescent="0.3">
      <c r="A190" s="2" t="s">
        <v>181</v>
      </c>
      <c r="B190" s="12">
        <v>27003</v>
      </c>
      <c r="C190" s="13">
        <v>212776</v>
      </c>
      <c r="D190" s="14">
        <v>217787</v>
      </c>
      <c r="E190" s="3">
        <v>7.8797170684738731</v>
      </c>
      <c r="F190" s="3">
        <v>8.0652890419583017</v>
      </c>
      <c r="G190" s="6">
        <f>VLOOKUP(A190,[1]YoY!$I$5:$L$355,2,FALSE)</f>
        <v>6.4723741255100942</v>
      </c>
      <c r="H190" s="7">
        <f>VLOOKUP(A190,[1]YoY!$I$5:$L$355,3,FALSE)</f>
        <v>19.28977353145693</v>
      </c>
      <c r="I190" s="19">
        <f>VLOOKUP(A190,[1]YoY!$I$5:$L$355,4,FALSE)</f>
        <v>20.132037677752596</v>
      </c>
    </row>
    <row r="191" spans="1:9" x14ac:dyDescent="0.3">
      <c r="A191" s="2" t="s">
        <v>182</v>
      </c>
      <c r="B191" s="12">
        <v>121</v>
      </c>
      <c r="C191" s="13">
        <v>0</v>
      </c>
      <c r="D191" s="14">
        <v>0</v>
      </c>
      <c r="E191" s="3">
        <v>0</v>
      </c>
      <c r="F191" s="3">
        <v>0</v>
      </c>
      <c r="G191" s="6">
        <f>VLOOKUP(A191,[1]YoY!$I$5:$L$355,2,FALSE)</f>
        <v>0</v>
      </c>
      <c r="H191" s="7">
        <f>VLOOKUP(A191,[1]YoY!$I$5:$L$355,3,FALSE)</f>
        <v>0</v>
      </c>
      <c r="I191" s="19">
        <f>VLOOKUP(A191,[1]YoY!$I$5:$L$355,4,FALSE)</f>
        <v>0</v>
      </c>
    </row>
    <row r="192" spans="1:9" x14ac:dyDescent="0.3">
      <c r="A192" s="2" t="s">
        <v>183</v>
      </c>
      <c r="B192" s="12">
        <v>8560</v>
      </c>
      <c r="C192" s="13">
        <v>1271</v>
      </c>
      <c r="D192" s="14">
        <v>1476</v>
      </c>
      <c r="E192" s="3">
        <v>0.14848130841121496</v>
      </c>
      <c r="F192" s="3">
        <v>0.17242990654205609</v>
      </c>
      <c r="G192" s="6">
        <f>VLOOKUP(A192,[1]YoY!$I$5:$L$355,2,FALSE)</f>
        <v>12.290271368190401</v>
      </c>
      <c r="H192" s="7">
        <f>VLOOKUP(A192,[1]YoY!$I$5:$L$355,3,FALSE)</f>
        <v>22.906648312509834</v>
      </c>
      <c r="I192" s="19">
        <f>VLOOKUP(A192,[1]YoY!$I$5:$L$355,4,FALSE)</f>
        <v>32.192238341944794</v>
      </c>
    </row>
    <row r="193" spans="1:9" x14ac:dyDescent="0.3">
      <c r="A193" s="2" t="s">
        <v>184</v>
      </c>
      <c r="B193" s="12">
        <v>8437</v>
      </c>
      <c r="C193" s="13">
        <v>598</v>
      </c>
      <c r="D193" s="14">
        <v>1060</v>
      </c>
      <c r="E193" s="3">
        <v>7.0878274268104779E-2</v>
      </c>
      <c r="F193" s="3">
        <v>0.12563707478961716</v>
      </c>
      <c r="G193" s="6">
        <f>VLOOKUP(A193,[1]YoY!$I$5:$L$355,2,FALSE)</f>
        <v>14.014053968929765</v>
      </c>
      <c r="H193" s="7">
        <f>VLOOKUP(A193,[1]YoY!$I$5:$L$355,3,FALSE)</f>
        <v>23.952257526153847</v>
      </c>
      <c r="I193" s="19">
        <f>VLOOKUP(A193,[1]YoY!$I$5:$L$355,4,FALSE)</f>
        <v>35.104968173361364</v>
      </c>
    </row>
    <row r="194" spans="1:9" x14ac:dyDescent="0.3">
      <c r="A194" s="2" t="s">
        <v>185</v>
      </c>
      <c r="B194" s="12">
        <v>961</v>
      </c>
      <c r="C194" s="13">
        <v>6</v>
      </c>
      <c r="D194" s="14">
        <v>21</v>
      </c>
      <c r="E194" s="3">
        <v>6.2434963579604576E-3</v>
      </c>
      <c r="F194" s="3">
        <v>2.1852237252861603E-2</v>
      </c>
      <c r="G194" s="6">
        <f>VLOOKUP(A194,[1]YoY!$I$5:$L$355,2,FALSE)</f>
        <v>13.963762958333334</v>
      </c>
      <c r="H194" s="7">
        <f>VLOOKUP(A194,[1]YoY!$I$5:$L$355,3,FALSE)</f>
        <v>23.217222224999997</v>
      </c>
      <c r="I194" s="19">
        <f>VLOOKUP(A194,[1]YoY!$I$5:$L$355,4,FALSE)</f>
        <v>36.086391790566587</v>
      </c>
    </row>
    <row r="195" spans="1:9" x14ac:dyDescent="0.3">
      <c r="A195" s="2" t="s">
        <v>186</v>
      </c>
      <c r="B195" s="12">
        <v>838</v>
      </c>
      <c r="C195" s="13">
        <v>19</v>
      </c>
      <c r="D195" s="14">
        <v>32</v>
      </c>
      <c r="E195" s="3">
        <v>2.2673031026252982E-2</v>
      </c>
      <c r="F195" s="3">
        <v>3.8186157517899763E-2</v>
      </c>
      <c r="G195" s="6">
        <f>VLOOKUP(A195,[1]YoY!$I$5:$L$355,2,FALSE)</f>
        <v>12.69528051368421</v>
      </c>
      <c r="H195" s="7">
        <f>VLOOKUP(A195,[1]YoY!$I$5:$L$355,3,FALSE)</f>
        <v>22.696666669473686</v>
      </c>
      <c r="I195" s="19">
        <f>VLOOKUP(A195,[1]YoY!$I$5:$L$355,4,FALSE)</f>
        <v>33.560735676024983</v>
      </c>
    </row>
    <row r="196" spans="1:9" x14ac:dyDescent="0.3">
      <c r="A196" s="2" t="s">
        <v>353</v>
      </c>
      <c r="B196" s="12">
        <v>167</v>
      </c>
      <c r="C196" s="13">
        <v>0</v>
      </c>
      <c r="D196" s="14">
        <v>2</v>
      </c>
      <c r="E196" s="3">
        <v>0</v>
      </c>
      <c r="F196" s="3">
        <v>1.1976047904191617E-2</v>
      </c>
      <c r="G196" s="6">
        <f>VLOOKUP(A196,[1]YoY!$I$5:$L$355,2,FALSE)</f>
        <v>0</v>
      </c>
      <c r="H196" s="7">
        <f>VLOOKUP(A196,[1]YoY!$I$5:$L$355,3,FALSE)</f>
        <v>0</v>
      </c>
      <c r="I196" s="19">
        <f>VLOOKUP(A196,[1]YoY!$I$5:$L$355,4,FALSE)</f>
        <v>0</v>
      </c>
    </row>
    <row r="197" spans="1:9" x14ac:dyDescent="0.3">
      <c r="A197" s="2" t="s">
        <v>187</v>
      </c>
      <c r="B197" s="12">
        <v>3410</v>
      </c>
      <c r="C197" s="13">
        <v>15170</v>
      </c>
      <c r="D197" s="14">
        <v>17597</v>
      </c>
      <c r="E197" s="3">
        <v>4.448680351906158</v>
      </c>
      <c r="F197" s="3">
        <v>5.1604105571847505</v>
      </c>
      <c r="G197" s="6">
        <f>VLOOKUP(A197,[1]YoY!$I$5:$L$355,2,FALSE)</f>
        <v>7.7498741255219512</v>
      </c>
      <c r="H197" s="7">
        <f>VLOOKUP(A197,[1]YoY!$I$5:$L$355,3,FALSE)</f>
        <v>22.059928803609754</v>
      </c>
      <c r="I197" s="19">
        <f>VLOOKUP(A197,[1]YoY!$I$5:$L$355,4,FALSE)</f>
        <v>21.078601461996946</v>
      </c>
    </row>
    <row r="198" spans="1:9" x14ac:dyDescent="0.3">
      <c r="A198" s="2" t="s">
        <v>188</v>
      </c>
      <c r="B198" s="12">
        <v>10172</v>
      </c>
      <c r="C198" s="13">
        <v>366174</v>
      </c>
      <c r="D198" s="14">
        <v>366126</v>
      </c>
      <c r="E198" s="3">
        <v>35.998230436492335</v>
      </c>
      <c r="F198" s="3">
        <v>35.993511600471884</v>
      </c>
      <c r="G198" s="6">
        <f>VLOOKUP(A198,[1]YoY!$I$5:$L$355,2,FALSE)</f>
        <v>2.7062406874895131</v>
      </c>
      <c r="H198" s="7">
        <f>VLOOKUP(A198,[1]YoY!$I$5:$L$355,3,FALSE)</f>
        <v>9.2369146635711221</v>
      </c>
      <c r="I198" s="19">
        <f>VLOOKUP(A198,[1]YoY!$I$5:$L$355,4,FALSE)</f>
        <v>17.578861250039363</v>
      </c>
    </row>
    <row r="199" spans="1:9" x14ac:dyDescent="0.3">
      <c r="A199" s="2" t="s">
        <v>189</v>
      </c>
      <c r="B199" s="12">
        <v>33006</v>
      </c>
      <c r="C199" s="13">
        <v>249849</v>
      </c>
      <c r="D199" s="14">
        <v>270525</v>
      </c>
      <c r="E199" s="3">
        <v>7.5698054899109257</v>
      </c>
      <c r="F199" s="3">
        <v>8.1962370478094897</v>
      </c>
      <c r="G199" s="6">
        <f>VLOOKUP(A199,[1]YoY!$I$5:$L$355,2,FALSE)</f>
        <v>7.0253387657739843</v>
      </c>
      <c r="H199" s="7">
        <f>VLOOKUP(A199,[1]YoY!$I$5:$L$355,3,FALSE)</f>
        <v>16.773443329655471</v>
      </c>
      <c r="I199" s="19">
        <f>VLOOKUP(A199,[1]YoY!$I$5:$L$355,4,FALSE)</f>
        <v>25.130220293002722</v>
      </c>
    </row>
    <row r="200" spans="1:9" x14ac:dyDescent="0.3">
      <c r="A200" s="2" t="s">
        <v>190</v>
      </c>
      <c r="B200" s="12">
        <v>28886</v>
      </c>
      <c r="C200" s="13">
        <v>213900</v>
      </c>
      <c r="D200" s="14">
        <v>233987</v>
      </c>
      <c r="E200" s="3">
        <v>7.4049712663574052</v>
      </c>
      <c r="F200" s="3">
        <v>8.1003600360036003</v>
      </c>
      <c r="G200" s="6">
        <f>VLOOKUP(A200,[1]YoY!$I$5:$L$355,2,FALSE)</f>
        <v>8.8451598296264446</v>
      </c>
      <c r="H200" s="7">
        <f>VLOOKUP(A200,[1]YoY!$I$5:$L$355,3,FALSE)</f>
        <v>21.263990631626118</v>
      </c>
      <c r="I200" s="19">
        <f>VLOOKUP(A200,[1]YoY!$I$5:$L$355,4,FALSE)</f>
        <v>24.958136926013204</v>
      </c>
    </row>
    <row r="201" spans="1:9" x14ac:dyDescent="0.3">
      <c r="A201" s="2" t="s">
        <v>354</v>
      </c>
      <c r="B201" s="12">
        <v>228</v>
      </c>
      <c r="C201" s="13">
        <v>16</v>
      </c>
      <c r="D201" s="14">
        <v>13</v>
      </c>
      <c r="E201" s="3">
        <v>7.0175438596491224E-2</v>
      </c>
      <c r="F201" s="3">
        <v>5.701754385964912E-2</v>
      </c>
      <c r="G201" s="6">
        <f>VLOOKUP(A201,[1]YoY!$I$5:$L$355,2,FALSE)</f>
        <v>6.3113000699999997</v>
      </c>
      <c r="H201" s="7">
        <f>VLOOKUP(A201,[1]YoY!$I$5:$L$355,3,FALSE)</f>
        <v>10.316666665</v>
      </c>
      <c r="I201" s="19">
        <f>VLOOKUP(A201,[1]YoY!$I$5:$L$355,4,FALSE)</f>
        <v>36.705460833070347</v>
      </c>
    </row>
    <row r="202" spans="1:9" x14ac:dyDescent="0.3">
      <c r="A202" s="2" t="s">
        <v>355</v>
      </c>
      <c r="B202" s="12">
        <v>95072</v>
      </c>
      <c r="C202" s="13">
        <v>281498</v>
      </c>
      <c r="D202" s="14">
        <v>263958</v>
      </c>
      <c r="E202" s="3">
        <v>2.9608927970380345</v>
      </c>
      <c r="F202" s="3">
        <v>2.7764010434197242</v>
      </c>
      <c r="G202" s="6">
        <f>VLOOKUP(A202,[1]YoY!$I$5:$L$355,2,FALSE)</f>
        <v>4.5909705472114792</v>
      </c>
      <c r="H202" s="7">
        <f>VLOOKUP(A202,[1]YoY!$I$5:$L$355,3,FALSE)</f>
        <v>11.205320787629432</v>
      </c>
      <c r="I202" s="19">
        <f>VLOOKUP(A202,[1]YoY!$I$5:$L$355,4,FALSE)</f>
        <v>24.582806512491103</v>
      </c>
    </row>
    <row r="203" spans="1:9" x14ac:dyDescent="0.3">
      <c r="A203" s="2" t="s">
        <v>356</v>
      </c>
      <c r="B203" s="12">
        <v>999</v>
      </c>
      <c r="C203" s="13">
        <v>4</v>
      </c>
      <c r="D203" s="14">
        <v>26</v>
      </c>
      <c r="E203" s="3">
        <v>4.004004004004004E-3</v>
      </c>
      <c r="F203" s="3">
        <v>2.6026026026026026E-2</v>
      </c>
      <c r="G203" s="6">
        <f>VLOOKUP(A203,[1]YoY!$I$5:$L$355,2,FALSE)</f>
        <v>16.59230844</v>
      </c>
      <c r="H203" s="7">
        <f>VLOOKUP(A203,[1]YoY!$I$5:$L$355,3,FALSE)</f>
        <v>32.529166670000002</v>
      </c>
      <c r="I203" s="19">
        <f>VLOOKUP(A203,[1]YoY!$I$5:$L$355,4,FALSE)</f>
        <v>30.604488473359346</v>
      </c>
    </row>
    <row r="204" spans="1:9" x14ac:dyDescent="0.3">
      <c r="A204" s="2" t="s">
        <v>357</v>
      </c>
      <c r="B204" s="12">
        <v>1509</v>
      </c>
      <c r="C204" s="13">
        <v>3</v>
      </c>
      <c r="D204" s="14">
        <v>15</v>
      </c>
      <c r="E204" s="3">
        <v>1.9880715705765406E-3</v>
      </c>
      <c r="F204" s="3">
        <v>9.9403578528827041E-3</v>
      </c>
      <c r="G204" s="6">
        <f>VLOOKUP(A204,[1]YoY!$I$5:$L$355,2,FALSE)</f>
        <v>26.269704989999997</v>
      </c>
      <c r="H204" s="7">
        <f>VLOOKUP(A204,[1]YoY!$I$5:$L$355,3,FALSE)</f>
        <v>52.133333329999999</v>
      </c>
      <c r="I204" s="19">
        <f>VLOOKUP(A204,[1]YoY!$I$5:$L$355,4,FALSE)</f>
        <v>30.233675821626193</v>
      </c>
    </row>
    <row r="205" spans="1:9" x14ac:dyDescent="0.3">
      <c r="A205" s="2" t="s">
        <v>358</v>
      </c>
      <c r="B205" s="12">
        <v>990</v>
      </c>
      <c r="C205" s="13">
        <v>3</v>
      </c>
      <c r="D205" s="14">
        <v>18</v>
      </c>
      <c r="E205" s="3">
        <v>3.0303030303030303E-3</v>
      </c>
      <c r="F205" s="3">
        <v>1.8181818181818181E-2</v>
      </c>
      <c r="G205" s="6">
        <f>VLOOKUP(A205,[1]YoY!$I$5:$L$355,2,FALSE)</f>
        <v>8.0108711666666661</v>
      </c>
      <c r="H205" s="7">
        <f>VLOOKUP(A205,[1]YoY!$I$5:$L$355,3,FALSE)</f>
        <v>15.787777779999999</v>
      </c>
      <c r="I205" s="19">
        <f>VLOOKUP(A205,[1]YoY!$I$5:$L$355,4,FALSE)</f>
        <v>30.444580402499177</v>
      </c>
    </row>
    <row r="206" spans="1:9" x14ac:dyDescent="0.3">
      <c r="A206" s="2" t="s">
        <v>191</v>
      </c>
      <c r="B206" s="12">
        <v>6666</v>
      </c>
      <c r="C206" s="13">
        <v>7753</v>
      </c>
      <c r="D206" s="14">
        <v>9256</v>
      </c>
      <c r="E206" s="3">
        <v>1.163066306630663</v>
      </c>
      <c r="F206" s="3">
        <v>1.3885388538853884</v>
      </c>
      <c r="G206" s="6">
        <f>VLOOKUP(A206,[1]YoY!$I$5:$L$355,2,FALSE)</f>
        <v>10.281047325671354</v>
      </c>
      <c r="H206" s="7">
        <f>VLOOKUP(A206,[1]YoY!$I$5:$L$355,3,FALSE)</f>
        <v>18.671385701359469</v>
      </c>
      <c r="I206" s="19">
        <f>VLOOKUP(A206,[1]YoY!$I$5:$L$355,4,FALSE)</f>
        <v>33.037871393517797</v>
      </c>
    </row>
    <row r="207" spans="1:9" x14ac:dyDescent="0.3">
      <c r="A207" s="2" t="s">
        <v>192</v>
      </c>
      <c r="B207" s="12">
        <v>17416</v>
      </c>
      <c r="C207" s="13">
        <v>55704</v>
      </c>
      <c r="D207" s="14">
        <v>51074</v>
      </c>
      <c r="E207" s="3">
        <v>3.1984382177308222</v>
      </c>
      <c r="F207" s="3">
        <v>2.9325907211759303</v>
      </c>
      <c r="G207" s="6">
        <f>VLOOKUP(A207,[1]YoY!$I$5:$L$355,2,FALSE)</f>
        <v>7.4516133199552996</v>
      </c>
      <c r="H207" s="7">
        <f>VLOOKUP(A207,[1]YoY!$I$5:$L$355,3,FALSE)</f>
        <v>14.592573181573139</v>
      </c>
      <c r="I207" s="19">
        <f>VLOOKUP(A207,[1]YoY!$I$5:$L$355,4,FALSE)</f>
        <v>30.638653898401703</v>
      </c>
    </row>
    <row r="208" spans="1:9" x14ac:dyDescent="0.3">
      <c r="A208" s="2" t="s">
        <v>193</v>
      </c>
      <c r="B208" s="12">
        <v>85146</v>
      </c>
      <c r="C208" s="13">
        <v>1439112</v>
      </c>
      <c r="D208" s="14">
        <v>1486975</v>
      </c>
      <c r="E208" s="3">
        <v>16.901698259460222</v>
      </c>
      <c r="F208" s="3">
        <v>17.463826838606629</v>
      </c>
      <c r="G208" s="6">
        <f>VLOOKUP(A208,[1]YoY!$I$5:$L$355,2,FALSE)</f>
        <v>5.922834804742207</v>
      </c>
      <c r="H208" s="7">
        <f>VLOOKUP(A208,[1]YoY!$I$5:$L$355,3,FALSE)</f>
        <v>16.964649352631202</v>
      </c>
      <c r="I208" s="19">
        <f>VLOOKUP(A208,[1]YoY!$I$5:$L$355,4,FALSE)</f>
        <v>20.94768249538944</v>
      </c>
    </row>
    <row r="209" spans="1:9" x14ac:dyDescent="0.3">
      <c r="A209" s="2" t="s">
        <v>194</v>
      </c>
      <c r="B209" s="12">
        <v>11227</v>
      </c>
      <c r="C209" s="13">
        <v>10288</v>
      </c>
      <c r="D209" s="14">
        <v>11143</v>
      </c>
      <c r="E209" s="3">
        <v>0.91636234078560608</v>
      </c>
      <c r="F209" s="3">
        <v>0.99251803687538964</v>
      </c>
      <c r="G209" s="6">
        <f>VLOOKUP(A209,[1]YoY!$I$5:$L$355,2,FALSE)</f>
        <v>11.529655536555209</v>
      </c>
      <c r="H209" s="7">
        <f>VLOOKUP(A209,[1]YoY!$I$5:$L$355,3,FALSE)</f>
        <v>22.876914853751945</v>
      </c>
      <c r="I209" s="19">
        <f>VLOOKUP(A209,[1]YoY!$I$5:$L$355,4,FALSE)</f>
        <v>30.239188134227671</v>
      </c>
    </row>
    <row r="210" spans="1:9" x14ac:dyDescent="0.3">
      <c r="A210" s="2" t="s">
        <v>359</v>
      </c>
      <c r="B210" s="12">
        <v>13708</v>
      </c>
      <c r="C210" s="13">
        <v>799</v>
      </c>
      <c r="D210" s="14">
        <v>996</v>
      </c>
      <c r="E210" s="3">
        <v>5.8287131601984246E-2</v>
      </c>
      <c r="F210" s="3">
        <v>7.2658301721622409E-2</v>
      </c>
      <c r="G210" s="6">
        <f>VLOOKUP(A210,[1]YoY!$I$5:$L$355,2,FALSE)</f>
        <v>6.7606981567559448</v>
      </c>
      <c r="H210" s="7">
        <f>VLOOKUP(A210,[1]YoY!$I$5:$L$355,3,FALSE)</f>
        <v>14.255861493566959</v>
      </c>
      <c r="I210" s="19">
        <f>VLOOKUP(A210,[1]YoY!$I$5:$L$355,4,FALSE)</f>
        <v>28.454393274542195</v>
      </c>
    </row>
    <row r="211" spans="1:9" x14ac:dyDescent="0.3">
      <c r="A211" s="2" t="s">
        <v>360</v>
      </c>
      <c r="B211" s="12">
        <v>28352</v>
      </c>
      <c r="C211" s="13">
        <v>96793</v>
      </c>
      <c r="D211" s="14">
        <v>102834</v>
      </c>
      <c r="E211" s="3">
        <v>3.4139743227990968</v>
      </c>
      <c r="F211" s="3">
        <v>3.6270457110609482</v>
      </c>
      <c r="G211" s="6">
        <f>VLOOKUP(A211,[1]YoY!$I$5:$L$355,2,FALSE)</f>
        <v>7.6988288536534668</v>
      </c>
      <c r="H211" s="7">
        <f>VLOOKUP(A211,[1]YoY!$I$5:$L$355,3,FALSE)</f>
        <v>16.493691138987323</v>
      </c>
      <c r="I211" s="19">
        <f>VLOOKUP(A211,[1]YoY!$I$5:$L$355,4,FALSE)</f>
        <v>28.006449698049181</v>
      </c>
    </row>
    <row r="212" spans="1:9" x14ac:dyDescent="0.3">
      <c r="A212" s="2" t="s">
        <v>361</v>
      </c>
      <c r="B212" s="12">
        <v>28712</v>
      </c>
      <c r="C212" s="13">
        <v>60857</v>
      </c>
      <c r="D212" s="14">
        <v>43315</v>
      </c>
      <c r="E212" s="3">
        <v>2.1195667316801337</v>
      </c>
      <c r="F212" s="3">
        <v>1.5086026748397883</v>
      </c>
      <c r="G212" s="6">
        <f>VLOOKUP(A212,[1]YoY!$I$5:$L$355,2,FALSE)</f>
        <v>7.5890989858366673</v>
      </c>
      <c r="H212" s="7">
        <f>VLOOKUP(A212,[1]YoY!$I$5:$L$355,3,FALSE)</f>
        <v>16.032501873582497</v>
      </c>
      <c r="I212" s="19">
        <f>VLOOKUP(A212,[1]YoY!$I$5:$L$355,4,FALSE)</f>
        <v>28.40142747155981</v>
      </c>
    </row>
    <row r="213" spans="1:9" x14ac:dyDescent="0.3">
      <c r="A213" s="2" t="s">
        <v>362</v>
      </c>
      <c r="B213" s="12">
        <v>4680</v>
      </c>
      <c r="C213" s="13">
        <v>306</v>
      </c>
      <c r="D213" s="14">
        <v>383</v>
      </c>
      <c r="E213" s="3">
        <v>6.5384615384615388E-2</v>
      </c>
      <c r="F213" s="3">
        <v>8.1837606837606838E-2</v>
      </c>
      <c r="G213" s="6">
        <f>VLOOKUP(A213,[1]YoY!$I$5:$L$355,2,FALSE)</f>
        <v>13.770122259313725</v>
      </c>
      <c r="H213" s="7">
        <f>VLOOKUP(A213,[1]YoY!$I$5:$L$355,3,FALSE)</f>
        <v>26.806481483496729</v>
      </c>
      <c r="I213" s="19">
        <f>VLOOKUP(A213,[1]YoY!$I$5:$L$355,4,FALSE)</f>
        <v>30.821177932936621</v>
      </c>
    </row>
    <row r="214" spans="1:9" x14ac:dyDescent="0.3">
      <c r="A214" s="2" t="s">
        <v>363</v>
      </c>
      <c r="B214" s="12">
        <v>14892</v>
      </c>
      <c r="C214" s="13">
        <v>36897</v>
      </c>
      <c r="D214" s="14">
        <v>40713</v>
      </c>
      <c r="E214" s="3">
        <v>2.4776390008058016</v>
      </c>
      <c r="F214" s="3">
        <v>2.7338839645447219</v>
      </c>
      <c r="G214" s="6">
        <f>VLOOKUP(A214,[1]YoY!$I$5:$L$355,2,FALSE)</f>
        <v>10.851922028576308</v>
      </c>
      <c r="H214" s="7">
        <f>VLOOKUP(A214,[1]YoY!$I$5:$L$355,3,FALSE)</f>
        <v>22.028891597614439</v>
      </c>
      <c r="I214" s="19">
        <f>VLOOKUP(A214,[1]YoY!$I$5:$L$355,4,FALSE)</f>
        <v>29.557334686103285</v>
      </c>
    </row>
    <row r="215" spans="1:9" x14ac:dyDescent="0.3">
      <c r="A215" s="2" t="s">
        <v>195</v>
      </c>
      <c r="B215" s="12">
        <v>28549</v>
      </c>
      <c r="C215" s="13">
        <v>98354</v>
      </c>
      <c r="D215" s="14">
        <v>95527</v>
      </c>
      <c r="E215" s="3">
        <v>3.4450943991032963</v>
      </c>
      <c r="F215" s="3">
        <v>3.3460716662580126</v>
      </c>
      <c r="G215" s="6">
        <f>VLOOKUP(A215,[1]YoY!$I$5:$L$355,2,FALSE)</f>
        <v>7.1904166189665188</v>
      </c>
      <c r="H215" s="7">
        <f>VLOOKUP(A215,[1]YoY!$I$5:$L$355,3,FALSE)</f>
        <v>15.284018108178621</v>
      </c>
      <c r="I215" s="19">
        <f>VLOOKUP(A215,[1]YoY!$I$5:$L$355,4,FALSE)</f>
        <v>28.227197461061081</v>
      </c>
    </row>
    <row r="216" spans="1:9" x14ac:dyDescent="0.3">
      <c r="A216" s="2" t="s">
        <v>196</v>
      </c>
      <c r="B216" s="12">
        <v>14155</v>
      </c>
      <c r="C216" s="13">
        <v>35870</v>
      </c>
      <c r="D216" s="14">
        <v>38684</v>
      </c>
      <c r="E216" s="3">
        <v>2.5340868950900743</v>
      </c>
      <c r="F216" s="3">
        <v>2.7328859060402686</v>
      </c>
      <c r="G216" s="6">
        <f>VLOOKUP(A216,[1]YoY!$I$5:$L$355,2,FALSE)</f>
        <v>9.616826103972679</v>
      </c>
      <c r="H216" s="7">
        <f>VLOOKUP(A216,[1]YoY!$I$5:$L$355,3,FALSE)</f>
        <v>18.906300067407301</v>
      </c>
      <c r="I216" s="19">
        <f>VLOOKUP(A216,[1]YoY!$I$5:$L$355,4,FALSE)</f>
        <v>30.519433425954741</v>
      </c>
    </row>
    <row r="217" spans="1:9" x14ac:dyDescent="0.3">
      <c r="A217" s="2" t="s">
        <v>197</v>
      </c>
      <c r="B217" s="12">
        <v>15707</v>
      </c>
      <c r="C217" s="13">
        <v>11367</v>
      </c>
      <c r="D217" s="14">
        <v>11554</v>
      </c>
      <c r="E217" s="3">
        <v>0.72369007448908129</v>
      </c>
      <c r="F217" s="3">
        <v>0.73559559432100341</v>
      </c>
      <c r="G217" s="6">
        <f>VLOOKUP(A217,[1]YoY!$I$5:$L$355,2,FALSE)</f>
        <v>9.8584453844761146</v>
      </c>
      <c r="H217" s="7">
        <f>VLOOKUP(A217,[1]YoY!$I$5:$L$355,3,FALSE)</f>
        <v>19.424699571287938</v>
      </c>
      <c r="I217" s="19">
        <f>VLOOKUP(A217,[1]YoY!$I$5:$L$355,4,FALSE)</f>
        <v>30.451267516275287</v>
      </c>
    </row>
    <row r="218" spans="1:9" x14ac:dyDescent="0.3">
      <c r="A218" s="2" t="s">
        <v>198</v>
      </c>
      <c r="B218" s="12">
        <v>3032</v>
      </c>
      <c r="C218" s="13">
        <v>15</v>
      </c>
      <c r="D218" s="14">
        <v>63</v>
      </c>
      <c r="E218" s="3">
        <v>4.9472295514511877E-3</v>
      </c>
      <c r="F218" s="3">
        <v>2.0778364116094988E-2</v>
      </c>
      <c r="G218" s="6">
        <f>VLOOKUP(A218,[1]YoY!$I$5:$L$355,2,FALSE)</f>
        <v>33.873609160000001</v>
      </c>
      <c r="H218" s="7">
        <f>VLOOKUP(A218,[1]YoY!$I$5:$L$355,3,FALSE)</f>
        <v>42.912222219999997</v>
      </c>
      <c r="I218" s="19">
        <f>VLOOKUP(A218,[1]YoY!$I$5:$L$355,4,FALSE)</f>
        <v>47.362183649691218</v>
      </c>
    </row>
    <row r="219" spans="1:9" x14ac:dyDescent="0.3">
      <c r="A219" s="2" t="s">
        <v>199</v>
      </c>
      <c r="B219" s="12">
        <v>19031</v>
      </c>
      <c r="C219" s="13">
        <v>25549</v>
      </c>
      <c r="D219" s="14">
        <v>24622</v>
      </c>
      <c r="E219" s="3">
        <v>1.3424938258630654</v>
      </c>
      <c r="F219" s="3">
        <v>1.293783826388524</v>
      </c>
      <c r="G219" s="6">
        <f>VLOOKUP(A219,[1]YoY!$I$5:$L$355,2,FALSE)</f>
        <v>11.371913759248502</v>
      </c>
      <c r="H219" s="7">
        <f>VLOOKUP(A219,[1]YoY!$I$5:$L$355,3,FALSE)</f>
        <v>20.678750243876472</v>
      </c>
      <c r="I219" s="19">
        <f>VLOOKUP(A219,[1]YoY!$I$5:$L$355,4,FALSE)</f>
        <v>32.99594112351938</v>
      </c>
    </row>
    <row r="220" spans="1:9" x14ac:dyDescent="0.3">
      <c r="A220" s="2" t="s">
        <v>200</v>
      </c>
      <c r="B220" s="12">
        <v>10506</v>
      </c>
      <c r="C220" s="13">
        <v>23538</v>
      </c>
      <c r="D220" s="14">
        <v>27601</v>
      </c>
      <c r="E220" s="3">
        <v>2.2404340376927472</v>
      </c>
      <c r="F220" s="3">
        <v>2.6271654292785076</v>
      </c>
      <c r="G220" s="6">
        <f>VLOOKUP(A220,[1]YoY!$I$5:$L$355,2,FALSE)</f>
        <v>10.658833230627495</v>
      </c>
      <c r="H220" s="7">
        <f>VLOOKUP(A220,[1]YoY!$I$5:$L$355,3,FALSE)</f>
        <v>22.199165886007311</v>
      </c>
      <c r="I220" s="19">
        <f>VLOOKUP(A220,[1]YoY!$I$5:$L$355,4,FALSE)</f>
        <v>28.808739802280655</v>
      </c>
    </row>
    <row r="221" spans="1:9" x14ac:dyDescent="0.3">
      <c r="A221" s="2" t="s">
        <v>201</v>
      </c>
      <c r="B221" s="12">
        <v>28602</v>
      </c>
      <c r="C221" s="13">
        <v>192738</v>
      </c>
      <c r="D221" s="14">
        <v>197701</v>
      </c>
      <c r="E221" s="3">
        <v>6.7386196769456683</v>
      </c>
      <c r="F221" s="3">
        <v>6.9121390112579544</v>
      </c>
      <c r="G221" s="6">
        <f>VLOOKUP(A221,[1]YoY!$I$5:$L$355,2,FALSE)</f>
        <v>7.2196460750569686</v>
      </c>
      <c r="H221" s="7">
        <f>VLOOKUP(A221,[1]YoY!$I$5:$L$355,3,FALSE)</f>
        <v>17.117493232118733</v>
      </c>
      <c r="I221" s="19">
        <f>VLOOKUP(A221,[1]YoY!$I$5:$L$355,4,FALSE)</f>
        <v>25.306203345862286</v>
      </c>
    </row>
    <row r="222" spans="1:9" x14ac:dyDescent="0.3">
      <c r="A222" s="2" t="s">
        <v>364</v>
      </c>
      <c r="B222" s="12">
        <v>4527</v>
      </c>
      <c r="C222" s="13">
        <v>83948</v>
      </c>
      <c r="D222" s="14">
        <v>81918</v>
      </c>
      <c r="E222" s="3">
        <v>18.543848022973272</v>
      </c>
      <c r="F222" s="3">
        <v>18.095427435387673</v>
      </c>
      <c r="G222" s="6">
        <f>VLOOKUP(A222,[1]YoY!$I$5:$L$355,2,FALSE)</f>
        <v>3.8336692855267427</v>
      </c>
      <c r="H222" s="7">
        <f>VLOOKUP(A222,[1]YoY!$I$5:$L$355,3,FALSE)</f>
        <v>11.056519072173966</v>
      </c>
      <c r="I222" s="19">
        <f>VLOOKUP(A222,[1]YoY!$I$5:$L$355,4,FALSE)</f>
        <v>20.804030240448657</v>
      </c>
    </row>
    <row r="223" spans="1:9" x14ac:dyDescent="0.3">
      <c r="A223" s="2" t="s">
        <v>202</v>
      </c>
      <c r="B223" s="12">
        <v>1902</v>
      </c>
      <c r="C223" s="13">
        <v>86</v>
      </c>
      <c r="D223" s="14">
        <v>259</v>
      </c>
      <c r="E223" s="3">
        <v>4.5215562565720298E-2</v>
      </c>
      <c r="F223" s="3">
        <v>0.13617245005257625</v>
      </c>
      <c r="G223" s="6">
        <f>VLOOKUP(A223,[1]YoY!$I$5:$L$355,2,FALSE)</f>
        <v>14.270872199534885</v>
      </c>
      <c r="H223" s="7">
        <f>VLOOKUP(A223,[1]YoY!$I$5:$L$355,3,FALSE)</f>
        <v>25.962984493023257</v>
      </c>
      <c r="I223" s="19">
        <f>VLOOKUP(A223,[1]YoY!$I$5:$L$355,4,FALSE)</f>
        <v>32.979734367679661</v>
      </c>
    </row>
    <row r="224" spans="1:9" x14ac:dyDescent="0.3">
      <c r="A224" s="2" t="s">
        <v>203</v>
      </c>
      <c r="B224" s="12">
        <v>7839</v>
      </c>
      <c r="C224" s="13">
        <v>45</v>
      </c>
      <c r="D224" s="14">
        <v>257</v>
      </c>
      <c r="E224" s="3">
        <v>5.7405281285878304E-3</v>
      </c>
      <c r="F224" s="3">
        <v>3.2784793978823827E-2</v>
      </c>
      <c r="G224" s="6">
        <f>VLOOKUP(A224,[1]YoY!$I$5:$L$355,2,FALSE)</f>
        <v>25.20894015666666</v>
      </c>
      <c r="H224" s="7">
        <f>VLOOKUP(A224,[1]YoY!$I$5:$L$355,3,FALSE)</f>
        <v>41.721555555999998</v>
      </c>
      <c r="I224" s="19">
        <f>VLOOKUP(A224,[1]YoY!$I$5:$L$355,4,FALSE)</f>
        <v>36.253116386560066</v>
      </c>
    </row>
    <row r="225" spans="1:9" x14ac:dyDescent="0.3">
      <c r="A225" s="2" t="s">
        <v>204</v>
      </c>
      <c r="B225" s="12">
        <v>5890</v>
      </c>
      <c r="C225" s="13">
        <v>12240</v>
      </c>
      <c r="D225" s="14">
        <v>12702</v>
      </c>
      <c r="E225" s="3">
        <v>2.0780984719864177</v>
      </c>
      <c r="F225" s="3">
        <v>2.1565365025466892</v>
      </c>
      <c r="G225" s="6">
        <f>VLOOKUP(A225,[1]YoY!$I$5:$L$355,2,FALSE)</f>
        <v>6.4413511251097217</v>
      </c>
      <c r="H225" s="7">
        <f>VLOOKUP(A225,[1]YoY!$I$5:$L$355,3,FALSE)</f>
        <v>13.271337142083336</v>
      </c>
      <c r="I225" s="19">
        <f>VLOOKUP(A225,[1]YoY!$I$5:$L$355,4,FALSE)</f>
        <v>29.121486657215115</v>
      </c>
    </row>
    <row r="226" spans="1:9" x14ac:dyDescent="0.3">
      <c r="A226" s="2" t="s">
        <v>205</v>
      </c>
      <c r="B226" s="12">
        <v>1612</v>
      </c>
      <c r="C226" s="13">
        <v>3</v>
      </c>
      <c r="D226" s="14">
        <v>19</v>
      </c>
      <c r="E226" s="3">
        <v>1.8610421836228288E-3</v>
      </c>
      <c r="F226" s="3">
        <v>1.1786600496277916E-2</v>
      </c>
      <c r="G226" s="6">
        <f>VLOOKUP(A226,[1]YoY!$I$5:$L$355,2,FALSE)</f>
        <v>11.719138573333334</v>
      </c>
      <c r="H226" s="7">
        <f>VLOOKUP(A226,[1]YoY!$I$5:$L$355,3,FALSE)</f>
        <v>21.883333333333336</v>
      </c>
      <c r="I226" s="19">
        <f>VLOOKUP(A226,[1]YoY!$I$5:$L$355,4,FALSE)</f>
        <v>32.131682303122616</v>
      </c>
    </row>
    <row r="227" spans="1:9" x14ac:dyDescent="0.3">
      <c r="A227" s="2" t="s">
        <v>206</v>
      </c>
      <c r="B227" s="12">
        <v>13709</v>
      </c>
      <c r="C227" s="13">
        <v>11518</v>
      </c>
      <c r="D227" s="14">
        <v>11676</v>
      </c>
      <c r="E227" s="3">
        <v>0.8401779852651543</v>
      </c>
      <c r="F227" s="3">
        <v>0.85170326063170176</v>
      </c>
      <c r="G227" s="6">
        <f>VLOOKUP(A227,[1]YoY!$I$5:$L$355,2,FALSE)</f>
        <v>9.8466366721288434</v>
      </c>
      <c r="H227" s="7">
        <f>VLOOKUP(A227,[1]YoY!$I$5:$L$355,3,FALSE)</f>
        <v>18.259951091611388</v>
      </c>
      <c r="I227" s="19">
        <f>VLOOKUP(A227,[1]YoY!$I$5:$L$355,4,FALSE)</f>
        <v>32.35486214413482</v>
      </c>
    </row>
    <row r="228" spans="1:9" x14ac:dyDescent="0.3">
      <c r="A228" s="2" t="s">
        <v>207</v>
      </c>
      <c r="B228" s="12">
        <v>12140</v>
      </c>
      <c r="C228" s="13">
        <v>4409</v>
      </c>
      <c r="D228" s="14">
        <v>4631</v>
      </c>
      <c r="E228" s="3">
        <v>0.3631795716639209</v>
      </c>
      <c r="F228" s="3">
        <v>0.38146622734761121</v>
      </c>
      <c r="G228" s="6">
        <f>VLOOKUP(A228,[1]YoY!$I$5:$L$355,2,FALSE)</f>
        <v>11.94702709301429</v>
      </c>
      <c r="H228" s="7">
        <f>VLOOKUP(A228,[1]YoY!$I$5:$L$355,3,FALSE)</f>
        <v>21.303498147888408</v>
      </c>
      <c r="I228" s="19">
        <f>VLOOKUP(A228,[1]YoY!$I$5:$L$355,4,FALSE)</f>
        <v>33.648071345123583</v>
      </c>
    </row>
    <row r="229" spans="1:9" x14ac:dyDescent="0.3">
      <c r="A229" s="2" t="s">
        <v>208</v>
      </c>
      <c r="B229" s="12">
        <v>4806</v>
      </c>
      <c r="C229" s="13">
        <v>3912</v>
      </c>
      <c r="D229" s="14">
        <v>4469</v>
      </c>
      <c r="E229" s="3">
        <v>0.81398252184769038</v>
      </c>
      <c r="F229" s="3">
        <v>0.92987931751976693</v>
      </c>
      <c r="G229" s="6">
        <f>VLOOKUP(A229,[1]YoY!$I$5:$L$355,2,FALSE)</f>
        <v>9.5846326725945818</v>
      </c>
      <c r="H229" s="7">
        <f>VLOOKUP(A229,[1]YoY!$I$5:$L$355,3,FALSE)</f>
        <v>20.868258350490798</v>
      </c>
      <c r="I229" s="19">
        <f>VLOOKUP(A229,[1]YoY!$I$5:$L$355,4,FALSE)</f>
        <v>27.55754460659865</v>
      </c>
    </row>
    <row r="230" spans="1:9" x14ac:dyDescent="0.3">
      <c r="A230" s="2" t="s">
        <v>209</v>
      </c>
      <c r="B230" s="12">
        <v>51251</v>
      </c>
      <c r="C230" s="13">
        <v>311797</v>
      </c>
      <c r="D230" s="14">
        <v>316883</v>
      </c>
      <c r="E230" s="3">
        <v>6.0837251956059397</v>
      </c>
      <c r="F230" s="3">
        <v>6.182962283662758</v>
      </c>
      <c r="G230" s="6">
        <f>VLOOKUP(A230,[1]YoY!$I$5:$L$355,2,FALSE)</f>
        <v>6.1689591682776905</v>
      </c>
      <c r="H230" s="7">
        <f>VLOOKUP(A230,[1]YoY!$I$5:$L$355,3,FALSE)</f>
        <v>15.846130014323036</v>
      </c>
      <c r="I230" s="19">
        <f>VLOOKUP(A230,[1]YoY!$I$5:$L$355,4,FALSE)</f>
        <v>23.35823003863408</v>
      </c>
    </row>
    <row r="231" spans="1:9" x14ac:dyDescent="0.3">
      <c r="A231" s="2" t="s">
        <v>210</v>
      </c>
      <c r="B231" s="12">
        <v>1321</v>
      </c>
      <c r="C231" s="13">
        <v>880</v>
      </c>
      <c r="D231" s="14">
        <v>980</v>
      </c>
      <c r="E231" s="3">
        <v>0.66616199848599544</v>
      </c>
      <c r="F231" s="3">
        <v>0.7418622255866768</v>
      </c>
      <c r="G231" s="6">
        <f>VLOOKUP(A231,[1]YoY!$I$5:$L$355,2,FALSE)</f>
        <v>10.142541742693183</v>
      </c>
      <c r="H231" s="7">
        <f>VLOOKUP(A231,[1]YoY!$I$5:$L$355,3,FALSE)</f>
        <v>19.312829548409091</v>
      </c>
      <c r="I231" s="19">
        <f>VLOOKUP(A231,[1]YoY!$I$5:$L$355,4,FALSE)</f>
        <v>31.510271606561194</v>
      </c>
    </row>
    <row r="232" spans="1:9" x14ac:dyDescent="0.3">
      <c r="A232" s="2" t="s">
        <v>211</v>
      </c>
      <c r="B232" s="12">
        <v>17837</v>
      </c>
      <c r="C232" s="13">
        <v>17979</v>
      </c>
      <c r="D232" s="14">
        <v>19474</v>
      </c>
      <c r="E232" s="3">
        <v>1.0079609799854237</v>
      </c>
      <c r="F232" s="3">
        <v>1.0917755227897068</v>
      </c>
      <c r="G232" s="6">
        <f>VLOOKUP(A232,[1]YoY!$I$5:$L$355,2,FALSE)</f>
        <v>10.001543652220922</v>
      </c>
      <c r="H232" s="7">
        <f>VLOOKUP(A232,[1]YoY!$I$5:$L$355,3,FALSE)</f>
        <v>19.957319282387228</v>
      </c>
      <c r="I232" s="19">
        <f>VLOOKUP(A232,[1]YoY!$I$5:$L$355,4,FALSE)</f>
        <v>30.068798852301281</v>
      </c>
    </row>
    <row r="233" spans="1:9" x14ac:dyDescent="0.3">
      <c r="A233" s="2" t="s">
        <v>212</v>
      </c>
      <c r="B233" s="12">
        <v>11497</v>
      </c>
      <c r="C233" s="13">
        <v>2045</v>
      </c>
      <c r="D233" s="14">
        <v>1751</v>
      </c>
      <c r="E233" s="3">
        <v>0.17787248847525441</v>
      </c>
      <c r="F233" s="3">
        <v>0.15230060015656258</v>
      </c>
      <c r="G233" s="6">
        <f>VLOOKUP(A233,[1]YoY!$I$5:$L$355,2,FALSE)</f>
        <v>15.327221908801956</v>
      </c>
      <c r="H233" s="7">
        <f>VLOOKUP(A233,[1]YoY!$I$5:$L$355,3,FALSE)</f>
        <v>30.340963324655256</v>
      </c>
      <c r="I233" s="19">
        <f>VLOOKUP(A233,[1]YoY!$I$5:$L$355,4,FALSE)</f>
        <v>30.309957686175956</v>
      </c>
    </row>
    <row r="234" spans="1:9" x14ac:dyDescent="0.3">
      <c r="A234" s="2" t="s">
        <v>213</v>
      </c>
      <c r="B234" s="12">
        <v>847</v>
      </c>
      <c r="C234" s="13">
        <v>20</v>
      </c>
      <c r="D234" s="14">
        <v>58</v>
      </c>
      <c r="E234" s="3">
        <v>2.3612750885478158E-2</v>
      </c>
      <c r="F234" s="3">
        <v>6.8476977567886663E-2</v>
      </c>
      <c r="G234" s="6">
        <f>VLOOKUP(A234,[1]YoY!$I$5:$L$355,2,FALSE)</f>
        <v>9.8373708230000005</v>
      </c>
      <c r="H234" s="7">
        <f>VLOOKUP(A234,[1]YoY!$I$5:$L$355,3,FALSE)</f>
        <v>18.450666667</v>
      </c>
      <c r="I234" s="19">
        <f>VLOOKUP(A234,[1]YoY!$I$5:$L$355,4,FALSE)</f>
        <v>31.990293902804051</v>
      </c>
    </row>
    <row r="235" spans="1:9" x14ac:dyDescent="0.3">
      <c r="A235" s="2" t="s">
        <v>214</v>
      </c>
      <c r="B235" s="12">
        <v>1234</v>
      </c>
      <c r="C235" s="13">
        <v>19</v>
      </c>
      <c r="D235" s="14">
        <v>34</v>
      </c>
      <c r="E235" s="3">
        <v>1.539708265802269E-2</v>
      </c>
      <c r="F235" s="3">
        <v>2.7552674230145867E-2</v>
      </c>
      <c r="G235" s="6">
        <f>VLOOKUP(A235,[1]YoY!$I$5:$L$355,2,FALSE)</f>
        <v>31.34981221894737</v>
      </c>
      <c r="H235" s="7">
        <f>VLOOKUP(A235,[1]YoY!$I$5:$L$355,3,FALSE)</f>
        <v>40.08631578947368</v>
      </c>
      <c r="I235" s="19">
        <f>VLOOKUP(A235,[1]YoY!$I$5:$L$355,4,FALSE)</f>
        <v>46.923462435796445</v>
      </c>
    </row>
    <row r="236" spans="1:9" x14ac:dyDescent="0.3">
      <c r="A236" s="2" t="s">
        <v>215</v>
      </c>
      <c r="B236" s="12">
        <v>1682</v>
      </c>
      <c r="C236" s="13">
        <v>57</v>
      </c>
      <c r="D236" s="14">
        <v>58</v>
      </c>
      <c r="E236" s="3">
        <v>3.3888228299643282E-2</v>
      </c>
      <c r="F236" s="3">
        <v>3.4482758620689655E-2</v>
      </c>
      <c r="G236" s="6">
        <f>VLOOKUP(A236,[1]YoY!$I$5:$L$355,2,FALSE)</f>
        <v>14.806179364385965</v>
      </c>
      <c r="H236" s="7">
        <f>VLOOKUP(A236,[1]YoY!$I$5:$L$355,3,FALSE)</f>
        <v>23.747660817192983</v>
      </c>
      <c r="I236" s="19">
        <f>VLOOKUP(A236,[1]YoY!$I$5:$L$355,4,FALSE)</f>
        <v>37.408769171066723</v>
      </c>
    </row>
    <row r="237" spans="1:9" x14ac:dyDescent="0.3">
      <c r="A237" s="2" t="s">
        <v>216</v>
      </c>
      <c r="B237" s="12">
        <v>44737</v>
      </c>
      <c r="C237" s="13">
        <v>42888</v>
      </c>
      <c r="D237" s="14">
        <v>39836</v>
      </c>
      <c r="E237" s="3">
        <v>0.95866955763685535</v>
      </c>
      <c r="F237" s="3">
        <v>0.89044862194604024</v>
      </c>
      <c r="G237" s="6">
        <f>VLOOKUP(A237,[1]YoY!$I$5:$L$355,2,FALSE)</f>
        <v>4.1756846332392978</v>
      </c>
      <c r="H237" s="7">
        <f>VLOOKUP(A237,[1]YoY!$I$5:$L$355,3,FALSE)</f>
        <v>11.47346942629127</v>
      </c>
      <c r="I237" s="19">
        <f>VLOOKUP(A237,[1]YoY!$I$5:$L$355,4,FALSE)</f>
        <v>21.836557773906385</v>
      </c>
    </row>
    <row r="238" spans="1:9" x14ac:dyDescent="0.3">
      <c r="A238" s="2" t="s">
        <v>217</v>
      </c>
      <c r="B238" s="12">
        <v>648</v>
      </c>
      <c r="C238" s="13">
        <v>2</v>
      </c>
      <c r="D238" s="14">
        <v>27</v>
      </c>
      <c r="E238" s="3">
        <v>3.0864197530864196E-3</v>
      </c>
      <c r="F238" s="3">
        <v>4.1666666666666664E-2</v>
      </c>
      <c r="G238" s="6">
        <f>VLOOKUP(A238,[1]YoY!$I$5:$L$355,2,FALSE)</f>
        <v>3.82</v>
      </c>
      <c r="H238" s="7">
        <f>VLOOKUP(A238,[1]YoY!$I$5:$L$355,3,FALSE)</f>
        <v>7.75</v>
      </c>
      <c r="I238" s="19">
        <f>VLOOKUP(A238,[1]YoY!$I$5:$L$355,4,FALSE)</f>
        <v>29.574193548387097</v>
      </c>
    </row>
    <row r="239" spans="1:9" x14ac:dyDescent="0.3">
      <c r="A239" s="2" t="s">
        <v>218</v>
      </c>
      <c r="B239" s="12">
        <v>8264</v>
      </c>
      <c r="C239" s="13">
        <v>19195</v>
      </c>
      <c r="D239" s="14">
        <v>17060</v>
      </c>
      <c r="E239" s="3">
        <v>2.322725072604066</v>
      </c>
      <c r="F239" s="3">
        <v>2.0643756050338817</v>
      </c>
      <c r="G239" s="6">
        <f>VLOOKUP(A239,[1]YoY!$I$5:$L$355,2,FALSE)</f>
        <v>10.270709705404533</v>
      </c>
      <c r="H239" s="7">
        <f>VLOOKUP(A239,[1]YoY!$I$5:$L$355,3,FALSE)</f>
        <v>18.822508985373275</v>
      </c>
      <c r="I239" s="19">
        <f>VLOOKUP(A239,[1]YoY!$I$5:$L$355,4,FALSE)</f>
        <v>32.739662008032298</v>
      </c>
    </row>
    <row r="240" spans="1:9" x14ac:dyDescent="0.3">
      <c r="A240" s="2" t="s">
        <v>219</v>
      </c>
      <c r="B240" s="12">
        <v>56468</v>
      </c>
      <c r="C240" s="13">
        <v>115848</v>
      </c>
      <c r="D240" s="14">
        <v>115258</v>
      </c>
      <c r="E240" s="3">
        <v>2.0515690302472196</v>
      </c>
      <c r="F240" s="3">
        <v>2.0411206346957571</v>
      </c>
      <c r="G240" s="6">
        <f>VLOOKUP(A240,[1]YoY!$I$5:$L$355,2,FALSE)</f>
        <v>7.8946299310093222</v>
      </c>
      <c r="H240" s="7">
        <f>VLOOKUP(A240,[1]YoY!$I$5:$L$355,3,FALSE)</f>
        <v>15.148059010192666</v>
      </c>
      <c r="I240" s="19">
        <f>VLOOKUP(A240,[1]YoY!$I$5:$L$355,4,FALSE)</f>
        <v>31.269867350122944</v>
      </c>
    </row>
    <row r="241" spans="1:9" x14ac:dyDescent="0.3">
      <c r="A241" s="2" t="s">
        <v>220</v>
      </c>
      <c r="B241" s="12">
        <v>2820</v>
      </c>
      <c r="C241" s="13">
        <v>1645</v>
      </c>
      <c r="D241" s="14">
        <v>1688</v>
      </c>
      <c r="E241" s="3">
        <v>0.58333333333333337</v>
      </c>
      <c r="F241" s="3">
        <v>0.59858156028368792</v>
      </c>
      <c r="G241" s="6">
        <f>VLOOKUP(A241,[1]YoY!$I$5:$L$355,2,FALSE)</f>
        <v>10.465250086352585</v>
      </c>
      <c r="H241" s="7">
        <f>VLOOKUP(A241,[1]YoY!$I$5:$L$355,3,FALSE)</f>
        <v>19.315783179902738</v>
      </c>
      <c r="I241" s="19">
        <f>VLOOKUP(A241,[1]YoY!$I$5:$L$355,4,FALSE)</f>
        <v>32.507871895894667</v>
      </c>
    </row>
    <row r="242" spans="1:9" x14ac:dyDescent="0.3">
      <c r="A242" s="2" t="s">
        <v>221</v>
      </c>
      <c r="B242" s="12">
        <v>3413</v>
      </c>
      <c r="C242" s="13">
        <v>540</v>
      </c>
      <c r="D242" s="14">
        <v>757</v>
      </c>
      <c r="E242" s="3">
        <v>0.15821857603281569</v>
      </c>
      <c r="F242" s="3">
        <v>0.22179900380896572</v>
      </c>
      <c r="G242" s="6">
        <f>VLOOKUP(A242,[1]YoY!$I$5:$L$355,2,FALSE)</f>
        <v>16.749740535018518</v>
      </c>
      <c r="H242" s="7">
        <f>VLOOKUP(A242,[1]YoY!$I$5:$L$355,3,FALSE)</f>
        <v>29.697179013277783</v>
      </c>
      <c r="I242" s="19">
        <f>VLOOKUP(A242,[1]YoY!$I$5:$L$355,4,FALSE)</f>
        <v>33.841073983888393</v>
      </c>
    </row>
    <row r="243" spans="1:9" x14ac:dyDescent="0.3">
      <c r="A243" s="2" t="s">
        <v>222</v>
      </c>
      <c r="B243" s="12">
        <v>2942</v>
      </c>
      <c r="C243" s="13">
        <v>55065</v>
      </c>
      <c r="D243" s="14">
        <v>52281</v>
      </c>
      <c r="E243" s="3">
        <v>18.716859279401767</v>
      </c>
      <c r="F243" s="3">
        <v>17.770564242012238</v>
      </c>
      <c r="G243" s="6">
        <f>VLOOKUP(A243,[1]YoY!$I$5:$L$355,2,FALSE)</f>
        <v>2.8163006216600737</v>
      </c>
      <c r="H243" s="7">
        <f>VLOOKUP(A243,[1]YoY!$I$5:$L$355,3,FALSE)</f>
        <v>7.9128823508423851</v>
      </c>
      <c r="I243" s="19">
        <f>VLOOKUP(A243,[1]YoY!$I$5:$L$355,4,FALSE)</f>
        <v>21.354802183001681</v>
      </c>
    </row>
    <row r="244" spans="1:9" x14ac:dyDescent="0.3">
      <c r="A244" s="2" t="s">
        <v>223</v>
      </c>
      <c r="B244" s="12">
        <v>92271</v>
      </c>
      <c r="C244" s="13">
        <v>1428472</v>
      </c>
      <c r="D244" s="14">
        <v>1424437</v>
      </c>
      <c r="E244" s="3">
        <v>15.481267137020298</v>
      </c>
      <c r="F244" s="3">
        <v>15.437537254391954</v>
      </c>
      <c r="G244" s="6">
        <f>VLOOKUP(A244,[1]YoY!$I$5:$L$355,2,FALSE)</f>
        <v>5.2689588759635217</v>
      </c>
      <c r="H244" s="7">
        <f>VLOOKUP(A244,[1]YoY!$I$5:$L$355,3,FALSE)</f>
        <v>16.11254475235334</v>
      </c>
      <c r="I244" s="19">
        <f>VLOOKUP(A244,[1]YoY!$I$5:$L$355,4,FALSE)</f>
        <v>19.620583676680706</v>
      </c>
    </row>
    <row r="245" spans="1:9" x14ac:dyDescent="0.3">
      <c r="A245" s="2" t="s">
        <v>224</v>
      </c>
      <c r="B245" s="12">
        <v>32112</v>
      </c>
      <c r="C245" s="13">
        <v>268293</v>
      </c>
      <c r="D245" s="14">
        <v>261188</v>
      </c>
      <c r="E245" s="3">
        <v>8.3549140508221225</v>
      </c>
      <c r="F245" s="3">
        <v>8.1336571998006981</v>
      </c>
      <c r="G245" s="6">
        <f>VLOOKUP(A245,[1]YoY!$I$5:$L$355,2,FALSE)</f>
        <v>6.2353091420951303</v>
      </c>
      <c r="H245" s="7">
        <f>VLOOKUP(A245,[1]YoY!$I$5:$L$355,3,FALSE)</f>
        <v>16.103000886587203</v>
      </c>
      <c r="I245" s="19">
        <f>VLOOKUP(A245,[1]YoY!$I$5:$L$355,4,FALSE)</f>
        <v>23.232846545846325</v>
      </c>
    </row>
    <row r="246" spans="1:9" x14ac:dyDescent="0.3">
      <c r="A246" s="2" t="s">
        <v>225</v>
      </c>
      <c r="B246" s="12">
        <v>13383</v>
      </c>
      <c r="C246" s="13">
        <v>29728</v>
      </c>
      <c r="D246" s="14">
        <v>32503</v>
      </c>
      <c r="E246" s="3">
        <v>2.221325562280505</v>
      </c>
      <c r="F246" s="3">
        <v>2.4286781738025853</v>
      </c>
      <c r="G246" s="6">
        <f>VLOOKUP(A246,[1]YoY!$I$5:$L$355,2,FALSE)</f>
        <v>8.8321179212930563</v>
      </c>
      <c r="H246" s="7">
        <f>VLOOKUP(A246,[1]YoY!$I$5:$L$355,3,FALSE)</f>
        <v>16.973893414352801</v>
      </c>
      <c r="I246" s="19">
        <f>VLOOKUP(A246,[1]YoY!$I$5:$L$355,4,FALSE)</f>
        <v>31.220125067445466</v>
      </c>
    </row>
    <row r="247" spans="1:9" x14ac:dyDescent="0.3">
      <c r="A247" s="2" t="s">
        <v>226</v>
      </c>
      <c r="B247" s="12">
        <v>24747</v>
      </c>
      <c r="C247" s="13">
        <v>83359</v>
      </c>
      <c r="D247" s="14">
        <v>90255</v>
      </c>
      <c r="E247" s="3">
        <v>3.3684487008526287</v>
      </c>
      <c r="F247" s="3">
        <v>3.6471087404533882</v>
      </c>
      <c r="G247" s="6">
        <f>VLOOKUP(A247,[1]YoY!$I$5:$L$355,2,FALSE)</f>
        <v>8.5703118769914468</v>
      </c>
      <c r="H247" s="7">
        <f>VLOOKUP(A247,[1]YoY!$I$5:$L$355,3,FALSE)</f>
        <v>18.439728681770415</v>
      </c>
      <c r="I247" s="19">
        <f>VLOOKUP(A247,[1]YoY!$I$5:$L$355,4,FALSE)</f>
        <v>27.886457631442561</v>
      </c>
    </row>
    <row r="248" spans="1:9" x14ac:dyDescent="0.3">
      <c r="A248" s="2" t="s">
        <v>227</v>
      </c>
      <c r="B248" s="12">
        <v>11608</v>
      </c>
      <c r="C248" s="13">
        <v>5885</v>
      </c>
      <c r="D248" s="14">
        <v>3535</v>
      </c>
      <c r="E248" s="3">
        <v>0.50697794624396963</v>
      </c>
      <c r="F248" s="3">
        <v>0.30453135768435563</v>
      </c>
      <c r="G248" s="6">
        <f>VLOOKUP(A248,[1]YoY!$I$5:$L$355,2,FALSE)</f>
        <v>11.049873339685641</v>
      </c>
      <c r="H248" s="7">
        <f>VLOOKUP(A248,[1]YoY!$I$5:$L$355,3,FALSE)</f>
        <v>21.797768335437553</v>
      </c>
      <c r="I248" s="19">
        <f>VLOOKUP(A248,[1]YoY!$I$5:$L$355,4,FALSE)</f>
        <v>30.41560907422269</v>
      </c>
    </row>
    <row r="249" spans="1:9" x14ac:dyDescent="0.3">
      <c r="A249" s="2" t="s">
        <v>228</v>
      </c>
      <c r="B249" s="12">
        <v>51755</v>
      </c>
      <c r="C249" s="13">
        <v>1132605</v>
      </c>
      <c r="D249" s="14">
        <v>1095742</v>
      </c>
      <c r="E249" s="3">
        <v>21.883972563037389</v>
      </c>
      <c r="F249" s="3">
        <v>21.171712877982802</v>
      </c>
      <c r="G249" s="6">
        <f>VLOOKUP(A249,[1]YoY!$I$5:$L$355,2,FALSE)</f>
        <v>4.0839395072426257</v>
      </c>
      <c r="H249" s="7">
        <f>VLOOKUP(A249,[1]YoY!$I$5:$L$355,3,FALSE)</f>
        <v>14.037011554946657</v>
      </c>
      <c r="I249" s="19">
        <f>VLOOKUP(A249,[1]YoY!$I$5:$L$355,4,FALSE)</f>
        <v>17.456448580624446</v>
      </c>
    </row>
    <row r="250" spans="1:9" x14ac:dyDescent="0.3">
      <c r="A250" s="2" t="s">
        <v>229</v>
      </c>
      <c r="B250" s="12">
        <v>1475</v>
      </c>
      <c r="C250" s="13">
        <v>194</v>
      </c>
      <c r="D250" s="14">
        <v>202</v>
      </c>
      <c r="E250" s="3">
        <v>0.13152542372881357</v>
      </c>
      <c r="F250" s="3">
        <v>0.13694915254237289</v>
      </c>
      <c r="G250" s="6">
        <f>VLOOKUP(A250,[1]YoY!$I$5:$L$355,2,FALSE)</f>
        <v>10.897560182474226</v>
      </c>
      <c r="H250" s="7">
        <f>VLOOKUP(A250,[1]YoY!$I$5:$L$355,3,FALSE)</f>
        <v>20.293384881237113</v>
      </c>
      <c r="I250" s="19">
        <f>VLOOKUP(A250,[1]YoY!$I$5:$L$355,4,FALSE)</f>
        <v>32.220036961551671</v>
      </c>
    </row>
    <row r="251" spans="1:9" x14ac:dyDescent="0.3">
      <c r="A251" s="2" t="s">
        <v>230</v>
      </c>
      <c r="B251" s="12">
        <v>5232</v>
      </c>
      <c r="C251" s="13">
        <v>653</v>
      </c>
      <c r="D251" s="14">
        <v>896</v>
      </c>
      <c r="E251" s="3">
        <v>0.12480886850152906</v>
      </c>
      <c r="F251" s="3">
        <v>0.17125382262996941</v>
      </c>
      <c r="G251" s="6">
        <f>VLOOKUP(A251,[1]YoY!$I$5:$L$355,2,FALSE)</f>
        <v>18.258071181852983</v>
      </c>
      <c r="H251" s="7">
        <f>VLOOKUP(A251,[1]YoY!$I$5:$L$355,3,FALSE)</f>
        <v>28.164823886983157</v>
      </c>
      <c r="I251" s="19">
        <f>VLOOKUP(A251,[1]YoY!$I$5:$L$355,4,FALSE)</f>
        <v>38.895477397871296</v>
      </c>
    </row>
    <row r="252" spans="1:9" x14ac:dyDescent="0.3">
      <c r="A252" s="2" t="s">
        <v>231</v>
      </c>
      <c r="B252" s="12">
        <v>17489</v>
      </c>
      <c r="C252" s="13">
        <v>59924</v>
      </c>
      <c r="D252" s="14">
        <v>61093</v>
      </c>
      <c r="E252" s="3">
        <v>3.4263822974441078</v>
      </c>
      <c r="F252" s="3">
        <v>3.4932243124249527</v>
      </c>
      <c r="G252" s="6">
        <f>VLOOKUP(A252,[1]YoY!$I$5:$L$355,2,FALSE)</f>
        <v>7.3565227443605234</v>
      </c>
      <c r="H252" s="7">
        <f>VLOOKUP(A252,[1]YoY!$I$5:$L$355,3,FALSE)</f>
        <v>17.144778218523463</v>
      </c>
      <c r="I252" s="19">
        <f>VLOOKUP(A252,[1]YoY!$I$5:$L$355,4,FALSE)</f>
        <v>25.744944556048321</v>
      </c>
    </row>
    <row r="253" spans="1:9" x14ac:dyDescent="0.3">
      <c r="A253" s="2" t="s">
        <v>232</v>
      </c>
      <c r="B253" s="12">
        <v>6952</v>
      </c>
      <c r="C253" s="13">
        <v>3591</v>
      </c>
      <c r="D253" s="14">
        <v>4494</v>
      </c>
      <c r="E253" s="3">
        <v>0.51654200230149594</v>
      </c>
      <c r="F253" s="3">
        <v>0.64643268124280784</v>
      </c>
      <c r="G253" s="6">
        <f>VLOOKUP(A253,[1]YoY!$I$5:$L$355,2,FALSE)</f>
        <v>12.318192681500975</v>
      </c>
      <c r="H253" s="7">
        <f>VLOOKUP(A253,[1]YoY!$I$5:$L$355,3,FALSE)</f>
        <v>23.500795508067391</v>
      </c>
      <c r="I253" s="19">
        <f>VLOOKUP(A253,[1]YoY!$I$5:$L$355,4,FALSE)</f>
        <v>31.449640104154856</v>
      </c>
    </row>
    <row r="254" spans="1:9" x14ac:dyDescent="0.3">
      <c r="A254" s="2" t="s">
        <v>322</v>
      </c>
      <c r="B254" s="12">
        <v>393</v>
      </c>
      <c r="C254" s="13">
        <v>0</v>
      </c>
      <c r="D254" s="14">
        <v>3</v>
      </c>
      <c r="E254" s="3">
        <v>0</v>
      </c>
      <c r="F254" s="3">
        <v>7.6335877862595417E-3</v>
      </c>
      <c r="G254" s="6">
        <f>VLOOKUP(A254,[1]YoY!$I$5:$L$355,2,FALSE)</f>
        <v>0</v>
      </c>
      <c r="H254" s="7">
        <f>VLOOKUP(A254,[1]YoY!$I$5:$L$355,3,FALSE)</f>
        <v>0</v>
      </c>
      <c r="I254" s="19">
        <f>VLOOKUP(A254,[1]YoY!$I$5:$L$355,4,FALSE)</f>
        <v>0</v>
      </c>
    </row>
    <row r="255" spans="1:9" x14ac:dyDescent="0.3">
      <c r="A255" s="2" t="s">
        <v>233</v>
      </c>
      <c r="B255" s="12">
        <v>5856</v>
      </c>
      <c r="C255" s="13">
        <v>5631</v>
      </c>
      <c r="D255" s="14">
        <v>6322</v>
      </c>
      <c r="E255" s="3">
        <v>0.96157786885245899</v>
      </c>
      <c r="F255" s="3">
        <v>1.0795765027322404</v>
      </c>
      <c r="G255" s="6">
        <f>VLOOKUP(A255,[1]YoY!$I$5:$L$355,2,FALSE)</f>
        <v>11.721282449334044</v>
      </c>
      <c r="H255" s="7">
        <f>VLOOKUP(A255,[1]YoY!$I$5:$L$355,3,FALSE)</f>
        <v>21.514722073432782</v>
      </c>
      <c r="I255" s="19">
        <f>VLOOKUP(A255,[1]YoY!$I$5:$L$355,4,FALSE)</f>
        <v>32.688172524825525</v>
      </c>
    </row>
    <row r="256" spans="1:9" x14ac:dyDescent="0.3">
      <c r="A256" s="2" t="s">
        <v>234</v>
      </c>
      <c r="B256" s="12">
        <v>1258</v>
      </c>
      <c r="C256" s="13">
        <v>4</v>
      </c>
      <c r="D256" s="14">
        <v>16</v>
      </c>
      <c r="E256" s="3">
        <v>3.1796502384737681E-3</v>
      </c>
      <c r="F256" s="3">
        <v>1.2718600953895072E-2</v>
      </c>
      <c r="G256" s="6">
        <f>VLOOKUP(A256,[1]YoY!$I$5:$L$355,2,FALSE)</f>
        <v>18.501068350000001</v>
      </c>
      <c r="H256" s="7">
        <f>VLOOKUP(A256,[1]YoY!$I$5:$L$355,3,FALSE)</f>
        <v>30.19166667</v>
      </c>
      <c r="I256" s="19">
        <f>VLOOKUP(A256,[1]YoY!$I$5:$L$355,4,FALSE)</f>
        <v>36.767234917276596</v>
      </c>
    </row>
    <row r="257" spans="1:9" x14ac:dyDescent="0.3">
      <c r="A257" s="2" t="s">
        <v>235</v>
      </c>
      <c r="B257" s="12">
        <v>1775</v>
      </c>
      <c r="C257" s="13">
        <v>124</v>
      </c>
      <c r="D257" s="14">
        <v>164</v>
      </c>
      <c r="E257" s="3">
        <v>6.9859154929577463E-2</v>
      </c>
      <c r="F257" s="3">
        <v>9.2394366197183095E-2</v>
      </c>
      <c r="G257" s="6">
        <f>VLOOKUP(A257,[1]YoY!$I$5:$L$355,2,FALSE)</f>
        <v>9.6738770272580652</v>
      </c>
      <c r="H257" s="7">
        <f>VLOOKUP(A257,[1]YoY!$I$5:$L$355,3,FALSE)</f>
        <v>18.169865593225808</v>
      </c>
      <c r="I257" s="19">
        <f>VLOOKUP(A257,[1]YoY!$I$5:$L$355,4,FALSE)</f>
        <v>31.94479445416944</v>
      </c>
    </row>
    <row r="258" spans="1:9" x14ac:dyDescent="0.3">
      <c r="A258" s="2" t="s">
        <v>236</v>
      </c>
      <c r="B258" s="12">
        <v>7973</v>
      </c>
      <c r="C258" s="13">
        <v>2089</v>
      </c>
      <c r="D258" s="14">
        <v>3028</v>
      </c>
      <c r="E258" s="3">
        <v>0.2620092813244701</v>
      </c>
      <c r="F258" s="3">
        <v>0.37978176345164932</v>
      </c>
      <c r="G258" s="6">
        <f>VLOOKUP(A258,[1]YoY!$I$5:$L$355,2,FALSE)</f>
        <v>11.532122286874102</v>
      </c>
      <c r="H258" s="7">
        <f>VLOOKUP(A258,[1]YoY!$I$5:$L$355,3,FALSE)</f>
        <v>24.185423649133558</v>
      </c>
      <c r="I258" s="19">
        <f>VLOOKUP(A258,[1]YoY!$I$5:$L$355,4,FALSE)</f>
        <v>28.609270908398347</v>
      </c>
    </row>
    <row r="259" spans="1:9" x14ac:dyDescent="0.3">
      <c r="A259" s="2" t="s">
        <v>237</v>
      </c>
      <c r="B259" s="12">
        <v>41340</v>
      </c>
      <c r="C259" s="13">
        <v>484216</v>
      </c>
      <c r="D259" s="14">
        <v>478189</v>
      </c>
      <c r="E259" s="3">
        <v>11.713014029995161</v>
      </c>
      <c r="F259" s="3">
        <v>11.567223028543783</v>
      </c>
      <c r="G259" s="6">
        <f>VLOOKUP(A259,[1]YoY!$I$5:$L$355,2,FALSE)</f>
        <v>4.6396280826196596</v>
      </c>
      <c r="H259" s="7">
        <f>VLOOKUP(A259,[1]YoY!$I$5:$L$355,3,FALSE)</f>
        <v>14.493598795428817</v>
      </c>
      <c r="I259" s="19">
        <f>VLOOKUP(A259,[1]YoY!$I$5:$L$355,4,FALSE)</f>
        <v>19.206940173132018</v>
      </c>
    </row>
    <row r="260" spans="1:9" x14ac:dyDescent="0.3">
      <c r="A260" s="2" t="s">
        <v>238</v>
      </c>
      <c r="B260" s="12">
        <v>8283</v>
      </c>
      <c r="C260" s="13">
        <v>21886</v>
      </c>
      <c r="D260" s="14">
        <v>16864</v>
      </c>
      <c r="E260" s="3">
        <v>2.6422793673789688</v>
      </c>
      <c r="F260" s="3">
        <v>2.0359773029095738</v>
      </c>
      <c r="G260" s="6">
        <f>VLOOKUP(A260,[1]YoY!$I$5:$L$355,2,FALSE)</f>
        <v>7.7507969621800701</v>
      </c>
      <c r="H260" s="7">
        <f>VLOOKUP(A260,[1]YoY!$I$5:$L$355,3,FALSE)</f>
        <v>14.831800240830669</v>
      </c>
      <c r="I260" s="19">
        <f>VLOOKUP(A260,[1]YoY!$I$5:$L$355,4,FALSE)</f>
        <v>31.354778933077025</v>
      </c>
    </row>
    <row r="261" spans="1:9" x14ac:dyDescent="0.3">
      <c r="A261" s="2" t="s">
        <v>239</v>
      </c>
      <c r="B261" s="12">
        <v>915</v>
      </c>
      <c r="C261" s="13">
        <v>0</v>
      </c>
      <c r="D261" s="14">
        <v>9</v>
      </c>
      <c r="E261" s="3">
        <v>0</v>
      </c>
      <c r="F261" s="3">
        <v>9.8360655737704927E-3</v>
      </c>
      <c r="G261" s="6">
        <f>VLOOKUP(A261,[1]YoY!$I$5:$L$355,2,FALSE)</f>
        <v>0</v>
      </c>
      <c r="H261" s="7">
        <f>VLOOKUP(A261,[1]YoY!$I$5:$L$355,3,FALSE)</f>
        <v>0</v>
      </c>
      <c r="I261" s="19">
        <f>VLOOKUP(A261,[1]YoY!$I$5:$L$355,4,FALSE)</f>
        <v>0</v>
      </c>
    </row>
    <row r="262" spans="1:9" x14ac:dyDescent="0.3">
      <c r="A262" s="2" t="s">
        <v>240</v>
      </c>
      <c r="B262" s="12">
        <v>20675</v>
      </c>
      <c r="C262" s="13">
        <v>13660</v>
      </c>
      <c r="D262" s="14">
        <v>14907</v>
      </c>
      <c r="E262" s="3">
        <v>0.66070133010882703</v>
      </c>
      <c r="F262" s="3">
        <v>0.72101571946795651</v>
      </c>
      <c r="G262" s="6">
        <f>VLOOKUP(A262,[1]YoY!$I$5:$L$355,2,FALSE)</f>
        <v>8.0121457559423135</v>
      </c>
      <c r="H262" s="7">
        <f>VLOOKUP(A262,[1]YoY!$I$5:$L$355,3,FALSE)</f>
        <v>15.820191314591506</v>
      </c>
      <c r="I262" s="19">
        <f>VLOOKUP(A262,[1]YoY!$I$5:$L$355,4,FALSE)</f>
        <v>30.387037412951269</v>
      </c>
    </row>
    <row r="263" spans="1:9" x14ac:dyDescent="0.3">
      <c r="A263" s="2" t="s">
        <v>241</v>
      </c>
      <c r="B263" s="12">
        <v>26628</v>
      </c>
      <c r="C263" s="13">
        <v>267001</v>
      </c>
      <c r="D263" s="14">
        <v>288839</v>
      </c>
      <c r="E263" s="3">
        <v>10.02707676130389</v>
      </c>
      <c r="F263" s="3">
        <v>10.847190926843924</v>
      </c>
      <c r="G263" s="6">
        <f>VLOOKUP(A263,[1]YoY!$I$5:$L$355,2,FALSE)</f>
        <v>5.993391059741163</v>
      </c>
      <c r="H263" s="7">
        <f>VLOOKUP(A263,[1]YoY!$I$5:$L$355,3,FALSE)</f>
        <v>16.288458309094572</v>
      </c>
      <c r="I263" s="19">
        <f>VLOOKUP(A263,[1]YoY!$I$5:$L$355,4,FALSE)</f>
        <v>22.077194585302596</v>
      </c>
    </row>
    <row r="264" spans="1:9" x14ac:dyDescent="0.3">
      <c r="A264" s="2" t="s">
        <v>242</v>
      </c>
      <c r="B264" s="12">
        <v>692</v>
      </c>
      <c r="C264" s="13">
        <v>0</v>
      </c>
      <c r="D264" s="14">
        <v>5</v>
      </c>
      <c r="E264" s="3">
        <v>0</v>
      </c>
      <c r="F264" s="3">
        <v>7.2254335260115606E-3</v>
      </c>
      <c r="G264" s="6">
        <f>VLOOKUP(A264,[1]YoY!$I$5:$L$355,2,FALSE)</f>
        <v>0</v>
      </c>
      <c r="H264" s="7">
        <f>VLOOKUP(A264,[1]YoY!$I$5:$L$355,3,FALSE)</f>
        <v>0</v>
      </c>
      <c r="I264" s="19">
        <f>VLOOKUP(A264,[1]YoY!$I$5:$L$355,4,FALSE)</f>
        <v>0</v>
      </c>
    </row>
    <row r="265" spans="1:9" x14ac:dyDescent="0.3">
      <c r="A265" s="2" t="s">
        <v>243</v>
      </c>
      <c r="B265" s="12">
        <v>18133</v>
      </c>
      <c r="C265" s="13">
        <v>16117</v>
      </c>
      <c r="D265" s="14">
        <v>20077</v>
      </c>
      <c r="E265" s="3">
        <v>0.88882148568907515</v>
      </c>
      <c r="F265" s="3">
        <v>1.1072078530855347</v>
      </c>
      <c r="G265" s="6">
        <f>VLOOKUP(A265,[1]YoY!$I$5:$L$355,2,FALSE)</f>
        <v>12.098615544919028</v>
      </c>
      <c r="H265" s="7">
        <f>VLOOKUP(A265,[1]YoY!$I$5:$L$355,3,FALSE)</f>
        <v>24.808999604330211</v>
      </c>
      <c r="I265" s="19">
        <f>VLOOKUP(A265,[1]YoY!$I$5:$L$355,4,FALSE)</f>
        <v>29.260225896752353</v>
      </c>
    </row>
    <row r="266" spans="1:9" x14ac:dyDescent="0.3">
      <c r="A266" s="2" t="s">
        <v>244</v>
      </c>
      <c r="B266" s="12">
        <v>13722</v>
      </c>
      <c r="C266" s="13">
        <v>40413</v>
      </c>
      <c r="D266" s="14">
        <v>9516</v>
      </c>
      <c r="E266" s="3">
        <v>2.945124617402711</v>
      </c>
      <c r="F266" s="3">
        <v>0.69348491473546126</v>
      </c>
      <c r="G266" s="6">
        <f>VLOOKUP(A266,[1]YoY!$I$5:$L$355,2,FALSE)</f>
        <v>6.1774604820948706</v>
      </c>
      <c r="H266" s="7">
        <f>VLOOKUP(A266,[1]YoY!$I$5:$L$355,3,FALSE)</f>
        <v>14.995352238210971</v>
      </c>
      <c r="I266" s="19">
        <f>VLOOKUP(A266,[1]YoY!$I$5:$L$355,4,FALSE)</f>
        <v>24.717500665387007</v>
      </c>
    </row>
    <row r="267" spans="1:9" x14ac:dyDescent="0.3">
      <c r="A267" s="2" t="s">
        <v>245</v>
      </c>
      <c r="B267" s="12">
        <v>17612</v>
      </c>
      <c r="C267" s="13">
        <v>38192</v>
      </c>
      <c r="D267" s="14">
        <v>39977</v>
      </c>
      <c r="E267" s="3">
        <v>2.1685214626391098</v>
      </c>
      <c r="F267" s="3">
        <v>2.2698728139904611</v>
      </c>
      <c r="G267" s="6">
        <f>VLOOKUP(A267,[1]YoY!$I$5:$L$355,2,FALSE)</f>
        <v>10.873179907565984</v>
      </c>
      <c r="H267" s="7">
        <f>VLOOKUP(A267,[1]YoY!$I$5:$L$355,3,FALSE)</f>
        <v>22.123518886082948</v>
      </c>
      <c r="I267" s="19">
        <f>VLOOKUP(A267,[1]YoY!$I$5:$L$355,4,FALSE)</f>
        <v>29.488563632811275</v>
      </c>
    </row>
    <row r="268" spans="1:9" x14ac:dyDescent="0.3">
      <c r="A268" s="2" t="s">
        <v>246</v>
      </c>
      <c r="B268" s="12">
        <v>3257</v>
      </c>
      <c r="C268" s="13">
        <v>20</v>
      </c>
      <c r="D268" s="14">
        <v>63</v>
      </c>
      <c r="E268" s="3">
        <v>6.1406202026404663E-3</v>
      </c>
      <c r="F268" s="3">
        <v>1.9342953638317471E-2</v>
      </c>
      <c r="G268" s="6">
        <f>VLOOKUP(A268,[1]YoY!$I$5:$L$355,2,FALSE)</f>
        <v>18.276668082500002</v>
      </c>
      <c r="H268" s="7">
        <f>VLOOKUP(A268,[1]YoY!$I$5:$L$355,3,FALSE)</f>
        <v>31.516499998500002</v>
      </c>
      <c r="I268" s="19">
        <f>VLOOKUP(A268,[1]YoY!$I$5:$L$355,4,FALSE)</f>
        <v>34.794475433572629</v>
      </c>
    </row>
    <row r="269" spans="1:9" x14ac:dyDescent="0.3">
      <c r="A269" s="2" t="s">
        <v>247</v>
      </c>
      <c r="B269" s="12">
        <v>1893</v>
      </c>
      <c r="C269" s="13">
        <v>31</v>
      </c>
      <c r="D269" s="14">
        <v>143</v>
      </c>
      <c r="E269" s="3">
        <v>1.6376122556788168E-2</v>
      </c>
      <c r="F269" s="3">
        <v>7.5541468568409931E-2</v>
      </c>
      <c r="G269" s="6">
        <f>VLOOKUP(A269,[1]YoY!$I$5:$L$355,2,FALSE)</f>
        <v>19.76050127483871</v>
      </c>
      <c r="H269" s="7">
        <f>VLOOKUP(A269,[1]YoY!$I$5:$L$355,3,FALSE)</f>
        <v>27.264086023225804</v>
      </c>
      <c r="I269" s="19">
        <f>VLOOKUP(A269,[1]YoY!$I$5:$L$355,4,FALSE)</f>
        <v>43.4868814410395</v>
      </c>
    </row>
    <row r="270" spans="1:9" x14ac:dyDescent="0.3">
      <c r="A270" s="2" t="s">
        <v>248</v>
      </c>
      <c r="B270" s="12">
        <v>4119</v>
      </c>
      <c r="C270" s="13">
        <v>6905</v>
      </c>
      <c r="D270" s="14">
        <v>7741</v>
      </c>
      <c r="E270" s="3">
        <v>1.6763777615926196</v>
      </c>
      <c r="F270" s="3">
        <v>1.8793396455450353</v>
      </c>
      <c r="G270" s="6">
        <f>VLOOKUP(A270,[1]YoY!$I$5:$L$355,2,FALSE)</f>
        <v>11.947995656573497</v>
      </c>
      <c r="H270" s="7">
        <f>VLOOKUP(A270,[1]YoY!$I$5:$L$355,3,FALSE)</f>
        <v>25.979205890867487</v>
      </c>
      <c r="I270" s="19">
        <f>VLOOKUP(A270,[1]YoY!$I$5:$L$355,4,FALSE)</f>
        <v>27.594366910438001</v>
      </c>
    </row>
    <row r="271" spans="1:9" x14ac:dyDescent="0.3">
      <c r="A271" s="2" t="s">
        <v>249</v>
      </c>
      <c r="B271" s="12">
        <v>7211</v>
      </c>
      <c r="C271" s="13">
        <v>3265</v>
      </c>
      <c r="D271" s="14">
        <v>3606</v>
      </c>
      <c r="E271" s="3">
        <v>0.45278047427541257</v>
      </c>
      <c r="F271" s="3">
        <v>0.50006933851060875</v>
      </c>
      <c r="G271" s="6">
        <f>VLOOKUP(A271,[1]YoY!$I$5:$L$355,2,FALSE)</f>
        <v>10.19931430335375</v>
      </c>
      <c r="H271" s="7">
        <f>VLOOKUP(A271,[1]YoY!$I$5:$L$355,3,FALSE)</f>
        <v>21.003072997764164</v>
      </c>
      <c r="I271" s="19">
        <f>VLOOKUP(A271,[1]YoY!$I$5:$L$355,4,FALSE)</f>
        <v>29.136634351857452</v>
      </c>
    </row>
    <row r="272" spans="1:9" x14ac:dyDescent="0.3">
      <c r="A272" s="2" t="s">
        <v>250</v>
      </c>
      <c r="B272" s="12">
        <v>35608</v>
      </c>
      <c r="C272" s="13">
        <v>123952</v>
      </c>
      <c r="D272" s="14">
        <v>123958</v>
      </c>
      <c r="E272" s="3">
        <v>3.4810155021343516</v>
      </c>
      <c r="F272" s="3">
        <v>3.4811840035946977</v>
      </c>
      <c r="G272" s="6">
        <f>VLOOKUP(A272,[1]YoY!$I$5:$L$355,2,FALSE)</f>
        <v>7.6290536550648635</v>
      </c>
      <c r="H272" s="7">
        <f>VLOOKUP(A272,[1]YoY!$I$5:$L$355,3,FALSE)</f>
        <v>16.467333486747126</v>
      </c>
      <c r="I272" s="19">
        <f>VLOOKUP(A272,[1]YoY!$I$5:$L$355,4,FALSE)</f>
        <v>27.797045567352029</v>
      </c>
    </row>
    <row r="273" spans="1:9" x14ac:dyDescent="0.3">
      <c r="A273" s="2" t="s">
        <v>251</v>
      </c>
      <c r="B273" s="12">
        <v>1771</v>
      </c>
      <c r="C273" s="13">
        <v>132</v>
      </c>
      <c r="D273" s="14">
        <v>273</v>
      </c>
      <c r="E273" s="3">
        <v>7.4534161490683232E-2</v>
      </c>
      <c r="F273" s="3">
        <v>0.1541501976284585</v>
      </c>
      <c r="G273" s="6">
        <f>VLOOKUP(A273,[1]YoY!$I$5:$L$355,2,FALSE)</f>
        <v>11.574446492575758</v>
      </c>
      <c r="H273" s="7">
        <f>VLOOKUP(A273,[1]YoY!$I$5:$L$355,3,FALSE)</f>
        <v>20.90333333318182</v>
      </c>
      <c r="I273" s="19">
        <f>VLOOKUP(A273,[1]YoY!$I$5:$L$355,4,FALSE)</f>
        <v>33.222777366906996</v>
      </c>
    </row>
    <row r="274" spans="1:9" x14ac:dyDescent="0.3">
      <c r="A274" s="2" t="s">
        <v>252</v>
      </c>
      <c r="B274" s="12">
        <v>18165</v>
      </c>
      <c r="C274" s="13">
        <v>14278</v>
      </c>
      <c r="D274" s="14">
        <v>12833</v>
      </c>
      <c r="E274" s="3">
        <v>0.78601706578585195</v>
      </c>
      <c r="F274" s="3">
        <v>0.70646848334709611</v>
      </c>
      <c r="G274" s="6">
        <f>VLOOKUP(A274,[1]YoY!$I$5:$L$355,2,FALSE)</f>
        <v>6.7924108516209545</v>
      </c>
      <c r="H274" s="7">
        <f>VLOOKUP(A274,[1]YoY!$I$5:$L$355,3,FALSE)</f>
        <v>13.795395015500771</v>
      </c>
      <c r="I274" s="19">
        <f>VLOOKUP(A274,[1]YoY!$I$5:$L$355,4,FALSE)</f>
        <v>29.542079124181097</v>
      </c>
    </row>
    <row r="275" spans="1:9" x14ac:dyDescent="0.3">
      <c r="A275" s="2" t="s">
        <v>253</v>
      </c>
      <c r="B275" s="12">
        <v>75754</v>
      </c>
      <c r="C275" s="13">
        <v>3463968</v>
      </c>
      <c r="D275" s="14">
        <v>3358647</v>
      </c>
      <c r="E275" s="3">
        <v>45.726535892494127</v>
      </c>
      <c r="F275" s="3">
        <v>44.336233070200912</v>
      </c>
      <c r="G275" s="6">
        <f>VLOOKUP(A275,[1]YoY!$I$5:$L$355,2,FALSE)</f>
        <v>3.6022413755875804</v>
      </c>
      <c r="H275" s="7">
        <f>VLOOKUP(A275,[1]YoY!$I$5:$L$355,3,FALSE)</f>
        <v>15.58580574126257</v>
      </c>
      <c r="I275" s="19">
        <f>VLOOKUP(A275,[1]YoY!$I$5:$L$355,4,FALSE)</f>
        <v>13.867392300614307</v>
      </c>
    </row>
    <row r="276" spans="1:9" x14ac:dyDescent="0.3">
      <c r="A276" s="2" t="s">
        <v>365</v>
      </c>
      <c r="B276" s="12">
        <v>17514</v>
      </c>
      <c r="C276" s="13">
        <v>27754</v>
      </c>
      <c r="D276" s="14">
        <v>28393</v>
      </c>
      <c r="E276" s="3">
        <v>1.5846751170492177</v>
      </c>
      <c r="F276" s="3">
        <v>1.6211602146853945</v>
      </c>
      <c r="G276" s="6">
        <f>VLOOKUP(A276,[1]YoY!$I$5:$L$355,2,FALSE)</f>
        <v>9.6848177736506447</v>
      </c>
      <c r="H276" s="7">
        <f>VLOOKUP(A276,[1]YoY!$I$5:$L$355,3,FALSE)</f>
        <v>19.245029307400738</v>
      </c>
      <c r="I276" s="19">
        <f>VLOOKUP(A276,[1]YoY!$I$5:$L$355,4,FALSE)</f>
        <v>30.194241699365925</v>
      </c>
    </row>
    <row r="277" spans="1:9" x14ac:dyDescent="0.3">
      <c r="A277" s="2" t="s">
        <v>254</v>
      </c>
      <c r="B277" s="12">
        <v>5792</v>
      </c>
      <c r="C277" s="13">
        <v>2183</v>
      </c>
      <c r="D277" s="14">
        <v>2944</v>
      </c>
      <c r="E277" s="3">
        <v>0.37689917127071826</v>
      </c>
      <c r="F277" s="3">
        <v>0.50828729281767959</v>
      </c>
      <c r="G277" s="6">
        <f>VLOOKUP(A277,[1]YoY!$I$5:$L$355,2,FALSE)</f>
        <v>8.3845195122290423</v>
      </c>
      <c r="H277" s="7">
        <f>VLOOKUP(A277,[1]YoY!$I$5:$L$355,3,FALSE)</f>
        <v>16.588219578882271</v>
      </c>
      <c r="I277" s="19">
        <f>VLOOKUP(A277,[1]YoY!$I$5:$L$355,4,FALSE)</f>
        <v>30.327014200739193</v>
      </c>
    </row>
    <row r="278" spans="1:9" x14ac:dyDescent="0.3">
      <c r="A278" s="2" t="s">
        <v>255</v>
      </c>
      <c r="B278" s="12">
        <v>9767</v>
      </c>
      <c r="C278" s="13">
        <v>30365</v>
      </c>
      <c r="D278" s="14">
        <v>31767</v>
      </c>
      <c r="E278" s="3">
        <v>3.1089382614927819</v>
      </c>
      <c r="F278" s="3">
        <v>3.2524828504146615</v>
      </c>
      <c r="G278" s="6">
        <f>VLOOKUP(A278,[1]YoY!$I$5:$L$355,2,FALSE)</f>
        <v>11.986345760848346</v>
      </c>
      <c r="H278" s="7">
        <f>VLOOKUP(A278,[1]YoY!$I$5:$L$355,3,FALSE)</f>
        <v>21.934606731444756</v>
      </c>
      <c r="I278" s="19">
        <f>VLOOKUP(A278,[1]YoY!$I$5:$L$355,4,FALSE)</f>
        <v>32.787492133146209</v>
      </c>
    </row>
    <row r="279" spans="1:9" x14ac:dyDescent="0.3">
      <c r="A279" s="2" t="s">
        <v>256</v>
      </c>
      <c r="B279" s="12">
        <v>16719</v>
      </c>
      <c r="C279" s="13">
        <v>7281</v>
      </c>
      <c r="D279" s="14">
        <v>7559</v>
      </c>
      <c r="E279" s="3">
        <v>0.43549255338237935</v>
      </c>
      <c r="F279" s="3">
        <v>0.45212034212572522</v>
      </c>
      <c r="G279" s="6">
        <f>VLOOKUP(A279,[1]YoY!$I$5:$L$355,2,FALSE)</f>
        <v>10.843595506275237</v>
      </c>
      <c r="H279" s="7">
        <f>VLOOKUP(A279,[1]YoY!$I$5:$L$355,3,FALSE)</f>
        <v>20.840896399658011</v>
      </c>
      <c r="I279" s="19">
        <f>VLOOKUP(A279,[1]YoY!$I$5:$L$355,4,FALSE)</f>
        <v>31.218221994865374</v>
      </c>
    </row>
    <row r="280" spans="1:9" x14ac:dyDescent="0.3">
      <c r="A280" s="2" t="s">
        <v>257</v>
      </c>
      <c r="B280" s="12">
        <v>9502</v>
      </c>
      <c r="C280" s="13">
        <v>2164</v>
      </c>
      <c r="D280" s="14">
        <v>2337</v>
      </c>
      <c r="E280" s="3">
        <v>0.2277415280993475</v>
      </c>
      <c r="F280" s="3">
        <v>0.24594822142706799</v>
      </c>
      <c r="G280" s="6">
        <f>VLOOKUP(A280,[1]YoY!$I$5:$L$355,2,FALSE)</f>
        <v>11.272259807467654</v>
      </c>
      <c r="H280" s="7">
        <f>VLOOKUP(A280,[1]YoY!$I$5:$L$355,3,FALSE)</f>
        <v>22.790990446580405</v>
      </c>
      <c r="I280" s="19">
        <f>VLOOKUP(A280,[1]YoY!$I$5:$L$355,4,FALSE)</f>
        <v>29.675568072976731</v>
      </c>
    </row>
    <row r="281" spans="1:9" x14ac:dyDescent="0.3">
      <c r="A281" s="2" t="s">
        <v>258</v>
      </c>
      <c r="B281" s="12">
        <v>11688</v>
      </c>
      <c r="C281" s="13">
        <v>6411</v>
      </c>
      <c r="D281" s="14">
        <v>7456</v>
      </c>
      <c r="E281" s="3">
        <v>0.54851129363449691</v>
      </c>
      <c r="F281" s="3">
        <v>0.63791923340177958</v>
      </c>
      <c r="G281" s="6">
        <f>VLOOKUP(A281,[1]YoY!$I$5:$L$355,2,FALSE)</f>
        <v>9.9530866213695219</v>
      </c>
      <c r="H281" s="7">
        <f>VLOOKUP(A281,[1]YoY!$I$5:$L$355,3,FALSE)</f>
        <v>21.641563977413821</v>
      </c>
      <c r="I281" s="19">
        <f>VLOOKUP(A281,[1]YoY!$I$5:$L$355,4,FALSE)</f>
        <v>27.59436415526265</v>
      </c>
    </row>
    <row r="282" spans="1:9" x14ac:dyDescent="0.3">
      <c r="A282" s="2" t="s">
        <v>259</v>
      </c>
      <c r="B282" s="12">
        <v>153060</v>
      </c>
      <c r="C282" s="13">
        <v>915724</v>
      </c>
      <c r="D282" s="14">
        <v>855586</v>
      </c>
      <c r="E282" s="3">
        <v>5.9827779955572975</v>
      </c>
      <c r="F282" s="3">
        <v>5.5898732523193519</v>
      </c>
      <c r="G282" s="6">
        <f>VLOOKUP(A282,[1]YoY!$I$5:$L$355,2,FALSE)</f>
        <v>4.5841728240288004</v>
      </c>
      <c r="H282" s="7">
        <f>VLOOKUP(A282,[1]YoY!$I$5:$L$355,3,FALSE)</f>
        <v>12.230594672756716</v>
      </c>
      <c r="I282" s="19">
        <f>VLOOKUP(A282,[1]YoY!$I$5:$L$355,4,FALSE)</f>
        <v>22.48871594562728</v>
      </c>
    </row>
    <row r="283" spans="1:9" x14ac:dyDescent="0.3">
      <c r="A283" s="2" t="s">
        <v>260</v>
      </c>
      <c r="B283" s="12">
        <v>7808</v>
      </c>
      <c r="C283" s="13">
        <v>4069</v>
      </c>
      <c r="D283" s="14">
        <v>4732</v>
      </c>
      <c r="E283" s="3">
        <v>0.52113217213114749</v>
      </c>
      <c r="F283" s="3">
        <v>0.60604508196721307</v>
      </c>
      <c r="G283" s="6">
        <f>VLOOKUP(A283,[1]YoY!$I$5:$L$355,2,FALSE)</f>
        <v>12.605587681150162</v>
      </c>
      <c r="H283" s="7">
        <f>VLOOKUP(A283,[1]YoY!$I$5:$L$355,3,FALSE)</f>
        <v>21.376966495736056</v>
      </c>
      <c r="I283" s="19">
        <f>VLOOKUP(A283,[1]YoY!$I$5:$L$355,4,FALSE)</f>
        <v>35.380850740439328</v>
      </c>
    </row>
    <row r="284" spans="1:9" x14ac:dyDescent="0.3">
      <c r="A284" s="2" t="s">
        <v>261</v>
      </c>
      <c r="B284" s="12">
        <v>1947</v>
      </c>
      <c r="C284" s="13">
        <v>952</v>
      </c>
      <c r="D284" s="14">
        <v>1206</v>
      </c>
      <c r="E284" s="3">
        <v>0.4889573703133025</v>
      </c>
      <c r="F284" s="3">
        <v>0.61941448382126352</v>
      </c>
      <c r="G284" s="6">
        <f>VLOOKUP(A284,[1]YoY!$I$5:$L$355,2,FALSE)</f>
        <v>15.59509175429622</v>
      </c>
      <c r="H284" s="7">
        <f>VLOOKUP(A284,[1]YoY!$I$5:$L$355,3,FALSE)</f>
        <v>27.611498596796221</v>
      </c>
      <c r="I284" s="19">
        <f>VLOOKUP(A284,[1]YoY!$I$5:$L$355,4,FALSE)</f>
        <v>33.888254995559848</v>
      </c>
    </row>
    <row r="285" spans="1:9" x14ac:dyDescent="0.3">
      <c r="A285" s="2" t="s">
        <v>262</v>
      </c>
      <c r="B285" s="12">
        <v>21437</v>
      </c>
      <c r="C285" s="13">
        <v>133128</v>
      </c>
      <c r="D285" s="14">
        <v>139707</v>
      </c>
      <c r="E285" s="3">
        <v>6.2101973223865281</v>
      </c>
      <c r="F285" s="3">
        <v>6.5170966086672575</v>
      </c>
      <c r="G285" s="6">
        <f>VLOOKUP(A285,[1]YoY!$I$5:$L$355,2,FALSE)</f>
        <v>6.6757011002557682</v>
      </c>
      <c r="H285" s="7">
        <f>VLOOKUP(A285,[1]YoY!$I$5:$L$355,3,FALSE)</f>
        <v>16.957483075441683</v>
      </c>
      <c r="I285" s="19">
        <f>VLOOKUP(A285,[1]YoY!$I$5:$L$355,4,FALSE)</f>
        <v>23.620372447572876</v>
      </c>
    </row>
    <row r="286" spans="1:9" x14ac:dyDescent="0.3">
      <c r="A286" s="2" t="s">
        <v>263</v>
      </c>
      <c r="B286" s="12">
        <v>26962</v>
      </c>
      <c r="C286" s="13">
        <v>143853</v>
      </c>
      <c r="D286" s="14">
        <v>154356</v>
      </c>
      <c r="E286" s="3">
        <v>5.3353979675098291</v>
      </c>
      <c r="F286" s="3">
        <v>5.72494622060678</v>
      </c>
      <c r="G286" s="6">
        <f>VLOOKUP(A286,[1]YoY!$I$5:$L$355,2,FALSE)</f>
        <v>6.9341182275451052</v>
      </c>
      <c r="H286" s="7">
        <f>VLOOKUP(A286,[1]YoY!$I$5:$L$355,3,FALSE)</f>
        <v>16.454656396320548</v>
      </c>
      <c r="I286" s="19">
        <f>VLOOKUP(A286,[1]YoY!$I$5:$L$355,4,FALSE)</f>
        <v>25.284459525131091</v>
      </c>
    </row>
    <row r="287" spans="1:9" x14ac:dyDescent="0.3">
      <c r="A287" s="2" t="s">
        <v>264</v>
      </c>
      <c r="B287" s="12">
        <v>6590</v>
      </c>
      <c r="C287" s="13">
        <v>5622</v>
      </c>
      <c r="D287" s="14">
        <v>6243</v>
      </c>
      <c r="E287" s="3">
        <v>0.85311077389984824</v>
      </c>
      <c r="F287" s="3">
        <v>0.9473444613050076</v>
      </c>
      <c r="G287" s="6">
        <f>VLOOKUP(A287,[1]YoY!$I$5:$L$355,2,FALSE)</f>
        <v>14.01990528534685</v>
      </c>
      <c r="H287" s="7">
        <f>VLOOKUP(A287,[1]YoY!$I$5:$L$355,3,FALSE)</f>
        <v>28.573211192838851</v>
      </c>
      <c r="I287" s="19">
        <f>VLOOKUP(A287,[1]YoY!$I$5:$L$355,4,FALSE)</f>
        <v>29.439964288355341</v>
      </c>
    </row>
    <row r="288" spans="1:9" x14ac:dyDescent="0.3">
      <c r="A288" s="2" t="s">
        <v>265</v>
      </c>
      <c r="B288" s="12">
        <v>9268</v>
      </c>
      <c r="C288" s="13">
        <v>6634</v>
      </c>
      <c r="D288" s="14">
        <v>6340</v>
      </c>
      <c r="E288" s="3">
        <v>0.71579628830384112</v>
      </c>
      <c r="F288" s="3">
        <v>0.68407423392317657</v>
      </c>
      <c r="G288" s="6">
        <f>VLOOKUP(A288,[1]YoY!$I$5:$L$355,2,FALSE)</f>
        <v>12.856122056240578</v>
      </c>
      <c r="H288" s="7">
        <f>VLOOKUP(A288,[1]YoY!$I$5:$L$355,3,FALSE)</f>
        <v>21.082934879529695</v>
      </c>
      <c r="I288" s="19">
        <f>VLOOKUP(A288,[1]YoY!$I$5:$L$355,4,FALSE)</f>
        <v>36.587283875898493</v>
      </c>
    </row>
    <row r="289" spans="1:9" x14ac:dyDescent="0.3">
      <c r="A289" s="2" t="s">
        <v>266</v>
      </c>
      <c r="B289" s="12">
        <v>17659</v>
      </c>
      <c r="C289" s="13">
        <v>32114</v>
      </c>
      <c r="D289" s="14">
        <v>34734</v>
      </c>
      <c r="E289" s="3">
        <v>1.8185627725239255</v>
      </c>
      <c r="F289" s="3">
        <v>1.9669290446797667</v>
      </c>
      <c r="G289" s="6">
        <f>VLOOKUP(A289,[1]YoY!$I$5:$L$355,2,FALSE)</f>
        <v>12.535606352507941</v>
      </c>
      <c r="H289" s="7">
        <f>VLOOKUP(A289,[1]YoY!$I$5:$L$355,3,FALSE)</f>
        <v>26.886311263840692</v>
      </c>
      <c r="I289" s="19">
        <f>VLOOKUP(A289,[1]YoY!$I$5:$L$355,4,FALSE)</f>
        <v>27.974695887792613</v>
      </c>
    </row>
    <row r="290" spans="1:9" x14ac:dyDescent="0.3">
      <c r="A290" s="2" t="s">
        <v>267</v>
      </c>
      <c r="B290" s="12">
        <v>3684</v>
      </c>
      <c r="C290" s="13">
        <v>6653</v>
      </c>
      <c r="D290" s="14">
        <v>8214</v>
      </c>
      <c r="E290" s="3">
        <v>1.8059174809989142</v>
      </c>
      <c r="F290" s="3">
        <v>2.2296416938110748</v>
      </c>
      <c r="G290" s="6">
        <f>VLOOKUP(A290,[1]YoY!$I$5:$L$355,2,FALSE)</f>
        <v>9.0576117654869996</v>
      </c>
      <c r="H290" s="7">
        <f>VLOOKUP(A290,[1]YoY!$I$5:$L$355,3,FALSE)</f>
        <v>15.49488050433639</v>
      </c>
      <c r="I290" s="19">
        <f>VLOOKUP(A290,[1]YoY!$I$5:$L$355,4,FALSE)</f>
        <v>35.07330732735425</v>
      </c>
    </row>
    <row r="291" spans="1:9" x14ac:dyDescent="0.3">
      <c r="A291" s="2" t="s">
        <v>268</v>
      </c>
      <c r="B291" s="12">
        <v>8963</v>
      </c>
      <c r="C291" s="13">
        <v>6657</v>
      </c>
      <c r="D291" s="14">
        <v>8159</v>
      </c>
      <c r="E291" s="3">
        <v>0.74272007140466356</v>
      </c>
      <c r="F291" s="3">
        <v>0.91029789133102756</v>
      </c>
      <c r="G291" s="6">
        <f>VLOOKUP(A291,[1]YoY!$I$5:$L$355,2,FALSE)</f>
        <v>11.719344445005255</v>
      </c>
      <c r="H291" s="7">
        <f>VLOOKUP(A291,[1]YoY!$I$5:$L$355,3,FALSE)</f>
        <v>20.507262027099294</v>
      </c>
      <c r="I291" s="19">
        <f>VLOOKUP(A291,[1]YoY!$I$5:$L$355,4,FALSE)</f>
        <v>34.288373834162968</v>
      </c>
    </row>
    <row r="292" spans="1:9" x14ac:dyDescent="0.3">
      <c r="A292" s="2" t="s">
        <v>269</v>
      </c>
      <c r="B292" s="12">
        <v>13787</v>
      </c>
      <c r="C292" s="13">
        <v>88523</v>
      </c>
      <c r="D292" s="14">
        <v>91653</v>
      </c>
      <c r="E292" s="3">
        <v>6.4207586857184307</v>
      </c>
      <c r="F292" s="3">
        <v>6.6477841444839338</v>
      </c>
      <c r="G292" s="6">
        <f>VLOOKUP(A292,[1]YoY!$I$5:$L$355,2,FALSE)</f>
        <v>5.312129526996566</v>
      </c>
      <c r="H292" s="7">
        <f>VLOOKUP(A292,[1]YoY!$I$5:$L$355,3,FALSE)</f>
        <v>16.121903688275701</v>
      </c>
      <c r="I292" s="19">
        <f>VLOOKUP(A292,[1]YoY!$I$5:$L$355,4,FALSE)</f>
        <v>19.769859551485954</v>
      </c>
    </row>
    <row r="293" spans="1:9" x14ac:dyDescent="0.3">
      <c r="A293" s="2" t="s">
        <v>270</v>
      </c>
      <c r="B293" s="12">
        <v>15865</v>
      </c>
      <c r="C293" s="13">
        <v>12572</v>
      </c>
      <c r="D293" s="14">
        <v>9308</v>
      </c>
      <c r="E293" s="3">
        <v>0.79243618027103691</v>
      </c>
      <c r="F293" s="3">
        <v>0.58670028364323978</v>
      </c>
      <c r="G293" s="6">
        <f>VLOOKUP(A293,[1]YoY!$I$5:$L$355,2,FALSE)</f>
        <v>8.4825723265211579</v>
      </c>
      <c r="H293" s="7">
        <f>VLOOKUP(A293,[1]YoY!$I$5:$L$355,3,FALSE)</f>
        <v>16.426820185542475</v>
      </c>
      <c r="I293" s="19">
        <f>VLOOKUP(A293,[1]YoY!$I$5:$L$355,4,FALSE)</f>
        <v>30.983132087804119</v>
      </c>
    </row>
    <row r="294" spans="1:9" x14ac:dyDescent="0.3">
      <c r="A294" s="2" t="s">
        <v>271</v>
      </c>
      <c r="B294" s="12">
        <v>55874</v>
      </c>
      <c r="C294" s="13">
        <v>118760</v>
      </c>
      <c r="D294" s="14">
        <v>112527</v>
      </c>
      <c r="E294" s="3">
        <v>2.1254966531839496</v>
      </c>
      <c r="F294" s="3">
        <v>2.0139420839746571</v>
      </c>
      <c r="G294" s="6">
        <f>VLOOKUP(A294,[1]YoY!$I$5:$L$355,2,FALSE)</f>
        <v>6.9150775732371175</v>
      </c>
      <c r="H294" s="7">
        <f>VLOOKUP(A294,[1]YoY!$I$5:$L$355,3,FALSE)</f>
        <v>14.951352306382619</v>
      </c>
      <c r="I294" s="19">
        <f>VLOOKUP(A294,[1]YoY!$I$5:$L$355,4,FALSE)</f>
        <v>27.750309530002003</v>
      </c>
    </row>
    <row r="295" spans="1:9" x14ac:dyDescent="0.3">
      <c r="A295" s="2" t="s">
        <v>272</v>
      </c>
      <c r="B295" s="12">
        <v>8013</v>
      </c>
      <c r="C295" s="13">
        <v>474</v>
      </c>
      <c r="D295" s="14">
        <v>641</v>
      </c>
      <c r="E295" s="3">
        <v>5.9153874953201048E-2</v>
      </c>
      <c r="F295" s="3">
        <v>7.9995008111818297E-2</v>
      </c>
      <c r="G295" s="6">
        <f>VLOOKUP(A295,[1]YoY!$I$5:$L$355,2,FALSE)</f>
        <v>12.139762209282701</v>
      </c>
      <c r="H295" s="7">
        <f>VLOOKUP(A295,[1]YoY!$I$5:$L$355,3,FALSE)</f>
        <v>21.339184245464136</v>
      </c>
      <c r="I295" s="19">
        <f>VLOOKUP(A295,[1]YoY!$I$5:$L$355,4,FALSE)</f>
        <v>34.133719648247002</v>
      </c>
    </row>
    <row r="296" spans="1:9" x14ac:dyDescent="0.3">
      <c r="A296" s="2" t="s">
        <v>273</v>
      </c>
      <c r="B296" s="12">
        <v>28961</v>
      </c>
      <c r="C296" s="13">
        <v>95785</v>
      </c>
      <c r="D296" s="14">
        <v>101822</v>
      </c>
      <c r="E296" s="3">
        <v>3.3073788888505233</v>
      </c>
      <c r="F296" s="3">
        <v>3.5158316356479404</v>
      </c>
      <c r="G296" s="6">
        <f>VLOOKUP(A296,[1]YoY!$I$5:$L$355,2,FALSE)</f>
        <v>7.7629725785857913</v>
      </c>
      <c r="H296" s="7">
        <f>VLOOKUP(A296,[1]YoY!$I$5:$L$355,3,FALSE)</f>
        <v>16.725455965907503</v>
      </c>
      <c r="I296" s="19">
        <f>VLOOKUP(A296,[1]YoY!$I$5:$L$355,4,FALSE)</f>
        <v>27.848469761576087</v>
      </c>
    </row>
    <row r="297" spans="1:9" x14ac:dyDescent="0.3">
      <c r="A297" s="2" t="s">
        <v>274</v>
      </c>
      <c r="B297" s="12">
        <v>3949</v>
      </c>
      <c r="C297" s="13">
        <v>44268</v>
      </c>
      <c r="D297" s="14">
        <v>43418</v>
      </c>
      <c r="E297" s="3">
        <v>11.209926563687009</v>
      </c>
      <c r="F297" s="3">
        <v>10.994682198024817</v>
      </c>
      <c r="G297" s="6">
        <f>VLOOKUP(A297,[1]YoY!$I$5:$L$355,2,FALSE)</f>
        <v>4.0677776820558416</v>
      </c>
      <c r="H297" s="7">
        <f>VLOOKUP(A297,[1]YoY!$I$5:$L$355,3,FALSE)</f>
        <v>11.546002417218759</v>
      </c>
      <c r="I297" s="19">
        <f>VLOOKUP(A297,[1]YoY!$I$5:$L$355,4,FALSE)</f>
        <v>21.138628947398239</v>
      </c>
    </row>
    <row r="298" spans="1:9" x14ac:dyDescent="0.3">
      <c r="A298" s="2" t="s">
        <v>323</v>
      </c>
      <c r="B298" s="12">
        <v>485</v>
      </c>
      <c r="C298" s="13">
        <v>2</v>
      </c>
      <c r="D298" s="14">
        <v>19</v>
      </c>
      <c r="E298" s="3">
        <v>4.1237113402061857E-3</v>
      </c>
      <c r="F298" s="3">
        <v>3.9175257731958762E-2</v>
      </c>
      <c r="G298" s="6">
        <f>VLOOKUP(A298,[1]YoY!$I$5:$L$355,2,FALSE)</f>
        <v>13.959042969999999</v>
      </c>
      <c r="H298" s="7">
        <f>VLOOKUP(A298,[1]YoY!$I$5:$L$355,3,FALSE)</f>
        <v>23.443333335000002</v>
      </c>
      <c r="I298" s="19">
        <f>VLOOKUP(A298,[1]YoY!$I$5:$L$355,4,FALSE)</f>
        <v>35.726258131968834</v>
      </c>
    </row>
    <row r="299" spans="1:9" x14ac:dyDescent="0.3">
      <c r="A299" s="2" t="s">
        <v>275</v>
      </c>
      <c r="B299" s="12">
        <v>6085</v>
      </c>
      <c r="C299" s="13">
        <v>7211</v>
      </c>
      <c r="D299" s="14">
        <v>8428</v>
      </c>
      <c r="E299" s="3">
        <v>1.1850451930977814</v>
      </c>
      <c r="F299" s="3">
        <v>1.3850451930977814</v>
      </c>
      <c r="G299" s="6">
        <f>VLOOKUP(A299,[1]YoY!$I$5:$L$355,2,FALSE)</f>
        <v>13.733280022535014</v>
      </c>
      <c r="H299" s="7">
        <f>VLOOKUP(A299,[1]YoY!$I$5:$L$355,3,FALSE)</f>
        <v>25.5136042126307</v>
      </c>
      <c r="I299" s="19">
        <f>VLOOKUP(A299,[1]YoY!$I$5:$L$355,4,FALSE)</f>
        <v>32.296369986964642</v>
      </c>
    </row>
    <row r="300" spans="1:9" x14ac:dyDescent="0.3">
      <c r="A300" s="2" t="s">
        <v>276</v>
      </c>
      <c r="B300" s="12">
        <v>8926</v>
      </c>
      <c r="C300" s="13">
        <v>1006</v>
      </c>
      <c r="D300" s="14">
        <v>1196</v>
      </c>
      <c r="E300" s="3">
        <v>0.11270445888415864</v>
      </c>
      <c r="F300" s="3">
        <v>0.13399058928971544</v>
      </c>
      <c r="G300" s="6">
        <f>VLOOKUP(A300,[1]YoY!$I$5:$L$355,2,FALSE)</f>
        <v>15.005112523548707</v>
      </c>
      <c r="H300" s="7">
        <f>VLOOKUP(A300,[1]YoY!$I$5:$L$355,3,FALSE)</f>
        <v>32.410354540288274</v>
      </c>
      <c r="I300" s="19">
        <f>VLOOKUP(A300,[1]YoY!$I$5:$L$355,4,FALSE)</f>
        <v>27.778367876037269</v>
      </c>
    </row>
    <row r="301" spans="1:9" x14ac:dyDescent="0.3">
      <c r="A301" s="2" t="s">
        <v>277</v>
      </c>
      <c r="B301" s="12">
        <v>2003</v>
      </c>
      <c r="C301" s="13">
        <v>5608</v>
      </c>
      <c r="D301" s="14">
        <v>6360</v>
      </c>
      <c r="E301" s="3">
        <v>2.7998002995506739</v>
      </c>
      <c r="F301" s="3">
        <v>3.1752371442835745</v>
      </c>
      <c r="G301" s="6">
        <f>VLOOKUP(A301,[1]YoY!$I$5:$L$355,2,FALSE)</f>
        <v>6.8424191571808137</v>
      </c>
      <c r="H301" s="7">
        <f>VLOOKUP(A301,[1]YoY!$I$5:$L$355,3,FALSE)</f>
        <v>14.221302896859841</v>
      </c>
      <c r="I301" s="19">
        <f>VLOOKUP(A301,[1]YoY!$I$5:$L$355,4,FALSE)</f>
        <v>28.868321869545436</v>
      </c>
    </row>
    <row r="302" spans="1:9" x14ac:dyDescent="0.3">
      <c r="A302" s="2" t="s">
        <v>278</v>
      </c>
      <c r="B302" s="12">
        <v>11292</v>
      </c>
      <c r="C302" s="13">
        <v>20438</v>
      </c>
      <c r="D302" s="14">
        <v>18461</v>
      </c>
      <c r="E302" s="3">
        <v>1.8099539496989019</v>
      </c>
      <c r="F302" s="3">
        <v>1.6348742472546935</v>
      </c>
      <c r="G302" s="6">
        <f>VLOOKUP(A302,[1]YoY!$I$5:$L$355,2,FALSE)</f>
        <v>8.9867294249595844</v>
      </c>
      <c r="H302" s="7">
        <f>VLOOKUP(A302,[1]YoY!$I$5:$L$355,3,FALSE)</f>
        <v>18.105820533815439</v>
      </c>
      <c r="I302" s="19">
        <f>VLOOKUP(A302,[1]YoY!$I$5:$L$355,4,FALSE)</f>
        <v>29.780686519593413</v>
      </c>
    </row>
    <row r="303" spans="1:9" x14ac:dyDescent="0.3">
      <c r="A303" s="2" t="s">
        <v>279</v>
      </c>
      <c r="B303" s="12">
        <v>327</v>
      </c>
      <c r="C303" s="13">
        <v>10</v>
      </c>
      <c r="D303" s="14">
        <v>21</v>
      </c>
      <c r="E303" s="3">
        <v>3.0581039755351681E-2</v>
      </c>
      <c r="F303" s="3">
        <v>6.4220183486238536E-2</v>
      </c>
      <c r="G303" s="6">
        <f>VLOOKUP(A303,[1]YoY!$I$5:$L$355,2,FALSE)</f>
        <v>11.265117148</v>
      </c>
      <c r="H303" s="7">
        <f>VLOOKUP(A303,[1]YoY!$I$5:$L$355,3,FALSE)</f>
        <v>18.592000003999996</v>
      </c>
      <c r="I303" s="19">
        <f>VLOOKUP(A303,[1]YoY!$I$5:$L$355,4,FALSE)</f>
        <v>36.354724006808368</v>
      </c>
    </row>
    <row r="304" spans="1:9" x14ac:dyDescent="0.3">
      <c r="A304" s="2" t="s">
        <v>280</v>
      </c>
      <c r="B304" s="12">
        <v>7542</v>
      </c>
      <c r="C304" s="13">
        <v>3735</v>
      </c>
      <c r="D304" s="14">
        <v>3694</v>
      </c>
      <c r="E304" s="3">
        <v>0.49522673031026254</v>
      </c>
      <c r="F304" s="3">
        <v>0.48979050649695038</v>
      </c>
      <c r="G304" s="6">
        <f>VLOOKUP(A304,[1]YoY!$I$5:$L$355,2,FALSE)</f>
        <v>13.051299172187417</v>
      </c>
      <c r="H304" s="7">
        <f>VLOOKUP(A304,[1]YoY!$I$5:$L$355,3,FALSE)</f>
        <v>24.50760553613387</v>
      </c>
      <c r="I304" s="19">
        <f>VLOOKUP(A304,[1]YoY!$I$5:$L$355,4,FALSE)</f>
        <v>31.952446320252683</v>
      </c>
    </row>
    <row r="305" spans="1:9" x14ac:dyDescent="0.3">
      <c r="A305" s="2" t="s">
        <v>281</v>
      </c>
      <c r="B305" s="12">
        <v>13457</v>
      </c>
      <c r="C305" s="13">
        <v>5418</v>
      </c>
      <c r="D305" s="14">
        <v>4642</v>
      </c>
      <c r="E305" s="3">
        <v>0.40261573902058406</v>
      </c>
      <c r="F305" s="3">
        <v>0.34495058333952588</v>
      </c>
      <c r="G305" s="6">
        <f>VLOOKUP(A305,[1]YoY!$I$5:$L$355,2,FALSE)</f>
        <v>12.011216735378367</v>
      </c>
      <c r="H305" s="7">
        <f>VLOOKUP(A305,[1]YoY!$I$5:$L$355,3,FALSE)</f>
        <v>22.517685493510523</v>
      </c>
      <c r="I305" s="19">
        <f>VLOOKUP(A305,[1]YoY!$I$5:$L$355,4,FALSE)</f>
        <v>32.004754855040325</v>
      </c>
    </row>
    <row r="306" spans="1:9" x14ac:dyDescent="0.3">
      <c r="A306" s="2" t="s">
        <v>282</v>
      </c>
      <c r="B306" s="12">
        <v>24932</v>
      </c>
      <c r="C306" s="13">
        <v>127659</v>
      </c>
      <c r="D306" s="14">
        <v>136818</v>
      </c>
      <c r="E306" s="3">
        <v>5.1202871811326807</v>
      </c>
      <c r="F306" s="3">
        <v>5.4876463982031121</v>
      </c>
      <c r="G306" s="6">
        <f>VLOOKUP(A306,[1]YoY!$I$5:$L$355,2,FALSE)</f>
        <v>7.8384363319455508</v>
      </c>
      <c r="H306" s="7">
        <f>VLOOKUP(A306,[1]YoY!$I$5:$L$355,3,FALSE)</f>
        <v>19.038097482655044</v>
      </c>
      <c r="I306" s="19">
        <f>VLOOKUP(A306,[1]YoY!$I$5:$L$355,4,FALSE)</f>
        <v>24.703423246215273</v>
      </c>
    </row>
    <row r="307" spans="1:9" x14ac:dyDescent="0.3">
      <c r="A307" s="2" t="s">
        <v>283</v>
      </c>
      <c r="B307" s="12">
        <v>1838</v>
      </c>
      <c r="C307" s="13">
        <v>16</v>
      </c>
      <c r="D307" s="14">
        <v>51</v>
      </c>
      <c r="E307" s="3">
        <v>8.7051142546245922E-3</v>
      </c>
      <c r="F307" s="3">
        <v>2.7747551686615888E-2</v>
      </c>
      <c r="G307" s="6">
        <f>VLOOKUP(A307,[1]YoY!$I$5:$L$355,2,FALSE)</f>
        <v>21.8481922</v>
      </c>
      <c r="H307" s="7">
        <f>VLOOKUP(A307,[1]YoY!$I$5:$L$355,3,FALSE)</f>
        <v>33.727499999999999</v>
      </c>
      <c r="I307" s="19">
        <f>VLOOKUP(A307,[1]YoY!$I$5:$L$355,4,FALSE)</f>
        <v>38.867142005781631</v>
      </c>
    </row>
    <row r="308" spans="1:9" x14ac:dyDescent="0.3">
      <c r="A308" s="2" t="s">
        <v>284</v>
      </c>
      <c r="B308" s="12">
        <v>24070</v>
      </c>
      <c r="C308" s="13">
        <v>74262</v>
      </c>
      <c r="D308" s="14">
        <v>75363</v>
      </c>
      <c r="E308" s="3">
        <v>3.0852513502285004</v>
      </c>
      <c r="F308" s="3">
        <v>3.1309929372663068</v>
      </c>
      <c r="G308" s="6">
        <f>VLOOKUP(A308,[1]YoY!$I$5:$L$355,2,FALSE)</f>
        <v>8.5986163077563216</v>
      </c>
      <c r="H308" s="7">
        <f>VLOOKUP(A308,[1]YoY!$I$5:$L$355,3,FALSE)</f>
        <v>18.405594021172337</v>
      </c>
      <c r="I308" s="19">
        <f>VLOOKUP(A308,[1]YoY!$I$5:$L$355,4,FALSE)</f>
        <v>28.03044432425866</v>
      </c>
    </row>
    <row r="309" spans="1:9" x14ac:dyDescent="0.3">
      <c r="A309" s="2" t="s">
        <v>285</v>
      </c>
      <c r="B309" s="12">
        <v>60632</v>
      </c>
      <c r="C309" s="13">
        <v>1085234</v>
      </c>
      <c r="D309" s="14">
        <v>1099838</v>
      </c>
      <c r="E309" s="3">
        <v>17.898700356247527</v>
      </c>
      <c r="F309" s="3">
        <v>18.139563266921758</v>
      </c>
      <c r="G309" s="6">
        <f>VLOOKUP(A309,[1]YoY!$I$5:$L$355,2,FALSE)</f>
        <v>6.2862192018139806</v>
      </c>
      <c r="H309" s="7">
        <f>VLOOKUP(A309,[1]YoY!$I$5:$L$355,3,FALSE)</f>
        <v>17.489090634439506</v>
      </c>
      <c r="I309" s="19">
        <f>VLOOKUP(A309,[1]YoY!$I$5:$L$355,4,FALSE)</f>
        <v>21.56619574982988</v>
      </c>
    </row>
    <row r="310" spans="1:9" x14ac:dyDescent="0.3">
      <c r="A310" s="2" t="s">
        <v>286</v>
      </c>
      <c r="B310" s="12">
        <v>9872</v>
      </c>
      <c r="C310" s="13">
        <v>559</v>
      </c>
      <c r="D310" s="14">
        <v>1121</v>
      </c>
      <c r="E310" s="3">
        <v>5.6624797406807134E-2</v>
      </c>
      <c r="F310" s="3">
        <v>0.11355348460291734</v>
      </c>
      <c r="G310" s="6">
        <f>VLOOKUP(A310,[1]YoY!$I$5:$L$355,2,FALSE)</f>
        <v>16.858278115670842</v>
      </c>
      <c r="H310" s="7">
        <f>VLOOKUP(A310,[1]YoY!$I$5:$L$355,3,FALSE)</f>
        <v>29.834525941109124</v>
      </c>
      <c r="I310" s="19">
        <f>VLOOKUP(A310,[1]YoY!$I$5:$L$355,4,FALSE)</f>
        <v>33.903561562763258</v>
      </c>
    </row>
    <row r="311" spans="1:9" x14ac:dyDescent="0.3">
      <c r="A311" s="2" t="s">
        <v>287</v>
      </c>
      <c r="B311" s="12">
        <v>21822</v>
      </c>
      <c r="C311" s="13">
        <v>25652</v>
      </c>
      <c r="D311" s="14">
        <v>25222</v>
      </c>
      <c r="E311" s="3">
        <v>1.1755109522500229</v>
      </c>
      <c r="F311" s="3">
        <v>1.1558060672715609</v>
      </c>
      <c r="G311" s="6">
        <f>VLOOKUP(A311,[1]YoY!$I$5:$L$355,2,FALSE)</f>
        <v>8.531267384501092</v>
      </c>
      <c r="H311" s="7">
        <f>VLOOKUP(A311,[1]YoY!$I$5:$L$355,3,FALSE)</f>
        <v>15.776798949644473</v>
      </c>
      <c r="I311" s="19">
        <f>VLOOKUP(A311,[1]YoY!$I$5:$L$355,4,FALSE)</f>
        <v>32.444860627548316</v>
      </c>
    </row>
    <row r="312" spans="1:9" x14ac:dyDescent="0.3">
      <c r="A312" s="2" t="s">
        <v>288</v>
      </c>
      <c r="B312" s="12">
        <v>5135</v>
      </c>
      <c r="C312" s="13">
        <v>157</v>
      </c>
      <c r="D312" s="14">
        <v>275</v>
      </c>
      <c r="E312" s="3">
        <v>3.0574488802336902E-2</v>
      </c>
      <c r="F312" s="3">
        <v>5.3554040895813046E-2</v>
      </c>
      <c r="G312" s="6">
        <f>VLOOKUP(A312,[1]YoY!$I$5:$L$355,2,FALSE)</f>
        <v>25.792504397770703</v>
      </c>
      <c r="H312" s="7">
        <f>VLOOKUP(A312,[1]YoY!$I$5:$L$355,3,FALSE)</f>
        <v>41.359830149363056</v>
      </c>
      <c r="I312" s="19">
        <f>VLOOKUP(A312,[1]YoY!$I$5:$L$355,4,FALSE)</f>
        <v>37.41674611035787</v>
      </c>
    </row>
    <row r="313" spans="1:9" x14ac:dyDescent="0.3">
      <c r="A313" s="2" t="s">
        <v>324</v>
      </c>
      <c r="B313" s="12">
        <v>780</v>
      </c>
      <c r="C313" s="13">
        <v>0</v>
      </c>
      <c r="D313" s="14">
        <v>1</v>
      </c>
      <c r="E313" s="3">
        <v>0</v>
      </c>
      <c r="F313" s="3">
        <v>1.2820512820512821E-3</v>
      </c>
      <c r="G313" s="6">
        <f>VLOOKUP(A313,[1]YoY!$I$5:$L$355,2,FALSE)</f>
        <v>0</v>
      </c>
      <c r="H313" s="7">
        <f>VLOOKUP(A313,[1]YoY!$I$5:$L$355,3,FALSE)</f>
        <v>0</v>
      </c>
      <c r="I313" s="19">
        <f>VLOOKUP(A313,[1]YoY!$I$5:$L$355,4,FALSE)</f>
        <v>0</v>
      </c>
    </row>
    <row r="314" spans="1:9" x14ac:dyDescent="0.3">
      <c r="A314" s="2" t="s">
        <v>289</v>
      </c>
      <c r="B314" s="12">
        <v>538</v>
      </c>
      <c r="C314" s="13">
        <v>27</v>
      </c>
      <c r="D314" s="14">
        <v>24</v>
      </c>
      <c r="E314" s="3">
        <v>5.0185873605947957E-2</v>
      </c>
      <c r="F314" s="3">
        <v>4.4609665427509292E-2</v>
      </c>
      <c r="G314" s="6">
        <f>VLOOKUP(A314,[1]YoY!$I$5:$L$355,2,FALSE)</f>
        <v>11.128825287037037</v>
      </c>
      <c r="H314" s="7">
        <f>VLOOKUP(A314,[1]YoY!$I$5:$L$355,3,FALSE)</f>
        <v>20.191851848518517</v>
      </c>
      <c r="I314" s="19">
        <f>VLOOKUP(A314,[1]YoY!$I$5:$L$355,4,FALSE)</f>
        <v>33.069255966793051</v>
      </c>
    </row>
    <row r="315" spans="1:9" x14ac:dyDescent="0.3">
      <c r="A315" s="2" t="s">
        <v>290</v>
      </c>
      <c r="B315" s="12">
        <v>31915</v>
      </c>
      <c r="C315" s="13">
        <v>632566</v>
      </c>
      <c r="D315" s="14">
        <v>647396</v>
      </c>
      <c r="E315" s="3">
        <v>19.820335265549115</v>
      </c>
      <c r="F315" s="3">
        <v>20.2850070499765</v>
      </c>
      <c r="G315" s="6">
        <f>VLOOKUP(A315,[1]YoY!$I$5:$L$355,2,FALSE)</f>
        <v>5.2006107433308584</v>
      </c>
      <c r="H315" s="7">
        <f>VLOOKUP(A315,[1]YoY!$I$5:$L$355,3,FALSE)</f>
        <v>17.882403320687217</v>
      </c>
      <c r="I315" s="19">
        <f>VLOOKUP(A315,[1]YoY!$I$5:$L$355,4,FALSE)</f>
        <v>17.449368465975301</v>
      </c>
    </row>
    <row r="316" spans="1:9" x14ac:dyDescent="0.3">
      <c r="A316" s="2" t="s">
        <v>291</v>
      </c>
      <c r="B316" s="12">
        <v>12994</v>
      </c>
      <c r="C316" s="13">
        <v>35895</v>
      </c>
      <c r="D316" s="14">
        <v>38487</v>
      </c>
      <c r="E316" s="3">
        <v>2.7624288132984454</v>
      </c>
      <c r="F316" s="3">
        <v>2.9619054948437742</v>
      </c>
      <c r="G316" s="6">
        <f>VLOOKUP(A316,[1]YoY!$I$5:$L$355,2,FALSE)</f>
        <v>11.486255837848725</v>
      </c>
      <c r="H316" s="7">
        <f>VLOOKUP(A316,[1]YoY!$I$5:$L$355,3,FALSE)</f>
        <v>24.723937872260763</v>
      </c>
      <c r="I316" s="19">
        <f>VLOOKUP(A316,[1]YoY!$I$5:$L$355,4,FALSE)</f>
        <v>27.874821310085469</v>
      </c>
    </row>
    <row r="317" spans="1:9" x14ac:dyDescent="0.3">
      <c r="A317" s="2" t="s">
        <v>292</v>
      </c>
      <c r="B317" s="12">
        <v>16767</v>
      </c>
      <c r="C317" s="13">
        <v>10699</v>
      </c>
      <c r="D317" s="14">
        <v>11618</v>
      </c>
      <c r="E317" s="3">
        <v>0.63809864615017597</v>
      </c>
      <c r="F317" s="3">
        <v>0.69290868968807773</v>
      </c>
      <c r="G317" s="6">
        <f>VLOOKUP(A317,[1]YoY!$I$5:$L$355,2,FALSE)</f>
        <v>12.682034907422189</v>
      </c>
      <c r="H317" s="7">
        <f>VLOOKUP(A317,[1]YoY!$I$5:$L$355,3,FALSE)</f>
        <v>21.33819609350126</v>
      </c>
      <c r="I317" s="19">
        <f>VLOOKUP(A317,[1]YoY!$I$5:$L$355,4,FALSE)</f>
        <v>35.660094747984672</v>
      </c>
    </row>
    <row r="318" spans="1:9" x14ac:dyDescent="0.3">
      <c r="A318" s="2" t="s">
        <v>293</v>
      </c>
      <c r="B318" s="12">
        <v>27982</v>
      </c>
      <c r="C318" s="13">
        <v>297449</v>
      </c>
      <c r="D318" s="14">
        <v>317993</v>
      </c>
      <c r="E318" s="3">
        <v>10.630012150668287</v>
      </c>
      <c r="F318" s="3">
        <v>11.364198413265671</v>
      </c>
      <c r="G318" s="6">
        <f>VLOOKUP(A318,[1]YoY!$I$5:$L$355,2,FALSE)</f>
        <v>8.4484886337621639</v>
      </c>
      <c r="H318" s="7">
        <f>VLOOKUP(A318,[1]YoY!$I$5:$L$355,3,FALSE)</f>
        <v>20.470078951255381</v>
      </c>
      <c r="I318" s="19">
        <f>VLOOKUP(A318,[1]YoY!$I$5:$L$355,4,FALSE)</f>
        <v>24.763427597559033</v>
      </c>
    </row>
    <row r="319" spans="1:9" x14ac:dyDescent="0.3">
      <c r="A319" s="2" t="s">
        <v>294</v>
      </c>
      <c r="B319" s="12">
        <v>2750</v>
      </c>
      <c r="C319" s="13">
        <v>7699</v>
      </c>
      <c r="D319" s="14">
        <v>8252</v>
      </c>
      <c r="E319" s="3">
        <v>2.7996363636363637</v>
      </c>
      <c r="F319" s="3">
        <v>3.0007272727272727</v>
      </c>
      <c r="G319" s="6">
        <f>VLOOKUP(A319,[1]YoY!$I$5:$L$355,2,FALSE)</f>
        <v>7.5866606083253671</v>
      </c>
      <c r="H319" s="7">
        <f>VLOOKUP(A319,[1]YoY!$I$5:$L$355,3,FALSE)</f>
        <v>15.373460192237955</v>
      </c>
      <c r="I319" s="19">
        <f>VLOOKUP(A319,[1]YoY!$I$5:$L$355,4,FALSE)</f>
        <v>29.609445811643099</v>
      </c>
    </row>
    <row r="320" spans="1:9" x14ac:dyDescent="0.3">
      <c r="A320" s="2" t="s">
        <v>295</v>
      </c>
      <c r="B320" s="12">
        <v>848</v>
      </c>
      <c r="C320" s="13">
        <v>2</v>
      </c>
      <c r="D320" s="14">
        <v>22</v>
      </c>
      <c r="E320" s="3">
        <v>2.3584905660377358E-3</v>
      </c>
      <c r="F320" s="3">
        <v>2.5943396226415096E-2</v>
      </c>
      <c r="G320" s="6">
        <f>VLOOKUP(A320,[1]YoY!$I$5:$L$355,2,FALSE)</f>
        <v>13.19795064</v>
      </c>
      <c r="H320" s="7">
        <f>VLOOKUP(A320,[1]YoY!$I$5:$L$355,3,FALSE)</f>
        <v>28</v>
      </c>
      <c r="I320" s="19">
        <f>VLOOKUP(A320,[1]YoY!$I$5:$L$355,4,FALSE)</f>
        <v>28.281322799999998</v>
      </c>
    </row>
    <row r="321" spans="1:9" x14ac:dyDescent="0.3">
      <c r="A321" s="2" t="s">
        <v>296</v>
      </c>
      <c r="B321" s="12">
        <v>4875</v>
      </c>
      <c r="C321" s="13">
        <v>9146</v>
      </c>
      <c r="D321" s="14">
        <v>10462</v>
      </c>
      <c r="E321" s="3">
        <v>1.8761025641025642</v>
      </c>
      <c r="F321" s="3">
        <v>2.1460512820512823</v>
      </c>
      <c r="G321" s="6">
        <f>VLOOKUP(A321,[1]YoY!$I$5:$L$355,2,FALSE)</f>
        <v>11.322754032243603</v>
      </c>
      <c r="H321" s="7">
        <f>VLOOKUP(A321,[1]YoY!$I$5:$L$355,3,FALSE)</f>
        <v>22.242628474161382</v>
      </c>
      <c r="I321" s="19">
        <f>VLOOKUP(A321,[1]YoY!$I$5:$L$355,4,FALSE)</f>
        <v>30.543388463454988</v>
      </c>
    </row>
    <row r="322" spans="1:9" x14ac:dyDescent="0.3">
      <c r="A322" s="2" t="s">
        <v>366</v>
      </c>
      <c r="B322" s="12">
        <v>7669</v>
      </c>
      <c r="C322" s="13">
        <v>14937</v>
      </c>
      <c r="D322" s="14">
        <v>17080</v>
      </c>
      <c r="E322" s="3">
        <v>1.9477115660451167</v>
      </c>
      <c r="F322" s="3">
        <v>2.2271482592254532</v>
      </c>
      <c r="G322" s="6">
        <f>VLOOKUP(A322,[1]YoY!$I$5:$L$355,2,FALSE)</f>
        <v>7.8249063485642365</v>
      </c>
      <c r="H322" s="7">
        <f>VLOOKUP(A322,[1]YoY!$I$5:$L$355,3,FALSE)</f>
        <v>15.743573005484368</v>
      </c>
      <c r="I322" s="19">
        <f>VLOOKUP(A322,[1]YoY!$I$5:$L$355,4,FALSE)</f>
        <v>29.821336030283785</v>
      </c>
    </row>
    <row r="323" spans="1:9" x14ac:dyDescent="0.3">
      <c r="A323" s="2" t="s">
        <v>367</v>
      </c>
      <c r="B323" s="12">
        <v>6916</v>
      </c>
      <c r="C323" s="13">
        <v>22162</v>
      </c>
      <c r="D323" s="14">
        <v>23979</v>
      </c>
      <c r="E323" s="3">
        <v>3.2044534412955468</v>
      </c>
      <c r="F323" s="3">
        <v>3.4671775592828222</v>
      </c>
      <c r="G323" s="6">
        <f>VLOOKUP(A323,[1]YoY!$I$5:$L$355,2,FALSE)</f>
        <v>8.1536861158149083</v>
      </c>
      <c r="H323" s="7">
        <f>VLOOKUP(A323,[1]YoY!$I$5:$L$355,3,FALSE)</f>
        <v>16.365034442076528</v>
      </c>
      <c r="I323" s="19">
        <f>VLOOKUP(A323,[1]YoY!$I$5:$L$355,4,FALSE)</f>
        <v>29.894294978753383</v>
      </c>
    </row>
    <row r="324" spans="1:9" x14ac:dyDescent="0.3">
      <c r="A324" s="2" t="s">
        <v>368</v>
      </c>
      <c r="B324" s="12">
        <v>3701</v>
      </c>
      <c r="C324" s="13">
        <v>161</v>
      </c>
      <c r="D324" s="14">
        <v>310</v>
      </c>
      <c r="E324" s="3">
        <v>4.350175628208592E-2</v>
      </c>
      <c r="F324" s="3">
        <v>8.376114563631451E-2</v>
      </c>
      <c r="G324" s="6">
        <f>VLOOKUP(A324,[1]YoY!$I$5:$L$355,2,FALSE)</f>
        <v>24.853132275279503</v>
      </c>
      <c r="H324" s="7">
        <f>VLOOKUP(A324,[1]YoY!$I$5:$L$355,3,FALSE)</f>
        <v>41.382215322236028</v>
      </c>
      <c r="I324" s="19">
        <f>VLOOKUP(A324,[1]YoY!$I$5:$L$355,4,FALSE)</f>
        <v>36.034512045939351</v>
      </c>
    </row>
    <row r="325" spans="1:9" x14ac:dyDescent="0.3">
      <c r="A325" s="2" t="s">
        <v>369</v>
      </c>
      <c r="B325" s="12">
        <v>4235</v>
      </c>
      <c r="C325" s="13">
        <v>2406</v>
      </c>
      <c r="D325" s="14">
        <v>2592</v>
      </c>
      <c r="E325" s="3">
        <v>0.56812278630460444</v>
      </c>
      <c r="F325" s="3">
        <v>0.6120425029515939</v>
      </c>
      <c r="G325" s="6">
        <f>VLOOKUP(A325,[1]YoY!$I$5:$L$355,2,FALSE)</f>
        <v>13.01437477724439</v>
      </c>
      <c r="H325" s="7">
        <f>VLOOKUP(A325,[1]YoY!$I$5:$L$355,3,FALSE)</f>
        <v>22.86059296043641</v>
      </c>
      <c r="I325" s="19">
        <f>VLOOKUP(A325,[1]YoY!$I$5:$L$355,4,FALSE)</f>
        <v>34.157577976479431</v>
      </c>
    </row>
    <row r="326" spans="1:9" x14ac:dyDescent="0.3">
      <c r="A326" s="2" t="s">
        <v>370</v>
      </c>
      <c r="B326" s="12">
        <v>28391</v>
      </c>
      <c r="C326" s="13">
        <v>111231</v>
      </c>
      <c r="D326" s="14">
        <v>112514</v>
      </c>
      <c r="E326" s="3">
        <v>3.917826071642422</v>
      </c>
      <c r="F326" s="3">
        <v>3.9630164488746433</v>
      </c>
      <c r="G326" s="6">
        <f>VLOOKUP(A326,[1]YoY!$I$5:$L$355,2,FALSE)</f>
        <v>5.3042696332383423</v>
      </c>
      <c r="H326" s="7">
        <f>VLOOKUP(A326,[1]YoY!$I$5:$L$355,3,FALSE)</f>
        <v>12.913839814046444</v>
      </c>
      <c r="I326" s="19">
        <f>VLOOKUP(A326,[1]YoY!$I$5:$L$355,4,FALSE)</f>
        <v>24.644581516965374</v>
      </c>
    </row>
    <row r="327" spans="1:9" x14ac:dyDescent="0.3">
      <c r="A327" s="2" t="s">
        <v>371</v>
      </c>
      <c r="B327" s="12">
        <v>1306</v>
      </c>
      <c r="C327" s="13">
        <v>113</v>
      </c>
      <c r="D327" s="14">
        <v>122</v>
      </c>
      <c r="E327" s="3">
        <v>8.6523736600306281E-2</v>
      </c>
      <c r="F327" s="3">
        <v>9.3415007656967836E-2</v>
      </c>
      <c r="G327" s="6">
        <f>VLOOKUP(A327,[1]YoY!$I$5:$L$355,2,FALSE)</f>
        <v>12.658700434867255</v>
      </c>
      <c r="H327" s="7">
        <f>VLOOKUP(A327,[1]YoY!$I$5:$L$355,3,FALSE)</f>
        <v>23.951622420707967</v>
      </c>
      <c r="I327" s="19">
        <f>VLOOKUP(A327,[1]YoY!$I$5:$L$355,4,FALSE)</f>
        <v>31.710671317003218</v>
      </c>
    </row>
    <row r="328" spans="1:9" x14ac:dyDescent="0.3">
      <c r="A328" s="2" t="s">
        <v>372</v>
      </c>
      <c r="B328" s="12">
        <v>2740</v>
      </c>
      <c r="C328" s="13">
        <v>13306</v>
      </c>
      <c r="D328" s="14">
        <v>15075</v>
      </c>
      <c r="E328" s="3">
        <v>4.856204379562044</v>
      </c>
      <c r="F328" s="3">
        <v>5.5018248175182478</v>
      </c>
      <c r="G328" s="6">
        <f>VLOOKUP(A328,[1]YoY!$I$5:$L$355,2,FALSE)</f>
        <v>6.4221662911917177</v>
      </c>
      <c r="H328" s="7">
        <f>VLOOKUP(A328,[1]YoY!$I$5:$L$355,3,FALSE)</f>
        <v>15.572704046176913</v>
      </c>
      <c r="I328" s="19">
        <f>VLOOKUP(A328,[1]YoY!$I$5:$L$355,4,FALSE)</f>
        <v>24.74393505000188</v>
      </c>
    </row>
    <row r="329" spans="1:9" x14ac:dyDescent="0.3">
      <c r="A329" s="2" t="s">
        <v>297</v>
      </c>
      <c r="B329" s="12">
        <v>18272</v>
      </c>
      <c r="C329" s="13">
        <v>91227</v>
      </c>
      <c r="D329" s="14">
        <v>92159</v>
      </c>
      <c r="E329" s="3">
        <v>4.9927211033274954</v>
      </c>
      <c r="F329" s="3">
        <v>5.0437281085814361</v>
      </c>
      <c r="G329" s="6">
        <f>VLOOKUP(A329,[1]YoY!$I$5:$L$355,2,FALSE)</f>
        <v>10.408512861518629</v>
      </c>
      <c r="H329" s="7">
        <f>VLOOKUP(A329,[1]YoY!$I$5:$L$355,3,FALSE)</f>
        <v>19.967495480576801</v>
      </c>
      <c r="I329" s="19">
        <f>VLOOKUP(A329,[1]YoY!$I$5:$L$355,4,FALSE)</f>
        <v>31.276369752962005</v>
      </c>
    </row>
    <row r="330" spans="1:9" x14ac:dyDescent="0.3">
      <c r="A330" s="2" t="s">
        <v>298</v>
      </c>
      <c r="B330" s="12">
        <v>41094</v>
      </c>
      <c r="C330" s="13">
        <v>48056</v>
      </c>
      <c r="D330" s="14">
        <v>48866</v>
      </c>
      <c r="E330" s="3">
        <v>1.1694164598238186</v>
      </c>
      <c r="F330" s="3">
        <v>1.1891273665255269</v>
      </c>
      <c r="G330" s="6">
        <f>VLOOKUP(A330,[1]YoY!$I$5:$L$355,2,FALSE)</f>
        <v>6.8423063405331694</v>
      </c>
      <c r="H330" s="7">
        <f>VLOOKUP(A330,[1]YoY!$I$5:$L$355,3,FALSE)</f>
        <v>15.181786319201349</v>
      </c>
      <c r="I330" s="19">
        <f>VLOOKUP(A330,[1]YoY!$I$5:$L$355,4,FALSE)</f>
        <v>27.041506961058776</v>
      </c>
    </row>
    <row r="331" spans="1:9" x14ac:dyDescent="0.3">
      <c r="A331" s="2" t="s">
        <v>299</v>
      </c>
      <c r="B331" s="12">
        <v>21951</v>
      </c>
      <c r="C331" s="13">
        <v>32361</v>
      </c>
      <c r="D331" s="14">
        <v>34696</v>
      </c>
      <c r="E331" s="3">
        <v>1.4742380757140905</v>
      </c>
      <c r="F331" s="3">
        <v>1.5806113616691722</v>
      </c>
      <c r="G331" s="6">
        <f>VLOOKUP(A331,[1]YoY!$I$5:$L$355,2,FALSE)</f>
        <v>13.446667664679705</v>
      </c>
      <c r="H331" s="7">
        <f>VLOOKUP(A331,[1]YoY!$I$5:$L$355,3,FALSE)</f>
        <v>24.253399258618401</v>
      </c>
      <c r="I331" s="19">
        <f>VLOOKUP(A331,[1]YoY!$I$5:$L$355,4,FALSE)</f>
        <v>33.265442558287468</v>
      </c>
    </row>
    <row r="332" spans="1:9" x14ac:dyDescent="0.3">
      <c r="A332" s="2" t="s">
        <v>300</v>
      </c>
      <c r="B332" s="12">
        <v>1607</v>
      </c>
      <c r="C332" s="13">
        <v>180</v>
      </c>
      <c r="D332" s="14">
        <v>300</v>
      </c>
      <c r="E332" s="3">
        <v>0.11200995644057249</v>
      </c>
      <c r="F332" s="3">
        <v>0.18668326073428748</v>
      </c>
      <c r="G332" s="6">
        <f>VLOOKUP(A332,[1]YoY!$I$5:$L$355,2,FALSE)</f>
        <v>10.755214429777777</v>
      </c>
      <c r="H332" s="7">
        <f>VLOOKUP(A332,[1]YoY!$I$5:$L$355,3,FALSE)</f>
        <v>20.412592593555555</v>
      </c>
      <c r="I332" s="19">
        <f>VLOOKUP(A332,[1]YoY!$I$5:$L$355,4,FALSE)</f>
        <v>31.613469128384892</v>
      </c>
    </row>
    <row r="333" spans="1:9" x14ac:dyDescent="0.3">
      <c r="A333" s="2" t="s">
        <v>301</v>
      </c>
      <c r="B333" s="12">
        <v>7277</v>
      </c>
      <c r="C333" s="13">
        <v>3311</v>
      </c>
      <c r="D333" s="14">
        <v>4113</v>
      </c>
      <c r="E333" s="3">
        <v>0.45499519032568364</v>
      </c>
      <c r="F333" s="3">
        <v>0.56520544180294074</v>
      </c>
      <c r="G333" s="6">
        <f>VLOOKUP(A333,[1]YoY!$I$5:$L$355,2,FALSE)</f>
        <v>15.02527104937481</v>
      </c>
      <c r="H333" s="7">
        <f>VLOOKUP(A333,[1]YoY!$I$5:$L$355,3,FALSE)</f>
        <v>25.752985000815464</v>
      </c>
      <c r="I333" s="19">
        <f>VLOOKUP(A333,[1]YoY!$I$5:$L$355,4,FALSE)</f>
        <v>35.006282298302203</v>
      </c>
    </row>
    <row r="334" spans="1:9" x14ac:dyDescent="0.3">
      <c r="A334" s="2" t="s">
        <v>302</v>
      </c>
      <c r="B334" s="12">
        <v>11261</v>
      </c>
      <c r="C334" s="13">
        <v>74780</v>
      </c>
      <c r="D334" s="14">
        <v>80178</v>
      </c>
      <c r="E334" s="3">
        <v>6.6406180623390458</v>
      </c>
      <c r="F334" s="3">
        <v>7.1199715833407335</v>
      </c>
      <c r="G334" s="6">
        <f>VLOOKUP(A334,[1]YoY!$I$5:$L$355,2,FALSE)</f>
        <v>10.312904787806499</v>
      </c>
      <c r="H334" s="7">
        <f>VLOOKUP(A334,[1]YoY!$I$5:$L$355,3,FALSE)</f>
        <v>22.709455381703261</v>
      </c>
      <c r="I334" s="19">
        <f>VLOOKUP(A334,[1]YoY!$I$5:$L$355,4,FALSE)</f>
        <v>27.247429622065223</v>
      </c>
    </row>
    <row r="335" spans="1:9" x14ac:dyDescent="0.3">
      <c r="A335" s="2" t="s">
        <v>303</v>
      </c>
      <c r="B335" s="12">
        <v>15532</v>
      </c>
      <c r="C335" s="13">
        <v>6744</v>
      </c>
      <c r="D335" s="14">
        <v>5534</v>
      </c>
      <c r="E335" s="3">
        <v>0.43420036054596961</v>
      </c>
      <c r="F335" s="3">
        <v>0.35629667782642288</v>
      </c>
      <c r="G335" s="6">
        <f>VLOOKUP(A335,[1]YoY!$I$5:$L$355,2,FALSE)</f>
        <v>11.893995080249113</v>
      </c>
      <c r="H335" s="7">
        <f>VLOOKUP(A335,[1]YoY!$I$5:$L$355,3,FALSE)</f>
        <v>20.02120156336299</v>
      </c>
      <c r="I335" s="19">
        <f>VLOOKUP(A335,[1]YoY!$I$5:$L$355,4,FALSE)</f>
        <v>35.64419960292711</v>
      </c>
    </row>
    <row r="336" spans="1:9" x14ac:dyDescent="0.3">
      <c r="A336" s="2" t="s">
        <v>304</v>
      </c>
      <c r="B336" s="12">
        <v>14618</v>
      </c>
      <c r="C336" s="13">
        <v>105814</v>
      </c>
      <c r="D336" s="14">
        <v>113971</v>
      </c>
      <c r="E336" s="3">
        <v>7.2386099329593652</v>
      </c>
      <c r="F336" s="3">
        <v>7.7966206047338895</v>
      </c>
      <c r="G336" s="6">
        <f>VLOOKUP(A336,[1]YoY!$I$5:$L$355,2,FALSE)</f>
        <v>10.148136890952992</v>
      </c>
      <c r="H336" s="7">
        <f>VLOOKUP(A336,[1]YoY!$I$5:$L$355,3,FALSE)</f>
        <v>20.454233971441397</v>
      </c>
      <c r="I336" s="19">
        <f>VLOOKUP(A336,[1]YoY!$I$5:$L$355,4,FALSE)</f>
        <v>29.768321527333715</v>
      </c>
    </row>
    <row r="337" spans="1:9" x14ac:dyDescent="0.3">
      <c r="A337" s="2" t="s">
        <v>305</v>
      </c>
      <c r="B337" s="12">
        <v>53743</v>
      </c>
      <c r="C337" s="13">
        <v>307000</v>
      </c>
      <c r="D337" s="14">
        <v>308309</v>
      </c>
      <c r="E337" s="3">
        <v>5.7123718437750028</v>
      </c>
      <c r="F337" s="3">
        <v>5.7367285041772886</v>
      </c>
      <c r="G337" s="6">
        <f>VLOOKUP(A337,[1]YoY!$I$5:$L$355,2,FALSE)</f>
        <v>6.2563375097183975</v>
      </c>
      <c r="H337" s="7">
        <f>VLOOKUP(A337,[1]YoY!$I$5:$L$355,3,FALSE)</f>
        <v>15.794189555657658</v>
      </c>
      <c r="I337" s="19">
        <f>VLOOKUP(A337,[1]YoY!$I$5:$L$355,4,FALSE)</f>
        <v>23.766984007649725</v>
      </c>
    </row>
    <row r="338" spans="1:9" x14ac:dyDescent="0.3">
      <c r="A338" s="2" t="s">
        <v>306</v>
      </c>
      <c r="B338" s="12">
        <v>1496</v>
      </c>
      <c r="C338" s="13">
        <v>750</v>
      </c>
      <c r="D338" s="14">
        <v>940</v>
      </c>
      <c r="E338" s="3">
        <v>0.50133689839572193</v>
      </c>
      <c r="F338" s="3">
        <v>0.62834224598930477</v>
      </c>
      <c r="G338" s="6">
        <f>VLOOKUP(A338,[1]YoY!$I$5:$L$355,2,FALSE)</f>
        <v>11.834979121066667</v>
      </c>
      <c r="H338" s="7">
        <f>VLOOKUP(A338,[1]YoY!$I$5:$L$355,3,FALSE)</f>
        <v>20.345199997146668</v>
      </c>
      <c r="I338" s="19">
        <f>VLOOKUP(A338,[1]YoY!$I$5:$L$355,4,FALSE)</f>
        <v>34.902519875134601</v>
      </c>
    </row>
    <row r="339" spans="1:9" x14ac:dyDescent="0.3">
      <c r="A339" s="2" t="s">
        <v>307</v>
      </c>
      <c r="B339" s="12">
        <v>14489</v>
      </c>
      <c r="C339" s="13">
        <v>34037</v>
      </c>
      <c r="D339" s="14">
        <v>34675</v>
      </c>
      <c r="E339" s="3">
        <v>2.3491614328110981</v>
      </c>
      <c r="F339" s="3">
        <v>2.3931948374629028</v>
      </c>
      <c r="G339" s="6">
        <f>VLOOKUP(A339,[1]YoY!$I$5:$L$355,2,FALSE)</f>
        <v>6.5944379970211235</v>
      </c>
      <c r="H339" s="7">
        <f>VLOOKUP(A339,[1]YoY!$I$5:$L$355,3,FALSE)</f>
        <v>15.839274123590211</v>
      </c>
      <c r="I339" s="19">
        <f>VLOOKUP(A339,[1]YoY!$I$5:$L$355,4,FALSE)</f>
        <v>24.980076532167729</v>
      </c>
    </row>
    <row r="340" spans="1:9" x14ac:dyDescent="0.3">
      <c r="A340" s="2" t="s">
        <v>308</v>
      </c>
      <c r="B340" s="12">
        <v>14219</v>
      </c>
      <c r="C340" s="13">
        <v>14530</v>
      </c>
      <c r="D340" s="14">
        <v>15861</v>
      </c>
      <c r="E340" s="3">
        <v>1.0218721429073774</v>
      </c>
      <c r="F340" s="3">
        <v>1.1154792882762501</v>
      </c>
      <c r="G340" s="6">
        <f>VLOOKUP(A340,[1]YoY!$I$5:$L$355,2,FALSE)</f>
        <v>7.594365097440674</v>
      </c>
      <c r="H340" s="7">
        <f>VLOOKUP(A340,[1]YoY!$I$5:$L$355,3,FALSE)</f>
        <v>17.390419361064694</v>
      </c>
      <c r="I340" s="19">
        <f>VLOOKUP(A340,[1]YoY!$I$5:$L$355,4,FALSE)</f>
        <v>26.201892915050639</v>
      </c>
    </row>
    <row r="341" spans="1:9" x14ac:dyDescent="0.3">
      <c r="A341" s="2" t="s">
        <v>309</v>
      </c>
      <c r="B341" s="12">
        <v>2482</v>
      </c>
      <c r="C341" s="13">
        <v>804</v>
      </c>
      <c r="D341" s="14">
        <v>1258</v>
      </c>
      <c r="E341" s="3">
        <v>0.32393231265108785</v>
      </c>
      <c r="F341" s="3">
        <v>0.50684931506849318</v>
      </c>
      <c r="G341" s="6">
        <f>VLOOKUP(A341,[1]YoY!$I$5:$L$355,2,FALSE)</f>
        <v>9.3056449586194034</v>
      </c>
      <c r="H341" s="7">
        <f>VLOOKUP(A341,[1]YoY!$I$5:$L$355,3,FALSE)</f>
        <v>19.77029436011194</v>
      </c>
      <c r="I341" s="19">
        <f>VLOOKUP(A341,[1]YoY!$I$5:$L$355,4,FALSE)</f>
        <v>28.241294102512438</v>
      </c>
    </row>
    <row r="342" spans="1:9" x14ac:dyDescent="0.3">
      <c r="A342" s="2" t="s">
        <v>310</v>
      </c>
      <c r="B342" s="12">
        <v>7754</v>
      </c>
      <c r="C342" s="13">
        <v>550</v>
      </c>
      <c r="D342" s="14">
        <v>766</v>
      </c>
      <c r="E342" s="3">
        <v>7.09311323188032E-2</v>
      </c>
      <c r="F342" s="3">
        <v>9.8787722465824096E-2</v>
      </c>
      <c r="G342" s="6">
        <f>VLOOKUP(A342,[1]YoY!$I$5:$L$355,2,FALSE)</f>
        <v>7.9190053853890907</v>
      </c>
      <c r="H342" s="7">
        <f>VLOOKUP(A342,[1]YoY!$I$5:$L$355,3,FALSE)</f>
        <v>15.582624238581818</v>
      </c>
      <c r="I342" s="19">
        <f>VLOOKUP(A342,[1]YoY!$I$5:$L$355,4,FALSE)</f>
        <v>30.491675589976762</v>
      </c>
    </row>
    <row r="343" spans="1:9" x14ac:dyDescent="0.3">
      <c r="A343" s="2" t="s">
        <v>311</v>
      </c>
      <c r="B343" s="12">
        <v>22325</v>
      </c>
      <c r="C343" s="13">
        <v>79297</v>
      </c>
      <c r="D343" s="14">
        <v>83445</v>
      </c>
      <c r="E343" s="3">
        <v>3.5519372900335946</v>
      </c>
      <c r="F343" s="3">
        <v>3.7377379619260918</v>
      </c>
      <c r="G343" s="6">
        <f>VLOOKUP(A343,[1]YoY!$I$5:$L$355,2,FALSE)</f>
        <v>9.2555745129450049</v>
      </c>
      <c r="H343" s="7">
        <f>VLOOKUP(A343,[1]YoY!$I$5:$L$355,3,FALSE)</f>
        <v>19.124012548817735</v>
      </c>
      <c r="I343" s="19">
        <f>VLOOKUP(A343,[1]YoY!$I$5:$L$355,4,FALSE)</f>
        <v>29.038595815553968</v>
      </c>
    </row>
    <row r="344" spans="1:9" x14ac:dyDescent="0.3">
      <c r="A344" s="2" t="s">
        <v>312</v>
      </c>
      <c r="B344" s="12">
        <v>10300</v>
      </c>
      <c r="C344" s="13">
        <v>246</v>
      </c>
      <c r="D344" s="14">
        <v>671</v>
      </c>
      <c r="E344" s="3">
        <v>2.3883495145631067E-2</v>
      </c>
      <c r="F344" s="3">
        <v>6.514563106796116E-2</v>
      </c>
      <c r="G344" s="6">
        <f>VLOOKUP(A344,[1]YoY!$I$5:$L$355,2,FALSE)</f>
        <v>21.591601687845529</v>
      </c>
      <c r="H344" s="7">
        <f>VLOOKUP(A344,[1]YoY!$I$5:$L$355,3,FALSE)</f>
        <v>34.871341465569103</v>
      </c>
      <c r="I344" s="19">
        <f>VLOOKUP(A344,[1]YoY!$I$5:$L$355,4,FALSE)</f>
        <v>37.150738882525211</v>
      </c>
    </row>
    <row r="345" spans="1:9" x14ac:dyDescent="0.3">
      <c r="A345" s="2" t="s">
        <v>313</v>
      </c>
      <c r="B345" s="12">
        <v>21374</v>
      </c>
      <c r="C345" s="13">
        <v>122350</v>
      </c>
      <c r="D345" s="14">
        <v>129662</v>
      </c>
      <c r="E345" s="3">
        <v>5.7242444090951627</v>
      </c>
      <c r="F345" s="3">
        <v>6.0663422850191822</v>
      </c>
      <c r="G345" s="6">
        <f>VLOOKUP(A345,[1]YoY!$I$5:$L$355,2,FALSE)</f>
        <v>7.7593821003473078</v>
      </c>
      <c r="H345" s="7">
        <f>VLOOKUP(A345,[1]YoY!$I$5:$L$355,3,FALSE)</f>
        <v>21.401458495044057</v>
      </c>
      <c r="I345" s="19">
        <f>VLOOKUP(A345,[1]YoY!$I$5:$L$355,4,FALSE)</f>
        <v>21.753794309329386</v>
      </c>
    </row>
    <row r="346" spans="1:9" x14ac:dyDescent="0.3">
      <c r="A346" s="2" t="s">
        <v>314</v>
      </c>
      <c r="B346" s="12">
        <v>899</v>
      </c>
      <c r="C346" s="13">
        <v>1</v>
      </c>
      <c r="D346" s="14">
        <v>9</v>
      </c>
      <c r="E346" s="3">
        <v>1.1123470522803114E-3</v>
      </c>
      <c r="F346" s="3">
        <v>1.0011123470522803E-2</v>
      </c>
      <c r="G346" s="6">
        <f>VLOOKUP(A346,[1]YoY!$I$5:$L$355,2,FALSE)</f>
        <v>0</v>
      </c>
      <c r="H346" s="7">
        <f>VLOOKUP(A346,[1]YoY!$I$5:$L$355,3,FALSE)</f>
        <v>1.25</v>
      </c>
      <c r="I346" s="19">
        <f>VLOOKUP(A346,[1]YoY!$I$5:$L$355,4,FALSE)</f>
        <v>0</v>
      </c>
    </row>
    <row r="347" spans="1:9" x14ac:dyDescent="0.3">
      <c r="A347" s="2" t="s">
        <v>315</v>
      </c>
      <c r="B347" s="12">
        <v>17497</v>
      </c>
      <c r="C347" s="13">
        <v>169501</v>
      </c>
      <c r="D347" s="14">
        <v>167057</v>
      </c>
      <c r="E347" s="3">
        <v>9.6874321312224954</v>
      </c>
      <c r="F347" s="3">
        <v>9.5477510430359498</v>
      </c>
      <c r="G347" s="6">
        <f>VLOOKUP(A347,[1]YoY!$I$5:$L$355,2,FALSE)</f>
        <v>4.7309121721844711</v>
      </c>
      <c r="H347" s="7">
        <f>VLOOKUP(A347,[1]YoY!$I$5:$L$355,3,FALSE)</f>
        <v>16.597741604238028</v>
      </c>
      <c r="I347" s="19">
        <f>VLOOKUP(A347,[1]YoY!$I$5:$L$355,4,FALSE)</f>
        <v>17.102009243148448</v>
      </c>
    </row>
    <row r="348" spans="1:9" x14ac:dyDescent="0.3">
      <c r="A348" s="2" t="s">
        <v>316</v>
      </c>
      <c r="B348" s="12">
        <v>38120</v>
      </c>
      <c r="C348" s="13">
        <v>380875</v>
      </c>
      <c r="D348" s="14">
        <v>383180</v>
      </c>
      <c r="E348" s="3">
        <v>9.9914742917103876</v>
      </c>
      <c r="F348" s="3">
        <v>10.051941238195173</v>
      </c>
      <c r="G348" s="6">
        <f>VLOOKUP(A348,[1]YoY!$I$5:$L$355,2,FALSE)</f>
        <v>7.224765035405067</v>
      </c>
      <c r="H348" s="7">
        <f>VLOOKUP(A348,[1]YoY!$I$5:$L$355,3,FALSE)</f>
        <v>17.603154883465834</v>
      </c>
      <c r="I348" s="19">
        <f>VLOOKUP(A348,[1]YoY!$I$5:$L$355,4,FALSE)</f>
        <v>24.625466570851206</v>
      </c>
    </row>
    <row r="349" spans="1:9" x14ac:dyDescent="0.3">
      <c r="A349" s="2" t="s">
        <v>317</v>
      </c>
      <c r="B349" s="12">
        <v>181045</v>
      </c>
      <c r="C349" s="13">
        <v>1606509</v>
      </c>
      <c r="D349" s="14">
        <v>1564526</v>
      </c>
      <c r="E349" s="3">
        <v>8.8735342042033754</v>
      </c>
      <c r="F349" s="3">
        <v>8.6416415808224478</v>
      </c>
      <c r="G349" s="6">
        <f>VLOOKUP(A349,[1]YoY!$I$5:$L$355,2,FALSE)</f>
        <v>4.3506381699513694</v>
      </c>
      <c r="H349" s="7">
        <f>VLOOKUP(A349,[1]YoY!$I$5:$L$355,3,FALSE)</f>
        <v>11.620379312136359</v>
      </c>
      <c r="I349" s="19">
        <f>VLOOKUP(A349,[1]YoY!$I$5:$L$355,4,FALSE)</f>
        <v>22.463835575870831</v>
      </c>
    </row>
    <row r="350" spans="1:9" x14ac:dyDescent="0.3">
      <c r="A350" s="2" t="s">
        <v>318</v>
      </c>
      <c r="B350" s="12">
        <v>1156</v>
      </c>
      <c r="C350" s="13">
        <v>0</v>
      </c>
      <c r="D350" s="14">
        <v>16</v>
      </c>
      <c r="E350" s="3">
        <v>0</v>
      </c>
      <c r="F350" s="3">
        <v>1.384083044982699E-2</v>
      </c>
      <c r="G350" s="6">
        <f>VLOOKUP(A350,[1]YoY!$I$5:$L$355,2,FALSE)</f>
        <v>0</v>
      </c>
      <c r="H350" s="7">
        <f>VLOOKUP(A350,[1]YoY!$I$5:$L$355,3,FALSE)</f>
        <v>0</v>
      </c>
      <c r="I350" s="19">
        <f>VLOOKUP(A350,[1]YoY!$I$5:$L$355,4,FALSE)</f>
        <v>0</v>
      </c>
    </row>
    <row r="351" spans="1:9" x14ac:dyDescent="0.3">
      <c r="A351" s="2" t="s">
        <v>319</v>
      </c>
      <c r="B351" s="12">
        <v>10955</v>
      </c>
      <c r="C351" s="13">
        <v>25592</v>
      </c>
      <c r="D351" s="14">
        <v>24592</v>
      </c>
      <c r="E351" s="3">
        <v>2.3361022364217252</v>
      </c>
      <c r="F351" s="3">
        <v>2.2448197170241899</v>
      </c>
      <c r="G351" s="6">
        <f>VLOOKUP(A351,[1]YoY!$I$5:$L$355,2,FALSE)</f>
        <v>17.171633388058769</v>
      </c>
      <c r="H351" s="7">
        <f>VLOOKUP(A351,[1]YoY!$I$5:$L$355,3,FALSE)</f>
        <v>27.514800715651376</v>
      </c>
      <c r="I351" s="19">
        <f>VLOOKUP(A351,[1]YoY!$I$5:$L$355,4,FALSE)</f>
        <v>37.445228621897911</v>
      </c>
    </row>
    <row r="352" spans="1:9" x14ac:dyDescent="0.3">
      <c r="A352" s="2" t="s">
        <v>320</v>
      </c>
      <c r="B352" s="12">
        <v>23793</v>
      </c>
      <c r="C352" s="13">
        <v>52042</v>
      </c>
      <c r="D352" s="14">
        <v>53182</v>
      </c>
      <c r="E352" s="3">
        <v>2.1872819736897409</v>
      </c>
      <c r="F352" s="3">
        <v>2.2351952254864877</v>
      </c>
      <c r="G352" s="6">
        <f>VLOOKUP(A352,[1]YoY!$I$5:$L$355,2,FALSE)</f>
        <v>4.3945760204956574</v>
      </c>
      <c r="H352" s="7">
        <f>VLOOKUP(A352,[1]YoY!$I$5:$L$355,3,FALSE)</f>
        <v>11.203456311513586</v>
      </c>
      <c r="I352" s="19">
        <f>VLOOKUP(A352,[1]YoY!$I$5:$L$355,4,FALSE)</f>
        <v>23.535108621681861</v>
      </c>
    </row>
    <row r="353" spans="4:4" x14ac:dyDescent="0.3">
      <c r="D35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9D1-6B52-3C4F-8D75-EF9ADD14315C}">
  <dimension ref="A1:L11"/>
  <sheetViews>
    <sheetView zoomScale="136" zoomScaleNormal="136" workbookViewId="0"/>
  </sheetViews>
  <sheetFormatPr defaultColWidth="10.88671875" defaultRowHeight="14.4" x14ac:dyDescent="0.3"/>
  <cols>
    <col min="1" max="1" width="3.44140625" customWidth="1"/>
    <col min="2" max="2" width="31.109375" customWidth="1"/>
  </cols>
  <sheetData>
    <row r="1" spans="1:12" x14ac:dyDescent="0.3">
      <c r="A1" s="16" t="s">
        <v>332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7"/>
      <c r="B2" s="17" t="s">
        <v>326</v>
      </c>
      <c r="C2" s="17" t="s">
        <v>335</v>
      </c>
      <c r="D2" s="17"/>
      <c r="E2" s="17"/>
      <c r="F2" s="18" t="s">
        <v>336</v>
      </c>
      <c r="G2" s="17"/>
      <c r="H2" s="17"/>
      <c r="I2" s="17"/>
      <c r="J2" s="17"/>
      <c r="K2" s="17"/>
      <c r="L2" s="17"/>
    </row>
    <row r="3" spans="1:12" x14ac:dyDescent="0.3">
      <c r="A3" s="17"/>
      <c r="B3" s="17" t="s">
        <v>327</v>
      </c>
      <c r="C3" s="17" t="s">
        <v>337</v>
      </c>
      <c r="D3" s="17"/>
      <c r="E3" s="17"/>
      <c r="F3" s="18" t="s">
        <v>338</v>
      </c>
      <c r="G3" s="17"/>
      <c r="H3" s="17"/>
      <c r="I3" s="17"/>
      <c r="J3" s="17"/>
      <c r="K3" s="17"/>
      <c r="L3" s="17"/>
    </row>
    <row r="4" spans="1:12" x14ac:dyDescent="0.3">
      <c r="A4" s="17"/>
      <c r="B4" s="17" t="s">
        <v>328</v>
      </c>
      <c r="C4" s="17" t="s">
        <v>339</v>
      </c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s="17"/>
      <c r="B5" s="17" t="s">
        <v>329</v>
      </c>
      <c r="C5" s="17" t="s">
        <v>340</v>
      </c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A6" s="17"/>
      <c r="B6" s="17" t="s">
        <v>330</v>
      </c>
      <c r="C6" s="17" t="s">
        <v>341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A7" s="17"/>
      <c r="B7" s="17" t="s">
        <v>331</v>
      </c>
      <c r="C7" s="17" t="s">
        <v>342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A8" s="17"/>
      <c r="B8" s="17" t="s">
        <v>333</v>
      </c>
      <c r="C8" s="17" t="s">
        <v>344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A9" s="17"/>
      <c r="B9" s="17" t="s">
        <v>334</v>
      </c>
      <c r="C9" s="17" t="s">
        <v>343</v>
      </c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</sheetData>
  <hyperlinks>
    <hyperlink ref="F2" r:id="rId1" xr:uid="{88E130F6-B656-4040-8296-B3E0462FB634}"/>
    <hyperlink ref="F3" r:id="rId2" xr:uid="{04CE325D-98A5-1949-88A6-E2A914717B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CE7D-F939-4178-900A-1E0A7522AB29}">
  <dimension ref="A1:C7"/>
  <sheetViews>
    <sheetView tabSelected="1" workbookViewId="0">
      <selection activeCell="C3" sqref="C3"/>
    </sheetView>
  </sheetViews>
  <sheetFormatPr defaultRowHeight="14.4" x14ac:dyDescent="0.3"/>
  <cols>
    <col min="1" max="1" width="7.77734375" style="25" bestFit="1" customWidth="1"/>
    <col min="2" max="2" width="13.77734375" customWidth="1"/>
    <col min="3" max="3" width="97.6640625" customWidth="1"/>
  </cols>
  <sheetData>
    <row r="1" spans="1:3" x14ac:dyDescent="0.3">
      <c r="A1" s="20" t="s">
        <v>373</v>
      </c>
      <c r="B1" s="21" t="s">
        <v>374</v>
      </c>
      <c r="C1" s="21" t="s">
        <v>375</v>
      </c>
    </row>
    <row r="2" spans="1:3" ht="28.8" x14ac:dyDescent="0.3">
      <c r="A2" s="22">
        <v>1</v>
      </c>
      <c r="B2" s="23">
        <v>45475</v>
      </c>
      <c r="C2" s="24" t="s">
        <v>376</v>
      </c>
    </row>
    <row r="3" spans="1:3" x14ac:dyDescent="0.3">
      <c r="A3" s="22"/>
    </row>
    <row r="4" spans="1:3" x14ac:dyDescent="0.3">
      <c r="A4" s="22"/>
    </row>
    <row r="5" spans="1:3" x14ac:dyDescent="0.3">
      <c r="A5" s="22"/>
    </row>
    <row r="6" spans="1:3" x14ac:dyDescent="0.3">
      <c r="A6" s="22"/>
    </row>
    <row r="7" spans="1:3" x14ac:dyDescent="0.3">
      <c r="A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Municipality_Data</vt:lpstr>
      <vt:lpstr>Data_Guide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Lubitz, Katherine (DPU)</dc:creator>
  <cp:lastModifiedBy>Rivera, Pablo (DPU)</cp:lastModifiedBy>
  <dcterms:created xsi:type="dcterms:W3CDTF">2019-01-18T14:25:16Z</dcterms:created>
  <dcterms:modified xsi:type="dcterms:W3CDTF">2024-07-02T19:25:01Z</dcterms:modified>
</cp:coreProperties>
</file>