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Users\Unai\Documents\GitHub\pruebasredes\"/>
    </mc:Choice>
  </mc:AlternateContent>
  <xr:revisionPtr revIDLastSave="0" documentId="13_ncr:1_{BF49A060-6724-444F-A73B-DF65AD59F46E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0" i="1" l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R26" i="1"/>
  <c r="S16" i="1" l="1"/>
  <c r="T16" i="1" s="1"/>
  <c r="S12" i="1"/>
  <c r="S3" i="1"/>
  <c r="T3" i="1" s="1"/>
  <c r="S13" i="1"/>
  <c r="S4" i="1"/>
  <c r="T4" i="1" s="1"/>
  <c r="S5" i="1"/>
  <c r="T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4" i="1"/>
  <c r="T14" i="1" s="1"/>
  <c r="S15" i="1"/>
  <c r="T15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" i="1"/>
  <c r="T2" i="1" s="1"/>
  <c r="O26" i="1"/>
  <c r="P26" i="1"/>
  <c r="Q26" i="1"/>
  <c r="C30" i="1"/>
  <c r="M26" i="1" l="1"/>
  <c r="N26" i="1"/>
  <c r="J26" i="1" l="1"/>
  <c r="K26" i="1"/>
  <c r="L26" i="1"/>
  <c r="C29" i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E26" i="1" l="1"/>
  <c r="F26" i="1"/>
  <c r="G26" i="1"/>
  <c r="H26" i="1"/>
  <c r="I26" i="1"/>
  <c r="D26" i="1"/>
</calcChain>
</file>

<file path=xl/sharedStrings.xml><?xml version="1.0" encoding="utf-8"?>
<sst xmlns="http://schemas.openxmlformats.org/spreadsheetml/2006/main" count="70" uniqueCount="70">
  <si>
    <t>Total de horas</t>
  </si>
  <si>
    <t>Tarea 1.1 .1</t>
  </si>
  <si>
    <t>Tarea 1.1 .2</t>
  </si>
  <si>
    <t>Tarea 1.1 .3</t>
  </si>
  <si>
    <t>Tarea 1.1 .4</t>
  </si>
  <si>
    <t>Tarea 1.1 .5</t>
  </si>
  <si>
    <t>Tarea 1.1 .6</t>
  </si>
  <si>
    <t>Tarea 1.1 .7</t>
  </si>
  <si>
    <t>Tarea 1.2.1</t>
  </si>
  <si>
    <t>Tarea 1.2.2</t>
  </si>
  <si>
    <t>Tarea 1.3.1</t>
  </si>
  <si>
    <t>Tarea 1.3.2</t>
  </si>
  <si>
    <t>Tarea 1.4.1</t>
  </si>
  <si>
    <t>Tarea 1.5.1</t>
  </si>
  <si>
    <t>Tarea 1.6.1</t>
  </si>
  <si>
    <t>Tarea 2.1</t>
  </si>
  <si>
    <t>Tarea 2.2</t>
  </si>
  <si>
    <t>Tarea 2.4</t>
  </si>
  <si>
    <t>Tarea 2.5</t>
  </si>
  <si>
    <t>Tarea 2.6</t>
  </si>
  <si>
    <t>Tarea 2.7</t>
  </si>
  <si>
    <t>Tarea 2.8</t>
  </si>
  <si>
    <t>Tarea 2.9</t>
  </si>
  <si>
    <t>Tarea 2.10</t>
  </si>
  <si>
    <t>Tarea 2.11</t>
  </si>
  <si>
    <t>Horas restantes:</t>
  </si>
  <si>
    <t>Horas estimadas restantes:</t>
  </si>
  <si>
    <t>Día 1 (18-10)</t>
  </si>
  <si>
    <t>Día 2 (24-10)</t>
  </si>
  <si>
    <t>Día 3 (25-10)</t>
  </si>
  <si>
    <t>Horas realizadas en el día:</t>
  </si>
  <si>
    <t>Estimado (Horas)</t>
  </si>
  <si>
    <t>Día 4 (26-10)</t>
  </si>
  <si>
    <t>Día 5 (28-10)</t>
  </si>
  <si>
    <t>Día 6 (29-10)</t>
  </si>
  <si>
    <t>Día 11 (7-11)</t>
  </si>
  <si>
    <t>Día 7 (31-10)</t>
  </si>
  <si>
    <t>Día  8 (1-11)</t>
  </si>
  <si>
    <t>Descripción</t>
  </si>
  <si>
    <t>Desglose de tareas Sprint</t>
  </si>
  <si>
    <t>Establecer prioridades</t>
  </si>
  <si>
    <t>Riesgos y plan contingencia</t>
  </si>
  <si>
    <t>Dependencias entre tareas</t>
  </si>
  <si>
    <t>Asignación de tareas</t>
  </si>
  <si>
    <t>Fecha de vencimiento por tarea</t>
  </si>
  <si>
    <t>Estimación horas totales</t>
  </si>
  <si>
    <t>Daily Sprint</t>
  </si>
  <si>
    <t>Impedimentos e impactos</t>
  </si>
  <si>
    <t>Crear BurnDown</t>
  </si>
  <si>
    <t>Actualizar BurnDown</t>
  </si>
  <si>
    <t>Hacer Niko-Niko</t>
  </si>
  <si>
    <t>Sprint retrospective</t>
  </si>
  <si>
    <t>Hacer power point</t>
  </si>
  <si>
    <t>Desglose proyecto en tareas</t>
  </si>
  <si>
    <t>Calcular holguras</t>
  </si>
  <si>
    <t>Realizar Gantt</t>
  </si>
  <si>
    <t>Realizar diagrama alcanze</t>
  </si>
  <si>
    <t>Realizar ruta crítica</t>
  </si>
  <si>
    <t>PERT de costes</t>
  </si>
  <si>
    <t>CPM vs PERT</t>
  </si>
  <si>
    <t>Estudiar riesgos proyecto</t>
  </si>
  <si>
    <t>Analizar impacto retraso</t>
  </si>
  <si>
    <t>Estimación horas por tareas.</t>
  </si>
  <si>
    <t>Día 9 (3-11)</t>
  </si>
  <si>
    <t>Día 10 (4-11)</t>
  </si>
  <si>
    <t>Día 12 (8-11)</t>
  </si>
  <si>
    <t>Horas desfasadas</t>
  </si>
  <si>
    <t>Día 14 (10-11)</t>
  </si>
  <si>
    <t>Día  13 (9 -11)</t>
  </si>
  <si>
    <t>Día 15 (12-11)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</si>
</sst>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7" borderId="0" applyNumberFormat="0" applyBorder="0" applyAlignment="0" applyProtection="0"/>
    <xf numFmtId="0" fontId="8" fillId="8" borderId="2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2" fillId="3" borderId="1" xfId="1" applyFont="1" applyFill="1" applyAlignment="1">
      <alignment horizontal="center"/>
    </xf>
    <xf numFmtId="0" fontId="1" fillId="6" borderId="1" xfId="1" applyFill="1" applyAlignment="1">
      <alignment horizontal="right"/>
    </xf>
    <xf numFmtId="0" fontId="1" fillId="2" borderId="1" xfId="1" applyAlignment="1">
      <alignment horizontal="center" vertical="center"/>
    </xf>
    <xf numFmtId="0" fontId="4" fillId="6" borderId="1" xfId="1" applyFont="1" applyFill="1" applyAlignment="1">
      <alignment horizontal="right"/>
    </xf>
    <xf numFmtId="0" fontId="5" fillId="6" borderId="1" xfId="1" applyFont="1" applyFill="1" applyAlignment="1">
      <alignment horizontal="right"/>
    </xf>
    <xf numFmtId="0" fontId="1" fillId="3" borderId="1" xfId="1" applyFill="1" applyAlignment="1">
      <alignment horizontal="center"/>
    </xf>
    <xf numFmtId="0" fontId="1" fillId="5" borderId="1" xfId="1" applyFill="1" applyAlignment="1">
      <alignment horizontal="center"/>
    </xf>
    <xf numFmtId="0" fontId="6" fillId="7" borderId="1" xfId="2" applyFont="1" applyBorder="1" applyAlignment="1">
      <alignment horizontal="center" vertical="center"/>
    </xf>
    <xf numFmtId="0" fontId="2" fillId="6" borderId="1" xfId="1" applyFont="1" applyFill="1" applyAlignment="1">
      <alignment horizontal="center" vertical="center"/>
    </xf>
    <xf numFmtId="0" fontId="1" fillId="6" borderId="1" xfId="1" applyFill="1" applyAlignment="1">
      <alignment horizontal="right" vertical="center"/>
    </xf>
    <xf numFmtId="0" fontId="5" fillId="6" borderId="1" xfId="1" applyFont="1" applyFill="1" applyAlignment="1">
      <alignment horizontal="right" vertical="center"/>
    </xf>
    <xf numFmtId="0" fontId="2" fillId="5" borderId="1" xfId="1" applyFont="1" applyFill="1" applyAlignment="1">
      <alignment horizontal="center" vertical="center"/>
    </xf>
    <xf numFmtId="0" fontId="7" fillId="4" borderId="1" xfId="1" applyFont="1" applyFill="1" applyAlignment="1">
      <alignment horizontal="center" vertical="center"/>
    </xf>
    <xf numFmtId="0" fontId="4" fillId="6" borderId="1" xfId="1" applyFont="1" applyFill="1" applyAlignment="1">
      <alignment horizontal="right" vertical="center"/>
    </xf>
    <xf numFmtId="0" fontId="2" fillId="2" borderId="1" xfId="1" applyFont="1" applyAlignment="1">
      <alignment horizontal="center" vertical="center"/>
    </xf>
    <xf numFmtId="0" fontId="9" fillId="8" borderId="2" xfId="3" applyFont="1" applyAlignment="1">
      <alignment horizontal="center"/>
    </xf>
    <xf numFmtId="0" fontId="10" fillId="8" borderId="2" xfId="3" applyFont="1" applyAlignment="1">
      <alignment horizontal="center" vertical="center"/>
    </xf>
  </cellXfs>
  <cellStyles count="4">
    <cellStyle name="Bueno" xfId="2" builtinId="26"/>
    <cellStyle name="Entrada" xfId="3" builtinId="20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3200"/>
              <a:t>BurnDown</a:t>
            </a:r>
            <a:r>
              <a:rPr lang="es-ES" sz="3200" baseline="0"/>
              <a:t> Chart</a:t>
            </a:r>
            <a:endParaRPr lang="es-ES" sz="3200"/>
          </a:p>
        </c:rich>
      </c:tx>
      <c:layout>
        <c:manualLayout>
          <c:xMode val="edge"/>
          <c:yMode val="edge"/>
          <c:x val="0.43821979101880376"/>
          <c:y val="4.62859688666221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8097222222222226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v>Horas restantes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Hoja1!$C$29:$R$29</c:f>
              <c:numCache>
                <c:formatCode>General</c:formatCode>
                <c:ptCount val="16"/>
                <c:pt idx="0">
                  <c:v>42.870000000000005</c:v>
                </c:pt>
                <c:pt idx="1">
                  <c:v>37.201700000000002</c:v>
                </c:pt>
                <c:pt idx="2">
                  <c:v>35.5334</c:v>
                </c:pt>
                <c:pt idx="3">
                  <c:v>34.865099999999998</c:v>
                </c:pt>
                <c:pt idx="4">
                  <c:v>32.696799999999996</c:v>
                </c:pt>
                <c:pt idx="5">
                  <c:v>21.028499999999994</c:v>
                </c:pt>
                <c:pt idx="6">
                  <c:v>13.110199999999994</c:v>
                </c:pt>
                <c:pt idx="7">
                  <c:v>8.6918999999999933</c:v>
                </c:pt>
                <c:pt idx="8">
                  <c:v>4.273599999999993</c:v>
                </c:pt>
                <c:pt idx="9">
                  <c:v>1.8552999999999931</c:v>
                </c:pt>
                <c:pt idx="10">
                  <c:v>-6.3000000000006828E-2</c:v>
                </c:pt>
                <c:pt idx="11">
                  <c:v>-3.2313000000000067</c:v>
                </c:pt>
                <c:pt idx="12">
                  <c:v>-5.6496000000000066</c:v>
                </c:pt>
                <c:pt idx="13">
                  <c:v>-8.817900000000007</c:v>
                </c:pt>
                <c:pt idx="14">
                  <c:v>-11.486200000000007</c:v>
                </c:pt>
                <c:pt idx="15">
                  <c:v>-15.154500000000008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9-4EA1-8A05-08073782DB0E}"/>
            </c:ext>
          </c:extLst>
        </c:ser>
        <c:ser>
          <c:idx val="1"/>
          <c:order val="1"/>
          <c:tx>
            <c:v>Horas estimadas restantes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Hoja1!$C$30:$R$30</c:f>
              <c:numCache>
                <c:formatCode>General</c:formatCode>
                <c:ptCount val="16"/>
                <c:pt idx="0">
                  <c:v>42.870000000000005</c:v>
                </c:pt>
                <c:pt idx="1">
                  <c:v>40.012000000000008</c:v>
                </c:pt>
                <c:pt idx="2">
                  <c:v>37.154000000000011</c:v>
                </c:pt>
                <c:pt idx="3">
                  <c:v>34.296000000000014</c:v>
                </c:pt>
                <c:pt idx="4">
                  <c:v>31.438000000000013</c:v>
                </c:pt>
                <c:pt idx="5">
                  <c:v>28.580000000000013</c:v>
                </c:pt>
                <c:pt idx="6">
                  <c:v>25.722000000000012</c:v>
                </c:pt>
                <c:pt idx="7">
                  <c:v>22.864000000000011</c:v>
                </c:pt>
                <c:pt idx="8">
                  <c:v>20.006000000000011</c:v>
                </c:pt>
                <c:pt idx="9">
                  <c:v>17.14800000000001</c:v>
                </c:pt>
                <c:pt idx="10">
                  <c:v>14.29000000000001</c:v>
                </c:pt>
                <c:pt idx="11">
                  <c:v>11.432000000000009</c:v>
                </c:pt>
                <c:pt idx="12">
                  <c:v>8.5740000000000087</c:v>
                </c:pt>
                <c:pt idx="13">
                  <c:v>5.7160000000000082</c:v>
                </c:pt>
                <c:pt idx="14">
                  <c:v>2.8580000000000081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29-4EA1-8A05-08073782D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488440"/>
        <c:axId val="470489096"/>
      </c:lineChart>
      <c:catAx>
        <c:axId val="470488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2400"/>
                  <a:t>Día</a:t>
                </a:r>
                <a:r>
                  <a:rPr lang="es-ES" sz="2400" baseline="0"/>
                  <a:t> del sprint</a:t>
                </a:r>
              </a:p>
            </c:rich>
          </c:tx>
          <c:layout>
            <c:manualLayout>
              <c:xMode val="edge"/>
              <c:yMode val="edge"/>
              <c:x val="0.46351091943410666"/>
              <c:y val="0.829493072499813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489096"/>
        <c:crosses val="autoZero"/>
        <c:auto val="1"/>
        <c:lblAlgn val="ctr"/>
        <c:lblOffset val="100"/>
        <c:noMultiLvlLbl val="0"/>
      </c:catAx>
      <c:valAx>
        <c:axId val="47048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2400" i="1"/>
                  <a:t>Horas</a:t>
                </a:r>
              </a:p>
            </c:rich>
          </c:tx>
          <c:layout>
            <c:manualLayout>
              <c:xMode val="edge"/>
              <c:yMode val="edge"/>
              <c:x val="3.7663743979645947E-2"/>
              <c:y val="0.42607736153639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488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ayout>
        <c:manualLayout>
          <c:xMode val="edge"/>
          <c:yMode val="edge"/>
          <c:x val="0.27599384057660387"/>
          <c:y val="0.90938132733408339"/>
          <c:w val="0.44801217353624689"/>
          <c:h val="4.87575153446462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1161050</xdr:colOff>
      <xdr:row>33</xdr:row>
      <xdr:rowOff>98372</xdr:rowOff>
    </xdr:from>
    <xdr:to>
      <xdr:col>18</xdr:col>
      <xdr:colOff>0</xdr:colOff>
      <xdr:row>83</xdr:row>
      <xdr:rowOff>51954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B1" zoomScale="70" zoomScaleNormal="70" workbookViewId="0">
      <selection activeCell="L33" sqref="L33"/>
    </sheetView>
  </sheetViews>
  <sheetFormatPr baseColWidth="10" defaultColWidth="11.42578125" defaultRowHeight="15" x14ac:dyDescent="0.25"/>
  <cols>
    <col min="1" max="1" width="34.5703125" customWidth="1"/>
    <col min="2" max="2" width="40.85546875" customWidth="1"/>
    <col min="3" max="3" width="25.28515625" customWidth="1"/>
    <col min="4" max="4" width="20.7109375" customWidth="1"/>
    <col min="5" max="5" width="19.140625" customWidth="1"/>
    <col min="6" max="6" width="18" customWidth="1"/>
    <col min="7" max="7" width="17.140625" customWidth="1"/>
    <col min="8" max="8" width="22.140625" customWidth="1"/>
    <col min="9" max="9" width="25.28515625" customWidth="1"/>
    <col min="10" max="10" width="21" customWidth="1"/>
    <col min="11" max="11" width="20.5703125" customWidth="1"/>
    <col min="12" max="12" width="24.7109375" customWidth="1"/>
    <col min="13" max="13" width="22.140625" customWidth="1"/>
    <col min="14" max="14" width="23" customWidth="1"/>
    <col min="15" max="15" width="21" customWidth="1"/>
    <col min="16" max="16" width="20.28515625" customWidth="1"/>
    <col min="17" max="17" width="22.140625" customWidth="1"/>
    <col min="18" max="18" width="24.42578125" customWidth="1"/>
    <col min="19" max="19" width="25.7109375" customWidth="1"/>
    <col min="20" max="20" width="23.140625" customWidth="1"/>
  </cols>
  <sheetData>
    <row r="1" spans="1:20" ht="24.75" customHeight="1" x14ac:dyDescent="0.3">
      <c r="B1" s="17" t="s">
        <v>38</v>
      </c>
      <c r="C1" s="3" t="s">
        <v>31</v>
      </c>
      <c r="D1" s="11" t="s">
        <v>27</v>
      </c>
      <c r="E1" s="11" t="s">
        <v>28</v>
      </c>
      <c r="F1" s="11" t="s">
        <v>29</v>
      </c>
      <c r="G1" s="11" t="s">
        <v>32</v>
      </c>
      <c r="H1" s="11" t="s">
        <v>33</v>
      </c>
      <c r="I1" s="11" t="s">
        <v>34</v>
      </c>
      <c r="J1" s="11" t="s">
        <v>36</v>
      </c>
      <c r="K1" s="11" t="s">
        <v>37</v>
      </c>
      <c r="L1" s="11" t="s">
        <v>63</v>
      </c>
      <c r="M1" s="11" t="s">
        <v>64</v>
      </c>
      <c r="N1" s="11" t="s">
        <v>35</v>
      </c>
      <c r="O1" s="11" t="s">
        <v>65</v>
      </c>
      <c r="P1" s="11" t="s">
        <v>68</v>
      </c>
      <c r="Q1" s="11" t="s">
        <v>67</v>
      </c>
      <c r="R1" s="11" t="s">
        <v>69</v>
      </c>
      <c r="S1" s="14" t="s">
        <v>0</v>
      </c>
      <c r="T1" s="19" t="s">
        <v>66</v>
      </c>
    </row>
    <row r="2" spans="1:20" ht="17.25" customHeight="1" x14ac:dyDescent="0.25">
      <c r="A2" s="2" t="s">
        <v>1</v>
      </c>
      <c r="B2" s="2" t="s">
        <v>39</v>
      </c>
      <c r="C2" s="8">
        <v>0.5</v>
      </c>
      <c r="D2" s="12">
        <v>0.5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9">
        <f t="shared" ref="S2:S25" si="0">SUM(D2:Q2)</f>
        <v>0.5</v>
      </c>
      <c r="T2" s="18">
        <f t="shared" ref="T2:T25" si="1">S2-C2</f>
        <v>0</v>
      </c>
    </row>
    <row r="3" spans="1:20" x14ac:dyDescent="0.25">
      <c r="A3" s="2" t="s">
        <v>2</v>
      </c>
      <c r="B3" s="2" t="s">
        <v>40</v>
      </c>
      <c r="C3" s="8">
        <v>0.5</v>
      </c>
      <c r="D3" s="4">
        <v>0.5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9">
        <f t="shared" si="0"/>
        <v>0.5</v>
      </c>
      <c r="T3" s="18">
        <f t="shared" si="1"/>
        <v>0</v>
      </c>
    </row>
    <row r="4" spans="1:20" x14ac:dyDescent="0.25">
      <c r="A4" s="2" t="s">
        <v>3</v>
      </c>
      <c r="B4" s="2" t="s">
        <v>41</v>
      </c>
      <c r="C4" s="8">
        <v>0.5</v>
      </c>
      <c r="D4" s="4">
        <v>0.5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9">
        <f t="shared" si="0"/>
        <v>0.5</v>
      </c>
      <c r="T4" s="18">
        <f t="shared" si="1"/>
        <v>0</v>
      </c>
    </row>
    <row r="5" spans="1:20" x14ac:dyDescent="0.25">
      <c r="A5" s="2" t="s">
        <v>4</v>
      </c>
      <c r="B5" s="2" t="s">
        <v>42</v>
      </c>
      <c r="C5" s="8">
        <v>0.5</v>
      </c>
      <c r="D5" s="4">
        <v>0.5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9">
        <f t="shared" si="0"/>
        <v>0.5</v>
      </c>
      <c r="T5" s="18">
        <f t="shared" si="1"/>
        <v>0</v>
      </c>
    </row>
    <row r="6" spans="1:20" x14ac:dyDescent="0.25">
      <c r="A6" s="2" t="s">
        <v>5</v>
      </c>
      <c r="B6" s="2" t="s">
        <v>43</v>
      </c>
      <c r="C6" s="8">
        <v>0.5</v>
      </c>
      <c r="D6" s="4">
        <v>0.5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9">
        <f t="shared" si="0"/>
        <v>0.5</v>
      </c>
      <c r="T6" s="18">
        <f t="shared" si="1"/>
        <v>0</v>
      </c>
    </row>
    <row r="7" spans="1:20" x14ac:dyDescent="0.25">
      <c r="A7" s="2" t="s">
        <v>6</v>
      </c>
      <c r="B7" s="2" t="s">
        <v>44</v>
      </c>
      <c r="C7" s="8">
        <v>0.5</v>
      </c>
      <c r="D7" s="4">
        <v>0.5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9">
        <f t="shared" si="0"/>
        <v>0.5</v>
      </c>
      <c r="T7" s="18">
        <f t="shared" si="1"/>
        <v>0</v>
      </c>
    </row>
    <row r="8" spans="1:20" x14ac:dyDescent="0.25">
      <c r="A8" s="2" t="s">
        <v>7</v>
      </c>
      <c r="B8" s="2" t="s">
        <v>45</v>
      </c>
      <c r="C8" s="8">
        <v>1</v>
      </c>
      <c r="D8" s="4">
        <v>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9">
        <f t="shared" si="0"/>
        <v>1</v>
      </c>
      <c r="T8" s="18">
        <f t="shared" si="1"/>
        <v>0</v>
      </c>
    </row>
    <row r="9" spans="1:20" x14ac:dyDescent="0.25">
      <c r="A9" s="2" t="s">
        <v>8</v>
      </c>
      <c r="B9" s="2" t="s">
        <v>46</v>
      </c>
      <c r="C9" s="8">
        <v>7</v>
      </c>
      <c r="D9" s="4">
        <v>0.5</v>
      </c>
      <c r="E9" s="6">
        <v>0.5</v>
      </c>
      <c r="F9" s="6">
        <v>0.5</v>
      </c>
      <c r="G9" s="6">
        <v>0.5</v>
      </c>
      <c r="H9" s="6">
        <v>0.5</v>
      </c>
      <c r="I9" s="6">
        <v>0.5</v>
      </c>
      <c r="J9" s="6">
        <v>0.5</v>
      </c>
      <c r="K9" s="6">
        <v>0.5</v>
      </c>
      <c r="L9" s="6">
        <v>0.5</v>
      </c>
      <c r="M9" s="6">
        <v>0.5</v>
      </c>
      <c r="N9" s="6">
        <v>0.5</v>
      </c>
      <c r="O9" s="6">
        <v>0.5</v>
      </c>
      <c r="P9" s="6">
        <v>0.5</v>
      </c>
      <c r="Q9" s="6">
        <v>0.5</v>
      </c>
      <c r="R9" s="6">
        <v>0.5</v>
      </c>
      <c r="S9" s="9">
        <f t="shared" si="0"/>
        <v>7</v>
      </c>
      <c r="T9" s="18">
        <f t="shared" si="1"/>
        <v>0</v>
      </c>
    </row>
    <row r="10" spans="1:20" x14ac:dyDescent="0.25">
      <c r="A10" s="2" t="s">
        <v>9</v>
      </c>
      <c r="B10" s="2" t="s">
        <v>47</v>
      </c>
      <c r="C10" s="8">
        <v>2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4">
        <v>0.5</v>
      </c>
      <c r="K10" s="4">
        <v>0.5</v>
      </c>
      <c r="L10" s="4">
        <v>0.5</v>
      </c>
      <c r="M10" s="4">
        <v>0.25</v>
      </c>
      <c r="N10" s="4">
        <v>0.25</v>
      </c>
      <c r="O10" s="7">
        <v>0</v>
      </c>
      <c r="P10" s="7">
        <v>0</v>
      </c>
      <c r="Q10" s="7">
        <v>0</v>
      </c>
      <c r="R10" s="7">
        <v>0</v>
      </c>
      <c r="S10" s="9">
        <f t="shared" si="0"/>
        <v>2</v>
      </c>
      <c r="T10" s="18">
        <f t="shared" si="1"/>
        <v>0</v>
      </c>
    </row>
    <row r="11" spans="1:20" x14ac:dyDescent="0.25">
      <c r="A11" s="2" t="s">
        <v>10</v>
      </c>
      <c r="B11" s="2" t="s">
        <v>48</v>
      </c>
      <c r="C11" s="8">
        <v>1</v>
      </c>
      <c r="D11" s="4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9">
        <f t="shared" si="0"/>
        <v>1</v>
      </c>
      <c r="T11" s="18">
        <f t="shared" si="1"/>
        <v>0</v>
      </c>
    </row>
    <row r="12" spans="1:20" x14ac:dyDescent="0.25">
      <c r="A12" s="2" t="s">
        <v>11</v>
      </c>
      <c r="B12" s="2" t="s">
        <v>49</v>
      </c>
      <c r="C12" s="8">
        <v>2.25</v>
      </c>
      <c r="D12" s="4">
        <v>0.16</v>
      </c>
      <c r="E12" s="6">
        <v>0.16</v>
      </c>
      <c r="F12" s="6">
        <v>0.16</v>
      </c>
      <c r="G12" s="6">
        <v>0.16</v>
      </c>
      <c r="H12" s="6">
        <v>0.16</v>
      </c>
      <c r="I12" s="6">
        <v>0.16</v>
      </c>
      <c r="J12" s="6">
        <v>0.16</v>
      </c>
      <c r="K12" s="6">
        <v>0.16</v>
      </c>
      <c r="L12" s="6">
        <v>0.16</v>
      </c>
      <c r="M12" s="6">
        <v>0.16</v>
      </c>
      <c r="N12" s="6">
        <v>0.16</v>
      </c>
      <c r="O12" s="6">
        <v>0.16</v>
      </c>
      <c r="P12" s="6">
        <v>0.16</v>
      </c>
      <c r="Q12" s="6">
        <v>0.16</v>
      </c>
      <c r="R12" s="6">
        <v>0.16</v>
      </c>
      <c r="S12" s="9">
        <f t="shared" si="0"/>
        <v>2.2399999999999998</v>
      </c>
      <c r="T12" s="18">
        <v>0</v>
      </c>
    </row>
    <row r="13" spans="1:20" x14ac:dyDescent="0.25">
      <c r="A13" s="2" t="s">
        <v>12</v>
      </c>
      <c r="B13" s="2" t="s">
        <v>50</v>
      </c>
      <c r="C13" s="8">
        <v>0.12</v>
      </c>
      <c r="D13" s="4">
        <v>8.3000000000000001E-3</v>
      </c>
      <c r="E13" s="4">
        <v>8.3000000000000001E-3</v>
      </c>
      <c r="F13" s="4">
        <v>8.3000000000000001E-3</v>
      </c>
      <c r="G13" s="4">
        <v>8.3000000000000001E-3</v>
      </c>
      <c r="H13" s="4">
        <v>8.3000000000000001E-3</v>
      </c>
      <c r="I13" s="4">
        <v>8.3000000000000001E-3</v>
      </c>
      <c r="J13" s="4">
        <v>8.3000000000000001E-3</v>
      </c>
      <c r="K13" s="4">
        <v>8.3000000000000001E-3</v>
      </c>
      <c r="L13" s="4">
        <v>8.3000000000000001E-3</v>
      </c>
      <c r="M13" s="4">
        <v>8.3000000000000001E-3</v>
      </c>
      <c r="N13" s="4">
        <v>8.3000000000000001E-3</v>
      </c>
      <c r="O13" s="4">
        <v>8.3000000000000001E-3</v>
      </c>
      <c r="P13" s="4">
        <v>8.3000000000000001E-3</v>
      </c>
      <c r="Q13" s="4">
        <v>8.3000000000000001E-3</v>
      </c>
      <c r="R13" s="4">
        <v>8.3000000000000001E-3</v>
      </c>
      <c r="S13" s="9">
        <f t="shared" si="0"/>
        <v>0.11620000000000001</v>
      </c>
      <c r="T13" s="18">
        <v>0</v>
      </c>
    </row>
    <row r="14" spans="1:20" x14ac:dyDescent="0.25">
      <c r="A14" s="2" t="s">
        <v>13</v>
      </c>
      <c r="B14" s="2" t="s">
        <v>51</v>
      </c>
      <c r="C14" s="8">
        <v>0.5</v>
      </c>
      <c r="D14" s="7">
        <v>0</v>
      </c>
      <c r="E14" s="7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6">
        <v>0.5</v>
      </c>
      <c r="S14" s="9">
        <f t="shared" si="0"/>
        <v>0</v>
      </c>
      <c r="T14" s="18">
        <f t="shared" si="1"/>
        <v>-0.5</v>
      </c>
    </row>
    <row r="15" spans="1:20" x14ac:dyDescent="0.25">
      <c r="A15" s="2" t="s">
        <v>14</v>
      </c>
      <c r="B15" s="2" t="s">
        <v>52</v>
      </c>
      <c r="C15" s="8">
        <v>5</v>
      </c>
      <c r="D15" s="7">
        <v>0</v>
      </c>
      <c r="E15" s="7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6">
        <v>0.25</v>
      </c>
      <c r="O15" s="16">
        <v>0.5</v>
      </c>
      <c r="P15" s="16">
        <v>1.5</v>
      </c>
      <c r="Q15" s="16">
        <v>2</v>
      </c>
      <c r="R15" s="6">
        <v>2.5</v>
      </c>
      <c r="S15" s="9">
        <f t="shared" si="0"/>
        <v>4.25</v>
      </c>
      <c r="T15" s="18">
        <f t="shared" si="1"/>
        <v>-0.75</v>
      </c>
    </row>
    <row r="16" spans="1:20" x14ac:dyDescent="0.25">
      <c r="A16" s="2" t="s">
        <v>15</v>
      </c>
      <c r="B16" s="2" t="s">
        <v>53</v>
      </c>
      <c r="C16" s="8">
        <v>2</v>
      </c>
      <c r="D16" s="7">
        <v>0</v>
      </c>
      <c r="E16" s="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/>
      <c r="P16" s="13">
        <v>0</v>
      </c>
      <c r="Q16" s="13">
        <v>0</v>
      </c>
      <c r="R16" s="13">
        <v>0</v>
      </c>
      <c r="S16" s="9">
        <f t="shared" si="0"/>
        <v>1</v>
      </c>
      <c r="T16" s="18">
        <f t="shared" si="1"/>
        <v>-1</v>
      </c>
    </row>
    <row r="17" spans="1:20" x14ac:dyDescent="0.25">
      <c r="A17" s="2" t="s">
        <v>16</v>
      </c>
      <c r="B17" s="2" t="s">
        <v>54</v>
      </c>
      <c r="C17" s="8">
        <v>2</v>
      </c>
      <c r="D17" s="7">
        <v>0</v>
      </c>
      <c r="E17" s="7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4">
        <v>0.5</v>
      </c>
      <c r="L17" s="13">
        <v>0</v>
      </c>
      <c r="M17" s="13">
        <v>0</v>
      </c>
      <c r="N17" s="13">
        <v>0</v>
      </c>
      <c r="O17" s="16">
        <v>1</v>
      </c>
      <c r="P17" s="13">
        <v>0</v>
      </c>
      <c r="Q17" s="13">
        <v>0</v>
      </c>
      <c r="R17" s="13">
        <v>0</v>
      </c>
      <c r="S17" s="9">
        <f t="shared" si="0"/>
        <v>1.5</v>
      </c>
      <c r="T17" s="18">
        <f t="shared" si="1"/>
        <v>-0.5</v>
      </c>
    </row>
    <row r="18" spans="1:20" x14ac:dyDescent="0.25">
      <c r="A18" s="2" t="s">
        <v>17</v>
      </c>
      <c r="B18" s="2" t="s">
        <v>55</v>
      </c>
      <c r="C18" s="8">
        <v>2</v>
      </c>
      <c r="D18" s="7">
        <v>0</v>
      </c>
      <c r="E18" s="7">
        <v>0</v>
      </c>
      <c r="F18" s="7">
        <v>0</v>
      </c>
      <c r="G18" s="7">
        <v>0</v>
      </c>
      <c r="H18" s="4">
        <v>3</v>
      </c>
      <c r="I18" s="4">
        <v>3</v>
      </c>
      <c r="J18" s="4">
        <v>2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9">
        <f t="shared" si="0"/>
        <v>8</v>
      </c>
      <c r="T18" s="18">
        <f t="shared" si="1"/>
        <v>6</v>
      </c>
    </row>
    <row r="19" spans="1:20" x14ac:dyDescent="0.25">
      <c r="A19" s="2" t="s">
        <v>18</v>
      </c>
      <c r="B19" s="2" t="s">
        <v>56</v>
      </c>
      <c r="C19" s="8">
        <v>2</v>
      </c>
      <c r="D19" s="7">
        <v>0</v>
      </c>
      <c r="E19" s="7">
        <v>0</v>
      </c>
      <c r="F19" s="7">
        <v>0</v>
      </c>
      <c r="G19" s="7">
        <v>0</v>
      </c>
      <c r="H19" s="4">
        <v>2</v>
      </c>
      <c r="I19" s="7">
        <v>0</v>
      </c>
      <c r="J19" s="7">
        <v>0</v>
      </c>
      <c r="K19" s="7">
        <v>0</v>
      </c>
      <c r="L19" s="7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9">
        <f t="shared" si="0"/>
        <v>2</v>
      </c>
      <c r="T19" s="18">
        <f t="shared" si="1"/>
        <v>0</v>
      </c>
    </row>
    <row r="20" spans="1:20" x14ac:dyDescent="0.25">
      <c r="A20" s="2" t="s">
        <v>19</v>
      </c>
      <c r="B20" s="2" t="s">
        <v>57</v>
      </c>
      <c r="C20" s="8">
        <v>3</v>
      </c>
      <c r="D20" s="7">
        <v>0</v>
      </c>
      <c r="E20" s="7">
        <v>0</v>
      </c>
      <c r="F20" s="13">
        <v>0</v>
      </c>
      <c r="G20" s="13">
        <v>0</v>
      </c>
      <c r="H20" s="16">
        <v>3</v>
      </c>
      <c r="I20" s="16">
        <v>0.25</v>
      </c>
      <c r="J20" s="6">
        <v>0.25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9">
        <f t="shared" si="0"/>
        <v>3.5</v>
      </c>
      <c r="T20" s="18">
        <f t="shared" si="1"/>
        <v>0.5</v>
      </c>
    </row>
    <row r="21" spans="1:20" x14ac:dyDescent="0.25">
      <c r="A21" s="2" t="s">
        <v>20</v>
      </c>
      <c r="B21" s="2" t="s">
        <v>58</v>
      </c>
      <c r="C21" s="8">
        <v>2</v>
      </c>
      <c r="D21" s="7">
        <v>0</v>
      </c>
      <c r="E21" s="7">
        <v>0</v>
      </c>
      <c r="F21" s="13">
        <v>0</v>
      </c>
      <c r="G21" s="7">
        <v>0</v>
      </c>
      <c r="H21" s="16">
        <v>3</v>
      </c>
      <c r="I21" s="4">
        <v>4</v>
      </c>
      <c r="J21" s="4">
        <v>1</v>
      </c>
      <c r="K21" s="4">
        <v>0.5</v>
      </c>
      <c r="L21" s="4">
        <v>0.5</v>
      </c>
      <c r="M21" s="4">
        <v>0.5</v>
      </c>
      <c r="N21" s="16">
        <v>1.5</v>
      </c>
      <c r="O21" s="13">
        <v>0</v>
      </c>
      <c r="P21" s="13">
        <v>0</v>
      </c>
      <c r="Q21" s="13">
        <v>0</v>
      </c>
      <c r="R21" s="13">
        <v>0</v>
      </c>
      <c r="S21" s="9">
        <f t="shared" si="0"/>
        <v>11</v>
      </c>
      <c r="T21" s="18">
        <f t="shared" si="1"/>
        <v>9</v>
      </c>
    </row>
    <row r="22" spans="1:20" x14ac:dyDescent="0.25">
      <c r="A22" s="2" t="s">
        <v>21</v>
      </c>
      <c r="B22" s="2" t="s">
        <v>59</v>
      </c>
      <c r="C22" s="8">
        <v>1</v>
      </c>
      <c r="D22" s="7">
        <v>0</v>
      </c>
      <c r="E22" s="7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4">
        <v>0.5</v>
      </c>
      <c r="L22" s="4">
        <v>0.5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9">
        <f t="shared" si="0"/>
        <v>1</v>
      </c>
      <c r="T22" s="18">
        <f t="shared" si="1"/>
        <v>0</v>
      </c>
    </row>
    <row r="23" spans="1:20" x14ac:dyDescent="0.25">
      <c r="A23" s="2" t="s">
        <v>22</v>
      </c>
      <c r="B23" s="2" t="s">
        <v>60</v>
      </c>
      <c r="C23" s="8">
        <v>1</v>
      </c>
      <c r="D23" s="7">
        <v>0</v>
      </c>
      <c r="E23" s="7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4"/>
      <c r="P23" s="13">
        <v>0</v>
      </c>
      <c r="Q23" s="13">
        <v>0</v>
      </c>
      <c r="R23" s="13">
        <v>0</v>
      </c>
      <c r="S23" s="9">
        <f t="shared" si="0"/>
        <v>0</v>
      </c>
      <c r="T23" s="18">
        <f t="shared" si="1"/>
        <v>-1</v>
      </c>
    </row>
    <row r="24" spans="1:20" x14ac:dyDescent="0.25">
      <c r="A24" s="2" t="s">
        <v>23</v>
      </c>
      <c r="B24" s="2" t="s">
        <v>61</v>
      </c>
      <c r="C24" s="8">
        <v>4</v>
      </c>
      <c r="D24" s="7">
        <v>0</v>
      </c>
      <c r="E24" s="7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4">
        <v>1.75</v>
      </c>
      <c r="L24" s="4">
        <v>0.25</v>
      </c>
      <c r="M24" s="16">
        <v>0.5</v>
      </c>
      <c r="N24" s="16">
        <v>0.5</v>
      </c>
      <c r="O24" s="6">
        <v>0.25</v>
      </c>
      <c r="P24" s="6">
        <v>1</v>
      </c>
      <c r="Q24" s="13">
        <v>0</v>
      </c>
      <c r="R24" s="13">
        <v>0</v>
      </c>
      <c r="S24" s="9">
        <f t="shared" si="0"/>
        <v>4.25</v>
      </c>
      <c r="T24" s="18">
        <f t="shared" si="1"/>
        <v>0.25</v>
      </c>
    </row>
    <row r="25" spans="1:20" x14ac:dyDescent="0.25">
      <c r="A25" s="2" t="s">
        <v>24</v>
      </c>
      <c r="B25" s="2" t="s">
        <v>62</v>
      </c>
      <c r="C25" s="8">
        <v>2</v>
      </c>
      <c r="D25" s="7">
        <v>0</v>
      </c>
      <c r="E25" s="7">
        <v>0</v>
      </c>
      <c r="F25" s="7">
        <v>0</v>
      </c>
      <c r="G25" s="4">
        <v>1.5</v>
      </c>
      <c r="H25" s="7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9">
        <f t="shared" si="0"/>
        <v>1.5</v>
      </c>
      <c r="T25" s="18">
        <f t="shared" si="1"/>
        <v>-0.5</v>
      </c>
    </row>
    <row r="26" spans="1:20" ht="29.25" customHeight="1" x14ac:dyDescent="0.25">
      <c r="C26" s="10" t="s">
        <v>30</v>
      </c>
      <c r="D26" s="5">
        <f>SUM(D2:D25)</f>
        <v>5.6683000000000003</v>
      </c>
      <c r="E26" s="5">
        <f t="shared" ref="E26:N26" si="2">SUM(E2:E25)</f>
        <v>1.6682999999999999</v>
      </c>
      <c r="F26" s="5">
        <f t="shared" si="2"/>
        <v>0.66830000000000001</v>
      </c>
      <c r="G26" s="5">
        <f t="shared" si="2"/>
        <v>2.1682999999999999</v>
      </c>
      <c r="H26" s="5">
        <f t="shared" si="2"/>
        <v>11.6683</v>
      </c>
      <c r="I26" s="5">
        <f t="shared" si="2"/>
        <v>7.9183000000000003</v>
      </c>
      <c r="J26" s="5">
        <f t="shared" si="2"/>
        <v>4.4183000000000003</v>
      </c>
      <c r="K26" s="5">
        <f t="shared" si="2"/>
        <v>4.4183000000000003</v>
      </c>
      <c r="L26" s="5">
        <f t="shared" si="2"/>
        <v>2.4182999999999999</v>
      </c>
      <c r="M26" s="5">
        <f t="shared" si="2"/>
        <v>1.9182999999999999</v>
      </c>
      <c r="N26" s="5">
        <f t="shared" si="2"/>
        <v>3.1682999999999999</v>
      </c>
      <c r="O26" s="5">
        <f>SUM(O2:O25)</f>
        <v>2.4182999999999999</v>
      </c>
      <c r="P26" s="5">
        <f>SUM(P2:P25)</f>
        <v>3.1682999999999999</v>
      </c>
      <c r="Q26" s="5">
        <f>SUM(Q2:Q25)</f>
        <v>2.6682999999999999</v>
      </c>
      <c r="R26" s="5">
        <f t="shared" ref="R26" si="3">SUM(R2:R25)</f>
        <v>3.6682999999999999</v>
      </c>
    </row>
    <row r="27" spans="1:20" x14ac:dyDescent="0.25">
      <c r="B27" s="1"/>
      <c r="C27" s="1"/>
      <c r="D27" s="1"/>
      <c r="E27" s="1"/>
      <c r="F27" s="1"/>
      <c r="G27" s="1"/>
      <c r="H27" s="1"/>
    </row>
    <row r="28" spans="1:20" x14ac:dyDescent="0.25">
      <c r="B28" s="1"/>
      <c r="C28" s="1"/>
      <c r="D28" s="1"/>
      <c r="E28" s="1"/>
      <c r="F28" s="1"/>
      <c r="G28" s="1"/>
      <c r="H28" s="1"/>
    </row>
    <row r="29" spans="1:20" ht="35.25" customHeight="1" x14ac:dyDescent="0.25">
      <c r="B29" s="15" t="s">
        <v>25</v>
      </c>
      <c r="C29" s="5">
        <f>SUM(C2:C25)</f>
        <v>42.870000000000005</v>
      </c>
      <c r="D29" s="5">
        <f t="shared" ref="D29:K29" si="4">C29 - SUM(D2:D25)</f>
        <v>37.201700000000002</v>
      </c>
      <c r="E29" s="5">
        <f t="shared" si="4"/>
        <v>35.5334</v>
      </c>
      <c r="F29" s="5">
        <f t="shared" si="4"/>
        <v>34.865099999999998</v>
      </c>
      <c r="G29" s="5">
        <f t="shared" si="4"/>
        <v>32.696799999999996</v>
      </c>
      <c r="H29" s="5">
        <f t="shared" si="4"/>
        <v>21.028499999999994</v>
      </c>
      <c r="I29" s="5">
        <f t="shared" si="4"/>
        <v>13.110199999999994</v>
      </c>
      <c r="J29" s="5">
        <f t="shared" si="4"/>
        <v>8.6918999999999933</v>
      </c>
      <c r="K29" s="5">
        <f t="shared" si="4"/>
        <v>4.273599999999993</v>
      </c>
      <c r="L29" s="5">
        <f t="shared" ref="L29:O29" si="5">K29 - SUM(L2:L25)</f>
        <v>1.8552999999999931</v>
      </c>
      <c r="M29" s="5">
        <f t="shared" si="5"/>
        <v>-6.3000000000006828E-2</v>
      </c>
      <c r="N29" s="5">
        <f t="shared" si="5"/>
        <v>-3.2313000000000067</v>
      </c>
      <c r="O29" s="5">
        <f t="shared" si="5"/>
        <v>-5.6496000000000066</v>
      </c>
      <c r="P29" s="5">
        <f>O29 - SUM(P2:P25)</f>
        <v>-8.817900000000007</v>
      </c>
      <c r="Q29" s="5">
        <f>P29 - SUM(Q2:Q25)</f>
        <v>-11.486200000000007</v>
      </c>
      <c r="R29" s="5">
        <f t="shared" ref="R29" si="6">Q29 - SUM(R2:R25)</f>
        <v>-15.154500000000008</v>
      </c>
    </row>
    <row r="30" spans="1:20" ht="33.75" customHeight="1" x14ac:dyDescent="0.25">
      <c r="B30" s="15" t="s">
        <v>26</v>
      </c>
      <c r="C30" s="5">
        <f>SUM(C2:C25)</f>
        <v>42.870000000000005</v>
      </c>
      <c r="D30" s="5">
        <f>C30-(SUM(C2:C25)/15)</f>
        <v>40.012000000000008</v>
      </c>
      <c r="E30" s="5">
        <f>D30-(SUM(C2:C25)/15)</f>
        <v>37.154000000000011</v>
      </c>
      <c r="F30" s="5">
        <f>E30-(SUM(C2:C25)/15)</f>
        <v>34.296000000000014</v>
      </c>
      <c r="G30" s="5">
        <f>F30-(SUM(C2:C25)/15)</f>
        <v>31.438000000000013</v>
      </c>
      <c r="H30" s="5">
        <f>G30-(SUM(C2:C25)/15)</f>
        <v>28.580000000000013</v>
      </c>
      <c r="I30" s="5">
        <f>H30-(SUM(C2:C25)/15)</f>
        <v>25.722000000000012</v>
      </c>
      <c r="J30" s="5">
        <f>I30-(SUM(C2:C25)/15)</f>
        <v>22.864000000000011</v>
      </c>
      <c r="K30" s="5">
        <f>J30-(SUM(C2:C25)/15)</f>
        <v>20.006000000000011</v>
      </c>
      <c r="L30" s="5">
        <f>K30-(SUM(C2:C25)/15)</f>
        <v>17.14800000000001</v>
      </c>
      <c r="M30" s="5">
        <f>L30-(SUM(C2:C25)/15)</f>
        <v>14.29000000000001</v>
      </c>
      <c r="N30" s="5">
        <f>M30-(SUM(C2:C25)/15)</f>
        <v>11.432000000000009</v>
      </c>
      <c r="O30" s="5">
        <f>N30-(SUM(C2:C25)/15)</f>
        <v>8.5740000000000087</v>
      </c>
      <c r="P30" s="5">
        <f>O30-(SUM(C2:C25)/15)</f>
        <v>5.7160000000000082</v>
      </c>
      <c r="Q30" s="5">
        <f>P30-(SUM(C2:C25)/15)</f>
        <v>2.8580000000000081</v>
      </c>
      <c r="R30" s="5">
        <v>0</v>
      </c>
    </row>
    <row r="31" spans="1:20" x14ac:dyDescent="0.25">
      <c r="B31" s="1"/>
      <c r="C31" s="1"/>
      <c r="D31" s="1"/>
      <c r="E31" s="1"/>
      <c r="F31" s="1"/>
      <c r="G31" s="1"/>
      <c r="H31" s="1"/>
    </row>
    <row r="32" spans="1:20" x14ac:dyDescent="0.25">
      <c r="B32" s="1"/>
      <c r="C32" s="1"/>
      <c r="D32" s="1"/>
      <c r="E32" s="1"/>
      <c r="F32" s="1"/>
      <c r="G32" s="1"/>
      <c r="H32" s="1"/>
    </row>
    <row r="33" spans="2:8" x14ac:dyDescent="0.25"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Unai Larrarte Flor</dc:creator>
  <cp:keywords/>
  <dc:description/>
  <cp:lastModifiedBy>Unai</cp:lastModifiedBy>
  <cp:revision/>
  <dcterms:created xsi:type="dcterms:W3CDTF">2018-10-18T14:14:24Z</dcterms:created>
  <dcterms:modified xsi:type="dcterms:W3CDTF">2018-11-12T19:40:51Z</dcterms:modified>
  <cp:category/>
  <cp:contentStatus/>
</cp:coreProperties>
</file>