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5sem\МООиАИ\LR\"/>
    </mc:Choice>
  </mc:AlternateContent>
  <bookViews>
    <workbookView xWindow="0" yWindow="0" windowWidth="23040" windowHeight="9192" tabRatio="27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6" i="1"/>
  <c r="B5" i="1"/>
  <c r="B4" i="1"/>
  <c r="E9" i="1"/>
  <c r="S5" i="1" l="1"/>
  <c r="S6" i="1" s="1"/>
  <c r="H23" i="1" l="1"/>
  <c r="H24" i="1" s="1"/>
  <c r="S7" i="1" l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H25" i="1"/>
  <c r="H26" i="1" s="1"/>
  <c r="H27" i="1" s="1"/>
  <c r="H28" i="1" s="1"/>
  <c r="H29" i="1" s="1"/>
  <c r="H30" i="1" s="1"/>
  <c r="H31" i="1" s="1"/>
  <c r="H32" i="1" s="1"/>
  <c r="H33" i="1" s="1"/>
  <c r="H34" i="1" l="1"/>
  <c r="H35" i="1" s="1"/>
</calcChain>
</file>

<file path=xl/sharedStrings.xml><?xml version="1.0" encoding="utf-8"?>
<sst xmlns="http://schemas.openxmlformats.org/spreadsheetml/2006/main" count="22" uniqueCount="20">
  <si>
    <t xml:space="preserve">год </t>
  </si>
  <si>
    <t>население</t>
  </si>
  <si>
    <t xml:space="preserve">α = </t>
  </si>
  <si>
    <t xml:space="preserve">β = </t>
  </si>
  <si>
    <t xml:space="preserve">γ = </t>
  </si>
  <si>
    <t>уровень рождаемости</t>
  </si>
  <si>
    <t>уровень смертности</t>
  </si>
  <si>
    <t>коэффициент прироста</t>
  </si>
  <si>
    <t xml:space="preserve">N0 = </t>
  </si>
  <si>
    <t>начальное население</t>
  </si>
  <si>
    <t>численность населения 
удваивается через 36 лет,
постоянно</t>
  </si>
  <si>
    <t>Задание 3</t>
  </si>
  <si>
    <t>Задание 2</t>
  </si>
  <si>
    <t>Задание 1</t>
  </si>
  <si>
    <t xml:space="preserve">удвоение </t>
  </si>
  <si>
    <t>х*  =</t>
  </si>
  <si>
    <t>А) Через какой период времени численность населения удваивается, и одинаков ли этот период</t>
  </si>
  <si>
    <t>В) Если на 10 - ый год численность населения упадет на 20%, через какое время она восстановиться</t>
  </si>
  <si>
    <t>С) Самостоятельно построить логистическую модель</t>
  </si>
  <si>
    <t>предельный уровень популяции, которую может прокормить окружающая среда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</si>
</sst>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0" xfId="1" applyFont="1"/>
    <xf numFmtId="0" fontId="3" fillId="0" borderId="0" xfId="0" applyFont="1"/>
    <xf numFmtId="0" fontId="0" fillId="0" borderId="0" xfId="0" applyBorder="1"/>
    <xf numFmtId="0" fontId="0" fillId="2" borderId="0" xfId="0" applyFill="1" applyAlignment="1">
      <alignment horizontal="left"/>
    </xf>
    <xf numFmtId="2" fontId="0" fillId="0" borderId="1" xfId="0" applyNumberFormat="1" applyBorder="1"/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5" fillId="0" borderId="0" xfId="0" applyFont="1"/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0" fillId="4" borderId="0" xfId="0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E523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Прирост</a:t>
            </a:r>
            <a:r>
              <a:rPr lang="ru-RU" baseline="0"/>
              <a:t> населения</a:t>
            </a:r>
            <a:endParaRPr lang="ru-RU"/>
          </a:p>
        </c:rich>
      </c:tx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277117099587033E-2"/>
          <c:y val="0.14333795203271787"/>
          <c:w val="0.89265845128538346"/>
          <c:h val="0.7627717792423486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E5238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Лист1!$B$4:$B$53</c:f>
              <c:numCache>
                <c:formatCode>0.00</c:formatCode>
                <c:ptCount val="50"/>
                <c:pt idx="0" formatCode="General">
                  <c:v>10000</c:v>
                </c:pt>
                <c:pt idx="1">
                  <c:v>10200</c:v>
                </c:pt>
                <c:pt idx="2">
                  <c:v>10404</c:v>
                </c:pt>
                <c:pt idx="3">
                  <c:v>10612.08</c:v>
                </c:pt>
                <c:pt idx="4">
                  <c:v>10824.321599999999</c:v>
                </c:pt>
                <c:pt idx="5">
                  <c:v>11040.808031999999</c:v>
                </c:pt>
                <c:pt idx="6">
                  <c:v>11261.62419264</c:v>
                </c:pt>
                <c:pt idx="7">
                  <c:v>11486.8566764928</c:v>
                </c:pt>
                <c:pt idx="8">
                  <c:v>11716.593810022656</c:v>
                </c:pt>
                <c:pt idx="9">
                  <c:v>11950.925686223109</c:v>
                </c:pt>
                <c:pt idx="10">
                  <c:v>12189.944199947571</c:v>
                </c:pt>
                <c:pt idx="11">
                  <c:v>12433.743083946523</c:v>
                </c:pt>
                <c:pt idx="12">
                  <c:v>12682.417945625453</c:v>
                </c:pt>
                <c:pt idx="13">
                  <c:v>12936.066304537962</c:v>
                </c:pt>
                <c:pt idx="14">
                  <c:v>13194.787630628722</c:v>
                </c:pt>
                <c:pt idx="15">
                  <c:v>13458.683383241296</c:v>
                </c:pt>
                <c:pt idx="16">
                  <c:v>13727.857050906123</c:v>
                </c:pt>
                <c:pt idx="17">
                  <c:v>14002.414191924245</c:v>
                </c:pt>
                <c:pt idx="18">
                  <c:v>14282.46247576273</c:v>
                </c:pt>
                <c:pt idx="19">
                  <c:v>14568.111725277984</c:v>
                </c:pt>
                <c:pt idx="20">
                  <c:v>14859.473959783543</c:v>
                </c:pt>
                <c:pt idx="21">
                  <c:v>15156.663438979214</c:v>
                </c:pt>
                <c:pt idx="22">
                  <c:v>15459.796707758798</c:v>
                </c:pt>
                <c:pt idx="23">
                  <c:v>15768.992641913974</c:v>
                </c:pt>
                <c:pt idx="24">
                  <c:v>16084.372494752253</c:v>
                </c:pt>
                <c:pt idx="25">
                  <c:v>16406.059944647299</c:v>
                </c:pt>
                <c:pt idx="26">
                  <c:v>16734.181143540245</c:v>
                </c:pt>
                <c:pt idx="27">
                  <c:v>17068.86476641105</c:v>
                </c:pt>
                <c:pt idx="28">
                  <c:v>17410.242061739271</c:v>
                </c:pt>
                <c:pt idx="29">
                  <c:v>17758.446902974058</c:v>
                </c:pt>
                <c:pt idx="30">
                  <c:v>18113.615841033537</c:v>
                </c:pt>
                <c:pt idx="31">
                  <c:v>18475.88815785421</c:v>
                </c:pt>
                <c:pt idx="32">
                  <c:v>18845.405921011294</c:v>
                </c:pt>
                <c:pt idx="33">
                  <c:v>19222.31403943152</c:v>
                </c:pt>
                <c:pt idx="34">
                  <c:v>19606.76032022015</c:v>
                </c:pt>
                <c:pt idx="35">
                  <c:v>19998.895526624554</c:v>
                </c:pt>
                <c:pt idx="36">
                  <c:v>20398.873437157046</c:v>
                </c:pt>
                <c:pt idx="37">
                  <c:v>20806.850905900188</c:v>
                </c:pt>
                <c:pt idx="38">
                  <c:v>21222.987924018191</c:v>
                </c:pt>
                <c:pt idx="39">
                  <c:v>21647.447682498554</c:v>
                </c:pt>
                <c:pt idx="40">
                  <c:v>22080.396636148525</c:v>
                </c:pt>
                <c:pt idx="41">
                  <c:v>22522.004568871496</c:v>
                </c:pt>
                <c:pt idx="42">
                  <c:v>22972.444660248926</c:v>
                </c:pt>
                <c:pt idx="43">
                  <c:v>23431.893553453905</c:v>
                </c:pt>
                <c:pt idx="44">
                  <c:v>23900.531424522982</c:v>
                </c:pt>
                <c:pt idx="45">
                  <c:v>24378.542053013443</c:v>
                </c:pt>
                <c:pt idx="46">
                  <c:v>24866.112894073714</c:v>
                </c:pt>
                <c:pt idx="47">
                  <c:v>25363.435151955189</c:v>
                </c:pt>
                <c:pt idx="48">
                  <c:v>25870.703854994292</c:v>
                </c:pt>
                <c:pt idx="49">
                  <c:v>26388.117932094177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B-4A6D-AB5B-0E5C46F5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58448"/>
        <c:axId val="1837770864"/>
      </c:lineChart>
      <c:catAx>
        <c:axId val="19160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770864"/>
        <c:crosses val="autoZero"/>
        <c:auto val="1"/>
        <c:lblAlgn val="ctr"/>
        <c:lblOffset val="100"/>
        <c:noMultiLvlLbl val="0"/>
      </c:catAx>
      <c:valAx>
        <c:axId val="18377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0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Предельная популяция населения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21710840784586"/>
          <c:y val="0.1600944112680863"/>
          <c:w val="0.8458698564304078"/>
          <c:h val="0.7324155318426420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E5238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Лист1!$R$5:$R$54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Лист1!$S$5:$S$54</c:f>
              <c:numCache>
                <c:formatCode>General</c:formatCode>
                <c:ptCount val="50"/>
                <c:pt idx="0">
                  <c:v>10000</c:v>
                </c:pt>
                <c:pt idx="1">
                  <c:v>20098</c:v>
                </c:pt>
                <c:pt idx="2">
                  <c:v>40185.951803920005</c:v>
                </c:pt>
                <c:pt idx="3">
                  <c:v>79528.413707083688</c:v>
                </c:pt>
                <c:pt idx="4">
                  <c:v>154196.13172980869</c:v>
                </c:pt>
                <c:pt idx="5">
                  <c:v>287224.21011296834</c:v>
                </c:pt>
                <c:pt idx="6">
                  <c:v>496045.20261567715</c:v>
                </c:pt>
                <c:pt idx="7">
                  <c:v>751029.24938487902</c:v>
                </c:pt>
                <c:pt idx="8">
                  <c:v>941753.25165720854</c:v>
                </c:pt>
                <c:pt idx="9">
                  <c:v>997704.39760049712</c:v>
                </c:pt>
                <c:pt idx="10">
                  <c:v>1000040.5368618059</c:v>
                </c:pt>
                <c:pt idx="11">
                  <c:v>999999.18758666201</c:v>
                </c:pt>
                <c:pt idx="12">
                  <c:v>1000000.0162475934</c:v>
                </c:pt>
                <c:pt idx="13">
                  <c:v>999999.99967504782</c:v>
                </c:pt>
                <c:pt idx="14">
                  <c:v>1000000.000006499</c:v>
                </c:pt>
                <c:pt idx="15">
                  <c:v>999999.99999986996</c:v>
                </c:pt>
                <c:pt idx="16">
                  <c:v>1000000.0000000026</c:v>
                </c:pt>
                <c:pt idx="17">
                  <c:v>999999.99999999988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4-4697-A776-F966EA2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383440"/>
        <c:axId val="2063022896"/>
      </c:lineChart>
      <c:catAx>
        <c:axId val="20763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022896"/>
        <c:crosses val="autoZero"/>
        <c:auto val="1"/>
        <c:lblAlgn val="ctr"/>
        <c:lblOffset val="100"/>
        <c:noMultiLvlLbl val="0"/>
      </c:catAx>
      <c:valAx>
        <c:axId val="2063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3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8965</xdr:colOff>
      <xdr:row>0</xdr:row>
      <xdr:rowOff>176464</xdr:rowOff>
    </xdr:from>
    <xdr:to>
      <xdr:col>13</xdr:col>
      <xdr:colOff>0</xdr:colOff>
      <xdr:row>18</xdr:row>
      <xdr:rowOff>7219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80BCE0-DB8F-44AC-AF47-22894E87F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10451</xdr:colOff>
      <xdr:row>4</xdr:row>
      <xdr:rowOff>8913</xdr:rowOff>
    </xdr:from>
    <xdr:to>
      <xdr:col>30</xdr:col>
      <xdr:colOff>0</xdr:colOff>
      <xdr:row>21</xdr:row>
      <xdr:rowOff>16042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C1AABD-D7D0-44E8-8175-CA9B56276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0"/>
  <sheetViews>
    <sheetView tabSelected="1" topLeftCell="J1" zoomScale="85" zoomScaleNormal="95" workbookViewId="0">
      <selection activeCell="B5" sqref="B5"/>
    </sheetView>
  </sheetViews>
  <sheetFormatPr defaultRowHeight="14.4" x14ac:dyDescent="0.3"/>
  <cols>
    <col min="2" max="2" width="10.88671875" style="13" customWidth="1"/>
    <col min="3" max="3" width="13.5546875" customWidth="1"/>
    <col min="5" max="5" width="12.5546875" customWidth="1"/>
    <col min="7" max="7" width="18.44140625" customWidth="1"/>
    <col min="8" max="8" width="15.88671875" customWidth="1"/>
    <col min="9" max="9" width="10.44140625" customWidth="1"/>
    <col min="12" max="12" width="18.33203125" customWidth="1"/>
    <col min="19" max="19" width="15.44140625" customWidth="1"/>
    <col min="24" max="24" width="10.6640625" customWidth="1"/>
  </cols>
  <sheetData>
    <row r="1" spans="1:30" x14ac:dyDescent="0.3">
      <c r="B1" s="32" t="s">
        <v>13</v>
      </c>
      <c r="C1" s="26" t="s">
        <v>16</v>
      </c>
      <c r="D1" s="26"/>
      <c r="E1" s="26"/>
      <c r="F1" s="26"/>
      <c r="G1" s="26"/>
      <c r="H1" s="26"/>
      <c r="I1" s="26"/>
      <c r="J1" s="26"/>
      <c r="K1" s="26"/>
      <c r="L1" s="26"/>
      <c r="R1" s="30" t="s">
        <v>18</v>
      </c>
    </row>
    <row r="2" spans="1:30" ht="43.2" customHeight="1" x14ac:dyDescent="0.3">
      <c r="A2" s="24" t="s">
        <v>10</v>
      </c>
      <c r="B2" s="24"/>
      <c r="C2" s="24"/>
    </row>
    <row r="3" spans="1:30" x14ac:dyDescent="0.3">
      <c r="A3" s="2" t="s">
        <v>0</v>
      </c>
      <c r="B3" s="2" t="s">
        <v>1</v>
      </c>
      <c r="D3" s="1" t="s">
        <v>2</v>
      </c>
      <c r="E3" s="10">
        <v>0.06</v>
      </c>
      <c r="R3" s="8" t="s">
        <v>11</v>
      </c>
      <c r="T3" s="23" t="s">
        <v>15</v>
      </c>
      <c r="U3" s="23"/>
      <c r="V3" s="23"/>
      <c r="W3" s="23"/>
      <c r="X3" s="10">
        <v>1000000</v>
      </c>
      <c r="Y3" s="30" t="s">
        <v>19</v>
      </c>
      <c r="AD3" s="15"/>
    </row>
    <row r="4" spans="1:30" x14ac:dyDescent="0.3">
      <c r="A4" s="2">
        <v>1</v>
      </c>
      <c r="B4" s="2">
        <f>E12</f>
        <v>10000</v>
      </c>
      <c r="D4" s="19" t="s">
        <v>5</v>
      </c>
      <c r="E4" s="19"/>
      <c r="N4" s="17"/>
      <c r="AD4" s="15"/>
    </row>
    <row r="5" spans="1:30" x14ac:dyDescent="0.3">
      <c r="A5" s="2">
        <v>2</v>
      </c>
      <c r="B5" s="33">
        <f>$B4*$E$9</f>
        <v>10200</v>
      </c>
      <c r="N5" s="17"/>
      <c r="R5" s="2">
        <v>1</v>
      </c>
      <c r="S5" s="2">
        <f>E12</f>
        <v>10000</v>
      </c>
    </row>
    <row r="6" spans="1:30" x14ac:dyDescent="0.3">
      <c r="A6" s="2">
        <v>3</v>
      </c>
      <c r="B6" s="33">
        <f>$B5*$E$9</f>
        <v>10404</v>
      </c>
      <c r="D6" s="1" t="s">
        <v>3</v>
      </c>
      <c r="E6" s="10">
        <v>0.04</v>
      </c>
      <c r="R6" s="2">
        <v>2</v>
      </c>
      <c r="S6" s="2">
        <f>S5+$E$9*(1-(S5/$X$3))*S5</f>
        <v>20098</v>
      </c>
    </row>
    <row r="7" spans="1:30" x14ac:dyDescent="0.3">
      <c r="A7" s="2">
        <v>4</v>
      </c>
      <c r="B7" s="33">
        <f t="shared" ref="B7:B70" si="0">$B6*$E$9</f>
        <v>10612.08</v>
      </c>
      <c r="D7" s="19" t="s">
        <v>6</v>
      </c>
      <c r="E7" s="19"/>
      <c r="N7" s="16"/>
      <c r="P7" s="16"/>
      <c r="R7" s="2">
        <v>3</v>
      </c>
      <c r="S7" s="2">
        <f t="shared" ref="S7:S37" si="1">S6+$E$9*(1-(S6/$X$3))*S6</f>
        <v>40185.951803920005</v>
      </c>
    </row>
    <row r="8" spans="1:30" x14ac:dyDescent="0.3">
      <c r="A8" s="2">
        <v>5</v>
      </c>
      <c r="B8" s="33">
        <f t="shared" si="0"/>
        <v>10824.321599999999</v>
      </c>
      <c r="N8" s="15"/>
      <c r="O8" s="16"/>
      <c r="P8" s="16"/>
      <c r="R8" s="2">
        <v>4</v>
      </c>
      <c r="S8" s="2">
        <f t="shared" si="1"/>
        <v>79528.413707083688</v>
      </c>
    </row>
    <row r="9" spans="1:30" x14ac:dyDescent="0.3">
      <c r="A9" s="2">
        <v>6</v>
      </c>
      <c r="B9" s="33">
        <f t="shared" si="0"/>
        <v>11040.808031999999</v>
      </c>
      <c r="D9" s="1" t="s">
        <v>4</v>
      </c>
      <c r="E9" s="10">
        <f>1+E3-E6</f>
        <v>1.02</v>
      </c>
      <c r="R9" s="2">
        <v>5</v>
      </c>
      <c r="S9" s="2">
        <f t="shared" si="1"/>
        <v>154196.13172980869</v>
      </c>
    </row>
    <row r="10" spans="1:30" x14ac:dyDescent="0.3">
      <c r="A10" s="2">
        <v>7</v>
      </c>
      <c r="B10" s="33">
        <f t="shared" si="0"/>
        <v>11261.62419264</v>
      </c>
      <c r="D10" s="19" t="s">
        <v>7</v>
      </c>
      <c r="E10" s="19"/>
      <c r="N10" s="25"/>
      <c r="O10" s="25"/>
      <c r="R10" s="2">
        <v>6</v>
      </c>
      <c r="S10" s="2">
        <f t="shared" si="1"/>
        <v>287224.21011296834</v>
      </c>
    </row>
    <row r="11" spans="1:30" x14ac:dyDescent="0.3">
      <c r="A11" s="2">
        <v>8</v>
      </c>
      <c r="B11" s="33">
        <f t="shared" si="0"/>
        <v>11486.8566764928</v>
      </c>
      <c r="N11" s="15"/>
      <c r="R11" s="2">
        <v>7</v>
      </c>
      <c r="S11" s="2">
        <f t="shared" si="1"/>
        <v>496045.20261567715</v>
      </c>
    </row>
    <row r="12" spans="1:30" x14ac:dyDescent="0.3">
      <c r="A12" s="2">
        <v>9</v>
      </c>
      <c r="B12" s="33">
        <f t="shared" si="0"/>
        <v>11716.593810022656</v>
      </c>
      <c r="D12" s="1" t="s">
        <v>8</v>
      </c>
      <c r="E12" s="10">
        <v>10000</v>
      </c>
      <c r="R12" s="2">
        <v>8</v>
      </c>
      <c r="S12" s="2">
        <f t="shared" si="1"/>
        <v>751029.24938487902</v>
      </c>
    </row>
    <row r="13" spans="1:30" x14ac:dyDescent="0.3">
      <c r="A13" s="2">
        <v>10</v>
      </c>
      <c r="B13" s="33">
        <f t="shared" si="0"/>
        <v>11950.925686223109</v>
      </c>
      <c r="D13" s="19" t="s">
        <v>9</v>
      </c>
      <c r="E13" s="19"/>
      <c r="R13" s="2">
        <v>9</v>
      </c>
      <c r="S13" s="2">
        <f t="shared" si="1"/>
        <v>941753.25165720854</v>
      </c>
    </row>
    <row r="14" spans="1:30" x14ac:dyDescent="0.3">
      <c r="A14" s="2">
        <v>11</v>
      </c>
      <c r="B14" s="33">
        <f t="shared" si="0"/>
        <v>12189.944199947571</v>
      </c>
      <c r="R14" s="2">
        <v>10</v>
      </c>
      <c r="S14" s="2">
        <f t="shared" si="1"/>
        <v>997704.39760049712</v>
      </c>
    </row>
    <row r="15" spans="1:30" x14ac:dyDescent="0.3">
      <c r="A15" s="2">
        <v>12</v>
      </c>
      <c r="B15" s="33">
        <f t="shared" si="0"/>
        <v>12433.743083946523</v>
      </c>
      <c r="R15" s="2">
        <v>11</v>
      </c>
      <c r="S15" s="2">
        <f t="shared" si="1"/>
        <v>1000040.5368618059</v>
      </c>
    </row>
    <row r="16" spans="1:30" x14ac:dyDescent="0.3">
      <c r="A16" s="2">
        <v>13</v>
      </c>
      <c r="B16" s="33">
        <f t="shared" si="0"/>
        <v>12682.417945625453</v>
      </c>
      <c r="R16" s="2">
        <v>12</v>
      </c>
      <c r="S16" s="2">
        <f t="shared" si="1"/>
        <v>999999.18758666201</v>
      </c>
    </row>
    <row r="17" spans="1:32" x14ac:dyDescent="0.3">
      <c r="A17" s="2">
        <v>14</v>
      </c>
      <c r="B17" s="33">
        <f t="shared" si="0"/>
        <v>12936.066304537962</v>
      </c>
      <c r="R17" s="2">
        <v>13</v>
      </c>
      <c r="S17" s="2">
        <f t="shared" si="1"/>
        <v>1000000.0162475934</v>
      </c>
    </row>
    <row r="18" spans="1:32" x14ac:dyDescent="0.3">
      <c r="A18" s="2">
        <v>15</v>
      </c>
      <c r="B18" s="33">
        <f t="shared" si="0"/>
        <v>13194.787630628722</v>
      </c>
      <c r="R18" s="2">
        <v>14</v>
      </c>
      <c r="S18" s="2">
        <f t="shared" si="1"/>
        <v>999999.99967504782</v>
      </c>
    </row>
    <row r="19" spans="1:32" x14ac:dyDescent="0.3">
      <c r="A19" s="2">
        <v>16</v>
      </c>
      <c r="B19" s="33">
        <f t="shared" si="0"/>
        <v>13458.683383241296</v>
      </c>
      <c r="G19" s="15"/>
      <c r="R19" s="2">
        <v>15</v>
      </c>
      <c r="S19" s="2">
        <f t="shared" si="1"/>
        <v>1000000.000006499</v>
      </c>
    </row>
    <row r="20" spans="1:32" x14ac:dyDescent="0.3">
      <c r="A20" s="2">
        <v>17</v>
      </c>
      <c r="B20" s="33">
        <f t="shared" si="0"/>
        <v>13727.857050906123</v>
      </c>
      <c r="G20" s="29" t="s">
        <v>17</v>
      </c>
      <c r="H20" s="29"/>
      <c r="I20" s="29"/>
      <c r="J20" s="29"/>
      <c r="K20" s="29"/>
      <c r="L20" s="29"/>
      <c r="M20" s="29"/>
      <c r="N20" s="29"/>
      <c r="R20" s="14">
        <v>16</v>
      </c>
      <c r="S20" s="14">
        <f t="shared" si="1"/>
        <v>999999.99999986996</v>
      </c>
    </row>
    <row r="21" spans="1:32" ht="15" customHeight="1" x14ac:dyDescent="0.3">
      <c r="A21" s="2">
        <v>18</v>
      </c>
      <c r="B21" s="33">
        <f t="shared" si="0"/>
        <v>14002.414191924245</v>
      </c>
      <c r="G21" s="12" t="s">
        <v>12</v>
      </c>
      <c r="R21" s="28">
        <v>17</v>
      </c>
      <c r="S21" s="28">
        <f t="shared" si="1"/>
        <v>1000000.0000000026</v>
      </c>
    </row>
    <row r="22" spans="1:32" ht="15" thickBot="1" x14ac:dyDescent="0.35">
      <c r="A22" s="4">
        <v>19</v>
      </c>
      <c r="B22" s="33">
        <f t="shared" si="0"/>
        <v>14282.46247576273</v>
      </c>
      <c r="F22" s="9"/>
      <c r="I22" s="9"/>
      <c r="J22" s="9"/>
      <c r="R22" s="2">
        <v>18</v>
      </c>
      <c r="S22" s="2">
        <f t="shared" si="1"/>
        <v>999999.99999999988</v>
      </c>
    </row>
    <row r="23" spans="1:32" x14ac:dyDescent="0.3">
      <c r="A23" s="5">
        <v>20</v>
      </c>
      <c r="B23" s="33">
        <f t="shared" si="0"/>
        <v>14568.111725277984</v>
      </c>
      <c r="F23" s="9"/>
      <c r="G23" s="3">
        <v>1</v>
      </c>
      <c r="H23" s="11">
        <f>B13*0.8</f>
        <v>9560.7405489784869</v>
      </c>
      <c r="I23" s="9"/>
      <c r="J23" s="9"/>
      <c r="R23" s="2">
        <v>19</v>
      </c>
      <c r="S23" s="2">
        <f t="shared" si="1"/>
        <v>1000000</v>
      </c>
    </row>
    <row r="24" spans="1:32" x14ac:dyDescent="0.3">
      <c r="A24" s="6">
        <v>21</v>
      </c>
      <c r="B24" s="33">
        <f t="shared" si="0"/>
        <v>14859.473959783543</v>
      </c>
      <c r="F24" s="9"/>
      <c r="G24" s="3">
        <v>2</v>
      </c>
      <c r="H24" s="11">
        <f>H23*$E$9</f>
        <v>9751.9553599580577</v>
      </c>
      <c r="I24" s="9"/>
      <c r="R24" s="2">
        <v>20</v>
      </c>
      <c r="S24" s="2">
        <f t="shared" si="1"/>
        <v>1000000</v>
      </c>
    </row>
    <row r="25" spans="1:32" x14ac:dyDescent="0.3">
      <c r="A25" s="6">
        <v>22</v>
      </c>
      <c r="B25" s="33">
        <f t="shared" si="0"/>
        <v>15156.663438979214</v>
      </c>
      <c r="F25" s="9"/>
      <c r="G25" s="3">
        <v>3</v>
      </c>
      <c r="H25" s="11">
        <f t="shared" ref="H25:H35" si="2">H24*$E$9</f>
        <v>9946.9944671572193</v>
      </c>
      <c r="I25" s="9"/>
      <c r="R25" s="2">
        <v>21</v>
      </c>
      <c r="S25" s="2">
        <f t="shared" si="1"/>
        <v>1000000</v>
      </c>
    </row>
    <row r="26" spans="1:32" x14ac:dyDescent="0.3">
      <c r="A26" s="6">
        <v>23</v>
      </c>
      <c r="B26" s="33">
        <f t="shared" si="0"/>
        <v>15459.796707758798</v>
      </c>
      <c r="F26" s="9"/>
      <c r="G26" s="3">
        <v>4</v>
      </c>
      <c r="H26" s="11">
        <f t="shared" si="2"/>
        <v>10145.934356500364</v>
      </c>
      <c r="I26" s="9"/>
      <c r="J26" s="9"/>
      <c r="O26" s="7"/>
      <c r="R26" s="2">
        <v>22</v>
      </c>
      <c r="S26" s="2">
        <f t="shared" si="1"/>
        <v>1000000</v>
      </c>
    </row>
    <row r="27" spans="1:32" x14ac:dyDescent="0.3">
      <c r="A27" s="6">
        <v>24</v>
      </c>
      <c r="B27" s="33">
        <f t="shared" si="0"/>
        <v>15768.992641913974</v>
      </c>
      <c r="F27" s="9"/>
      <c r="G27" s="3">
        <v>5</v>
      </c>
      <c r="H27" s="11">
        <f t="shared" si="2"/>
        <v>10348.853043630372</v>
      </c>
      <c r="I27" s="9"/>
      <c r="J27" s="9"/>
      <c r="R27" s="2">
        <v>23</v>
      </c>
      <c r="S27" s="2">
        <f t="shared" si="1"/>
        <v>1000000</v>
      </c>
    </row>
    <row r="28" spans="1:32" x14ac:dyDescent="0.3">
      <c r="A28" s="6">
        <v>25</v>
      </c>
      <c r="B28" s="33">
        <f t="shared" si="0"/>
        <v>16084.372494752253</v>
      </c>
      <c r="F28" s="9"/>
      <c r="G28" s="3">
        <v>6</v>
      </c>
      <c r="H28" s="11">
        <f t="shared" si="2"/>
        <v>10555.83010450298</v>
      </c>
      <c r="I28" s="9"/>
      <c r="J28" s="9"/>
      <c r="R28" s="2">
        <v>24</v>
      </c>
      <c r="S28" s="2">
        <f t="shared" si="1"/>
        <v>1000000</v>
      </c>
    </row>
    <row r="29" spans="1:32" x14ac:dyDescent="0.3">
      <c r="A29" s="6">
        <v>26</v>
      </c>
      <c r="B29" s="33">
        <f t="shared" si="0"/>
        <v>16406.059944647299</v>
      </c>
      <c r="F29" s="9"/>
      <c r="G29" s="3">
        <v>7</v>
      </c>
      <c r="H29" s="11">
        <f t="shared" si="2"/>
        <v>10766.94670659304</v>
      </c>
      <c r="I29" s="9"/>
      <c r="J29" s="9"/>
      <c r="R29" s="2">
        <v>25</v>
      </c>
      <c r="S29" s="2">
        <f t="shared" si="1"/>
        <v>1000000</v>
      </c>
      <c r="Z29" s="19"/>
      <c r="AA29" s="19"/>
      <c r="AB29" s="19"/>
      <c r="AC29" s="19"/>
      <c r="AD29" s="19"/>
      <c r="AE29" s="19"/>
    </row>
    <row r="30" spans="1:32" x14ac:dyDescent="0.3">
      <c r="A30" s="6">
        <v>27</v>
      </c>
      <c r="B30" s="33">
        <f t="shared" si="0"/>
        <v>16734.181143540245</v>
      </c>
      <c r="G30" s="3">
        <v>8</v>
      </c>
      <c r="H30" s="11">
        <f t="shared" si="2"/>
        <v>10982.285640724902</v>
      </c>
      <c r="I30" s="9"/>
      <c r="R30" s="2">
        <v>26</v>
      </c>
      <c r="S30" s="2">
        <f t="shared" si="1"/>
        <v>1000000</v>
      </c>
      <c r="X30" s="25"/>
      <c r="Y30" s="25"/>
      <c r="Z30" s="25"/>
      <c r="AA30" s="25"/>
      <c r="AB30" s="25"/>
      <c r="AC30" s="25"/>
      <c r="AD30" s="25"/>
      <c r="AE30" s="25"/>
      <c r="AF30" s="25"/>
    </row>
    <row r="31" spans="1:32" x14ac:dyDescent="0.3">
      <c r="A31" s="6">
        <v>28</v>
      </c>
      <c r="B31" s="33">
        <f t="shared" si="0"/>
        <v>17068.86476641105</v>
      </c>
      <c r="F31" s="9"/>
      <c r="G31" s="3">
        <v>9</v>
      </c>
      <c r="H31" s="11">
        <f t="shared" si="2"/>
        <v>11201.931353539399</v>
      </c>
      <c r="I31" s="9"/>
      <c r="J31" s="9"/>
      <c r="R31" s="2">
        <v>27</v>
      </c>
      <c r="S31" s="2">
        <f t="shared" si="1"/>
        <v>1000000</v>
      </c>
      <c r="X31" s="25"/>
      <c r="Y31" s="25"/>
      <c r="Z31" s="25"/>
      <c r="AA31" s="25"/>
      <c r="AB31" s="25"/>
      <c r="AC31" s="25"/>
      <c r="AD31" s="25"/>
      <c r="AE31" s="25"/>
      <c r="AF31" s="25"/>
    </row>
    <row r="32" spans="1:32" x14ac:dyDescent="0.3">
      <c r="A32" s="6">
        <v>29</v>
      </c>
      <c r="B32" s="33">
        <f t="shared" si="0"/>
        <v>17410.242061739271</v>
      </c>
      <c r="F32" s="9"/>
      <c r="G32" s="3">
        <v>10</v>
      </c>
      <c r="H32" s="11">
        <f t="shared" si="2"/>
        <v>11425.969980610187</v>
      </c>
      <c r="I32" s="9"/>
      <c r="R32" s="2">
        <v>28</v>
      </c>
      <c r="S32" s="2">
        <f t="shared" si="1"/>
        <v>1000000</v>
      </c>
    </row>
    <row r="33" spans="1:19" x14ac:dyDescent="0.3">
      <c r="A33" s="6">
        <v>30</v>
      </c>
      <c r="B33" s="33">
        <f t="shared" si="0"/>
        <v>17758.446902974058</v>
      </c>
      <c r="F33" s="9"/>
      <c r="G33" s="3">
        <v>11</v>
      </c>
      <c r="H33" s="11">
        <f t="shared" si="2"/>
        <v>11654.489380222391</v>
      </c>
      <c r="I33" s="21"/>
      <c r="R33" s="2">
        <v>29</v>
      </c>
      <c r="S33" s="2">
        <f t="shared" si="1"/>
        <v>1000000</v>
      </c>
    </row>
    <row r="34" spans="1:19" x14ac:dyDescent="0.3">
      <c r="A34" s="6">
        <v>31</v>
      </c>
      <c r="B34" s="33">
        <f t="shared" si="0"/>
        <v>18113.615841033537</v>
      </c>
      <c r="F34" s="9"/>
      <c r="G34" s="3">
        <v>12</v>
      </c>
      <c r="H34" s="11">
        <f>H33*$E$9</f>
        <v>11887.579167826838</v>
      </c>
      <c r="I34" s="22"/>
      <c r="R34" s="2">
        <v>30</v>
      </c>
      <c r="S34" s="2">
        <f t="shared" si="1"/>
        <v>1000000</v>
      </c>
    </row>
    <row r="35" spans="1:19" x14ac:dyDescent="0.3">
      <c r="A35" s="6">
        <v>32</v>
      </c>
      <c r="B35" s="33">
        <f t="shared" si="0"/>
        <v>18475.88815785421</v>
      </c>
      <c r="G35" s="3">
        <v>13</v>
      </c>
      <c r="H35" s="27">
        <f t="shared" si="2"/>
        <v>12125.330751183375</v>
      </c>
      <c r="R35" s="2">
        <v>31</v>
      </c>
      <c r="S35" s="2">
        <f t="shared" si="1"/>
        <v>1000000</v>
      </c>
    </row>
    <row r="36" spans="1:19" x14ac:dyDescent="0.3">
      <c r="A36" s="6">
        <v>33</v>
      </c>
      <c r="B36" s="33">
        <f t="shared" si="0"/>
        <v>18845.405921011294</v>
      </c>
      <c r="G36" s="20">
        <v>12</v>
      </c>
      <c r="H36" s="20"/>
      <c r="R36" s="2">
        <v>32</v>
      </c>
      <c r="S36" s="2">
        <f t="shared" si="1"/>
        <v>1000000</v>
      </c>
    </row>
    <row r="37" spans="1:19" x14ac:dyDescent="0.3">
      <c r="A37" s="6">
        <v>34</v>
      </c>
      <c r="B37" s="33">
        <f t="shared" si="0"/>
        <v>19222.31403943152</v>
      </c>
      <c r="L37" s="31"/>
      <c r="M37" s="31"/>
      <c r="N37" s="31"/>
      <c r="R37" s="2">
        <v>33</v>
      </c>
      <c r="S37" s="2">
        <f t="shared" si="1"/>
        <v>1000000</v>
      </c>
    </row>
    <row r="38" spans="1:19" x14ac:dyDescent="0.3">
      <c r="A38" s="6">
        <v>35</v>
      </c>
      <c r="B38" s="33">
        <f t="shared" si="0"/>
        <v>19606.76032022015</v>
      </c>
      <c r="R38" s="2">
        <v>34</v>
      </c>
      <c r="S38" s="2">
        <f t="shared" ref="S38:S54" si="3">S37+$E$9*(1-(S37/$X$3))*S37</f>
        <v>1000000</v>
      </c>
    </row>
    <row r="39" spans="1:19" x14ac:dyDescent="0.3">
      <c r="A39" s="6">
        <v>36</v>
      </c>
      <c r="B39" s="33">
        <f t="shared" si="0"/>
        <v>19998.895526624554</v>
      </c>
      <c r="R39" s="2">
        <v>35</v>
      </c>
      <c r="S39" s="2">
        <f t="shared" si="3"/>
        <v>1000000</v>
      </c>
    </row>
    <row r="40" spans="1:19" x14ac:dyDescent="0.3">
      <c r="A40" s="6">
        <v>37</v>
      </c>
      <c r="B40" s="34">
        <f t="shared" si="0"/>
        <v>20398.873437157046</v>
      </c>
      <c r="C40" s="18" t="s">
        <v>14</v>
      </c>
      <c r="R40" s="2">
        <v>36</v>
      </c>
      <c r="S40" s="2">
        <f t="shared" si="3"/>
        <v>1000000</v>
      </c>
    </row>
    <row r="41" spans="1:19" x14ac:dyDescent="0.3">
      <c r="A41" s="6">
        <v>38</v>
      </c>
      <c r="B41" s="33">
        <f t="shared" si="0"/>
        <v>20806.850905900188</v>
      </c>
      <c r="R41" s="2">
        <v>37</v>
      </c>
      <c r="S41" s="2">
        <f t="shared" si="3"/>
        <v>1000000</v>
      </c>
    </row>
    <row r="42" spans="1:19" x14ac:dyDescent="0.3">
      <c r="A42" s="6">
        <v>39</v>
      </c>
      <c r="B42" s="33">
        <f t="shared" si="0"/>
        <v>21222.987924018191</v>
      </c>
      <c r="R42" s="2">
        <v>38</v>
      </c>
      <c r="S42" s="2">
        <f t="shared" si="3"/>
        <v>1000000</v>
      </c>
    </row>
    <row r="43" spans="1:19" x14ac:dyDescent="0.3">
      <c r="A43" s="6">
        <v>40</v>
      </c>
      <c r="B43" s="33">
        <f t="shared" si="0"/>
        <v>21647.447682498554</v>
      </c>
      <c r="R43" s="2">
        <v>39</v>
      </c>
      <c r="S43" s="2">
        <f t="shared" si="3"/>
        <v>1000000</v>
      </c>
    </row>
    <row r="44" spans="1:19" x14ac:dyDescent="0.3">
      <c r="A44" s="6">
        <v>41</v>
      </c>
      <c r="B44" s="33">
        <f t="shared" si="0"/>
        <v>22080.396636148525</v>
      </c>
      <c r="R44" s="2">
        <v>40</v>
      </c>
      <c r="S44" s="2">
        <f t="shared" si="3"/>
        <v>1000000</v>
      </c>
    </row>
    <row r="45" spans="1:19" x14ac:dyDescent="0.3">
      <c r="A45" s="6">
        <v>42</v>
      </c>
      <c r="B45" s="33">
        <f t="shared" si="0"/>
        <v>22522.004568871496</v>
      </c>
      <c r="R45" s="2">
        <v>41</v>
      </c>
      <c r="S45" s="2">
        <f t="shared" si="3"/>
        <v>1000000</v>
      </c>
    </row>
    <row r="46" spans="1:19" x14ac:dyDescent="0.3">
      <c r="A46" s="6">
        <v>43</v>
      </c>
      <c r="B46" s="33">
        <f t="shared" si="0"/>
        <v>22972.444660248926</v>
      </c>
      <c r="R46" s="2">
        <v>42</v>
      </c>
      <c r="S46" s="2">
        <f t="shared" si="3"/>
        <v>1000000</v>
      </c>
    </row>
    <row r="47" spans="1:19" x14ac:dyDescent="0.3">
      <c r="A47" s="6">
        <v>44</v>
      </c>
      <c r="B47" s="33">
        <f t="shared" si="0"/>
        <v>23431.893553453905</v>
      </c>
      <c r="R47" s="2">
        <v>43</v>
      </c>
      <c r="S47" s="2">
        <f t="shared" si="3"/>
        <v>1000000</v>
      </c>
    </row>
    <row r="48" spans="1:19" x14ac:dyDescent="0.3">
      <c r="A48" s="6">
        <v>45</v>
      </c>
      <c r="B48" s="33">
        <f t="shared" si="0"/>
        <v>23900.531424522982</v>
      </c>
      <c r="R48" s="2">
        <v>44</v>
      </c>
      <c r="S48" s="2">
        <f t="shared" si="3"/>
        <v>1000000</v>
      </c>
    </row>
    <row r="49" spans="1:19" x14ac:dyDescent="0.3">
      <c r="A49" s="6">
        <v>46</v>
      </c>
      <c r="B49" s="33">
        <f t="shared" si="0"/>
        <v>24378.542053013443</v>
      </c>
      <c r="R49" s="2">
        <v>45</v>
      </c>
      <c r="S49" s="2">
        <f t="shared" si="3"/>
        <v>1000000</v>
      </c>
    </row>
    <row r="50" spans="1:19" x14ac:dyDescent="0.3">
      <c r="A50" s="6">
        <v>47</v>
      </c>
      <c r="B50" s="33">
        <f t="shared" si="0"/>
        <v>24866.112894073714</v>
      </c>
      <c r="R50" s="2">
        <v>46</v>
      </c>
      <c r="S50" s="2">
        <f t="shared" si="3"/>
        <v>1000000</v>
      </c>
    </row>
    <row r="51" spans="1:19" x14ac:dyDescent="0.3">
      <c r="A51" s="6">
        <v>48</v>
      </c>
      <c r="B51" s="33">
        <f t="shared" si="0"/>
        <v>25363.435151955189</v>
      </c>
      <c r="R51" s="2">
        <v>47</v>
      </c>
      <c r="S51" s="2">
        <f t="shared" si="3"/>
        <v>1000000</v>
      </c>
    </row>
    <row r="52" spans="1:19" x14ac:dyDescent="0.3">
      <c r="A52" s="6">
        <v>49</v>
      </c>
      <c r="B52" s="33">
        <f t="shared" si="0"/>
        <v>25870.703854994292</v>
      </c>
      <c r="R52" s="2">
        <v>48</v>
      </c>
      <c r="S52" s="2">
        <f t="shared" si="3"/>
        <v>1000000</v>
      </c>
    </row>
    <row r="53" spans="1:19" x14ac:dyDescent="0.3">
      <c r="A53" s="6">
        <v>50</v>
      </c>
      <c r="B53" s="33">
        <f t="shared" si="0"/>
        <v>26388.117932094177</v>
      </c>
      <c r="R53" s="2">
        <v>49</v>
      </c>
      <c r="S53" s="2">
        <f t="shared" si="3"/>
        <v>1000000</v>
      </c>
    </row>
    <row r="54" spans="1:19" x14ac:dyDescent="0.3">
      <c r="A54" s="6">
        <v>51</v>
      </c>
      <c r="B54" s="33">
        <f t="shared" si="0"/>
        <v>26915.880290736062</v>
      </c>
      <c r="R54" s="2">
        <v>50</v>
      </c>
      <c r="S54" s="2">
        <f t="shared" si="3"/>
        <v>1000000</v>
      </c>
    </row>
    <row r="55" spans="1:19" x14ac:dyDescent="0.3">
      <c r="A55" s="6">
        <v>52</v>
      </c>
      <c r="B55" s="33">
        <f t="shared" si="0"/>
        <v>27454.197896550784</v>
      </c>
    </row>
    <row r="56" spans="1:19" x14ac:dyDescent="0.3">
      <c r="A56" s="6">
        <v>53</v>
      </c>
      <c r="B56" s="33">
        <f t="shared" si="0"/>
        <v>28003.2818544818</v>
      </c>
    </row>
    <row r="57" spans="1:19" x14ac:dyDescent="0.3">
      <c r="A57" s="6">
        <v>54</v>
      </c>
      <c r="B57" s="33">
        <f t="shared" si="0"/>
        <v>28563.347491571436</v>
      </c>
    </row>
    <row r="58" spans="1:19" x14ac:dyDescent="0.3">
      <c r="A58" s="6">
        <v>55</v>
      </c>
      <c r="B58" s="33">
        <f t="shared" si="0"/>
        <v>29134.614441402864</v>
      </c>
    </row>
    <row r="59" spans="1:19" x14ac:dyDescent="0.3">
      <c r="A59" s="6">
        <v>56</v>
      </c>
      <c r="B59" s="33">
        <f t="shared" si="0"/>
        <v>29717.306730230921</v>
      </c>
    </row>
    <row r="60" spans="1:19" x14ac:dyDescent="0.3">
      <c r="A60" s="6">
        <v>57</v>
      </c>
      <c r="B60" s="33">
        <f t="shared" si="0"/>
        <v>30311.652864835542</v>
      </c>
    </row>
    <row r="61" spans="1:19" x14ac:dyDescent="0.3">
      <c r="A61" s="6">
        <v>58</v>
      </c>
      <c r="B61" s="33">
        <f t="shared" si="0"/>
        <v>30917.885922132253</v>
      </c>
    </row>
    <row r="62" spans="1:19" x14ac:dyDescent="0.3">
      <c r="A62" s="6">
        <v>59</v>
      </c>
      <c r="B62" s="33">
        <f t="shared" si="0"/>
        <v>31536.243640574899</v>
      </c>
    </row>
    <row r="63" spans="1:19" x14ac:dyDescent="0.3">
      <c r="A63" s="6">
        <v>60</v>
      </c>
      <c r="B63" s="33">
        <f t="shared" si="0"/>
        <v>32166.968513386397</v>
      </c>
    </row>
    <row r="64" spans="1:19" x14ac:dyDescent="0.3">
      <c r="A64" s="6">
        <v>61</v>
      </c>
      <c r="B64" s="33">
        <f t="shared" si="0"/>
        <v>32810.307883654124</v>
      </c>
    </row>
    <row r="65" spans="1:3" x14ac:dyDescent="0.3">
      <c r="A65" s="6">
        <v>62</v>
      </c>
      <c r="B65" s="33">
        <f t="shared" si="0"/>
        <v>33466.514041327209</v>
      </c>
    </row>
    <row r="66" spans="1:3" x14ac:dyDescent="0.3">
      <c r="A66" s="6">
        <v>63</v>
      </c>
      <c r="B66" s="33">
        <f t="shared" si="0"/>
        <v>34135.844322153753</v>
      </c>
    </row>
    <row r="67" spans="1:3" x14ac:dyDescent="0.3">
      <c r="A67" s="6">
        <v>64</v>
      </c>
      <c r="B67" s="33">
        <f t="shared" si="0"/>
        <v>34818.561208596831</v>
      </c>
    </row>
    <row r="68" spans="1:3" x14ac:dyDescent="0.3">
      <c r="A68" s="6">
        <v>65</v>
      </c>
      <c r="B68" s="33">
        <f t="shared" si="0"/>
        <v>35514.932432768772</v>
      </c>
    </row>
    <row r="69" spans="1:3" x14ac:dyDescent="0.3">
      <c r="A69" s="6">
        <v>66</v>
      </c>
      <c r="B69" s="33">
        <f t="shared" si="0"/>
        <v>36225.23108142415</v>
      </c>
    </row>
    <row r="70" spans="1:3" x14ac:dyDescent="0.3">
      <c r="A70" s="6">
        <v>67</v>
      </c>
      <c r="B70" s="33">
        <f t="shared" si="0"/>
        <v>36949.735703052633</v>
      </c>
    </row>
    <row r="71" spans="1:3" x14ac:dyDescent="0.3">
      <c r="A71" s="6">
        <v>68</v>
      </c>
      <c r="B71" s="33">
        <f t="shared" ref="B71:B110" si="4">$B70*$E$9</f>
        <v>37688.730417113686</v>
      </c>
    </row>
    <row r="72" spans="1:3" x14ac:dyDescent="0.3">
      <c r="A72" s="6">
        <v>69</v>
      </c>
      <c r="B72" s="33">
        <f t="shared" si="4"/>
        <v>38442.505025455961</v>
      </c>
    </row>
    <row r="73" spans="1:3" x14ac:dyDescent="0.3">
      <c r="A73" s="6">
        <v>70</v>
      </c>
      <c r="B73" s="33">
        <f t="shared" si="4"/>
        <v>39211.355125965078</v>
      </c>
    </row>
    <row r="74" spans="1:3" x14ac:dyDescent="0.3">
      <c r="A74" s="6">
        <v>71</v>
      </c>
      <c r="B74" s="33">
        <f t="shared" si="4"/>
        <v>39995.582228484382</v>
      </c>
    </row>
    <row r="75" spans="1:3" x14ac:dyDescent="0.3">
      <c r="A75" s="6">
        <v>72</v>
      </c>
      <c r="B75" s="34">
        <f t="shared" si="4"/>
        <v>40795.493873054067</v>
      </c>
      <c r="C75" s="18" t="s">
        <v>14</v>
      </c>
    </row>
    <row r="76" spans="1:3" x14ac:dyDescent="0.3">
      <c r="A76" s="6">
        <v>73</v>
      </c>
      <c r="B76" s="33">
        <f t="shared" si="4"/>
        <v>41611.40375051515</v>
      </c>
    </row>
    <row r="77" spans="1:3" x14ac:dyDescent="0.3">
      <c r="A77" s="6">
        <v>74</v>
      </c>
      <c r="B77" s="33">
        <f t="shared" si="4"/>
        <v>42443.631825525452</v>
      </c>
    </row>
    <row r="78" spans="1:3" x14ac:dyDescent="0.3">
      <c r="A78" s="6">
        <v>75</v>
      </c>
      <c r="B78" s="33">
        <f t="shared" si="4"/>
        <v>43292.504462035962</v>
      </c>
    </row>
    <row r="79" spans="1:3" x14ac:dyDescent="0.3">
      <c r="A79" s="6">
        <v>76</v>
      </c>
      <c r="B79" s="33">
        <f t="shared" si="4"/>
        <v>44158.35455127668</v>
      </c>
    </row>
    <row r="80" spans="1:3" x14ac:dyDescent="0.3">
      <c r="A80" s="6">
        <v>77</v>
      </c>
      <c r="B80" s="33">
        <f t="shared" si="4"/>
        <v>45041.521642302214</v>
      </c>
    </row>
    <row r="81" spans="1:2" x14ac:dyDescent="0.3">
      <c r="A81" s="6">
        <v>78</v>
      </c>
      <c r="B81" s="33">
        <f t="shared" si="4"/>
        <v>45942.352075148257</v>
      </c>
    </row>
    <row r="82" spans="1:2" x14ac:dyDescent="0.3">
      <c r="A82" s="6">
        <v>79</v>
      </c>
      <c r="B82" s="33">
        <f t="shared" si="4"/>
        <v>46861.199116651223</v>
      </c>
    </row>
    <row r="83" spans="1:2" x14ac:dyDescent="0.3">
      <c r="A83" s="6">
        <v>80</v>
      </c>
      <c r="B83" s="33">
        <f t="shared" si="4"/>
        <v>47798.423098984247</v>
      </c>
    </row>
    <row r="84" spans="1:2" x14ac:dyDescent="0.3">
      <c r="A84" s="6">
        <v>81</v>
      </c>
      <c r="B84" s="33">
        <f t="shared" si="4"/>
        <v>48754.39156096393</v>
      </c>
    </row>
    <row r="85" spans="1:2" x14ac:dyDescent="0.3">
      <c r="A85" s="6">
        <v>82</v>
      </c>
      <c r="B85" s="33">
        <f t="shared" si="4"/>
        <v>49729.47939218321</v>
      </c>
    </row>
    <row r="86" spans="1:2" x14ac:dyDescent="0.3">
      <c r="A86" s="6">
        <v>83</v>
      </c>
      <c r="B86" s="33">
        <f t="shared" si="4"/>
        <v>50724.068980026874</v>
      </c>
    </row>
    <row r="87" spans="1:2" x14ac:dyDescent="0.3">
      <c r="A87" s="6">
        <v>84</v>
      </c>
      <c r="B87" s="33">
        <f t="shared" si="4"/>
        <v>51738.550359627414</v>
      </c>
    </row>
    <row r="88" spans="1:2" x14ac:dyDescent="0.3">
      <c r="A88" s="6">
        <v>85</v>
      </c>
      <c r="B88" s="33">
        <f t="shared" si="4"/>
        <v>52773.321366819961</v>
      </c>
    </row>
    <row r="89" spans="1:2" x14ac:dyDescent="0.3">
      <c r="A89" s="6">
        <v>86</v>
      </c>
      <c r="B89" s="33">
        <f t="shared" si="4"/>
        <v>53828.787794156364</v>
      </c>
    </row>
    <row r="90" spans="1:2" x14ac:dyDescent="0.3">
      <c r="A90" s="6">
        <v>87</v>
      </c>
      <c r="B90" s="33">
        <f t="shared" si="4"/>
        <v>54905.363550039488</v>
      </c>
    </row>
    <row r="91" spans="1:2" x14ac:dyDescent="0.3">
      <c r="A91" s="6">
        <v>88</v>
      </c>
      <c r="B91" s="33">
        <f t="shared" si="4"/>
        <v>56003.470821040282</v>
      </c>
    </row>
    <row r="92" spans="1:2" x14ac:dyDescent="0.3">
      <c r="A92" s="6">
        <v>89</v>
      </c>
      <c r="B92" s="33">
        <f t="shared" si="4"/>
        <v>57123.540237461086</v>
      </c>
    </row>
    <row r="93" spans="1:2" x14ac:dyDescent="0.3">
      <c r="A93" s="6">
        <v>90</v>
      </c>
      <c r="B93" s="33">
        <f t="shared" si="4"/>
        <v>58266.01104221031</v>
      </c>
    </row>
    <row r="94" spans="1:2" x14ac:dyDescent="0.3">
      <c r="A94" s="6">
        <v>91</v>
      </c>
      <c r="B94" s="33">
        <f t="shared" si="4"/>
        <v>59431.331263054519</v>
      </c>
    </row>
    <row r="95" spans="1:2" x14ac:dyDescent="0.3">
      <c r="A95" s="6">
        <v>92</v>
      </c>
      <c r="B95" s="33">
        <f t="shared" si="4"/>
        <v>60619.957888315614</v>
      </c>
    </row>
    <row r="96" spans="1:2" x14ac:dyDescent="0.3">
      <c r="A96" s="6">
        <v>93</v>
      </c>
      <c r="B96" s="33">
        <f t="shared" si="4"/>
        <v>61832.357046081925</v>
      </c>
    </row>
    <row r="97" spans="1:3" x14ac:dyDescent="0.3">
      <c r="A97" s="6">
        <v>94</v>
      </c>
      <c r="B97" s="33">
        <f t="shared" si="4"/>
        <v>63069.004187003564</v>
      </c>
    </row>
    <row r="98" spans="1:3" x14ac:dyDescent="0.3">
      <c r="A98" s="6">
        <v>95</v>
      </c>
      <c r="B98" s="33">
        <f t="shared" si="4"/>
        <v>64330.384270743634</v>
      </c>
    </row>
    <row r="99" spans="1:3" x14ac:dyDescent="0.3">
      <c r="A99" s="6">
        <v>96</v>
      </c>
      <c r="B99" s="33">
        <f t="shared" si="4"/>
        <v>65616.991956158512</v>
      </c>
    </row>
    <row r="100" spans="1:3" x14ac:dyDescent="0.3">
      <c r="A100" s="6">
        <v>97</v>
      </c>
      <c r="B100" s="33">
        <f t="shared" si="4"/>
        <v>66929.331795281687</v>
      </c>
    </row>
    <row r="101" spans="1:3" x14ac:dyDescent="0.3">
      <c r="A101" s="2">
        <v>98</v>
      </c>
      <c r="B101" s="33">
        <f t="shared" si="4"/>
        <v>68267.918431187325</v>
      </c>
    </row>
    <row r="102" spans="1:3" x14ac:dyDescent="0.3">
      <c r="A102" s="2">
        <v>99</v>
      </c>
      <c r="B102" s="33">
        <f t="shared" si="4"/>
        <v>69633.276799811079</v>
      </c>
    </row>
    <row r="103" spans="1:3" x14ac:dyDescent="0.3">
      <c r="A103" s="2">
        <v>100</v>
      </c>
      <c r="B103" s="33">
        <f t="shared" si="4"/>
        <v>71025.942335807296</v>
      </c>
    </row>
    <row r="104" spans="1:3" x14ac:dyDescent="0.3">
      <c r="A104" s="2">
        <v>101</v>
      </c>
      <c r="B104" s="33">
        <f t="shared" si="4"/>
        <v>72446.461182523446</v>
      </c>
    </row>
    <row r="105" spans="1:3" x14ac:dyDescent="0.3">
      <c r="A105" s="2">
        <v>102</v>
      </c>
      <c r="B105" s="33">
        <f t="shared" si="4"/>
        <v>73895.390406173916</v>
      </c>
    </row>
    <row r="106" spans="1:3" x14ac:dyDescent="0.3">
      <c r="A106" s="2">
        <v>103</v>
      </c>
      <c r="B106" s="33">
        <f t="shared" si="4"/>
        <v>75373.298214297392</v>
      </c>
    </row>
    <row r="107" spans="1:3" x14ac:dyDescent="0.3">
      <c r="A107" s="2">
        <v>104</v>
      </c>
      <c r="B107" s="33">
        <f t="shared" si="4"/>
        <v>76880.76417858334</v>
      </c>
    </row>
    <row r="108" spans="1:3" x14ac:dyDescent="0.3">
      <c r="A108" s="2">
        <v>105</v>
      </c>
      <c r="B108" s="33">
        <f t="shared" si="4"/>
        <v>78418.379462155004</v>
      </c>
    </row>
    <row r="109" spans="1:3" x14ac:dyDescent="0.3">
      <c r="A109" s="2">
        <v>106</v>
      </c>
      <c r="B109" s="33">
        <f t="shared" si="4"/>
        <v>79986.74705139811</v>
      </c>
    </row>
    <row r="110" spans="1:3" x14ac:dyDescent="0.3">
      <c r="A110" s="2">
        <v>107</v>
      </c>
      <c r="B110" s="34">
        <f t="shared" si="4"/>
        <v>81586.481992426066</v>
      </c>
      <c r="C110" s="18" t="s">
        <v>14</v>
      </c>
    </row>
  </sheetData>
  <mergeCells count="14">
    <mergeCell ref="C1:L1"/>
    <mergeCell ref="G20:N20"/>
    <mergeCell ref="L37:N37"/>
    <mergeCell ref="T3:W3"/>
    <mergeCell ref="A2:C2"/>
    <mergeCell ref="D4:E4"/>
    <mergeCell ref="D7:E7"/>
    <mergeCell ref="D10:E10"/>
    <mergeCell ref="N10:O10"/>
    <mergeCell ref="Z29:AE29"/>
    <mergeCell ref="X30:AF31"/>
    <mergeCell ref="G36:H36"/>
    <mergeCell ref="D13:E13"/>
    <mergeCell ref="I33:I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Computer</cp:lastModifiedBy>
  <dcterms:created xsi:type="dcterms:W3CDTF">2022-10-24T15:23:55Z</dcterms:created>
  <dcterms:modified xsi:type="dcterms:W3CDTF">2022-12-06T14:14:44Z</dcterms:modified>
</cp:coreProperties>
</file>