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ess" sheetId="1" r:id="rId4"/>
    <sheet state="visible" name="Lab Olga Panchenko" sheetId="2" r:id="rId5"/>
    <sheet state="visible" name="Lab Aliaksandra Sever" sheetId="3" r:id="rId6"/>
    <sheet state="visible" name="Lab Artur Muschuk" sheetId="4" r:id="rId7"/>
    <sheet state="visible" name="Lab Yulia Chistyakova" sheetId="5" r:id="rId8"/>
  </sheets>
  <definedNames>
    <definedName name="Progress.H2">'Lab Artur Muschuk'!$K$24</definedName>
    <definedName localSheetId="4" name="Progress.H2">'Lab Yulia Chistyakova'!$K$24</definedName>
    <definedName localSheetId="1" name="Progress.H2">'Lab Olga Panchenko'!$L$24</definedName>
    <definedName hidden="1" localSheetId="0" name="_xlnm._FilterDatabase">Progress!$A$1:$AE$162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Optional</t>
      </text>
    </comment>
    <comment authorId="0" ref="N1">
      <text>
        <t xml:space="preserve">Optional</t>
      </text>
    </comment>
    <comment authorId="0" ref="T1">
      <text>
        <t xml:space="preserve">Optional</t>
      </text>
    </comment>
    <comment authorId="0" ref="R30">
      <text>
        <t xml:space="preserve">2 сдача</t>
      </text>
    </comment>
    <comment authorId="0" ref="U52">
      <text>
        <t xml:space="preserve">Недопуск, скатана у Аксеника
	-Артур Мущук</t>
      </text>
    </comment>
    <comment authorId="0" ref="U44">
      <text>
        <t xml:space="preserve">А не лишить ли автомата за не тот сайт?
	-Артур Мущук
Поменял сайт из-за того, что тесты не удалось выполнить на нём. Причина - бесконечная загрузка результатов в строке поиска и капча при переходе на некоторые страницы. Александра Сергеевна знает, она одобрила. Единственно - забыл поменять ссылку в таблице. Косяк, ща исправлю.
	-Алекс Алексеев
Ссылку изменил.
	-Алекс Алексеев</t>
      </text>
    </comment>
    <comment authorId="0" ref="U39">
      <text>
        <t xml:space="preserve">Недопуск по 10 лабе
	-Артур Мущук</t>
      </text>
    </comment>
    <comment authorId="0" ref="U71">
      <text>
        <t xml:space="preserve">Полуавтомат
	-Артур Мущук</t>
      </text>
    </comment>
    <comment authorId="0" ref="U87">
      <text>
        <t xml:space="preserve">условный допуск
	-Артур Мущук</t>
      </text>
    </comment>
    <comment authorId="0" ref="U75">
      <text>
        <t xml:space="preserve">Несвоевременно залил
	-Артур Мущук</t>
      </text>
    </comment>
    <comment authorId="0" ref="R31">
      <text>
        <t xml:space="preserve">2 сдача
	-Александра Север</t>
      </text>
    </comment>
    <comment authorId="0" ref="R19">
      <text>
        <t xml:space="preserve">2 сдача
	-Александра Север</t>
      </text>
    </comment>
    <comment authorId="0" ref="S36">
      <text>
        <t xml:space="preserve">перезалит лабу
	-Olga Panchenko</t>
      </text>
    </comment>
    <comment authorId="0" ref="L42">
      <text>
        <t xml:space="preserve">2 сдача
	-Александра Север</t>
      </text>
    </comment>
    <comment authorId="0" ref="P42">
      <text>
        <t xml:space="preserve">2 сдача
	-Александра Север</t>
      </text>
    </comment>
    <comment authorId="0" ref="K14">
      <text>
        <t xml:space="preserve">2 сдача
	-Александра Север</t>
      </text>
    </comment>
    <comment authorId="0" ref="J12">
      <text>
        <t xml:space="preserve">2 сдача
	-Александра Север</t>
      </text>
    </comment>
    <comment authorId="0" ref="K13">
      <text>
        <t xml:space="preserve">2 сдача
	-Александра Север</t>
      </text>
    </comment>
    <comment authorId="0" ref="K4">
      <text>
        <t xml:space="preserve">2 сдача
	-Александра Север</t>
      </text>
    </comment>
    <comment authorId="0" ref="J14">
      <text>
        <t xml:space="preserve">2 сдача
	-Александра Север</t>
      </text>
    </comment>
    <comment authorId="0" ref="J16">
      <text>
        <t xml:space="preserve">2 сдача
	-Александра Север</t>
      </text>
    </comment>
    <comment authorId="0" ref="J18">
      <text>
        <t xml:space="preserve">2 сдача
	-Александра Север
_Marked as resolved_
	-Nk
_Re-opened_
	-Nk</t>
      </text>
    </comment>
    <comment authorId="0" ref="A40">
      <text>
        <t xml:space="preserve">отчислен
	-Александра Север</t>
      </text>
    </comment>
    <comment authorId="0" ref="F38">
      <text>
        <t xml:space="preserve">смена ссылки сайта
	-Olga Panchenko</t>
      </text>
    </comment>
    <comment authorId="0" ref="J5">
      <text>
        <t xml:space="preserve">2 сдача
	-Александра Север</t>
      </text>
    </comment>
    <comment authorId="0" ref="J58">
      <text>
        <t xml:space="preserve">вторая сдача
	-Александра Север</t>
      </text>
    </comment>
    <comment authorId="0" ref="J36">
      <text>
        <t xml:space="preserve">сменить сайт
	-Olga Panchenko</t>
      </text>
    </comment>
    <comment authorId="0" ref="J46">
      <text>
        <t xml:space="preserve">сменить сайт
	-Olga Panchenko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залить до 20.11
	-Olga Panchenko</t>
      </text>
    </comment>
  </commentList>
</comments>
</file>

<file path=xl/sharedStrings.xml><?xml version="1.0" encoding="utf-8"?>
<sst xmlns="http://schemas.openxmlformats.org/spreadsheetml/2006/main" count="959" uniqueCount="621">
  <si>
    <t>Student</t>
  </si>
  <si>
    <t>FW language</t>
  </si>
  <si>
    <t>Desired language</t>
  </si>
  <si>
    <t>Group</t>
  </si>
  <si>
    <t>Git repo</t>
  </si>
  <si>
    <t>APP URL</t>
  </si>
  <si>
    <t>CI URL</t>
  </si>
  <si>
    <t>Git</t>
  </si>
  <si>
    <t>SDLC</t>
  </si>
  <si>
    <t>Testing: Explore &amp; Formatting</t>
  </si>
  <si>
    <t>Testing: Test cases</t>
  </si>
  <si>
    <t>CI</t>
  </si>
  <si>
    <t>Language Core</t>
  </si>
  <si>
    <t>xUnit</t>
  </si>
  <si>
    <t>Clean Code</t>
  </si>
  <si>
    <t>WebDriver</t>
  </si>
  <si>
    <t>PageObject</t>
  </si>
  <si>
    <t>Framework. 1</t>
  </si>
  <si>
    <t>Framework.2</t>
  </si>
  <si>
    <t>Additional</t>
  </si>
  <si>
    <t>TOTAL</t>
  </si>
  <si>
    <t>READY</t>
  </si>
  <si>
    <t>EASY</t>
  </si>
  <si>
    <t>CERT</t>
  </si>
  <si>
    <t>AUTO</t>
  </si>
  <si>
    <t>FINAL</t>
  </si>
  <si>
    <t>NOTE</t>
  </si>
  <si>
    <t>RETAKE</t>
  </si>
  <si>
    <t>Validation 1</t>
  </si>
  <si>
    <t>Validation 2</t>
  </si>
  <si>
    <t>Пересдача</t>
  </si>
  <si>
    <t>Комиссия</t>
  </si>
  <si>
    <t>Weight</t>
  </si>
  <si>
    <t>Андрусь Олег</t>
  </si>
  <si>
    <t>https://github.com/olegiys2002/testing1lab</t>
  </si>
  <si>
    <t>https://nbalance.by/</t>
  </si>
  <si>
    <t>Борозда Андрей</t>
  </si>
  <si>
    <t>https://github.com/SintoGenroku/Automated-testing/tree/storm</t>
  </si>
  <si>
    <t>https://www.samsung.com/ru/</t>
  </si>
  <si>
    <t>Гарельский Владислав</t>
  </si>
  <si>
    <t>https://github.com/ForEverThere/Test</t>
  </si>
  <si>
    <t>https://www.qatarairways.com/en/homepage.html</t>
  </si>
  <si>
    <t>Гончаревич Евгений</t>
  </si>
  <si>
    <t>https://github.com/EugeneAlWin/Automated-testing</t>
  </si>
  <si>
    <t>https://www.21vek.by/</t>
  </si>
  <si>
    <t>Жданов Антон</t>
  </si>
  <si>
    <t>https://github.com/BFnik20/Test.git</t>
  </si>
  <si>
    <t>https://projectorochi.com/#_</t>
  </si>
  <si>
    <t>Журавлёв Андрей</t>
  </si>
  <si>
    <t>https://github.com/XnextOneO/FirstLabTest</t>
  </si>
  <si>
    <t>https://xistore.by/</t>
  </si>
  <si>
    <t>Зубарева Юлия</t>
  </si>
  <si>
    <t>https://github.com/yulyazbrv/Testing.git</t>
  </si>
  <si>
    <t>https://www.apple.com/</t>
  </si>
  <si>
    <t>Качалкин Даниил</t>
  </si>
  <si>
    <t>https://github.com/boosteee/testlab-1</t>
  </si>
  <si>
    <t>https://www.lufthansa.com/</t>
  </si>
  <si>
    <t>Кашперко Василиса</t>
  </si>
  <si>
    <t>https://github.com/VasilisaKashperko/EPAM_QA_Git</t>
  </si>
  <si>
    <t>https://www.hotelscombined.com/</t>
  </si>
  <si>
    <t>Ксёнжик Ольга</t>
  </si>
  <si>
    <t>https://github.com/AkiraNamia/TPO-lab1</t>
  </si>
  <si>
    <t>https://markformelle.by/</t>
  </si>
  <si>
    <t>Кулинкович Даниил</t>
  </si>
  <si>
    <t>https://github.com/StudyAccount2022/Lab1</t>
  </si>
  <si>
    <t>https://www.reebok.pl/</t>
  </si>
  <si>
    <t>Матарас Максим</t>
  </si>
  <si>
    <t>https://github.com/maxiUS1001/testing-git</t>
  </si>
  <si>
    <t>https://www.agoda.com</t>
  </si>
  <si>
    <t>Павловский Егор</t>
  </si>
  <si>
    <t>https://github.com/pavlavl/test</t>
  </si>
  <si>
    <t>https://www.marshallheadphones.com/us/en/</t>
  </si>
  <si>
    <t>Парибок Илья</t>
  </si>
  <si>
    <t>https://github.com/v1enor/TPO_LABKA</t>
  </si>
  <si>
    <t>https://ostrovok.ru</t>
  </si>
  <si>
    <t>Пирейко Дмитрий</t>
  </si>
  <si>
    <t>https://github.com/sadnessITS/study-sem5-labs-qa</t>
  </si>
  <si>
    <t>https://www.ihg.com</t>
  </si>
  <si>
    <t>Позняк Полина</t>
  </si>
  <si>
    <t>https://github.com/PolinaPoznyak/testing-epam-git-demo</t>
  </si>
  <si>
    <t>https://pass.rw.by/</t>
  </si>
  <si>
    <t>Пригодич Вера</t>
  </si>
  <si>
    <t>https://github.com/ne-vera/Testing-lab1</t>
  </si>
  <si>
    <t>https://traveling.by/</t>
  </si>
  <si>
    <t>Рудьман Егор</t>
  </si>
  <si>
    <t>https://github.com/unek12/epam-testing</t>
  </si>
  <si>
    <t>https://www.pullandbear.com/</t>
  </si>
  <si>
    <t>Русак Артём</t>
  </si>
  <si>
    <t>https://github.com/Just1ks/Testing</t>
  </si>
  <si>
    <t>https://www.canon.ru/</t>
  </si>
  <si>
    <t>Сайко Андрей</t>
  </si>
  <si>
    <t>https://github.com/deRR1ngeR/Demo</t>
  </si>
  <si>
    <t>https://www.aviasales.by/</t>
  </si>
  <si>
    <t>Севрюк Алина</t>
  </si>
  <si>
    <t>https://github.com/Alina0708/TestingCourse.git</t>
  </si>
  <si>
    <t>https://proskate.by/</t>
  </si>
  <si>
    <t>Славников Михаил</t>
  </si>
  <si>
    <t>https://github.com/SlavDataCat/SongRepo.git</t>
  </si>
  <si>
    <t>https://www.airbnb.ru/</t>
  </si>
  <si>
    <t>Трофимчук Михаил</t>
  </si>
  <si>
    <t>https://github.com/Mihail-Trofimchuk/WorkwithTest.git</t>
  </si>
  <si>
    <t>https://www.contiki.com/en-us</t>
  </si>
  <si>
    <t>Хвалей Максим</t>
  </si>
  <si>
    <t>https://github.com/kentusati/Testing</t>
  </si>
  <si>
    <t>https://www.venum.com/</t>
  </si>
  <si>
    <t>Шаюк Иван</t>
  </si>
  <si>
    <t>https://github.com/Polikolog/testing_bstu_epam</t>
  </si>
  <si>
    <t>https://eu.puma.com/</t>
  </si>
  <si>
    <t>Шимчёнок Елизавета</t>
  </si>
  <si>
    <t>https://github.com/ElizVet/test_rep</t>
  </si>
  <si>
    <t>https://www.boho.life/</t>
  </si>
  <si>
    <t>Шитиков Егор</t>
  </si>
  <si>
    <t>https://github.com/cheltivmute/BSTUtesting</t>
  </si>
  <si>
    <t>https://www.anywayanyday.com/</t>
  </si>
  <si>
    <t>Шкабров Данила</t>
  </si>
  <si>
    <t>https://github.com/ShadowWolf91/TPO.git</t>
  </si>
  <si>
    <t>https://www.lenovo.com/us/en/</t>
  </si>
  <si>
    <t>Шумова Елизавета</t>
  </si>
  <si>
    <t>https://github.com/MightyThor-bruh/QA</t>
  </si>
  <si>
    <t>https://www.trivago.com/en-US/lm?__wr=7&amp;tc=102&amp;themeId=280&amp;sem_keyword=trivago&amp;sem_creativeid=514687898352&amp;sem_matchtype=e&amp;sem_network=g&amp;sem_device=c&amp;sem_placement=&amp;sem_target=&amp;sem_adposition=&amp;sem_param1=&amp;sem_param2=&amp;sem_campaignid=398320803&amp;sem_adgroupid=121773974075&amp;sem_targetid=kwd-5593367084&amp;sem_location=1001493&amp;cipc=br&amp;cip=9981900005&amp;gclid=CjwKCAjwpqCZBhAbEiwAa7pXeQw0CD0Xy1UJtJjsyJCyvVOd5KfMwwuvYsa-mN7uLnsRb1FMCssmBxoCYvsQAvD_BwE&amp;search=200-216device=c.&amp;gclid=CjwKCAjwpqCZBhAbEiwAa7pXeSmsigl5rxTHJw8xYDbcqgEJ57dMZK9tYw8VhjKLD9wu47X25fUU5RoCHeoQAvD_BwE&amp;geo=.1001493&amp;network=g&amp;params=MSQ1&amp;placement=&amp;position=&amp;term_match_type=e&amp;utm_adgroup_id=127673552544&amp;utm_campaign=by_minsk_desktop_search_brand&amp;utm_campaign_id=12740185866&amp;utm_content_id=570631537394&amp;utm_medium=cpc&amp;utm_source=ga&amp;utm_term=aviasales&amp;utm_term_id=kwd-42393665022</t>
  </si>
  <si>
    <t>Аксенник Владислав</t>
  </si>
  <si>
    <t>https://github.com/VladAks</t>
  </si>
  <si>
    <t>https://av.by</t>
  </si>
  <si>
    <t>Бичун Надежда</t>
  </si>
  <si>
    <t>https://github.com/vvamu</t>
  </si>
  <si>
    <t>https://www.wattpad.com</t>
  </si>
  <si>
    <t>Воронько Елизавета</t>
  </si>
  <si>
    <t>https://github.com/varonko</t>
  </si>
  <si>
    <t>https://readli.net/</t>
  </si>
  <si>
    <t>Воронькова Екатерина</t>
  </si>
  <si>
    <t>https://github.com/Katarina-Voronkova?tab=repositories</t>
  </si>
  <si>
    <t>https://fanfics.me/</t>
  </si>
  <si>
    <t>Врублевский Никита</t>
  </si>
  <si>
    <t>https://github.com/DemoNikawak/</t>
  </si>
  <si>
    <t>https://5element.by</t>
  </si>
  <si>
    <t>Гринцевич Юлия</t>
  </si>
  <si>
    <t>https://github.com/ulia3333/testing_epam</t>
  </si>
  <si>
    <t>https://litnet.com/ru</t>
  </si>
  <si>
    <t>Жарихин Александр</t>
  </si>
  <si>
    <t>https://github.com/ACTPOH0M</t>
  </si>
  <si>
    <t>https://tanki.su</t>
  </si>
  <si>
    <t>Калистратов Вадим</t>
  </si>
  <si>
    <t>https://github.com/vadim10q/gitPO</t>
  </si>
  <si>
    <t>https://www.ozon.ru/category/zhenskaya-odezhda-7501</t>
  </si>
  <si>
    <t xml:space="preserve">Ковалевич Михаил </t>
  </si>
  <si>
    <t>Кохнюк Александра</t>
  </si>
  <si>
    <t>https://github.com/Kohnyusha/testing_lab1</t>
  </si>
  <si>
    <t>https://www.litmir.me</t>
  </si>
  <si>
    <t>Максимова Вера</t>
  </si>
  <si>
    <t>https://github.com/VeraMaksimova/Testing-Course</t>
  </si>
  <si>
    <t>https://mybook.ru/</t>
  </si>
  <si>
    <t>Малевич Иван</t>
  </si>
  <si>
    <t>https://github.com/ivansamas</t>
  </si>
  <si>
    <t>https://www.youtube.com/</t>
  </si>
  <si>
    <t>Мацукевич Алексей</t>
  </si>
  <si>
    <t>https://github.com/SwanPam/testing_network_applications_2-2</t>
  </si>
  <si>
    <t>https://animelib.me/?section=all-updates</t>
  </si>
  <si>
    <t>Мишкевич Ростислав</t>
  </si>
  <si>
    <t>Петровский Станислав</t>
  </si>
  <si>
    <t>https://github.com/yashkin-zirby/TPOLabs2-next</t>
  </si>
  <si>
    <t>https://fonts.google.com</t>
  </si>
  <si>
    <t>https://github.com/yashkin-zirby/ta_training-java/actions</t>
  </si>
  <si>
    <t>Рабцевич Андрей</t>
  </si>
  <si>
    <t>https://github.com/ANDrew-RABtsevich</t>
  </si>
  <si>
    <t>https://vk.com/</t>
  </si>
  <si>
    <t>Радивил Данила</t>
  </si>
  <si>
    <t>Рыбчинский Антон</t>
  </si>
  <si>
    <t>https://github.com/Zero20057/TPO</t>
  </si>
  <si>
    <t>https://author.today/</t>
  </si>
  <si>
    <t>Савуль Диана</t>
  </si>
  <si>
    <t>https://github.com/Savul</t>
  </si>
  <si>
    <t>https://www.wildberries.by/</t>
  </si>
  <si>
    <t>Свилёнок Владислав</t>
  </si>
  <si>
    <t>https://github.com/NokLLa/testing-epam</t>
  </si>
  <si>
    <t>https://libcat.ru/</t>
  </si>
  <si>
    <t>Симакин Алексей</t>
  </si>
  <si>
    <t>https://github.com/playboilesha/git-demo</t>
  </si>
  <si>
    <t>AliExpress | Официальный сайт</t>
  </si>
  <si>
    <t>Соловьёв Роман</t>
  </si>
  <si>
    <t>https://github.com/ROMiBROM?tab=repositories</t>
  </si>
  <si>
    <t>https://open.spotify.com/</t>
  </si>
  <si>
    <t>Чаган Алина</t>
  </si>
  <si>
    <t>https://github.com/AlinaChagan/Labs_EPAM</t>
  </si>
  <si>
    <t>http://flibusta.is/</t>
  </si>
  <si>
    <t>Шастовская Марина</t>
  </si>
  <si>
    <t>https://github.com/marina22shast/git_demo</t>
  </si>
  <si>
    <t>https://avidreaders.ru/books/</t>
  </si>
  <si>
    <t>Шейбак Дарья</t>
  </si>
  <si>
    <t>https://github.com/dsheibak/practice-course-epam</t>
  </si>
  <si>
    <t>https://www.litres.ru/</t>
  </si>
  <si>
    <t>Ширшов Евгений</t>
  </si>
  <si>
    <t>https://github.com/shirshov9</t>
  </si>
  <si>
    <t>https://aldebaran.ru</t>
  </si>
  <si>
    <t>Шуляк Кирилл</t>
  </si>
  <si>
    <t>https://github.com/lagger6522</t>
  </si>
  <si>
    <t>https://mangalib.me/</t>
  </si>
  <si>
    <t>Якушик Павел</t>
  </si>
  <si>
    <t>https://github.com/DbImok28/TPOLabs</t>
  </si>
  <si>
    <t>https://ru.stackoverflow.com/</t>
  </si>
  <si>
    <t>https://github.com/DbImok28/TPOLabs/actions</t>
  </si>
  <si>
    <t>Януль Вероника</t>
  </si>
  <si>
    <t>https://github.com/yanulvero/Software-Testing</t>
  </si>
  <si>
    <t>https://catalog.onliner.by/?utm_source=admitad&amp;utm_medium=cpa&amp;utm_campaign=630324&amp;utm_term=723605&amp;adclid=909f4f6978400de0328ac7a5373430c8</t>
  </si>
  <si>
    <t>Белицкий Владислав</t>
  </si>
  <si>
    <t>https://github.com/Lordan0001</t>
  </si>
  <si>
    <t>https://rockbastion.by</t>
  </si>
  <si>
    <t>Буранко Валерия</t>
  </si>
  <si>
    <t>https://github.com/ppnnh</t>
  </si>
  <si>
    <t>https://evroset.by</t>
  </si>
  <si>
    <t>Бутурля Роман</t>
  </si>
  <si>
    <t>https://github.com/Muchacho</t>
  </si>
  <si>
    <t>https://www.zara.com/by/ru/</t>
  </si>
  <si>
    <t>Высоцкий Ян</t>
  </si>
  <si>
    <t>https://github.com/skincop</t>
  </si>
  <si>
    <t>https://www.uniqlo.com/us/en/</t>
  </si>
  <si>
    <t>Ивановский Егор</t>
  </si>
  <si>
    <t>https://github.com/lvanic</t>
  </si>
  <si>
    <t>https://www.wayofwade.com</t>
  </si>
  <si>
    <t>Мазько Максим</t>
  </si>
  <si>
    <t>https://github.com/U0ffer/AutomatedTesting_EPAM</t>
  </si>
  <si>
    <t>https://www.anker.com/</t>
  </si>
  <si>
    <t>http://167.71.49.29:8081/</t>
  </si>
  <si>
    <t>Мелешко Никита</t>
  </si>
  <si>
    <t>hyzerki/QA5s: Лабораторная работа по НПО (github.com)</t>
  </si>
  <si>
    <t>https://outcast.by/</t>
  </si>
  <si>
    <t>Михальчик Владислав</t>
  </si>
  <si>
    <t>https://github.com/Ladzislaf</t>
  </si>
  <si>
    <t>https://jolybell.com/</t>
  </si>
  <si>
    <t>Некрасова Анастасия</t>
  </si>
  <si>
    <t>https://github.com/AnastasiyaNekrasova</t>
  </si>
  <si>
    <t>https://www.reebok.com/us</t>
  </si>
  <si>
    <t>Сороговец Евгений</t>
  </si>
  <si>
    <t>https://github.com/SorogS</t>
  </si>
  <si>
    <t>https://shop.huawei.by</t>
  </si>
  <si>
    <t>Шарилов Павел</t>
  </si>
  <si>
    <t>https://github.com/numb4gt</t>
  </si>
  <si>
    <t>https://scentre.by/</t>
  </si>
  <si>
    <t>Шахлай Виктория</t>
  </si>
  <si>
    <t>https://github.com/vikashakhlai</t>
  </si>
  <si>
    <t>https://www.ellesse.com/</t>
  </si>
  <si>
    <t>Шкода Кристина</t>
  </si>
  <si>
    <t>https://github.com/sshkodunishka/Software-testing</t>
  </si>
  <si>
    <t>https://www.lcwaikiki.by/ru-RU/BY</t>
  </si>
  <si>
    <t>Шулаков Андрей</t>
  </si>
  <si>
    <t>https://github.com/syraxkyn</t>
  </si>
  <si>
    <t>Янковский Ян</t>
  </si>
  <si>
    <t>https://github.com/yanBelstuYankovskiy</t>
  </si>
  <si>
    <r>
      <rPr>
        <color rgb="FF1155CC"/>
        <u/>
      </rPr>
      <t xml:space="preserve"> </t>
    </r>
    <r>
      <rPr>
        <color rgb="FF1155CC"/>
        <u/>
      </rPr>
      <t>https://www.amd.by/</t>
    </r>
  </si>
  <si>
    <t>Апаланюк Антон</t>
  </si>
  <si>
    <t>https://github.com/aantoshaa</t>
  </si>
  <si>
    <t>https://www.booking.com/index.html?aid=376376;label=bookings-name-x9XjJRNqhtTGZ30YXWfPUQS410902425082:pl:ta:p1:p22.563.000:ac:ap:neg:fi:tikwd-65526620:lp1001493:li:dec:dm:ppccp=UmFuZG9tSVYkc2RlIyh9Yf23yREhrOV9YczHwt1OUN4;ws=&amp;gclid=Cj0KCQjwvZCZBhCiARIsAPXbajs_ICHW2-Y5GhmivNTKz-qlA-uTvazM4Id9rUacKRYh10LDAAUMxAEaAgkHEALw_wcB</t>
  </si>
  <si>
    <t>Бай Игорь</t>
  </si>
  <si>
    <t>https://github.com/22Igor22</t>
  </si>
  <si>
    <t>https://www.nike.com/es/?cp=40840846946_search_%7cnike%7c10573482847%7c103687421919%7ce%7cm%7cES%7cpure%7c452240932991&amp;ds_rl=1252249&amp;gclid=Cj0KCQjwmouZBhDSARIsALYcoupeG2iNBlBi97CC33mfQAX5uhBi4lT-WtJ-ekdsovsSbvTgVLFiMv8aAiHvEALw_wcB&amp;gclsrc=aw.ds</t>
  </si>
  <si>
    <t>Буданова Ксения</t>
  </si>
  <si>
    <t>https://github.com/crinanis</t>
  </si>
  <si>
    <t>https://www.balenciaga.com/en-en</t>
  </si>
  <si>
    <t>Валдайцев Александр</t>
  </si>
  <si>
    <t>https://github.com/secxndary</t>
  </si>
  <si>
    <t>https://oz.by</t>
  </si>
  <si>
    <t>Гуд Владислав</t>
  </si>
  <si>
    <t>https://github.com/Wxxzzzy</t>
  </si>
  <si>
    <t>https://www.comicskrama.by/</t>
  </si>
  <si>
    <t>Димитриади Антон</t>
  </si>
  <si>
    <t>https://github.com/Cyber-Terror</t>
  </si>
  <si>
    <t>https://www.sportmaster.by/</t>
  </si>
  <si>
    <t>Древотéнь Евгений</t>
  </si>
  <si>
    <t>https://github.com/Apchibudzdravij/HereWeAre-3k1s.git</t>
  </si>
  <si>
    <t>https://galaxystore.by/</t>
  </si>
  <si>
    <t>http://localhost:4040/</t>
  </si>
  <si>
    <t>Качанова Анастасия</t>
  </si>
  <si>
    <t>перезачет</t>
  </si>
  <si>
    <t xml:space="preserve"> </t>
  </si>
  <si>
    <t>Круглик Алексей</t>
  </si>
  <si>
    <t>https://github.com/lilkrug</t>
  </si>
  <si>
    <r>
      <rPr>
        <color rgb="FF1155CC"/>
        <u/>
      </rPr>
      <t xml:space="preserve"> </t>
    </r>
    <r>
      <rPr>
        <color rgb="FF1155CC"/>
        <u/>
      </rPr>
      <t>https://www.onliner.by/</t>
    </r>
  </si>
  <si>
    <t>Кузьмич Антон</t>
  </si>
  <si>
    <t>https://github.com/AntonKuzmich</t>
  </si>
  <si>
    <t>https://aliexpress.ru/</t>
  </si>
  <si>
    <t>Николаева Евгения</t>
  </si>
  <si>
    <t>https://github.com/EugeneAlimake</t>
  </si>
  <si>
    <t>https://www.tesla.com/</t>
  </si>
  <si>
    <t>Пятинкина Анита</t>
  </si>
  <si>
    <t>https://github.com/phanerka</t>
  </si>
  <si>
    <t>https://www.officeton.by</t>
  </si>
  <si>
    <t>Сенченя Владислав</t>
  </si>
  <si>
    <t>https://github.com/Kakelys</t>
  </si>
  <si>
    <t>xistore.by</t>
  </si>
  <si>
    <t>http://130.61.63.105:25566/</t>
  </si>
  <si>
    <t>Ткачев Антон</t>
  </si>
  <si>
    <t>https://github.com/NTN-code</t>
  </si>
  <si>
    <t>apple.com</t>
  </si>
  <si>
    <t>https://github.com/NTN-code/Automated_Testing/</t>
  </si>
  <si>
    <t>Шумский Евгений</t>
  </si>
  <si>
    <t>https://github.com/eug1n1</t>
  </si>
  <si>
    <t>https://www.adidas.com/us</t>
  </si>
  <si>
    <t>Ритчик Дарья</t>
  </si>
  <si>
    <t>https://github.com/DoraRitchikk</t>
  </si>
  <si>
    <t>https://www.massimodutti.com/by</t>
  </si>
  <si>
    <t xml:space="preserve">Калмыкова Екатерина </t>
  </si>
  <si>
    <t>https://github.com/KalmikovaEkatsirina</t>
  </si>
  <si>
    <t>https://www.pullandbear.com/by/%D0%B4%D0%BB%D1%8F-%D0%B6%D0%B5%D0%BD%D1%89%D0%B8%D0%BD-n6417</t>
  </si>
  <si>
    <t>Леонов Денис</t>
  </si>
  <si>
    <t>https://github.com/gh0st3e/epamTesting</t>
  </si>
  <si>
    <t>https://us.puma.com/us/en</t>
  </si>
  <si>
    <t>Губич Елизавета</t>
  </si>
  <si>
    <t>https://github.com/gubichelizaveta</t>
  </si>
  <si>
    <t>https://www.zara.com/us/</t>
  </si>
  <si>
    <t>Машканова Александра</t>
  </si>
  <si>
    <t>https://github.com/mashkanova</t>
  </si>
  <si>
    <t>https://www.carhartt-wip.com/en</t>
  </si>
  <si>
    <t>Голуб Станислав</t>
  </si>
  <si>
    <t>https://github.com/StasGolub02</t>
  </si>
  <si>
    <t xml:space="preserve">Биркос Никита </t>
  </si>
  <si>
    <t>https://github.com/Pyxless</t>
  </si>
  <si>
    <t>https://staff-clothes.by/</t>
  </si>
  <si>
    <t>Пинчук Антон</t>
  </si>
  <si>
    <t>https://github.com/d00m-Slaver</t>
  </si>
  <si>
    <t>https://gear.bethesda.net/</t>
  </si>
  <si>
    <t>Самойлюк Андрей</t>
  </si>
  <si>
    <t>https://github.com/PotatoRB</t>
  </si>
  <si>
    <t>https://hobbygames.by/warhammer-40000/</t>
  </si>
  <si>
    <t>http://65.21.7.93:8080/</t>
  </si>
  <si>
    <t>Машук Иван</t>
  </si>
  <si>
    <t>https://github.com/Mashuk22</t>
  </si>
  <si>
    <t>https://www.nike.com/</t>
  </si>
  <si>
    <t>https://github.com/Mashuk22/Test_Lab_5</t>
  </si>
  <si>
    <t>Бич Павел</t>
  </si>
  <si>
    <t>https://github.com/Pavel1113</t>
  </si>
  <si>
    <t>https://www.ralphlauren.com/</t>
  </si>
  <si>
    <t>Жуховцов Владислав</t>
  </si>
  <si>
    <t>https://github.com/zhuuhhaaa</t>
  </si>
  <si>
    <t>https://svt.by</t>
  </si>
  <si>
    <t>Котович Роман</t>
  </si>
  <si>
    <t>https://github.com/KotovichRoman</t>
  </si>
  <si>
    <t>https://www.alphaindustries.com/</t>
  </si>
  <si>
    <t>Бричковский Влад</t>
  </si>
  <si>
    <t>https://github.com/VLAD1415</t>
  </si>
  <si>
    <t>https://clans.by/</t>
  </si>
  <si>
    <t>Вайсера Родион</t>
  </si>
  <si>
    <t>https://github.com/Rodion1k/testing.git</t>
  </si>
  <si>
    <t>https://slavianka.by/</t>
  </si>
  <si>
    <t>Герман Александр</t>
  </si>
  <si>
    <t>https://github.com/LexRicord</t>
  </si>
  <si>
    <t>https://wap.chinagoods.com/?gclid=Cj0KCQjwhsmaBhCvARIsAIbEbH7gLMloqeDXKc4a-pnGmGQ3blsGRN-f40LvXPEe-KEsBdzbjhKbL94aAtIOEALw_wcB#&amp;utm_campaign=CG-WAP-search&amp;utm_source=google_search&amp;utm_medium=cpc&amp;utm_term=&amp;utm_content=</t>
  </si>
  <si>
    <t>Горбач Илья</t>
  </si>
  <si>
    <t>https://github.com/VermilionB</t>
  </si>
  <si>
    <t>https://www.mercedes-benz.com/en/</t>
  </si>
  <si>
    <t>https://github.com/VermilionB/epam-testing-practice3</t>
  </si>
  <si>
    <t>Дащинский Максим</t>
  </si>
  <si>
    <t>https://github.com/Crazy-Ataman</t>
  </si>
  <si>
    <t>https://www.audi.by/</t>
  </si>
  <si>
    <t>Козак Ирина</t>
  </si>
  <si>
    <t>https://github.com/IrinaKozak2003/TestingLabs</t>
  </si>
  <si>
    <t>https://vokladki.by</t>
  </si>
  <si>
    <t>Левша Марк</t>
  </si>
  <si>
    <t>https://github.com/Mar4ikler</t>
  </si>
  <si>
    <t>Лысков Кирилл</t>
  </si>
  <si>
    <t>https://github.com/k1ly?tab=repositories</t>
  </si>
  <si>
    <t>https://www.nvidia.com/ru-ru/</t>
  </si>
  <si>
    <t>Мамаева Диана</t>
  </si>
  <si>
    <t>Whesty/Testing-Labs-: Лабораторные работы по тестированию(курсы epam) (github.com)</t>
  </si>
  <si>
    <t>https://www.marko.by</t>
  </si>
  <si>
    <t>Мозолевский Александр</t>
  </si>
  <si>
    <t>https://github.com/AlexandrM03</t>
  </si>
  <si>
    <t>Рудаковский Степан</t>
  </si>
  <si>
    <t>https://github.com/RudakovskyS</t>
  </si>
  <si>
    <t>https://www.converse.com/uk</t>
  </si>
  <si>
    <t>Сапегина Екатерина</t>
  </si>
  <si>
    <t>https://github.com/keumul</t>
  </si>
  <si>
    <t>https://www.viviennewestwood.com/en/</t>
  </si>
  <si>
    <t>Синкевич Артём</t>
  </si>
  <si>
    <t>https://github.com/he-thinks</t>
  </si>
  <si>
    <t>https://tylko.com</t>
  </si>
  <si>
    <t>Супрунюк Евгений</t>
  </si>
  <si>
    <t>https://github.com/SupruniukE</t>
  </si>
  <si>
    <t>https://forestal.com/en/home</t>
  </si>
  <si>
    <t>Трусов Всеволод</t>
  </si>
  <si>
    <t>github.com/Vsevolod-Trusov/</t>
  </si>
  <si>
    <t>https://bel-shina.by</t>
  </si>
  <si>
    <t>Ядченко Александр</t>
  </si>
  <si>
    <t>https://github.com/sinjiass</t>
  </si>
  <si>
    <t>https://jut.su/</t>
  </si>
  <si>
    <t>Аполоник Данила</t>
  </si>
  <si>
    <t>https://github.com/dapodev</t>
  </si>
  <si>
    <t>https://markformelle.by</t>
  </si>
  <si>
    <t>Артём Елизавета</t>
  </si>
  <si>
    <t>https://github.com/ruinary</t>
  </si>
  <si>
    <t>https://shop-alesyaoao.by</t>
  </si>
  <si>
    <t>Белашков Василий</t>
  </si>
  <si>
    <t>https://github.com/Vasewa2k02</t>
  </si>
  <si>
    <t>https://lidskae.by</t>
  </si>
  <si>
    <t>Зворыкин Дмитрий</t>
  </si>
  <si>
    <t>https://github.com/bruhzinga</t>
  </si>
  <si>
    <t>https://horizont.by/</t>
  </si>
  <si>
    <t>Коржова Валерия</t>
  </si>
  <si>
    <t>https://github.com/UpToSpace</t>
  </si>
  <si>
    <t>https://belita-shop.by</t>
  </si>
  <si>
    <t>Мазенкова Ирина</t>
  </si>
  <si>
    <t>https://github.com/imazenkova</t>
  </si>
  <si>
    <t>https://www.milavitsa.com/</t>
  </si>
  <si>
    <t>Миневич Кристина</t>
  </si>
  <si>
    <t>https://github.com/KrisssMi</t>
  </si>
  <si>
    <t>https://conteshop.by/</t>
  </si>
  <si>
    <t>Пилипович Дмитрий</t>
  </si>
  <si>
    <t>https://github.com/only2a</t>
  </si>
  <si>
    <r>
      <rPr/>
      <t xml:space="preserve">https://formatsport.by/          </t>
    </r>
    <r>
      <rPr>
        <color rgb="FF1155CC"/>
        <u/>
      </rPr>
      <t>https://wikkeo.com/</t>
    </r>
  </si>
  <si>
    <t>Раченок Илья</t>
  </si>
  <si>
    <t>https://github.com/DeiServus</t>
  </si>
  <si>
    <t>https://slavianka.by</t>
  </si>
  <si>
    <t>Решетилова Антонина</t>
  </si>
  <si>
    <t>https://github.com/AnReshetilova</t>
  </si>
  <si>
    <t>https://lee-cooper.by</t>
  </si>
  <si>
    <t>Стальмахова Наталия</t>
  </si>
  <si>
    <t>https://github.com/pisciscrud</t>
  </si>
  <si>
    <t>Сятковская Екатерина</t>
  </si>
  <si>
    <t>https://github.com/DragonFly-k/TPO-1.1</t>
  </si>
  <si>
    <t>https://megatop.by</t>
  </si>
  <si>
    <t>Тихонович Никита</t>
  </si>
  <si>
    <t>https://github.com/ntundt</t>
  </si>
  <si>
    <t>https://ti.com</t>
  </si>
  <si>
    <t>http://85.143.172.200:8080/</t>
  </si>
  <si>
    <t>Хованский Тимофей</t>
  </si>
  <si>
    <t>https://github.com/Hovanella</t>
  </si>
  <si>
    <t>https://superlama.by/</t>
  </si>
  <si>
    <t>Адамович Антон</t>
  </si>
  <si>
    <t>https://github.com/kapold</t>
  </si>
  <si>
    <t>https://www.apple.com</t>
  </si>
  <si>
    <t>Бакиновский Иван</t>
  </si>
  <si>
    <t>https://github.com/HikoWD/test</t>
  </si>
  <si>
    <t>Беганский Иван</t>
  </si>
  <si>
    <t>https://github.com/magdolena8</t>
  </si>
  <si>
    <t>https://www.amazon.com/</t>
  </si>
  <si>
    <t>Бобрович Глеб</t>
  </si>
  <si>
    <t>https://github.com/infstka/TSMDS-3c5s</t>
  </si>
  <si>
    <t>https://musicmarket.by</t>
  </si>
  <si>
    <t>Заянковский Дмитрий</t>
  </si>
  <si>
    <t>https://github.com/1Taafe/</t>
  </si>
  <si>
    <t>https://www.bershka.com/by/</t>
  </si>
  <si>
    <t>http://8.210.33.51:8081/</t>
  </si>
  <si>
    <t>Карпович Карина</t>
  </si>
  <si>
    <t>https://github.com/Kovalenko18</t>
  </si>
  <si>
    <t>https://hunkemoller.by/</t>
  </si>
  <si>
    <t>Колядко Яна</t>
  </si>
  <si>
    <t>https://github.com/nesti13</t>
  </si>
  <si>
    <t>https://www.plein.com/ru/home/</t>
  </si>
  <si>
    <t>Крисанов Максим</t>
  </si>
  <si>
    <t>https://github.com/Sizeeer/Automated-Testing-Labs</t>
  </si>
  <si>
    <t>https://www.asos.com/</t>
  </si>
  <si>
    <t>Курносенко Софья</t>
  </si>
  <si>
    <t>https://github.com/Pastel-dark-blue</t>
  </si>
  <si>
    <t>https://everydaycoffee.by/</t>
  </si>
  <si>
    <t>Лапковский Егор</t>
  </si>
  <si>
    <t>https://github.com/BadMikkY</t>
  </si>
  <si>
    <t>https://www.defacto.by/ru-by</t>
  </si>
  <si>
    <t>Макрица Федор</t>
  </si>
  <si>
    <t>https://github.com/TheBrewerKosiposha</t>
  </si>
  <si>
    <t>скатана у булавского</t>
  </si>
  <si>
    <t>Машук Юлия</t>
  </si>
  <si>
    <t>https://github.com/KanashiiBoy</t>
  </si>
  <si>
    <t>Озембловская Яна</t>
  </si>
  <si>
    <t>https://github.com/yanaozembl</t>
  </si>
  <si>
    <t>https://www.lamoda.by/women-home/</t>
  </si>
  <si>
    <t xml:space="preserve">с разрешением преподавателя изменила с 9 лабы сайт на https://hunkemoller.by/ </t>
  </si>
  <si>
    <t>Панасюк Татьяна</t>
  </si>
  <si>
    <t>https://github.com/TatianaPanasiuk</t>
  </si>
  <si>
    <t>https://wolkonsky.com</t>
  </si>
  <si>
    <t xml:space="preserve">Пирог Валерий </t>
  </si>
  <si>
    <t>https://github.com/VIDIWMOYTOPOR</t>
  </si>
  <si>
    <t>https://m.sportmaster.by/</t>
  </si>
  <si>
    <t>Тихон Алексей</t>
  </si>
  <si>
    <t>https://github.com/axltsikh/TestLabs</t>
  </si>
  <si>
    <t>https://www.wilson.com/en-us</t>
  </si>
  <si>
    <t>Булавский Кирилл</t>
  </si>
  <si>
    <t>https://github.com/kirill561981951265</t>
  </si>
  <si>
    <t>Елисеева Анастасия</t>
  </si>
  <si>
    <t>https://github.com/kifisl</t>
  </si>
  <si>
    <t>https://demoniacult.com/</t>
  </si>
  <si>
    <t>Хлыстов Глеб</t>
  </si>
  <si>
    <t>https://github.com/Skilsar</t>
  </si>
  <si>
    <t>https://pizhon.by/</t>
  </si>
  <si>
    <t>Слемнёв Виктор</t>
  </si>
  <si>
    <t>https://github.com/NerdyCrow</t>
  </si>
  <si>
    <t>https://www.ecco-shoes.by/</t>
  </si>
  <si>
    <t>Соколовский Даниил</t>
  </si>
  <si>
    <t>https://github.com/SDaniil17</t>
  </si>
  <si>
    <t>Пирсон Илья</t>
  </si>
  <si>
    <t>https://github.com/GhostPicker</t>
  </si>
  <si>
    <t>https://nikifilini.com/</t>
  </si>
  <si>
    <t>Лагуновский Михаил</t>
  </si>
  <si>
    <t>https://github.com/StaryFritz</t>
  </si>
  <si>
    <t>https://tvoe.ru/</t>
  </si>
  <si>
    <t>Мануйлов Максим</t>
  </si>
  <si>
    <t>https://github.com/CherniTractorist</t>
  </si>
  <si>
    <t>https://bystep.by/</t>
  </si>
  <si>
    <t>Никончук Ольга</t>
  </si>
  <si>
    <t>https://github.com/OlyaNikonchuk</t>
  </si>
  <si>
    <t>https://www.nashamoda.by</t>
  </si>
  <si>
    <t>Яскович Марк</t>
  </si>
  <si>
    <t>https://github.com/hollvnt</t>
  </si>
  <si>
    <t>https://www.vans.com/en-us</t>
  </si>
  <si>
    <t>Дикун Игорь</t>
  </si>
  <si>
    <t>https://github.com/umbr07</t>
  </si>
  <si>
    <t>https://sneaker-head.by/</t>
  </si>
  <si>
    <t>Андреев Евгений</t>
  </si>
  <si>
    <t>Students</t>
  </si>
  <si>
    <t>&gt;4</t>
  </si>
  <si>
    <t>&lt;4</t>
  </si>
  <si>
    <t>TOTAL ITEMS</t>
  </si>
  <si>
    <t>MED MARK</t>
  </si>
  <si>
    <t>AVG MARK</t>
  </si>
  <si>
    <t>% from all</t>
  </si>
  <si>
    <t>&lt; 4 or empty</t>
  </si>
  <si>
    <t>  </t>
  </si>
  <si>
    <t>Description</t>
  </si>
  <si>
    <t>Slot #1</t>
  </si>
  <si>
    <t>Slot #2</t>
  </si>
  <si>
    <t>Slot #3</t>
  </si>
  <si>
    <t>Slot #4</t>
  </si>
  <si>
    <t>Slot #5</t>
  </si>
  <si>
    <t>minutes for slot</t>
  </si>
  <si>
    <t>+ start time if not default</t>
  </si>
  <si>
    <t>september</t>
  </si>
  <si>
    <t>1-3 лб
(только
сразу 3
прин-ю)</t>
  </si>
  <si>
    <t>Петровский</t>
  </si>
  <si>
    <t>Якушик</t>
  </si>
  <si>
    <t>N/A - not available</t>
  </si>
  <si>
    <t>Малевич</t>
  </si>
  <si>
    <t>Воронькова</t>
  </si>
  <si>
    <t>Жарихин</t>
  </si>
  <si>
    <t>Соловьев</t>
  </si>
  <si>
    <t>Савуль</t>
  </si>
  <si>
    <t>Аксенник</t>
  </si>
  <si>
    <t>october</t>
  </si>
  <si>
    <t>1.10.22</t>
  </si>
  <si>
    <t>Януль</t>
  </si>
  <si>
    <t>Симакин</t>
  </si>
  <si>
    <t>Врублевский</t>
  </si>
  <si>
    <t>Калистратов</t>
  </si>
  <si>
    <t>8.10.22</t>
  </si>
  <si>
    <t>4-5 lab</t>
  </si>
  <si>
    <t>6-7. lab
8-9 lab</t>
  </si>
  <si>
    <t xml:space="preserve">Якушик </t>
  </si>
  <si>
    <t>Радивил</t>
  </si>
  <si>
    <t>Рабцевич</t>
  </si>
  <si>
    <t>10 lab</t>
  </si>
  <si>
    <t>november</t>
  </si>
  <si>
    <t>december</t>
  </si>
  <si>
    <t>CONSULTATION</t>
  </si>
  <si>
    <t>RETAKE preparartion</t>
  </si>
  <si>
    <t>дичьдичь</t>
  </si>
  <si>
    <t>НЭ</t>
  </si>
  <si>
    <t>ВМЭРЛА</t>
  </si>
  <si>
    <t>ll</t>
  </si>
  <si>
    <t>.</t>
  </si>
  <si>
    <t>Ще не вмерли, Україно,</t>
  </si>
  <si>
    <t>І слава, і воля!</t>
  </si>
  <si>
    <t>Ще нам, браття-молодці,</t>
  </si>
  <si>
    <t>Усміхнеться доля!</t>
  </si>
  <si>
    <t>Slot #6</t>
  </si>
  <si>
    <t>Slot #7</t>
  </si>
  <si>
    <t>1-3 лабы (Git, SDLC, Testing: Explore &amp; Formatting)</t>
  </si>
  <si>
    <t>Гончаревич</t>
  </si>
  <si>
    <t>Пирейко</t>
  </si>
  <si>
    <t>Сайко</t>
  </si>
  <si>
    <t>Парибок</t>
  </si>
  <si>
    <t>Шкабров</t>
  </si>
  <si>
    <t>Ксёнжик</t>
  </si>
  <si>
    <t>Павловский</t>
  </si>
  <si>
    <t>Рудьман</t>
  </si>
  <si>
    <t>Кулинкович</t>
  </si>
  <si>
    <t xml:space="preserve">Гарельский </t>
  </si>
  <si>
    <t>Матарас</t>
  </si>
  <si>
    <t>Трофимчук</t>
  </si>
  <si>
    <t>Пригодич</t>
  </si>
  <si>
    <t>Позняк</t>
  </si>
  <si>
    <t>Зубарева</t>
  </si>
  <si>
    <t>Борозда</t>
  </si>
  <si>
    <t>Славников</t>
  </si>
  <si>
    <t>Максимова</t>
  </si>
  <si>
    <t>Русак</t>
  </si>
  <si>
    <t>Шейбак</t>
  </si>
  <si>
    <t>Рыбчинский</t>
  </si>
  <si>
    <t>Севрюк</t>
  </si>
  <si>
    <t>Бичун</t>
  </si>
  <si>
    <t>Журавлёв</t>
  </si>
  <si>
    <t>Шаюк</t>
  </si>
  <si>
    <t>Шитиков</t>
  </si>
  <si>
    <t>Жданов</t>
  </si>
  <si>
    <t>Андрусь</t>
  </si>
  <si>
    <t>Качалкин</t>
  </si>
  <si>
    <t>Мацукевич</t>
  </si>
  <si>
    <t>Шастовская</t>
  </si>
  <si>
    <t>Шуляк</t>
  </si>
  <si>
    <t>Ковалевич</t>
  </si>
  <si>
    <t>Воронько</t>
  </si>
  <si>
    <t>Чаган</t>
  </si>
  <si>
    <t>Свилёнок</t>
  </si>
  <si>
    <t>Шумова</t>
  </si>
  <si>
    <t>Кохнюк</t>
  </si>
  <si>
    <t>Ширшов</t>
  </si>
  <si>
    <t>Кашперко</t>
  </si>
  <si>
    <t>Хвалей</t>
  </si>
  <si>
    <t>5.10</t>
  </si>
  <si>
    <t>4-5 лабы (Testing: Test cases, CI)</t>
  </si>
  <si>
    <t>6.10</t>
  </si>
  <si>
    <t>Шимчёнок</t>
  </si>
  <si>
    <t>12.10</t>
  </si>
  <si>
    <t>Гринцевич</t>
  </si>
  <si>
    <t>13.10</t>
  </si>
  <si>
    <t>19.10</t>
  </si>
  <si>
    <t>20.10</t>
  </si>
  <si>
    <t>26.10</t>
  </si>
  <si>
    <t>Маскимова</t>
  </si>
  <si>
    <t>27.10</t>
  </si>
  <si>
    <t>8-9 лабы (Clean Code, WebDriver)</t>
  </si>
  <si>
    <t xml:space="preserve"> Шаюк</t>
  </si>
  <si>
    <t>PageObject, Framework. 1, Framework.2</t>
  </si>
  <si>
    <t>Гарельский</t>
  </si>
  <si>
    <t>ттоgh</t>
  </si>
  <si>
    <t>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</si>
</sst>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d&quot;/&quot;mm&quot;/&quot;yyyy"/>
    <numFmt numFmtId="166" formatCode="dd/mm/yyyy"/>
  </numFmts>
  <fonts count="79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1155CC"/>
      <name val="Arial"/>
      <scheme val="minor"/>
    </font>
    <font>
      <sz val="11.0"/>
      <color rgb="FF000000"/>
      <name val="Inconsolata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u/>
      <color rgb="FF1155CC"/>
    </font>
    <font>
      <u/>
      <color rgb="FF0000FF"/>
    </font>
    <font>
      <u/>
      <color rgb="FF1155CC"/>
      <name val="Arial"/>
      <scheme val="minor"/>
    </font>
    <font>
      <color theme="1"/>
      <name val="Roboto"/>
    </font>
    <font>
      <u/>
      <color rgb="FF0000FF"/>
      <name val="Roboto"/>
    </font>
    <font>
      <u/>
      <color rgb="FF0000FF"/>
    </font>
    <font>
      <u/>
      <color rgb="FF1155CC"/>
      <name val="Arial"/>
      <scheme val="minor"/>
    </font>
    <font>
      <u/>
      <color rgb="FF0000FF"/>
      <name val="Arial"/>
    </font>
    <font>
      <u/>
      <color rgb="FF1155CC"/>
      <name val="Arial"/>
    </font>
    <font>
      <u/>
      <sz val="12.0"/>
      <color rgb="FF0000FF"/>
      <name val="Roboto"/>
    </font>
    <font>
      <u/>
      <sz val="11.0"/>
      <color rgb="FF0000FF"/>
    </font>
    <font>
      <u/>
      <color rgb="FF1155CC"/>
      <name val="Arial"/>
    </font>
    <font>
      <u/>
      <color rgb="FF1155CC"/>
      <name val="Arial"/>
    </font>
    <font>
      <u/>
      <sz val="11.0"/>
      <color rgb="FF0000FF"/>
      <name val="Ubuntu"/>
    </font>
    <font>
      <u/>
      <color rgb="FF0000FF"/>
    </font>
    <font>
      <u/>
      <color rgb="FF0000FF"/>
    </font>
    <font>
      <u/>
      <color rgb="FF1155CC"/>
      <name val="Arial"/>
      <scheme val="minor"/>
    </font>
    <font>
      <u/>
      <color rgb="FF1155CC"/>
    </font>
    <font>
      <u/>
      <color rgb="FF4285F4"/>
      <name val="Roboto"/>
    </font>
    <font>
      <u/>
      <color rgb="FF1155CC"/>
    </font>
    <font>
      <u/>
      <color rgb="FF1155CC"/>
      <name val="Arial"/>
      <scheme val="minor"/>
    </font>
    <font>
      <u/>
      <sz val="11.0"/>
      <color rgb="FF0000FF"/>
      <name val="Calibri"/>
    </font>
    <font>
      <u/>
      <color rgb="FF1155CC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0.0"/>
      <color rgb="FF0000FF"/>
      <name val="Ui-monospace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1155CC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color rgb="FF3296C8"/>
    </font>
    <font>
      <u/>
      <color rgb="FF3296C8"/>
      <name val="Arial"/>
      <scheme val="minor"/>
    </font>
    <font>
      <u/>
      <color rgb="FF0000FF"/>
    </font>
    <font>
      <u/>
      <color rgb="FF3296C8"/>
    </font>
    <font>
      <u/>
      <color rgb="FF3296C8"/>
      <name val="Arial"/>
      <scheme val="minor"/>
    </font>
    <font>
      <color rgb="FF000000"/>
      <name val="Arial"/>
    </font>
    <font>
      <u/>
      <sz val="10.0"/>
      <color rgb="FF0000FF"/>
    </font>
    <font>
      <u/>
      <color rgb="FF3296C8"/>
    </font>
    <font>
      <u/>
      <color rgb="FF3296C8"/>
      <name val="Arial"/>
      <scheme val="minor"/>
    </font>
    <font>
      <u/>
      <color rgb="FF0000FF"/>
    </font>
    <font>
      <u/>
      <color rgb="FF3296C8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-apple-system"/>
    </font>
    <font>
      <u/>
      <color rgb="FF3C78D8"/>
      <name val="Roboto"/>
    </font>
    <font>
      <u/>
      <color rgb="FF3C78D8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9.0"/>
      <color rgb="FF24292F"/>
      <name val="Ui-monospace"/>
    </font>
    <font>
      <u/>
      <color rgb="FF3296C8"/>
    </font>
    <font>
      <u/>
      <color rgb="FF1155CC"/>
      <name val="Arial"/>
    </font>
    <font>
      <u/>
      <color rgb="FF0000FF"/>
    </font>
    <font/>
    <font>
      <b/>
      <color theme="1"/>
      <name val="Arial"/>
      <scheme val="minor"/>
    </font>
    <font>
      <b/>
      <sz val="11.0"/>
      <color rgb="FF000000"/>
      <name val="Arial"/>
      <scheme val="minor"/>
    </font>
    <font>
      <sz val="9.0"/>
      <color rgb="FF24292F"/>
      <name val="Ui-monospace"/>
    </font>
    <font>
      <color rgb="FF000000"/>
      <name val="Roboto"/>
    </font>
    <font>
      <color rgb="FFFFFFFF"/>
      <name val="Arial"/>
      <scheme val="minor"/>
    </font>
    <font>
      <i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horizontal="left" readingOrder="0"/>
    </xf>
    <xf borderId="4" fillId="2" fontId="1" numFmtId="0" xfId="0" applyAlignment="1" applyBorder="1" applyFont="1">
      <alignment readingOrder="0" vertical="bottom"/>
    </xf>
    <xf borderId="3" fillId="2" fontId="1" numFmtId="4" xfId="0" applyAlignment="1" applyBorder="1" applyFont="1" applyNumberFormat="1">
      <alignment vertical="bottom"/>
    </xf>
    <xf borderId="2" fillId="2" fontId="1" numFmtId="0" xfId="0" applyAlignment="1" applyBorder="1" applyFont="1">
      <alignment horizontal="left" readingOrder="0" vertical="bottom"/>
    </xf>
    <xf borderId="3" fillId="2" fontId="1" numFmtId="49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readingOrder="0" vertical="bottom"/>
    </xf>
    <xf borderId="1" fillId="2" fontId="1" numFmtId="49" xfId="0" applyAlignment="1" applyBorder="1" applyFont="1" applyNumberFormat="1">
      <alignment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Font="1"/>
    <xf borderId="5" fillId="2" fontId="4" numFmtId="0" xfId="0" applyAlignment="1" applyBorder="1" applyFont="1">
      <alignment readingOrder="0"/>
    </xf>
    <xf borderId="5" fillId="2" fontId="4" numFmtId="0" xfId="0" applyAlignment="1" applyBorder="1" applyFont="1">
      <alignment readingOrder="0" shrinkToFit="0" wrapText="0"/>
    </xf>
    <xf borderId="6" fillId="2" fontId="4" numFmtId="0" xfId="0" applyAlignment="1" applyBorder="1" applyFont="1">
      <alignment readingOrder="0" shrinkToFit="0" wrapText="0"/>
    </xf>
    <xf borderId="7" fillId="2" fontId="4" numFmtId="0" xfId="0" applyAlignment="1" applyBorder="1" applyFont="1">
      <alignment readingOrder="0"/>
    </xf>
    <xf borderId="6" fillId="2" fontId="4" numFmtId="0" xfId="0" applyAlignment="1" applyBorder="1" applyFont="1">
      <alignment readingOrder="0"/>
    </xf>
    <xf borderId="8" fillId="2" fontId="4" numFmtId="0" xfId="0" applyAlignment="1" applyBorder="1" applyFont="1">
      <alignment readingOrder="0"/>
    </xf>
    <xf borderId="7" fillId="2" fontId="3" numFmtId="4" xfId="0" applyAlignment="1" applyBorder="1" applyFont="1" applyNumberFormat="1">
      <alignment horizontal="right" vertical="bottom"/>
    </xf>
    <xf borderId="5" fillId="2" fontId="3" numFmtId="0" xfId="0" applyAlignment="1" applyBorder="1" applyFont="1">
      <alignment horizontal="right" readingOrder="0" vertical="bottom"/>
    </xf>
    <xf borderId="6" fillId="2" fontId="3" numFmtId="0" xfId="0" applyAlignment="1" applyBorder="1" applyFont="1">
      <alignment horizontal="right" readingOrder="0" vertical="bottom"/>
    </xf>
    <xf borderId="7" fillId="2" fontId="3" numFmtId="49" xfId="0" applyAlignment="1" applyBorder="1" applyFont="1" applyNumberFormat="1">
      <alignment horizontal="right" readingOrder="0" vertical="bottom"/>
    </xf>
    <xf borderId="5" fillId="2" fontId="3" numFmtId="49" xfId="0" applyAlignment="1" applyBorder="1" applyFont="1" applyNumberFormat="1">
      <alignment horizontal="right" readingOrder="0" vertical="bottom"/>
    </xf>
    <xf borderId="9" fillId="2" fontId="4" numFmtId="0" xfId="0" applyBorder="1" applyFont="1"/>
    <xf borderId="10" fillId="2" fontId="4" numFmtId="0" xfId="0" applyAlignment="1" applyBorder="1" applyFont="1">
      <alignment readingOrder="0"/>
    </xf>
    <xf borderId="10" fillId="2" fontId="4" numFmtId="164" xfId="0" applyAlignment="1" applyBorder="1" applyFont="1" applyNumberFormat="1">
      <alignment readingOrder="0"/>
    </xf>
    <xf borderId="10" fillId="2" fontId="5" numFmtId="0" xfId="0" applyAlignment="1" applyBorder="1" applyFont="1">
      <alignment readingOrder="0" shrinkToFit="0" wrapText="0"/>
    </xf>
    <xf borderId="11" fillId="2" fontId="6" numFmtId="0" xfId="0" applyAlignment="1" applyBorder="1" applyFont="1">
      <alignment readingOrder="0" shrinkToFit="0" wrapText="0"/>
    </xf>
    <xf borderId="12" fillId="2" fontId="4" numFmtId="1" xfId="0" applyAlignment="1" applyBorder="1" applyFont="1" applyNumberFormat="1">
      <alignment readingOrder="0"/>
    </xf>
    <xf borderId="10" fillId="2" fontId="4" numFmtId="1" xfId="0" applyAlignment="1" applyBorder="1" applyFont="1" applyNumberFormat="1">
      <alignment readingOrder="0"/>
    </xf>
    <xf borderId="11" fillId="2" fontId="4" numFmtId="0" xfId="0" applyAlignment="1" applyBorder="1" applyFont="1">
      <alignment readingOrder="0"/>
    </xf>
    <xf borderId="12" fillId="2" fontId="4" numFmtId="0" xfId="0" applyAlignment="1" applyBorder="1" applyFont="1">
      <alignment readingOrder="0"/>
    </xf>
    <xf borderId="13" fillId="2" fontId="4" numFmtId="0" xfId="0" applyAlignment="1" applyBorder="1" applyFont="1">
      <alignment readingOrder="0"/>
    </xf>
    <xf borderId="12" fillId="2" fontId="4" numFmtId="4" xfId="0" applyAlignment="1" applyBorder="1" applyFont="1" applyNumberFormat="1">
      <alignment readingOrder="0"/>
    </xf>
    <xf borderId="0" fillId="2" fontId="7" numFmtId="4" xfId="0" applyFont="1" applyNumberFormat="1"/>
    <xf borderId="10" fillId="2" fontId="8" numFmtId="4" xfId="0" applyAlignment="1" applyBorder="1" applyFont="1" applyNumberFormat="1">
      <alignment readingOrder="0"/>
    </xf>
    <xf borderId="10" fillId="2" fontId="9" numFmtId="0" xfId="0" applyBorder="1" applyFont="1"/>
    <xf borderId="11" fillId="2" fontId="3" numFmtId="0" xfId="0" applyAlignment="1" applyBorder="1" applyFont="1">
      <alignment horizontal="right" readingOrder="0" vertical="bottom"/>
    </xf>
    <xf borderId="12" fillId="2" fontId="4" numFmtId="49" xfId="0" applyAlignment="1" applyBorder="1" applyFont="1" applyNumberFormat="1">
      <alignment readingOrder="0"/>
    </xf>
    <xf borderId="10" fillId="2" fontId="4" numFmtId="49" xfId="0" applyAlignment="1" applyBorder="1" applyFont="1" applyNumberFormat="1">
      <alignment readingOrder="0"/>
    </xf>
    <xf borderId="0" fillId="2" fontId="4" numFmtId="1" xfId="0" applyAlignment="1" applyFont="1" applyNumberFormat="1">
      <alignment readingOrder="0"/>
    </xf>
    <xf borderId="0" fillId="2" fontId="4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1" fillId="2" fontId="10" numFmtId="0" xfId="0" applyAlignment="1" applyBorder="1" applyFont="1">
      <alignment readingOrder="0" shrinkToFit="0" wrapText="0"/>
    </xf>
    <xf borderId="1" fillId="2" fontId="11" numFmtId="0" xfId="0" applyAlignment="1" applyBorder="1" applyFont="1">
      <alignment readingOrder="0" shrinkToFit="0" wrapText="0"/>
    </xf>
    <xf borderId="2" fillId="2" fontId="4" numFmtId="0" xfId="0" applyAlignment="1" applyBorder="1" applyFont="1">
      <alignment readingOrder="0" shrinkToFit="0" wrapText="0"/>
    </xf>
    <xf borderId="3" fillId="2" fontId="4" numFmtId="1" xfId="0" applyAlignment="1" applyBorder="1" applyFont="1" applyNumberFormat="1">
      <alignment readingOrder="0"/>
    </xf>
    <xf borderId="1" fillId="2" fontId="4" numFmtId="1" xfId="0" applyAlignment="1" applyBorder="1" applyFont="1" applyNumberFormat="1">
      <alignment readingOrder="0"/>
    </xf>
    <xf borderId="2" fillId="2" fontId="4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3" fillId="2" fontId="4" numFmtId="4" xfId="0" applyAlignment="1" applyBorder="1" applyFont="1" applyNumberFormat="1">
      <alignment readingOrder="0"/>
    </xf>
    <xf borderId="1" fillId="2" fontId="8" numFmtId="4" xfId="0" applyAlignment="1" applyBorder="1" applyFont="1" applyNumberFormat="1">
      <alignment readingOrder="0"/>
    </xf>
    <xf borderId="1" fillId="2" fontId="9" numFmtId="0" xfId="0" applyBorder="1" applyFont="1"/>
    <xf borderId="2" fillId="2" fontId="3" numFmtId="0" xfId="0" applyAlignment="1" applyBorder="1" applyFont="1">
      <alignment horizontal="right" readingOrder="0" vertical="bottom"/>
    </xf>
    <xf borderId="3" fillId="2" fontId="4" numFmtId="49" xfId="0" applyAlignment="1" applyBorder="1" applyFont="1" applyNumberFormat="1">
      <alignment readingOrder="0"/>
    </xf>
    <xf borderId="1" fillId="2" fontId="4" numFmtId="49" xfId="0" applyAlignment="1" applyBorder="1" applyFont="1" applyNumberFormat="1">
      <alignment readingOrder="0"/>
    </xf>
    <xf borderId="2" fillId="2" fontId="12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2" fillId="3" fontId="16" numFmtId="0" xfId="0" applyAlignment="1" applyBorder="1" applyFill="1" applyFont="1">
      <alignment readingOrder="0" shrinkToFit="0" wrapText="0"/>
    </xf>
    <xf borderId="1" fillId="2" fontId="17" numFmtId="0" xfId="0" applyAlignment="1" applyBorder="1" applyFont="1">
      <alignment horizontal="left" readingOrder="0" shrinkToFit="0" wrapText="0"/>
    </xf>
    <xf borderId="2" fillId="2" fontId="18" numFmtId="0" xfId="0" applyAlignment="1" applyBorder="1" applyFont="1">
      <alignment horizontal="left" readingOrder="0" shrinkToFit="0" wrapText="0"/>
    </xf>
    <xf borderId="0" fillId="3" fontId="19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20" numFmtId="0" xfId="0" applyAlignment="1" applyBorder="1" applyFont="1">
      <alignment readingOrder="0" shrinkToFit="0" wrapText="0"/>
    </xf>
    <xf borderId="2" fillId="2" fontId="21" numFmtId="0" xfId="0" applyAlignment="1" applyBorder="1" applyFont="1">
      <alignment shrinkToFit="0" vertical="bottom" wrapText="0"/>
    </xf>
    <xf borderId="11" fillId="2" fontId="22" numFmtId="0" xfId="0" applyAlignment="1" applyBorder="1" applyFont="1">
      <alignment shrinkToFit="0" vertical="bottom" wrapText="0"/>
    </xf>
    <xf borderId="14" fillId="2" fontId="4" numFmtId="0" xfId="0" applyBorder="1" applyFont="1"/>
    <xf borderId="1" fillId="4" fontId="4" numFmtId="0" xfId="0" applyAlignment="1" applyBorder="1" applyFill="1" applyFont="1">
      <alignment readingOrder="0"/>
    </xf>
    <xf borderId="1" fillId="2" fontId="23" numFmtId="0" xfId="0" applyAlignment="1" applyBorder="1" applyFont="1">
      <alignment readingOrder="0" shrinkToFit="0" wrapText="0"/>
    </xf>
    <xf borderId="2" fillId="0" fontId="4" numFmtId="0" xfId="0" applyAlignment="1" applyBorder="1" applyFont="1">
      <alignment readingOrder="0"/>
    </xf>
    <xf borderId="2" fillId="2" fontId="24" numFmtId="0" xfId="0" applyAlignment="1" applyBorder="1" applyFont="1">
      <alignment readingOrder="0" shrinkToFit="0" wrapText="0"/>
    </xf>
    <xf borderId="2" fillId="5" fontId="4" numFmtId="0" xfId="0" applyAlignment="1" applyBorder="1" applyFill="1" applyFont="1">
      <alignment readingOrder="0"/>
    </xf>
    <xf borderId="0" fillId="0" fontId="25" numFmtId="0" xfId="0" applyAlignment="1" applyFont="1">
      <alignment readingOrder="0"/>
    </xf>
    <xf borderId="1" fillId="2" fontId="26" numFmtId="0" xfId="0" applyAlignment="1" applyBorder="1" applyFont="1">
      <alignment readingOrder="0" shrinkToFit="0" wrapText="0"/>
    </xf>
    <xf borderId="1" fillId="2" fontId="4" numFmtId="0" xfId="0" applyAlignment="1" applyBorder="1" applyFont="1">
      <alignment readingOrder="0" shrinkToFit="0" wrapText="0"/>
    </xf>
    <xf borderId="1" fillId="6" fontId="4" numFmtId="0" xfId="0" applyAlignment="1" applyBorder="1" applyFill="1" applyFont="1">
      <alignment readingOrder="0"/>
    </xf>
    <xf borderId="2" fillId="2" fontId="27" numFmtId="0" xfId="0" applyAlignment="1" applyBorder="1" applyFont="1">
      <alignment readingOrder="0" shrinkToFit="0" wrapText="0"/>
    </xf>
    <xf borderId="0" fillId="0" fontId="28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5" fillId="2" fontId="4" numFmtId="164" xfId="0" applyAlignment="1" applyBorder="1" applyFont="1" applyNumberFormat="1">
      <alignment readingOrder="0"/>
    </xf>
    <xf borderId="5" fillId="2" fontId="29" numFmtId="0" xfId="0" applyAlignment="1" applyBorder="1" applyFont="1">
      <alignment readingOrder="0" shrinkToFit="0" wrapText="0"/>
    </xf>
    <xf borderId="6" fillId="2" fontId="30" numFmtId="0" xfId="0" applyAlignment="1" applyBorder="1" applyFont="1">
      <alignment readingOrder="0" shrinkToFit="0" wrapText="0"/>
    </xf>
    <xf borderId="7" fillId="2" fontId="4" numFmtId="1" xfId="0" applyAlignment="1" applyBorder="1" applyFont="1" applyNumberFormat="1">
      <alignment readingOrder="0"/>
    </xf>
    <xf borderId="5" fillId="2" fontId="4" numFmtId="1" xfId="0" applyAlignment="1" applyBorder="1" applyFont="1" applyNumberFormat="1">
      <alignment readingOrder="0"/>
    </xf>
    <xf borderId="7" fillId="2" fontId="4" numFmtId="4" xfId="0" applyAlignment="1" applyBorder="1" applyFont="1" applyNumberFormat="1">
      <alignment readingOrder="0"/>
    </xf>
    <xf borderId="5" fillId="2" fontId="8" numFmtId="4" xfId="0" applyAlignment="1" applyBorder="1" applyFont="1" applyNumberFormat="1">
      <alignment readingOrder="0"/>
    </xf>
    <xf borderId="15" fillId="2" fontId="9" numFmtId="0" xfId="0" applyBorder="1" applyFont="1"/>
    <xf borderId="5" fillId="2" fontId="9" numFmtId="0" xfId="0" applyBorder="1" applyFont="1"/>
    <xf borderId="7" fillId="2" fontId="4" numFmtId="49" xfId="0" applyAlignment="1" applyBorder="1" applyFont="1" applyNumberFormat="1">
      <alignment readingOrder="0"/>
    </xf>
    <xf borderId="5" fillId="2" fontId="4" numFmtId="49" xfId="0" applyAlignment="1" applyBorder="1" applyFont="1" applyNumberFormat="1">
      <alignment readingOrder="0"/>
    </xf>
    <xf borderId="10" fillId="3" fontId="31" numFmtId="0" xfId="0" applyAlignment="1" applyBorder="1" applyFont="1">
      <alignment readingOrder="0" shrinkToFit="0" vertical="bottom" wrapText="0"/>
    </xf>
    <xf borderId="10" fillId="2" fontId="32" numFmtId="0" xfId="0" applyAlignment="1" applyBorder="1" applyFont="1">
      <alignment readingOrder="0" shrinkToFit="0" wrapText="0"/>
    </xf>
    <xf borderId="1" fillId="3" fontId="33" numFmtId="0" xfId="0" applyAlignment="1" applyBorder="1" applyFont="1">
      <alignment vertical="bottom"/>
    </xf>
    <xf borderId="1" fillId="3" fontId="34" numFmtId="0" xfId="0" applyAlignment="1" applyBorder="1" applyFont="1">
      <alignment vertical="bottom"/>
    </xf>
    <xf borderId="0" fillId="3" fontId="35" numFmtId="0" xfId="0" applyAlignment="1" applyFont="1">
      <alignment readingOrder="0" shrinkToFit="0" wrapText="0"/>
    </xf>
    <xf borderId="1" fillId="3" fontId="36" numFmtId="0" xfId="0" applyAlignment="1" applyBorder="1" applyFont="1">
      <alignment readingOrder="0" vertical="bottom"/>
    </xf>
    <xf borderId="0" fillId="0" fontId="37" numFmtId="0" xfId="0" applyAlignment="1" applyFont="1">
      <alignment readingOrder="0" shrinkToFit="0" wrapText="0"/>
    </xf>
    <xf borderId="1" fillId="3" fontId="38" numFmtId="0" xfId="0" applyAlignment="1" applyBorder="1" applyFont="1">
      <alignment readingOrder="0" vertical="bottom"/>
    </xf>
    <xf borderId="5" fillId="3" fontId="39" numFmtId="0" xfId="0" applyAlignment="1" applyBorder="1" applyFont="1">
      <alignment readingOrder="0" vertical="bottom"/>
    </xf>
    <xf borderId="16" fillId="2" fontId="4" numFmtId="4" xfId="0" applyAlignment="1" applyBorder="1" applyFont="1" applyNumberFormat="1">
      <alignment readingOrder="0"/>
    </xf>
    <xf borderId="15" fillId="2" fontId="8" numFmtId="4" xfId="0" applyAlignment="1" applyBorder="1" applyFont="1" applyNumberFormat="1">
      <alignment readingOrder="0"/>
    </xf>
    <xf borderId="10" fillId="0" fontId="4" numFmtId="0" xfId="0" applyAlignment="1" applyBorder="1" applyFont="1">
      <alignment readingOrder="0" vertical="top"/>
    </xf>
    <xf borderId="10" fillId="0" fontId="40" numFmtId="0" xfId="0" applyAlignment="1" applyBorder="1" applyFont="1">
      <alignment readingOrder="0"/>
    </xf>
    <xf borderId="1" fillId="0" fontId="41" numFmtId="0" xfId="0" applyAlignment="1" applyBorder="1" applyFont="1">
      <alignment readingOrder="0"/>
    </xf>
    <xf borderId="1" fillId="0" fontId="42" numFmtId="0" xfId="0" applyAlignment="1" applyBorder="1" applyFont="1">
      <alignment readingOrder="0"/>
    </xf>
    <xf borderId="1" fillId="2" fontId="43" numFmtId="0" xfId="0" applyAlignment="1" applyBorder="1" applyFont="1">
      <alignment readingOrder="0" shrinkToFit="0" wrapText="0"/>
    </xf>
    <xf borderId="15" fillId="0" fontId="4" numFmtId="0" xfId="0" applyAlignment="1" applyBorder="1" applyFont="1">
      <alignment readingOrder="0" vertical="top"/>
    </xf>
    <xf borderId="5" fillId="0" fontId="44" numFmtId="0" xfId="0" applyAlignment="1" applyBorder="1" applyFont="1">
      <alignment readingOrder="0"/>
    </xf>
    <xf borderId="5" fillId="2" fontId="45" numFmtId="0" xfId="0" applyAlignment="1" applyBorder="1" applyFont="1">
      <alignment readingOrder="0" shrinkToFit="0" wrapText="0"/>
    </xf>
    <xf borderId="10" fillId="2" fontId="46" numFmtId="0" xfId="0" applyAlignment="1" applyBorder="1" applyFont="1">
      <alignment readingOrder="0" shrinkToFit="0" wrapText="0"/>
    </xf>
    <xf borderId="10" fillId="2" fontId="47" numFmtId="0" xfId="0" applyAlignment="1" applyBorder="1" applyFont="1">
      <alignment readingOrder="0" shrinkToFit="0" wrapText="0"/>
    </xf>
    <xf borderId="11" fillId="2" fontId="48" numFmtId="0" xfId="0" applyAlignment="1" applyBorder="1" applyFont="1">
      <alignment readingOrder="0" shrinkToFit="0" wrapText="0"/>
    </xf>
    <xf borderId="1" fillId="2" fontId="49" numFmtId="0" xfId="0" applyAlignment="1" applyBorder="1" applyFont="1">
      <alignment readingOrder="0" shrinkToFit="0" wrapText="0"/>
    </xf>
    <xf borderId="1" fillId="2" fontId="50" numFmtId="0" xfId="0" applyAlignment="1" applyBorder="1" applyFont="1">
      <alignment readingOrder="0" shrinkToFit="0" wrapText="0"/>
    </xf>
    <xf borderId="2" fillId="2" fontId="51" numFmtId="0" xfId="0" applyAlignment="1" applyBorder="1" applyFont="1">
      <alignment readingOrder="0" shrinkToFit="0" wrapText="0"/>
    </xf>
    <xf borderId="0" fillId="2" fontId="52" numFmtId="164" xfId="0" applyAlignment="1" applyFont="1" applyNumberFormat="1">
      <alignment horizontal="right" readingOrder="0"/>
    </xf>
    <xf borderId="0" fillId="3" fontId="53" numFmtId="0" xfId="0" applyAlignment="1" applyFont="1">
      <alignment horizontal="left" readingOrder="0" shrinkToFit="0" wrapText="0"/>
    </xf>
    <xf borderId="2" fillId="2" fontId="54" numFmtId="0" xfId="0" applyAlignment="1" applyBorder="1" applyFont="1">
      <alignment readingOrder="0" shrinkToFit="0" wrapText="0"/>
    </xf>
    <xf borderId="1" fillId="2" fontId="4" numFmtId="0" xfId="0" applyAlignment="1" applyBorder="1" applyFont="1">
      <alignment readingOrder="0" shrinkToFit="0" wrapText="0"/>
    </xf>
    <xf borderId="1" fillId="2" fontId="55" numFmtId="0" xfId="0" applyAlignment="1" applyBorder="1" applyFont="1">
      <alignment readingOrder="0" shrinkToFit="0" wrapText="0"/>
    </xf>
    <xf borderId="5" fillId="2" fontId="56" numFmtId="0" xfId="0" applyAlignment="1" applyBorder="1" applyFont="1">
      <alignment readingOrder="0" shrinkToFit="0" wrapText="0"/>
    </xf>
    <xf borderId="6" fillId="2" fontId="57" numFmtId="0" xfId="0" applyAlignment="1" applyBorder="1" applyFont="1">
      <alignment readingOrder="0" shrinkToFit="0" wrapText="0"/>
    </xf>
    <xf borderId="0" fillId="2" fontId="58" numFmtId="0" xfId="0" applyAlignment="1" applyFont="1">
      <alignment vertical="bottom"/>
    </xf>
    <xf borderId="17" fillId="2" fontId="4" numFmtId="0" xfId="0" applyAlignment="1" applyBorder="1" applyFont="1">
      <alignment readingOrder="0" shrinkToFit="0" wrapText="0"/>
    </xf>
    <xf borderId="18" fillId="2" fontId="4" numFmtId="1" xfId="0" applyAlignment="1" applyBorder="1" applyFont="1" applyNumberFormat="1">
      <alignment readingOrder="0"/>
    </xf>
    <xf borderId="19" fillId="2" fontId="4" numFmtId="1" xfId="0" applyAlignment="1" applyBorder="1" applyFont="1" applyNumberFormat="1">
      <alignment readingOrder="0"/>
    </xf>
    <xf borderId="17" fillId="2" fontId="4" numFmtId="0" xfId="0" applyAlignment="1" applyBorder="1" applyFont="1">
      <alignment readingOrder="0"/>
    </xf>
    <xf borderId="18" fillId="2" fontId="4" numFmtId="0" xfId="0" applyAlignment="1" applyBorder="1" applyFont="1">
      <alignment readingOrder="0"/>
    </xf>
    <xf borderId="19" fillId="2" fontId="4" numFmtId="0" xfId="0" applyAlignment="1" applyBorder="1" applyFont="1">
      <alignment readingOrder="0"/>
    </xf>
    <xf borderId="20" fillId="2" fontId="4" numFmtId="0" xfId="0" applyAlignment="1" applyBorder="1" applyFont="1">
      <alignment readingOrder="0"/>
    </xf>
    <xf borderId="17" fillId="2" fontId="3" numFmtId="0" xfId="0" applyAlignment="1" applyBorder="1" applyFont="1">
      <alignment horizontal="right" readingOrder="0" vertical="bottom"/>
    </xf>
    <xf borderId="18" fillId="2" fontId="4" numFmtId="49" xfId="0" applyAlignment="1" applyBorder="1" applyFont="1" applyNumberFormat="1">
      <alignment readingOrder="0"/>
    </xf>
    <xf borderId="19" fillId="2" fontId="4" numFmtId="49" xfId="0" applyAlignment="1" applyBorder="1" applyFont="1" applyNumberFormat="1">
      <alignment readingOrder="0"/>
    </xf>
    <xf borderId="1" fillId="2" fontId="59" numFmtId="0" xfId="0" applyAlignment="1" applyBorder="1" applyFont="1">
      <alignment vertical="bottom"/>
    </xf>
    <xf borderId="9" fillId="2" fontId="60" numFmtId="0" xfId="0" applyAlignment="1" applyBorder="1" applyFont="1">
      <alignment vertical="bottom"/>
    </xf>
    <xf borderId="0" fillId="0" fontId="61" numFmtId="0" xfId="0" applyAlignment="1" applyFont="1">
      <alignment readingOrder="0"/>
    </xf>
    <xf borderId="1" fillId="2" fontId="62" numFmtId="0" xfId="0" applyAlignment="1" applyBorder="1" applyFont="1">
      <alignment readingOrder="0" shrinkToFit="0" wrapText="0"/>
    </xf>
    <xf borderId="1" fillId="2" fontId="63" numFmtId="0" xfId="0" applyAlignment="1" applyBorder="1" applyFont="1">
      <alignment horizontal="center" readingOrder="0" shrinkToFit="0" wrapText="0"/>
    </xf>
    <xf borderId="0" fillId="2" fontId="52" numFmtId="0" xfId="0" applyAlignment="1" applyFont="1">
      <alignment horizontal="left" readingOrder="0"/>
    </xf>
    <xf borderId="19" fillId="2" fontId="4" numFmtId="164" xfId="0" applyAlignment="1" applyBorder="1" applyFont="1" applyNumberFormat="1">
      <alignment readingOrder="0"/>
    </xf>
    <xf borderId="19" fillId="2" fontId="64" numFmtId="0" xfId="0" applyAlignment="1" applyBorder="1" applyFont="1">
      <alignment readingOrder="0" shrinkToFit="0" wrapText="0"/>
    </xf>
    <xf borderId="0" fillId="2" fontId="65" numFmtId="0" xfId="0" applyAlignment="1" applyFont="1">
      <alignment readingOrder="0" shrinkToFit="0" wrapText="0"/>
    </xf>
    <xf borderId="17" fillId="2" fontId="66" numFmtId="0" xfId="0" applyAlignment="1" applyBorder="1" applyFont="1">
      <alignment readingOrder="0" shrinkToFit="0" wrapText="0"/>
    </xf>
    <xf borderId="1" fillId="2" fontId="4" numFmtId="0" xfId="0" applyBorder="1" applyFont="1"/>
    <xf borderId="2" fillId="2" fontId="4" numFmtId="0" xfId="0" applyAlignment="1" applyBorder="1" applyFont="1">
      <alignment shrinkToFit="0" wrapText="0"/>
    </xf>
    <xf borderId="21" fillId="2" fontId="4" numFmtId="0" xfId="0" applyAlignment="1" applyBorder="1" applyFont="1">
      <alignment readingOrder="0"/>
    </xf>
    <xf borderId="2" fillId="2" fontId="4" numFmtId="0" xfId="0" applyAlignment="1" applyBorder="1" applyFont="1">
      <alignment horizontal="right"/>
    </xf>
    <xf borderId="3" fillId="2" fontId="4" numFmtId="49" xfId="0" applyBorder="1" applyFont="1" applyNumberFormat="1"/>
    <xf borderId="1" fillId="2" fontId="4" numFmtId="49" xfId="0" applyBorder="1" applyFont="1" applyNumberFormat="1"/>
    <xf borderId="14" fillId="0" fontId="67" numFmtId="0" xfId="0" applyAlignment="1" applyBorder="1" applyFont="1">
      <alignment readingOrder="0"/>
    </xf>
    <xf borderId="22" fillId="2" fontId="4" numFmtId="0" xfId="0" applyAlignment="1" applyBorder="1" applyFont="1">
      <alignment readingOrder="0" shrinkToFit="0" wrapText="0"/>
    </xf>
    <xf borderId="23" fillId="2" fontId="4" numFmtId="1" xfId="0" applyAlignment="1" applyBorder="1" applyFont="1" applyNumberFormat="1">
      <alignment readingOrder="0"/>
    </xf>
    <xf borderId="24" fillId="2" fontId="4" numFmtId="1" xfId="0" applyAlignment="1" applyBorder="1" applyFont="1" applyNumberFormat="1">
      <alignment readingOrder="0"/>
    </xf>
    <xf borderId="22" fillId="2" fontId="4" numFmtId="0" xfId="0" applyAlignment="1" applyBorder="1" applyFont="1">
      <alignment readingOrder="0"/>
    </xf>
    <xf borderId="23" fillId="2" fontId="4" numFmtId="0" xfId="0" applyAlignment="1" applyBorder="1" applyFont="1">
      <alignment readingOrder="0"/>
    </xf>
    <xf borderId="24" fillId="2" fontId="4" numFmtId="0" xfId="0" applyAlignment="1" applyBorder="1" applyFont="1">
      <alignment readingOrder="0"/>
    </xf>
    <xf borderId="22" fillId="2" fontId="3" numFmtId="0" xfId="0" applyAlignment="1" applyBorder="1" applyFont="1">
      <alignment horizontal="right" readingOrder="0" vertical="bottom"/>
    </xf>
    <xf borderId="23" fillId="2" fontId="4" numFmtId="49" xfId="0" applyAlignment="1" applyBorder="1" applyFont="1" applyNumberFormat="1">
      <alignment readingOrder="0"/>
    </xf>
    <xf borderId="24" fillId="2" fontId="4" numFmtId="49" xfId="0" applyAlignment="1" applyBorder="1" applyFont="1" applyNumberFormat="1">
      <alignment readingOrder="0"/>
    </xf>
    <xf borderId="0" fillId="2" fontId="68" numFmtId="0" xfId="0" applyAlignment="1" applyFont="1">
      <alignment readingOrder="0"/>
    </xf>
    <xf borderId="5" fillId="2" fontId="69" numFmtId="0" xfId="0" applyAlignment="1" applyBorder="1" applyFont="1">
      <alignment readingOrder="0" shrinkToFit="0" wrapText="0"/>
    </xf>
    <xf borderId="0" fillId="0" fontId="70" numFmtId="0" xfId="0" applyAlignment="1" applyFont="1">
      <alignment horizontal="left" readingOrder="0"/>
    </xf>
    <xf borderId="1" fillId="0" fontId="7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2" fontId="4" numFmtId="0" xfId="0" applyAlignment="1" applyFont="1">
      <alignment shrinkToFit="0" wrapText="0"/>
    </xf>
    <xf borderId="0" fillId="2" fontId="4" numFmtId="4" xfId="0" applyFont="1" applyNumberFormat="1"/>
    <xf borderId="0" fillId="2" fontId="4" numFmtId="0" xfId="0" applyAlignment="1" applyFont="1">
      <alignment horizontal="right"/>
    </xf>
    <xf borderId="0" fillId="2" fontId="4" numFmtId="49" xfId="0" applyFont="1" applyNumberFormat="1"/>
    <xf borderId="0" fillId="2" fontId="4" numFmtId="0" xfId="0" applyAlignment="1" applyFont="1">
      <alignment readingOrder="0" shrinkToFit="0" wrapText="0"/>
    </xf>
    <xf borderId="0" fillId="2" fontId="4" numFmtId="2" xfId="0" applyFont="1" applyNumberFormat="1"/>
    <xf borderId="0" fillId="2" fontId="4" numFmtId="1" xfId="0" applyFont="1" applyNumberFormat="1"/>
    <xf borderId="0" fillId="2" fontId="4" numFmtId="1" xfId="0" applyFont="1" applyNumberFormat="1"/>
    <xf borderId="0" fillId="2" fontId="4" numFmtId="10" xfId="0" applyFont="1" applyNumberFormat="1"/>
    <xf borderId="0" fillId="2" fontId="4" numFmtId="4" xfId="0" applyAlignment="1" applyFont="1" applyNumberFormat="1">
      <alignment shrinkToFit="0" wrapText="0"/>
    </xf>
    <xf borderId="0" fillId="2" fontId="4" numFmtId="0" xfId="0" applyAlignment="1" applyFont="1">
      <alignment readingOrder="0" shrinkToFit="0" wrapText="0"/>
    </xf>
    <xf borderId="0" fillId="2" fontId="7" numFmtId="0" xfId="0" applyFont="1"/>
    <xf borderId="19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0"/>
    </xf>
    <xf borderId="10" fillId="0" fontId="72" numFmtId="0" xfId="0" applyBorder="1" applyFont="1"/>
    <xf quotePrefix="1" borderId="1" fillId="0" fontId="3" numFmtId="0" xfId="0" applyAlignment="1" applyBorder="1" applyFont="1">
      <alignment horizontal="left" readingOrder="0" vertical="bottom"/>
    </xf>
    <xf borderId="1" fillId="0" fontId="3" numFmtId="19" xfId="0" applyAlignment="1" applyBorder="1" applyFont="1" applyNumberFormat="1">
      <alignment horizontal="center" shrinkToFit="0" vertical="bottom" wrapText="0"/>
    </xf>
    <xf borderId="0" fillId="0" fontId="73" numFmtId="0" xfId="0" applyAlignment="1" applyFont="1">
      <alignment horizontal="center" readingOrder="0"/>
    </xf>
    <xf borderId="25" fillId="0" fontId="73" numFmtId="0" xfId="0" applyAlignment="1" applyBorder="1" applyFont="1">
      <alignment horizontal="center" readingOrder="0"/>
    </xf>
    <xf borderId="26" fillId="0" fontId="72" numFmtId="0" xfId="0" applyBorder="1" applyFont="1"/>
    <xf borderId="3" fillId="0" fontId="72" numFmtId="0" xfId="0" applyBorder="1" applyFont="1"/>
    <xf borderId="0" fillId="0" fontId="73" numFmtId="0" xfId="0" applyAlignment="1" applyFont="1">
      <alignment readingOrder="0"/>
    </xf>
    <xf borderId="19" fillId="0" fontId="4" numFmtId="0" xfId="0" applyAlignment="1" applyBorder="1" applyFont="1">
      <alignment horizontal="center" readingOrder="0" vertical="center"/>
    </xf>
    <xf borderId="1" fillId="0" fontId="73" numFmtId="0" xfId="0" applyAlignment="1" applyBorder="1" applyFont="1">
      <alignment readingOrder="0" shrinkToFit="0" wrapText="0"/>
    </xf>
    <xf borderId="0" fillId="0" fontId="74" numFmtId="0" xfId="0" applyFont="1"/>
    <xf borderId="24" fillId="0" fontId="72" numFmtId="0" xfId="0" applyBorder="1" applyFont="1"/>
    <xf borderId="1" fillId="7" fontId="73" numFmtId="0" xfId="0" applyAlignment="1" applyBorder="1" applyFill="1" applyFont="1">
      <alignment readingOrder="0" shrinkToFit="0" wrapText="0"/>
    </xf>
    <xf borderId="1" fillId="0" fontId="4" numFmtId="0" xfId="0" applyBorder="1" applyFont="1"/>
    <xf borderId="1" fillId="7" fontId="4" numFmtId="0" xfId="0" applyAlignment="1" applyBorder="1" applyFont="1">
      <alignment readingOrder="0" shrinkToFit="0" wrapText="0"/>
    </xf>
    <xf borderId="1" fillId="7" fontId="4" numFmtId="0" xfId="0" applyAlignment="1" applyBorder="1" applyFont="1">
      <alignment readingOrder="0"/>
    </xf>
    <xf borderId="1" fillId="0" fontId="73" numFmtId="0" xfId="0" applyAlignment="1" applyBorder="1" applyFont="1">
      <alignment readingOrder="0"/>
    </xf>
    <xf borderId="1" fillId="7" fontId="4" numFmtId="0" xfId="0" applyAlignment="1" applyBorder="1" applyFont="1">
      <alignment readingOrder="0" shrinkToFit="0" wrapText="0"/>
    </xf>
    <xf borderId="0" fillId="8" fontId="75" numFmtId="0" xfId="0" applyAlignment="1" applyFill="1" applyFont="1">
      <alignment readingOrder="0"/>
    </xf>
    <xf borderId="19" fillId="0" fontId="4" numFmtId="0" xfId="0" applyAlignment="1" applyBorder="1" applyFont="1">
      <alignment readingOrder="0" vertical="center"/>
    </xf>
    <xf borderId="1" fillId="0" fontId="4" numFmtId="165" xfId="0" applyAlignment="1" applyBorder="1" applyFont="1" applyNumberFormat="1">
      <alignment readingOrder="0"/>
    </xf>
    <xf borderId="1" fillId="2" fontId="52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readingOrder="0" shrinkToFit="0" wrapText="0"/>
    </xf>
    <xf borderId="1" fillId="2" fontId="76" numFmtId="0" xfId="0" applyAlignment="1" applyBorder="1" applyFont="1">
      <alignment readingOrder="0" shrinkToFit="0" wrapText="0"/>
    </xf>
    <xf borderId="1" fillId="9" fontId="73" numFmtId="0" xfId="0" applyAlignment="1" applyBorder="1" applyFill="1" applyFont="1">
      <alignment readingOrder="0" shrinkToFit="0" wrapText="0"/>
    </xf>
    <xf borderId="1" fillId="9" fontId="76" numFmtId="0" xfId="0" applyAlignment="1" applyBorder="1" applyFont="1">
      <alignment readingOrder="0" shrinkToFit="0" wrapText="0"/>
    </xf>
    <xf borderId="1" fillId="10" fontId="4" numFmtId="0" xfId="0" applyAlignment="1" applyBorder="1" applyFill="1" applyFont="1">
      <alignment readingOrder="0" shrinkToFit="0" wrapText="0"/>
    </xf>
    <xf borderId="1" fillId="2" fontId="52" numFmtId="0" xfId="0" applyAlignment="1" applyBorder="1" applyFont="1">
      <alignment horizontal="left" readingOrder="0"/>
    </xf>
    <xf borderId="0" fillId="7" fontId="4" numFmtId="0" xfId="0" applyAlignment="1" applyFont="1">
      <alignment readingOrder="0"/>
    </xf>
    <xf borderId="1" fillId="6" fontId="73" numFmtId="0" xfId="0" applyAlignment="1" applyBorder="1" applyFont="1">
      <alignment readingOrder="0" shrinkToFit="0" wrapText="0"/>
    </xf>
    <xf borderId="1" fillId="3" fontId="73" numFmtId="0" xfId="0" applyAlignment="1" applyBorder="1" applyFont="1">
      <alignment readingOrder="0" shrinkToFit="0" wrapText="0"/>
    </xf>
    <xf borderId="1" fillId="6" fontId="4" numFmtId="0" xfId="0" applyAlignment="1" applyBorder="1" applyFont="1">
      <alignment readingOrder="0" shrinkToFit="0" wrapText="0"/>
    </xf>
    <xf borderId="1" fillId="7" fontId="52" numFmtId="0" xfId="0" applyAlignment="1" applyBorder="1" applyFont="1">
      <alignment horizontal="left" readingOrder="0" shrinkToFit="0" wrapText="0"/>
    </xf>
    <xf borderId="24" fillId="0" fontId="4" numFmtId="0" xfId="0" applyAlignment="1" applyBorder="1" applyFont="1">
      <alignment readingOrder="0"/>
    </xf>
    <xf borderId="1" fillId="7" fontId="52" numFmtId="0" xfId="0" applyAlignment="1" applyBorder="1" applyFont="1">
      <alignment horizontal="left" readingOrder="0"/>
    </xf>
    <xf borderId="0" fillId="0" fontId="4" numFmtId="0" xfId="0" applyAlignment="1" applyFont="1">
      <alignment readingOrder="0" shrinkToFit="0" wrapText="0"/>
    </xf>
    <xf borderId="1" fillId="10" fontId="4" numFmtId="0" xfId="0" applyAlignment="1" applyBorder="1" applyFont="1">
      <alignment readingOrder="0" shrinkToFit="0" wrapText="0"/>
    </xf>
    <xf borderId="0" fillId="11" fontId="4" numFmtId="0" xfId="0" applyAlignment="1" applyFill="1" applyFont="1">
      <alignment readingOrder="0"/>
    </xf>
    <xf borderId="1" fillId="12" fontId="4" numFmtId="0" xfId="0" applyAlignment="1" applyBorder="1" applyFill="1" applyFont="1">
      <alignment readingOrder="0" shrinkToFit="0" wrapText="0"/>
    </xf>
    <xf borderId="1" fillId="11" fontId="73" numFmtId="0" xfId="0" applyAlignment="1" applyBorder="1" applyFont="1">
      <alignment readingOrder="0" shrinkToFit="0" wrapText="0"/>
    </xf>
    <xf borderId="10" fillId="0" fontId="4" numFmtId="0" xfId="0" applyAlignment="1" applyBorder="1" applyFont="1">
      <alignment readingOrder="0"/>
    </xf>
    <xf borderId="1" fillId="11" fontId="52" numFmtId="0" xfId="0" applyAlignment="1" applyBorder="1" applyFont="1">
      <alignment horizontal="left" readingOrder="0"/>
    </xf>
    <xf borderId="1" fillId="9" fontId="4" numFmtId="0" xfId="0" applyAlignment="1" applyBorder="1" applyFont="1">
      <alignment readingOrder="0" shrinkToFit="0" wrapText="0"/>
    </xf>
    <xf borderId="1" fillId="10" fontId="73" numFmtId="0" xfId="0" applyAlignment="1" applyBorder="1" applyFont="1">
      <alignment readingOrder="0" shrinkToFit="0" wrapText="0"/>
    </xf>
    <xf borderId="1" fillId="11" fontId="76" numFmtId="0" xfId="0" applyAlignment="1" applyBorder="1" applyFont="1">
      <alignment readingOrder="0"/>
    </xf>
    <xf borderId="0" fillId="0" fontId="4" numFmtId="165" xfId="0" applyAlignment="1" applyFont="1" applyNumberFormat="1">
      <alignment readingOrder="0"/>
    </xf>
    <xf borderId="0" fillId="2" fontId="76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165" xfId="0" applyAlignment="1" applyFont="1" applyNumberForma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0" fillId="2" fontId="77" numFmtId="0" xfId="0" applyAlignment="1" applyFont="1">
      <alignment shrinkToFit="0" wrapText="0"/>
    </xf>
    <xf borderId="0" fillId="2" fontId="77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2" fontId="78" numFmtId="0" xfId="0" applyAlignment="1" applyFont="1">
      <alignment readingOrder="0" shrinkToFit="0" wrapText="0"/>
    </xf>
    <xf borderId="0" fillId="2" fontId="78" numFmtId="0" xfId="0" applyAlignment="1" applyFont="1">
      <alignment shrinkToFit="0" wrapText="0"/>
    </xf>
    <xf borderId="0" fillId="0" fontId="78" numFmtId="0" xfId="0" applyAlignment="1" applyFont="1">
      <alignment readingOrder="0" shrinkToFit="0" wrapText="0"/>
    </xf>
    <xf borderId="0" fillId="0" fontId="78" numFmtId="0" xfId="0" applyAlignment="1" applyFont="1">
      <alignment shrinkToFit="0" wrapText="0"/>
    </xf>
    <xf borderId="1" fillId="0" fontId="3" numFmtId="19" xfId="0" applyAlignment="1" applyBorder="1" applyFont="1" applyNumberFormat="1">
      <alignment horizontal="center" readingOrder="0" shrinkToFit="0" vertical="bottom" wrapText="0"/>
    </xf>
    <xf borderId="19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shrinkToFit="0" wrapText="0"/>
    </xf>
    <xf borderId="1" fillId="3" fontId="3" numFmtId="0" xfId="0" applyAlignment="1" applyBorder="1" applyFont="1">
      <alignment horizontal="left" readingOrder="0" shrinkToFit="0" textRotation="0" wrapText="0"/>
    </xf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/>
    </xf>
    <xf borderId="1" fillId="0" fontId="3" numFmtId="0" xfId="0" applyAlignment="1" applyBorder="1" applyFont="1">
      <alignment readingOrder="0" shrinkToFit="0" wrapText="0"/>
    </xf>
    <xf borderId="1" fillId="0" fontId="4" numFmtId="49" xfId="0" applyAlignment="1" applyBorder="1" applyFont="1" applyNumberFormat="1">
      <alignment horizontal="right" readingOrder="0"/>
    </xf>
    <xf borderId="19" fillId="0" fontId="7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52" numFmtId="0" xfId="0" applyAlignment="1" applyFont="1">
      <alignment horizontal="left" readingOrder="0"/>
    </xf>
    <xf borderId="1" fillId="2" fontId="76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shrinkToFit="0" wrapText="0"/>
    </xf>
    <xf borderId="1" fillId="0" fontId="4" numFmtId="166" xfId="0" applyAlignment="1" applyBorder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6.jpg"/><Relationship Id="rId3" Type="http://schemas.openxmlformats.org/officeDocument/2006/relationships/image" Target="../media/image2.gif"/><Relationship Id="rId4" Type="http://schemas.openxmlformats.org/officeDocument/2006/relationships/image" Target="../media/image7.png"/><Relationship Id="rId9" Type="http://schemas.openxmlformats.org/officeDocument/2006/relationships/image" Target="../media/image4.jpg"/><Relationship Id="rId5" Type="http://schemas.openxmlformats.org/officeDocument/2006/relationships/image" Target="../media/image3.jpg"/><Relationship Id="rId6" Type="http://schemas.openxmlformats.org/officeDocument/2006/relationships/image" Target="../media/image8.jpg"/><Relationship Id="rId7" Type="http://schemas.openxmlformats.org/officeDocument/2006/relationships/image" Target="../media/image9.jpg"/><Relationship Id="rId8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504825</xdr:colOff>
      <xdr:row>1032</xdr:row>
      <xdr:rowOff>38100</xdr:rowOff>
    </xdr:from>
    <xdr:ext cx="895350" cy="89535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904875</xdr:colOff>
      <xdr:row>1043</xdr:row>
      <xdr:rowOff>38100</xdr:rowOff>
    </xdr:from>
    <xdr:ext cx="895350" cy="895350"/>
    <xdr:pic>
      <xdr:nvPicPr>
        <xdr:cNvPr id="0" name="image5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476250</xdr:colOff>
      <xdr:row>1033</xdr:row>
      <xdr:rowOff>19050</xdr:rowOff>
    </xdr:from>
    <xdr:ext cx="895350" cy="89535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257175</xdr:colOff>
      <xdr:row>1023</xdr:row>
      <xdr:rowOff>180975</xdr:rowOff>
    </xdr:from>
    <xdr:ext cx="895350" cy="89535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1009650</xdr:colOff>
      <xdr:row>1043</xdr:row>
      <xdr:rowOff>38100</xdr:rowOff>
    </xdr:from>
    <xdr:ext cx="895350" cy="89535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1036</xdr:row>
      <xdr:rowOff>0</xdr:rowOff>
    </xdr:from>
    <xdr:ext cx="3209925" cy="3295650"/>
    <xdr:pic>
      <xdr:nvPicPr>
        <xdr:cNvPr id="0" name="image6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85725</xdr:colOff>
      <xdr:row>1027</xdr:row>
      <xdr:rowOff>104775</xdr:rowOff>
    </xdr:from>
    <xdr:ext cx="3048000" cy="1466850"/>
    <xdr:pic>
      <xdr:nvPicPr>
        <xdr:cNvPr id="0" name="image2.gif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847725</xdr:colOff>
      <xdr:row>1039</xdr:row>
      <xdr:rowOff>85725</xdr:rowOff>
    </xdr:from>
    <xdr:ext cx="3743325" cy="2609850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1400175</xdr:colOff>
      <xdr:row>1030</xdr:row>
      <xdr:rowOff>180975</xdr:rowOff>
    </xdr:from>
    <xdr:ext cx="3133725" cy="2124075"/>
    <xdr:pic>
      <xdr:nvPicPr>
        <xdr:cNvPr id="0" name="image3.jp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419100</xdr:colOff>
      <xdr:row>1022</xdr:row>
      <xdr:rowOff>95250</xdr:rowOff>
    </xdr:from>
    <xdr:ext cx="5419725" cy="2838450"/>
    <xdr:pic>
      <xdr:nvPicPr>
        <xdr:cNvPr id="0" name="image8.jp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381000</xdr:colOff>
      <xdr:row>1017</xdr:row>
      <xdr:rowOff>76200</xdr:rowOff>
    </xdr:from>
    <xdr:ext cx="2609850" cy="1924050"/>
    <xdr:pic>
      <xdr:nvPicPr>
        <xdr:cNvPr id="0" name="image9.jp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619125</xdr:colOff>
      <xdr:row>1011</xdr:row>
      <xdr:rowOff>104775</xdr:rowOff>
    </xdr:from>
    <xdr:ext cx="2914650" cy="2609850"/>
    <xdr:pic>
      <xdr:nvPicPr>
        <xdr:cNvPr id="0" name="image10.jp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43</xdr:col>
      <xdr:colOff>923925</xdr:colOff>
      <xdr:row>1039</xdr:row>
      <xdr:rowOff>85725</xdr:rowOff>
    </xdr:from>
    <xdr:ext cx="1895475" cy="1924050"/>
    <xdr:pic>
      <xdr:nvPicPr>
        <xdr:cNvPr id="0" name="image4.jp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eRR1ngeR/Demo" TargetMode="External"/><Relationship Id="rId190" Type="http://schemas.openxmlformats.org/officeDocument/2006/relationships/hyperlink" Target="https://staff-clothes.by/" TargetMode="External"/><Relationship Id="rId42" Type="http://schemas.openxmlformats.org/officeDocument/2006/relationships/hyperlink" Target="https://github.com/Alina0708/TestingCourse.git" TargetMode="External"/><Relationship Id="rId41" Type="http://schemas.openxmlformats.org/officeDocument/2006/relationships/hyperlink" Target="https://www.aviasales.by/" TargetMode="External"/><Relationship Id="rId44" Type="http://schemas.openxmlformats.org/officeDocument/2006/relationships/hyperlink" Target="https://github.com/SlavDataCat/SongRepo.git" TargetMode="External"/><Relationship Id="rId194" Type="http://schemas.openxmlformats.org/officeDocument/2006/relationships/hyperlink" Target="https://www.games-workshop.com/en-WW/Warhammer-40-000" TargetMode="External"/><Relationship Id="rId43" Type="http://schemas.openxmlformats.org/officeDocument/2006/relationships/hyperlink" Target="https://proskate.by/" TargetMode="External"/><Relationship Id="rId193" Type="http://schemas.openxmlformats.org/officeDocument/2006/relationships/hyperlink" Target="https://github.com/PotatoRB" TargetMode="External"/><Relationship Id="rId46" Type="http://schemas.openxmlformats.org/officeDocument/2006/relationships/hyperlink" Target="https://github.com/Mihail-Trofimchuk/WorkwithTest.git" TargetMode="External"/><Relationship Id="rId192" Type="http://schemas.openxmlformats.org/officeDocument/2006/relationships/hyperlink" Target="https://gear.bethesda.net/" TargetMode="External"/><Relationship Id="rId45" Type="http://schemas.openxmlformats.org/officeDocument/2006/relationships/hyperlink" Target="https://www.airbnb.ru/" TargetMode="External"/><Relationship Id="rId191" Type="http://schemas.openxmlformats.org/officeDocument/2006/relationships/hyperlink" Target="https://github.com/d00m-Slaver" TargetMode="External"/><Relationship Id="rId48" Type="http://schemas.openxmlformats.org/officeDocument/2006/relationships/hyperlink" Target="https://github.com/kentusati/Testing" TargetMode="External"/><Relationship Id="rId187" Type="http://schemas.openxmlformats.org/officeDocument/2006/relationships/hyperlink" Target="https://github.com/StasGolub02" TargetMode="External"/><Relationship Id="rId47" Type="http://schemas.openxmlformats.org/officeDocument/2006/relationships/hyperlink" Target="https://www.contiki.com/en-us" TargetMode="External"/><Relationship Id="rId186" Type="http://schemas.openxmlformats.org/officeDocument/2006/relationships/hyperlink" Target="https://www.carhartt-wip.com/en" TargetMode="External"/><Relationship Id="rId185" Type="http://schemas.openxmlformats.org/officeDocument/2006/relationships/hyperlink" Target="https://github.com/mashkanova" TargetMode="External"/><Relationship Id="rId49" Type="http://schemas.openxmlformats.org/officeDocument/2006/relationships/hyperlink" Target="https://www.venum.com/" TargetMode="External"/><Relationship Id="rId184" Type="http://schemas.openxmlformats.org/officeDocument/2006/relationships/hyperlink" Target="https://www.zara.com/us/" TargetMode="External"/><Relationship Id="rId189" Type="http://schemas.openxmlformats.org/officeDocument/2006/relationships/hyperlink" Target="https://github.com/Pyxless" TargetMode="External"/><Relationship Id="rId188" Type="http://schemas.openxmlformats.org/officeDocument/2006/relationships/hyperlink" Target="https://proskate.by/" TargetMode="External"/><Relationship Id="rId31" Type="http://schemas.openxmlformats.org/officeDocument/2006/relationships/hyperlink" Target="https://www.ihg.com" TargetMode="External"/><Relationship Id="rId30" Type="http://schemas.openxmlformats.org/officeDocument/2006/relationships/hyperlink" Target="https://github.com/sadnessITS/study-sem5-labs-qa" TargetMode="External"/><Relationship Id="rId33" Type="http://schemas.openxmlformats.org/officeDocument/2006/relationships/hyperlink" Target="https://pass.rw.by/" TargetMode="External"/><Relationship Id="rId183" Type="http://schemas.openxmlformats.org/officeDocument/2006/relationships/hyperlink" Target="https://github.com/gubichelizaveta" TargetMode="External"/><Relationship Id="rId32" Type="http://schemas.openxmlformats.org/officeDocument/2006/relationships/hyperlink" Target="https://github.com/PolinaPoznyak/testing-epam-git-demo" TargetMode="External"/><Relationship Id="rId182" Type="http://schemas.openxmlformats.org/officeDocument/2006/relationships/hyperlink" Target="https://us.puma.com/us/en" TargetMode="External"/><Relationship Id="rId35" Type="http://schemas.openxmlformats.org/officeDocument/2006/relationships/hyperlink" Target="https://traveling.by/" TargetMode="External"/><Relationship Id="rId181" Type="http://schemas.openxmlformats.org/officeDocument/2006/relationships/hyperlink" Target="https://github.com/gh0st3e/epamTesting" TargetMode="External"/><Relationship Id="rId34" Type="http://schemas.openxmlformats.org/officeDocument/2006/relationships/hyperlink" Target="https://github.com/ne-vera/Testing-lab1" TargetMode="External"/><Relationship Id="rId180" Type="http://schemas.openxmlformats.org/officeDocument/2006/relationships/hyperlink" Target="https://www.pullandbear.com/by/%D0%B4%D0%BB%D1%8F-%D0%B6%D0%B5%D0%BD%D1%89%D0%B8%D0%BD-n6417" TargetMode="External"/><Relationship Id="rId37" Type="http://schemas.openxmlformats.org/officeDocument/2006/relationships/hyperlink" Target="https://www.pullandbear.com/" TargetMode="External"/><Relationship Id="rId176" Type="http://schemas.openxmlformats.org/officeDocument/2006/relationships/hyperlink" Target="https://www.adidas.com/us" TargetMode="External"/><Relationship Id="rId297" Type="http://schemas.openxmlformats.org/officeDocument/2006/relationships/hyperlink" Target="https://github.com/axltsikh/TestLabs" TargetMode="External"/><Relationship Id="rId36" Type="http://schemas.openxmlformats.org/officeDocument/2006/relationships/hyperlink" Target="https://github.com/unek12/epam-testing" TargetMode="External"/><Relationship Id="rId175" Type="http://schemas.openxmlformats.org/officeDocument/2006/relationships/hyperlink" Target="https://github.com/eug1n1" TargetMode="External"/><Relationship Id="rId296" Type="http://schemas.openxmlformats.org/officeDocument/2006/relationships/hyperlink" Target="https://m.sportmaster.by/" TargetMode="External"/><Relationship Id="rId39" Type="http://schemas.openxmlformats.org/officeDocument/2006/relationships/hyperlink" Target="https://www.canon.ru/" TargetMode="External"/><Relationship Id="rId174" Type="http://schemas.openxmlformats.org/officeDocument/2006/relationships/hyperlink" Target="https://github.com/NTN-code/Automated_Testing/" TargetMode="External"/><Relationship Id="rId295" Type="http://schemas.openxmlformats.org/officeDocument/2006/relationships/hyperlink" Target="https://github.com/VIDIWMOYTOPOR" TargetMode="External"/><Relationship Id="rId38" Type="http://schemas.openxmlformats.org/officeDocument/2006/relationships/hyperlink" Target="https://github.com/Just1ks/Testing" TargetMode="External"/><Relationship Id="rId173" Type="http://schemas.openxmlformats.org/officeDocument/2006/relationships/hyperlink" Target="http://apple.com/" TargetMode="External"/><Relationship Id="rId294" Type="http://schemas.openxmlformats.org/officeDocument/2006/relationships/hyperlink" Target="https://wolkonsky.com" TargetMode="External"/><Relationship Id="rId179" Type="http://schemas.openxmlformats.org/officeDocument/2006/relationships/hyperlink" Target="https://github.com/KalmikovaEkatsirina" TargetMode="External"/><Relationship Id="rId178" Type="http://schemas.openxmlformats.org/officeDocument/2006/relationships/hyperlink" Target="https://www.massimodutti.com/by" TargetMode="External"/><Relationship Id="rId299" Type="http://schemas.openxmlformats.org/officeDocument/2006/relationships/hyperlink" Target="https://github.com/kirill561981951265" TargetMode="External"/><Relationship Id="rId177" Type="http://schemas.openxmlformats.org/officeDocument/2006/relationships/hyperlink" Target="https://github.com/DoraRitchikk" TargetMode="External"/><Relationship Id="rId298" Type="http://schemas.openxmlformats.org/officeDocument/2006/relationships/hyperlink" Target="https://www.wilson.com/en-us" TargetMode="External"/><Relationship Id="rId20" Type="http://schemas.openxmlformats.org/officeDocument/2006/relationships/hyperlink" Target="https://github.com/AkiraNamia/TPO-lab1" TargetMode="External"/><Relationship Id="rId22" Type="http://schemas.openxmlformats.org/officeDocument/2006/relationships/hyperlink" Target="https://github.com/StudyAccount2022/Lab1" TargetMode="External"/><Relationship Id="rId21" Type="http://schemas.openxmlformats.org/officeDocument/2006/relationships/hyperlink" Target="https://markformelle.by/" TargetMode="External"/><Relationship Id="rId24" Type="http://schemas.openxmlformats.org/officeDocument/2006/relationships/hyperlink" Target="https://github.com/maxiUS1001/testing-git" TargetMode="External"/><Relationship Id="rId23" Type="http://schemas.openxmlformats.org/officeDocument/2006/relationships/hyperlink" Target="https://www.reebok.pl/" TargetMode="External"/><Relationship Id="rId26" Type="http://schemas.openxmlformats.org/officeDocument/2006/relationships/hyperlink" Target="https://github.com/pavlavl/test" TargetMode="External"/><Relationship Id="rId25" Type="http://schemas.openxmlformats.org/officeDocument/2006/relationships/hyperlink" Target="https://www.agoda.com/" TargetMode="External"/><Relationship Id="rId28" Type="http://schemas.openxmlformats.org/officeDocument/2006/relationships/hyperlink" Target="https://github.com/v1enor/TPO_LABKA" TargetMode="External"/><Relationship Id="rId27" Type="http://schemas.openxmlformats.org/officeDocument/2006/relationships/hyperlink" Target="https://www.marshallheadphones.com/us/en/" TargetMode="External"/><Relationship Id="rId29" Type="http://schemas.openxmlformats.org/officeDocument/2006/relationships/hyperlink" Target="https://ostrovok.ru/" TargetMode="External"/><Relationship Id="rId11" Type="http://schemas.openxmlformats.org/officeDocument/2006/relationships/hyperlink" Target="https://projectorochi.com/" TargetMode="External"/><Relationship Id="rId10" Type="http://schemas.openxmlformats.org/officeDocument/2006/relationships/hyperlink" Target="https://github.com/BFnik20/Test.git" TargetMode="External"/><Relationship Id="rId13" Type="http://schemas.openxmlformats.org/officeDocument/2006/relationships/hyperlink" Target="https://xistore.by/" TargetMode="External"/><Relationship Id="rId12" Type="http://schemas.openxmlformats.org/officeDocument/2006/relationships/hyperlink" Target="https://github.com/XnextOneO/FirstLabTest" TargetMode="External"/><Relationship Id="rId15" Type="http://schemas.openxmlformats.org/officeDocument/2006/relationships/hyperlink" Target="https://www.apple.com/" TargetMode="External"/><Relationship Id="rId198" Type="http://schemas.openxmlformats.org/officeDocument/2006/relationships/hyperlink" Target="https://github.com/Mashuk22/Test_Lab_5" TargetMode="External"/><Relationship Id="rId14" Type="http://schemas.openxmlformats.org/officeDocument/2006/relationships/hyperlink" Target="https://github.com/yulyazbrv/Testing.git" TargetMode="External"/><Relationship Id="rId197" Type="http://schemas.openxmlformats.org/officeDocument/2006/relationships/hyperlink" Target="https://www.nike.com/" TargetMode="External"/><Relationship Id="rId17" Type="http://schemas.openxmlformats.org/officeDocument/2006/relationships/hyperlink" Target="https://www.lufthansa.com/" TargetMode="External"/><Relationship Id="rId196" Type="http://schemas.openxmlformats.org/officeDocument/2006/relationships/hyperlink" Target="https://github.com/Mashuk22" TargetMode="External"/><Relationship Id="rId16" Type="http://schemas.openxmlformats.org/officeDocument/2006/relationships/hyperlink" Target="https://github.com/boosteee/testlab-1" TargetMode="External"/><Relationship Id="rId195" Type="http://schemas.openxmlformats.org/officeDocument/2006/relationships/hyperlink" Target="http://65.21.7.93:8080/" TargetMode="External"/><Relationship Id="rId19" Type="http://schemas.openxmlformats.org/officeDocument/2006/relationships/hyperlink" Target="https://www.hotelscombined.com/" TargetMode="External"/><Relationship Id="rId18" Type="http://schemas.openxmlformats.org/officeDocument/2006/relationships/hyperlink" Target="https://github.com/VasilisaKashperko/EPAM_QA_Git" TargetMode="External"/><Relationship Id="rId199" Type="http://schemas.openxmlformats.org/officeDocument/2006/relationships/hyperlink" Target="https://github.com/Pavel1113" TargetMode="External"/><Relationship Id="rId84" Type="http://schemas.openxmlformats.org/officeDocument/2006/relationships/hyperlink" Target="https://animelib.me/?section=all-updates" TargetMode="External"/><Relationship Id="rId83" Type="http://schemas.openxmlformats.org/officeDocument/2006/relationships/hyperlink" Target="https://github.com/SwanPam/testing_network_applications_2-2" TargetMode="External"/><Relationship Id="rId86" Type="http://schemas.openxmlformats.org/officeDocument/2006/relationships/hyperlink" Target="https://fonts.google.com/" TargetMode="External"/><Relationship Id="rId85" Type="http://schemas.openxmlformats.org/officeDocument/2006/relationships/hyperlink" Target="https://github.com/yashkin-zirby/TPOLabs2-next" TargetMode="External"/><Relationship Id="rId88" Type="http://schemas.openxmlformats.org/officeDocument/2006/relationships/hyperlink" Target="https://github.com/ANDrew-RABtsevich" TargetMode="External"/><Relationship Id="rId150" Type="http://schemas.openxmlformats.org/officeDocument/2006/relationships/hyperlink" Target="https://github.com/crinanis" TargetMode="External"/><Relationship Id="rId271" Type="http://schemas.openxmlformats.org/officeDocument/2006/relationships/hyperlink" Target="https://github.com/magdolena8" TargetMode="External"/><Relationship Id="rId87" Type="http://schemas.openxmlformats.org/officeDocument/2006/relationships/hyperlink" Target="https://github.com/yashkin-zirby/ta_training-java/actions" TargetMode="External"/><Relationship Id="rId270" Type="http://schemas.openxmlformats.org/officeDocument/2006/relationships/hyperlink" Target="https://markformelle.by/" TargetMode="External"/><Relationship Id="rId89" Type="http://schemas.openxmlformats.org/officeDocument/2006/relationships/hyperlink" Target="https://vk.com/" TargetMode="External"/><Relationship Id="rId80" Type="http://schemas.openxmlformats.org/officeDocument/2006/relationships/hyperlink" Target="https://mybook.ru/" TargetMode="External"/><Relationship Id="rId82" Type="http://schemas.openxmlformats.org/officeDocument/2006/relationships/hyperlink" Target="https://www.youtube.com/" TargetMode="External"/><Relationship Id="rId81" Type="http://schemas.openxmlformats.org/officeDocument/2006/relationships/hyperlink" Target="https://github.com/ivansama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olegiys2002/testing1lab" TargetMode="External"/><Relationship Id="rId3" Type="http://schemas.openxmlformats.org/officeDocument/2006/relationships/hyperlink" Target="https://nbalance.by/" TargetMode="External"/><Relationship Id="rId149" Type="http://schemas.openxmlformats.org/officeDocument/2006/relationships/hyperlink" Target="https://www.nike.com/es/?cp=40840846946_search_%7cnike%7c10573482847%7c103687421919%7ce%7cm%7cES%7cpure%7c452240932991&amp;ds_rl=1252249&amp;gclid=Cj0KCQjwmouZBhDSARIsALYcoupeG2iNBlBi97CC33mfQAX5uhBi4lT-WtJ-ekdsovsSbvTgVLFiMv8aAiHvEALw_wcB&amp;gclsrc=aw.ds" TargetMode="External"/><Relationship Id="rId4" Type="http://schemas.openxmlformats.org/officeDocument/2006/relationships/hyperlink" Target="https://github.com/SintoGenroku/Automated-testing/tree/storm" TargetMode="External"/><Relationship Id="rId148" Type="http://schemas.openxmlformats.org/officeDocument/2006/relationships/hyperlink" Target="https://github.com/22Igor22" TargetMode="External"/><Relationship Id="rId269" Type="http://schemas.openxmlformats.org/officeDocument/2006/relationships/hyperlink" Target="https://github.com/HikoWD/test" TargetMode="External"/><Relationship Id="rId9" Type="http://schemas.openxmlformats.org/officeDocument/2006/relationships/hyperlink" Target="https://www.21vek.by/" TargetMode="External"/><Relationship Id="rId143" Type="http://schemas.openxmlformats.org/officeDocument/2006/relationships/hyperlink" Target="https://github.com/syraxkyn" TargetMode="External"/><Relationship Id="rId264" Type="http://schemas.openxmlformats.org/officeDocument/2006/relationships/hyperlink" Target="http://85.143.172.200:8080/" TargetMode="External"/><Relationship Id="rId142" Type="http://schemas.openxmlformats.org/officeDocument/2006/relationships/hyperlink" Target="https://github.com/syraxkyn" TargetMode="External"/><Relationship Id="rId263" Type="http://schemas.openxmlformats.org/officeDocument/2006/relationships/hyperlink" Target="https://ti.com/" TargetMode="External"/><Relationship Id="rId141" Type="http://schemas.openxmlformats.org/officeDocument/2006/relationships/hyperlink" Target="https://www.lcwaikiki.by/ru-RU/BY" TargetMode="External"/><Relationship Id="rId262" Type="http://schemas.openxmlformats.org/officeDocument/2006/relationships/hyperlink" Target="https://github.com/ntundt" TargetMode="External"/><Relationship Id="rId140" Type="http://schemas.openxmlformats.org/officeDocument/2006/relationships/hyperlink" Target="https://github.com/sshkodunishka/Software-testing" TargetMode="External"/><Relationship Id="rId261" Type="http://schemas.openxmlformats.org/officeDocument/2006/relationships/hyperlink" Target="https://megatop.by" TargetMode="External"/><Relationship Id="rId5" Type="http://schemas.openxmlformats.org/officeDocument/2006/relationships/hyperlink" Target="https://www.samsung.com/ru/" TargetMode="External"/><Relationship Id="rId147" Type="http://schemas.openxmlformats.org/officeDocument/2006/relationships/hyperlink" Target="https://www.booking.com/index.html?aid=376376;label=bookings-name-x9XjJRNqhtTGZ30YXWfPUQS410902425082:pl:ta:p1:p22.563.000:ac:ap:neg:fi:tikwd-65526620:lp1001493:li:dec:dm:ppccp=UmFuZG9tSVYkc2RlIyh9Yf23yREhrOV9YczHwt1OUN4;ws=&amp;gclid=Cj0KCQjwvZCZBhCiARIsAPXbajs_ICHW2-Y5GhmivNTKz-qlA-uTvazM4Id9rUacKRYh10LDAAUMxAEaAgkHEALw_wcB" TargetMode="External"/><Relationship Id="rId268" Type="http://schemas.openxmlformats.org/officeDocument/2006/relationships/hyperlink" Target="https://www.sony.com/en/" TargetMode="External"/><Relationship Id="rId6" Type="http://schemas.openxmlformats.org/officeDocument/2006/relationships/hyperlink" Target="https://github.com/ForEverThere/Test" TargetMode="External"/><Relationship Id="rId146" Type="http://schemas.openxmlformats.org/officeDocument/2006/relationships/hyperlink" Target="https://github.com/aantoshaa" TargetMode="External"/><Relationship Id="rId267" Type="http://schemas.openxmlformats.org/officeDocument/2006/relationships/hyperlink" Target="https://github.com/kapold" TargetMode="External"/><Relationship Id="rId7" Type="http://schemas.openxmlformats.org/officeDocument/2006/relationships/hyperlink" Target="https://www.qatarairways.com/en/homepage.html" TargetMode="External"/><Relationship Id="rId145" Type="http://schemas.openxmlformats.org/officeDocument/2006/relationships/hyperlink" Target="https://www.amd.by/" TargetMode="External"/><Relationship Id="rId266" Type="http://schemas.openxmlformats.org/officeDocument/2006/relationships/hyperlink" Target="https://superlama.by/" TargetMode="External"/><Relationship Id="rId8" Type="http://schemas.openxmlformats.org/officeDocument/2006/relationships/hyperlink" Target="https://github.com/EugeneAlWin/Automated-testing" TargetMode="External"/><Relationship Id="rId144" Type="http://schemas.openxmlformats.org/officeDocument/2006/relationships/hyperlink" Target="https://github.com/yanBelstuYankovskiy" TargetMode="External"/><Relationship Id="rId265" Type="http://schemas.openxmlformats.org/officeDocument/2006/relationships/hyperlink" Target="https://github.com/Hovanella" TargetMode="External"/><Relationship Id="rId73" Type="http://schemas.openxmlformats.org/officeDocument/2006/relationships/hyperlink" Target="https://github.com/ACTPOH0M" TargetMode="External"/><Relationship Id="rId72" Type="http://schemas.openxmlformats.org/officeDocument/2006/relationships/hyperlink" Target="https://litnet.com/ru" TargetMode="External"/><Relationship Id="rId75" Type="http://schemas.openxmlformats.org/officeDocument/2006/relationships/hyperlink" Target="https://github.com/vadim10q/gitPO" TargetMode="External"/><Relationship Id="rId74" Type="http://schemas.openxmlformats.org/officeDocument/2006/relationships/hyperlink" Target="https://tanki.su/" TargetMode="External"/><Relationship Id="rId77" Type="http://schemas.openxmlformats.org/officeDocument/2006/relationships/hyperlink" Target="https://github.com/Kohnyusha/testing_lab1" TargetMode="External"/><Relationship Id="rId260" Type="http://schemas.openxmlformats.org/officeDocument/2006/relationships/hyperlink" Target="https://github.com/DragonFly-k/TPO-1.1" TargetMode="External"/><Relationship Id="rId76" Type="http://schemas.openxmlformats.org/officeDocument/2006/relationships/hyperlink" Target="https://www.ozon.ru/category/zhenskaya-odezhda-7501/" TargetMode="External"/><Relationship Id="rId79" Type="http://schemas.openxmlformats.org/officeDocument/2006/relationships/hyperlink" Target="https://github.com/VeraMaksimova/Testing-Course" TargetMode="External"/><Relationship Id="rId78" Type="http://schemas.openxmlformats.org/officeDocument/2006/relationships/hyperlink" Target="https://www.litmir.me/" TargetMode="External"/><Relationship Id="rId71" Type="http://schemas.openxmlformats.org/officeDocument/2006/relationships/hyperlink" Target="https://github.com/ulia3333/testing_epam" TargetMode="External"/><Relationship Id="rId70" Type="http://schemas.openxmlformats.org/officeDocument/2006/relationships/hyperlink" Target="https://github.com/DemoNikawak/" TargetMode="External"/><Relationship Id="rId139" Type="http://schemas.openxmlformats.org/officeDocument/2006/relationships/hyperlink" Target="https://www.ellesse.com/" TargetMode="External"/><Relationship Id="rId138" Type="http://schemas.openxmlformats.org/officeDocument/2006/relationships/hyperlink" Target="https://github.com/vikashakhlai" TargetMode="External"/><Relationship Id="rId259" Type="http://schemas.openxmlformats.org/officeDocument/2006/relationships/hyperlink" Target="https://www.comicskrama.by/" TargetMode="External"/><Relationship Id="rId137" Type="http://schemas.openxmlformats.org/officeDocument/2006/relationships/hyperlink" Target="https://scentre.by/" TargetMode="External"/><Relationship Id="rId258" Type="http://schemas.openxmlformats.org/officeDocument/2006/relationships/hyperlink" Target="https://github.com/pisciscrud" TargetMode="External"/><Relationship Id="rId132" Type="http://schemas.openxmlformats.org/officeDocument/2006/relationships/hyperlink" Target="https://github.com/AnastasiyaNekrasova" TargetMode="External"/><Relationship Id="rId253" Type="http://schemas.openxmlformats.org/officeDocument/2006/relationships/hyperlink" Target="https://wikkeo.com/" TargetMode="External"/><Relationship Id="rId131" Type="http://schemas.openxmlformats.org/officeDocument/2006/relationships/hyperlink" Target="https://jolybell.com/" TargetMode="External"/><Relationship Id="rId252" Type="http://schemas.openxmlformats.org/officeDocument/2006/relationships/hyperlink" Target="https://github.com/only2a" TargetMode="External"/><Relationship Id="rId130" Type="http://schemas.openxmlformats.org/officeDocument/2006/relationships/hyperlink" Target="https://github.com/Ladzislaf" TargetMode="External"/><Relationship Id="rId251" Type="http://schemas.openxmlformats.org/officeDocument/2006/relationships/hyperlink" Target="https://conteshop.by/" TargetMode="External"/><Relationship Id="rId250" Type="http://schemas.openxmlformats.org/officeDocument/2006/relationships/hyperlink" Target="https://github.com/KrisssMi" TargetMode="External"/><Relationship Id="rId136" Type="http://schemas.openxmlformats.org/officeDocument/2006/relationships/hyperlink" Target="https://github.com/numb4gt" TargetMode="External"/><Relationship Id="rId257" Type="http://schemas.openxmlformats.org/officeDocument/2006/relationships/hyperlink" Target="https://lee-cooper.by" TargetMode="External"/><Relationship Id="rId135" Type="http://schemas.openxmlformats.org/officeDocument/2006/relationships/hyperlink" Target="https://shop.huawei.by/" TargetMode="External"/><Relationship Id="rId256" Type="http://schemas.openxmlformats.org/officeDocument/2006/relationships/hyperlink" Target="https://github.com/AnReshetilova" TargetMode="External"/><Relationship Id="rId134" Type="http://schemas.openxmlformats.org/officeDocument/2006/relationships/hyperlink" Target="https://m.vk.com/away.php?to=https%3A%2F%2Fgithub.com%2FSorogS" TargetMode="External"/><Relationship Id="rId255" Type="http://schemas.openxmlformats.org/officeDocument/2006/relationships/hyperlink" Target="https://slavianka.by/" TargetMode="External"/><Relationship Id="rId133" Type="http://schemas.openxmlformats.org/officeDocument/2006/relationships/hyperlink" Target="https://www.reebok.com/us" TargetMode="External"/><Relationship Id="rId254" Type="http://schemas.openxmlformats.org/officeDocument/2006/relationships/hyperlink" Target="https://github.com/DeiServus" TargetMode="External"/><Relationship Id="rId62" Type="http://schemas.openxmlformats.org/officeDocument/2006/relationships/hyperlink" Target="https://github.com/vvamu" TargetMode="External"/><Relationship Id="rId61" Type="http://schemas.openxmlformats.org/officeDocument/2006/relationships/hyperlink" Target="https://av.by" TargetMode="External"/><Relationship Id="rId64" Type="http://schemas.openxmlformats.org/officeDocument/2006/relationships/hyperlink" Target="https://github.com/varonko" TargetMode="External"/><Relationship Id="rId63" Type="http://schemas.openxmlformats.org/officeDocument/2006/relationships/hyperlink" Target="https://www.wattpad.com/" TargetMode="External"/><Relationship Id="rId66" Type="http://schemas.openxmlformats.org/officeDocument/2006/relationships/hyperlink" Target="https://github.com/Katarina-Voronkova?tab=repositories" TargetMode="External"/><Relationship Id="rId172" Type="http://schemas.openxmlformats.org/officeDocument/2006/relationships/hyperlink" Target="https://github.com/NTN-code" TargetMode="External"/><Relationship Id="rId293" Type="http://schemas.openxmlformats.org/officeDocument/2006/relationships/hyperlink" Target="https://github.com/TatianaPanasiuk" TargetMode="External"/><Relationship Id="rId65" Type="http://schemas.openxmlformats.org/officeDocument/2006/relationships/hyperlink" Target="https://readli.net/" TargetMode="External"/><Relationship Id="rId171" Type="http://schemas.openxmlformats.org/officeDocument/2006/relationships/hyperlink" Target="http://130.61.63.105:25566/" TargetMode="External"/><Relationship Id="rId292" Type="http://schemas.openxmlformats.org/officeDocument/2006/relationships/hyperlink" Target="https://www.lamoda.by/women-home/" TargetMode="External"/><Relationship Id="rId68" Type="http://schemas.openxmlformats.org/officeDocument/2006/relationships/hyperlink" Target="https://github.com/DemoNikawak/" TargetMode="External"/><Relationship Id="rId170" Type="http://schemas.openxmlformats.org/officeDocument/2006/relationships/hyperlink" Target="http://xistore.by" TargetMode="External"/><Relationship Id="rId291" Type="http://schemas.openxmlformats.org/officeDocument/2006/relationships/hyperlink" Target="https://github.com/yanaozembl" TargetMode="External"/><Relationship Id="rId67" Type="http://schemas.openxmlformats.org/officeDocument/2006/relationships/hyperlink" Target="https://www.zara.com/us/" TargetMode="External"/><Relationship Id="rId290" Type="http://schemas.openxmlformats.org/officeDocument/2006/relationships/hyperlink" Target="https://github.com/KanashiiBoy" TargetMode="External"/><Relationship Id="rId60" Type="http://schemas.openxmlformats.org/officeDocument/2006/relationships/hyperlink" Target="https://github.com/VladAks" TargetMode="External"/><Relationship Id="rId165" Type="http://schemas.openxmlformats.org/officeDocument/2006/relationships/hyperlink" Target="https://github.com/EugeneAlimake" TargetMode="External"/><Relationship Id="rId286" Type="http://schemas.openxmlformats.org/officeDocument/2006/relationships/hyperlink" Target="https://github.com/BadMikkY" TargetMode="External"/><Relationship Id="rId69" Type="http://schemas.openxmlformats.org/officeDocument/2006/relationships/hyperlink" Target="https://5element.by/" TargetMode="External"/><Relationship Id="rId164" Type="http://schemas.openxmlformats.org/officeDocument/2006/relationships/hyperlink" Target="https://aliexpress.ru/" TargetMode="External"/><Relationship Id="rId285" Type="http://schemas.openxmlformats.org/officeDocument/2006/relationships/hyperlink" Target="https://gutenberg.ru/" TargetMode="External"/><Relationship Id="rId163" Type="http://schemas.openxmlformats.org/officeDocument/2006/relationships/hyperlink" Target="https://github.com/AntonKuzmich" TargetMode="External"/><Relationship Id="rId284" Type="http://schemas.openxmlformats.org/officeDocument/2006/relationships/hyperlink" Target="https://github.com/Pastel-dark-blue" TargetMode="External"/><Relationship Id="rId162" Type="http://schemas.openxmlformats.org/officeDocument/2006/relationships/hyperlink" Target="https://www.onliner.by/" TargetMode="External"/><Relationship Id="rId283" Type="http://schemas.openxmlformats.org/officeDocument/2006/relationships/hyperlink" Target="https://www.asos.com/" TargetMode="External"/><Relationship Id="rId169" Type="http://schemas.openxmlformats.org/officeDocument/2006/relationships/hyperlink" Target="https://github.com/Kakelys" TargetMode="External"/><Relationship Id="rId168" Type="http://schemas.openxmlformats.org/officeDocument/2006/relationships/hyperlink" Target="https://www.officeton.by" TargetMode="External"/><Relationship Id="rId289" Type="http://schemas.openxmlformats.org/officeDocument/2006/relationships/hyperlink" Target="https://www.marko.by/" TargetMode="External"/><Relationship Id="rId167" Type="http://schemas.openxmlformats.org/officeDocument/2006/relationships/hyperlink" Target="https://github.com/phanerka" TargetMode="External"/><Relationship Id="rId288" Type="http://schemas.openxmlformats.org/officeDocument/2006/relationships/hyperlink" Target="https://github.com/TheBrewerKosiposha" TargetMode="External"/><Relationship Id="rId166" Type="http://schemas.openxmlformats.org/officeDocument/2006/relationships/hyperlink" Target="https://www.tesla.com/" TargetMode="External"/><Relationship Id="rId287" Type="http://schemas.openxmlformats.org/officeDocument/2006/relationships/hyperlink" Target="https://www.defacto.by/ru-by" TargetMode="External"/><Relationship Id="rId51" Type="http://schemas.openxmlformats.org/officeDocument/2006/relationships/hyperlink" Target="https://eu.puma.com/" TargetMode="External"/><Relationship Id="rId50" Type="http://schemas.openxmlformats.org/officeDocument/2006/relationships/hyperlink" Target="https://github.com/Polikolog/testing_bstu_epam" TargetMode="External"/><Relationship Id="rId53" Type="http://schemas.openxmlformats.org/officeDocument/2006/relationships/hyperlink" Target="https://www.boho.life/" TargetMode="External"/><Relationship Id="rId52" Type="http://schemas.openxmlformats.org/officeDocument/2006/relationships/hyperlink" Target="https://github.com/ElizVet/test_rep" TargetMode="External"/><Relationship Id="rId55" Type="http://schemas.openxmlformats.org/officeDocument/2006/relationships/hyperlink" Target="https://www.anywayanyday.com/" TargetMode="External"/><Relationship Id="rId161" Type="http://schemas.openxmlformats.org/officeDocument/2006/relationships/hyperlink" Target="https://github.com/lilkrug" TargetMode="External"/><Relationship Id="rId282" Type="http://schemas.openxmlformats.org/officeDocument/2006/relationships/hyperlink" Target="https://github.com/Sizeeer/Automated-Testing-Labs" TargetMode="External"/><Relationship Id="rId54" Type="http://schemas.openxmlformats.org/officeDocument/2006/relationships/hyperlink" Target="https://github.com/cheltivmute/BSTUtesting" TargetMode="External"/><Relationship Id="rId160" Type="http://schemas.openxmlformats.org/officeDocument/2006/relationships/hyperlink" Target="http://localhost:4040/" TargetMode="External"/><Relationship Id="rId281" Type="http://schemas.openxmlformats.org/officeDocument/2006/relationships/hyperlink" Target="https://www.plein.com/ru/home/" TargetMode="External"/><Relationship Id="rId57" Type="http://schemas.openxmlformats.org/officeDocument/2006/relationships/hyperlink" Target="https://www.lenovo.com/us/en/" TargetMode="External"/><Relationship Id="rId280" Type="http://schemas.openxmlformats.org/officeDocument/2006/relationships/hyperlink" Target="https://github.com/nesti13" TargetMode="External"/><Relationship Id="rId56" Type="http://schemas.openxmlformats.org/officeDocument/2006/relationships/hyperlink" Target="https://github.com/ShadowWolf91/TPO.git" TargetMode="External"/><Relationship Id="rId159" Type="http://schemas.openxmlformats.org/officeDocument/2006/relationships/hyperlink" Target="https://galaxystore.by/" TargetMode="External"/><Relationship Id="rId59" Type="http://schemas.openxmlformats.org/officeDocument/2006/relationships/hyperlink" Target="https://www.trivago.com/en-US/lm?__wr=7&amp;tc=102&amp;themeId=280&amp;sem_keyword=trivago&amp;sem_creativeid=514687898352&amp;sem_matchtype=e&amp;sem_network=g&amp;sem_device=c&amp;sem_placement=&amp;sem_target=&amp;sem_adposition=&amp;sem_param1=&amp;sem_param2=&amp;sem_campaignid=398320803&amp;sem_adgroupid=121773974075&amp;sem_targetid=kwd-5593367084&amp;sem_location=1001493&amp;cipc=br&amp;cip=9981900005&amp;gclid=CjwKCAjwpqCZBhAbEiwAa7pXeQw0CD0Xy1UJtJjsyJCyvVOd5KfMwwuvYsa-mN7uLnsRb1FMCssmBxoCYvsQAvD_BwE&amp;search=200-216device=c.&amp;gclid=CjwKCAjwpqCZBhAbEiwAa7pXeSmsigl5rxTHJw8xYDbcqgEJ57dMZK9tYw8VhjKLD9wu47X25fUU5RoCHeoQAvD_BwE&amp;geo=.1001493&amp;network=g&amp;params=MSQ1&amp;placement=&amp;position=&amp;term_match_type=e&amp;utm_adgroup_id=127673552544&amp;utm_campaign=by_minsk_desktop_search_brand&amp;utm_campaign_id=12740185866&amp;utm_content_id=570631537394&amp;utm_medium=cpc&amp;utm_source=ga&amp;utm_term=aviasales&amp;utm_term_id=kwd-42393665022" TargetMode="External"/><Relationship Id="rId154" Type="http://schemas.openxmlformats.org/officeDocument/2006/relationships/hyperlink" Target="https://github.com/Wxxzzzy" TargetMode="External"/><Relationship Id="rId275" Type="http://schemas.openxmlformats.org/officeDocument/2006/relationships/hyperlink" Target="https://github.com/1Taafe/" TargetMode="External"/><Relationship Id="rId58" Type="http://schemas.openxmlformats.org/officeDocument/2006/relationships/hyperlink" Target="https://github.com/MightyThor-bruh/QA" TargetMode="External"/><Relationship Id="rId153" Type="http://schemas.openxmlformats.org/officeDocument/2006/relationships/hyperlink" Target="https://oz.by/" TargetMode="External"/><Relationship Id="rId274" Type="http://schemas.openxmlformats.org/officeDocument/2006/relationships/hyperlink" Target="https://musicmarket.by" TargetMode="External"/><Relationship Id="rId152" Type="http://schemas.openxmlformats.org/officeDocument/2006/relationships/hyperlink" Target="https://github.com/secxndary" TargetMode="External"/><Relationship Id="rId273" Type="http://schemas.openxmlformats.org/officeDocument/2006/relationships/hyperlink" Target="https://github.com/infstka/TSMDS-3c5s" TargetMode="External"/><Relationship Id="rId151" Type="http://schemas.openxmlformats.org/officeDocument/2006/relationships/hyperlink" Target="https://www.balenciaga.com/en-en" TargetMode="External"/><Relationship Id="rId272" Type="http://schemas.openxmlformats.org/officeDocument/2006/relationships/hyperlink" Target="https://www.amazon.com/" TargetMode="External"/><Relationship Id="rId158" Type="http://schemas.openxmlformats.org/officeDocument/2006/relationships/hyperlink" Target="https://github.com/Apchibudzdravij/HereWeAre-3k1s.git" TargetMode="External"/><Relationship Id="rId279" Type="http://schemas.openxmlformats.org/officeDocument/2006/relationships/hyperlink" Target="https://www.intimissimi.com/ru/" TargetMode="External"/><Relationship Id="rId157" Type="http://schemas.openxmlformats.org/officeDocument/2006/relationships/hyperlink" Target="https://www.sportmaster.by/" TargetMode="External"/><Relationship Id="rId278" Type="http://schemas.openxmlformats.org/officeDocument/2006/relationships/hyperlink" Target="https://github.com/Kovalenko18" TargetMode="External"/><Relationship Id="rId156" Type="http://schemas.openxmlformats.org/officeDocument/2006/relationships/hyperlink" Target="https://github.com/Cyber-Terror" TargetMode="External"/><Relationship Id="rId277" Type="http://schemas.openxmlformats.org/officeDocument/2006/relationships/hyperlink" Target="http://8.210.33.51:8081/" TargetMode="External"/><Relationship Id="rId155" Type="http://schemas.openxmlformats.org/officeDocument/2006/relationships/hyperlink" Target="https://www.comicskrama.by/" TargetMode="External"/><Relationship Id="rId276" Type="http://schemas.openxmlformats.org/officeDocument/2006/relationships/hyperlink" Target="https://www.bershka.com/by/" TargetMode="External"/><Relationship Id="rId107" Type="http://schemas.openxmlformats.org/officeDocument/2006/relationships/hyperlink" Target="https://aldebaran.ru/" TargetMode="External"/><Relationship Id="rId228" Type="http://schemas.openxmlformats.org/officeDocument/2006/relationships/hyperlink" Target="https://github.com/keumul" TargetMode="External"/><Relationship Id="rId106" Type="http://schemas.openxmlformats.org/officeDocument/2006/relationships/hyperlink" Target="https://github.com/shirshov9" TargetMode="External"/><Relationship Id="rId227" Type="http://schemas.openxmlformats.org/officeDocument/2006/relationships/hyperlink" Target="https://www.converse.com/uk" TargetMode="External"/><Relationship Id="rId105" Type="http://schemas.openxmlformats.org/officeDocument/2006/relationships/hyperlink" Target="https://www.litres.ru/" TargetMode="External"/><Relationship Id="rId226" Type="http://schemas.openxmlformats.org/officeDocument/2006/relationships/hyperlink" Target="https://github.com/RudakovskyS" TargetMode="External"/><Relationship Id="rId104" Type="http://schemas.openxmlformats.org/officeDocument/2006/relationships/hyperlink" Target="https://github.com/dsheibak/practice-course-epam" TargetMode="External"/><Relationship Id="rId225" Type="http://schemas.openxmlformats.org/officeDocument/2006/relationships/hyperlink" Target="https://www.tesla.com/" TargetMode="External"/><Relationship Id="rId109" Type="http://schemas.openxmlformats.org/officeDocument/2006/relationships/hyperlink" Target="https://mangalib.me/" TargetMode="External"/><Relationship Id="rId108" Type="http://schemas.openxmlformats.org/officeDocument/2006/relationships/hyperlink" Target="https://github.com/lagger6522" TargetMode="External"/><Relationship Id="rId229" Type="http://schemas.openxmlformats.org/officeDocument/2006/relationships/hyperlink" Target="https://www.viviennewestwood.com/en/" TargetMode="External"/><Relationship Id="rId220" Type="http://schemas.openxmlformats.org/officeDocument/2006/relationships/hyperlink" Target="https://github.com/k1ly?tab=repositories" TargetMode="External"/><Relationship Id="rId103" Type="http://schemas.openxmlformats.org/officeDocument/2006/relationships/hyperlink" Target="https://avidreaders.ru/books/" TargetMode="External"/><Relationship Id="rId224" Type="http://schemas.openxmlformats.org/officeDocument/2006/relationships/hyperlink" Target="https://github.com/AlexandrM03" TargetMode="External"/><Relationship Id="rId102" Type="http://schemas.openxmlformats.org/officeDocument/2006/relationships/hyperlink" Target="https://github.com/marina22shast/git_demo" TargetMode="External"/><Relationship Id="rId223" Type="http://schemas.openxmlformats.org/officeDocument/2006/relationships/hyperlink" Target="https://www.marko.by" TargetMode="External"/><Relationship Id="rId101" Type="http://schemas.openxmlformats.org/officeDocument/2006/relationships/hyperlink" Target="http://flibusta.is/" TargetMode="External"/><Relationship Id="rId222" Type="http://schemas.openxmlformats.org/officeDocument/2006/relationships/hyperlink" Target="https://github.com/Whesty/Testing-Labs-" TargetMode="External"/><Relationship Id="rId100" Type="http://schemas.openxmlformats.org/officeDocument/2006/relationships/hyperlink" Target="https://github.com/AlinaChagan/Labs_EPAM" TargetMode="External"/><Relationship Id="rId221" Type="http://schemas.openxmlformats.org/officeDocument/2006/relationships/hyperlink" Target="https://www.nvidia.com/ru-ru/" TargetMode="External"/><Relationship Id="rId217" Type="http://schemas.openxmlformats.org/officeDocument/2006/relationships/hyperlink" Target="https://vokladki.by" TargetMode="External"/><Relationship Id="rId216" Type="http://schemas.openxmlformats.org/officeDocument/2006/relationships/hyperlink" Target="https://github.com/IrinaKozak2003/TestingLabs" TargetMode="External"/><Relationship Id="rId215" Type="http://schemas.openxmlformats.org/officeDocument/2006/relationships/hyperlink" Target="https://www.audi.by/" TargetMode="External"/><Relationship Id="rId214" Type="http://schemas.openxmlformats.org/officeDocument/2006/relationships/hyperlink" Target="https://github.com/Crazy-Ataman" TargetMode="External"/><Relationship Id="rId219" Type="http://schemas.openxmlformats.org/officeDocument/2006/relationships/hyperlink" Target="https://mangalib.me/" TargetMode="External"/><Relationship Id="rId218" Type="http://schemas.openxmlformats.org/officeDocument/2006/relationships/hyperlink" Target="https://github.com/Mar4ikler" TargetMode="External"/><Relationship Id="rId213" Type="http://schemas.openxmlformats.org/officeDocument/2006/relationships/hyperlink" Target="https://github.com/VermilionB/epam-testing-practice3" TargetMode="External"/><Relationship Id="rId212" Type="http://schemas.openxmlformats.org/officeDocument/2006/relationships/hyperlink" Target="https://www.mercedes-benz.com/en/" TargetMode="External"/><Relationship Id="rId211" Type="http://schemas.openxmlformats.org/officeDocument/2006/relationships/hyperlink" Target="https://github.com/VermilionB" TargetMode="External"/><Relationship Id="rId210" Type="http://schemas.openxmlformats.org/officeDocument/2006/relationships/hyperlink" Target="https://wap.chinagoods.com/?gclid=Cj0KCQjwhsmaBhCvARIsAIbEbH7gLMloqeDXKc4a-pnGmGQ3blsGRN-f40LvXPEe-KEsBdzbjhKbL94aAtIOEALw_wcB" TargetMode="External"/><Relationship Id="rId129" Type="http://schemas.openxmlformats.org/officeDocument/2006/relationships/hyperlink" Target="https://outcast.by/" TargetMode="External"/><Relationship Id="rId128" Type="http://schemas.openxmlformats.org/officeDocument/2006/relationships/hyperlink" Target="https://github.com/hyzerki/QA5s" TargetMode="External"/><Relationship Id="rId249" Type="http://schemas.openxmlformats.org/officeDocument/2006/relationships/hyperlink" Target="https://www.milavitsa.com/" TargetMode="External"/><Relationship Id="rId127" Type="http://schemas.openxmlformats.org/officeDocument/2006/relationships/hyperlink" Target="http://167.71.49.29:8081/" TargetMode="External"/><Relationship Id="rId248" Type="http://schemas.openxmlformats.org/officeDocument/2006/relationships/hyperlink" Target="https://github.com/imazenkova" TargetMode="External"/><Relationship Id="rId126" Type="http://schemas.openxmlformats.org/officeDocument/2006/relationships/hyperlink" Target="https://www.anker.com/" TargetMode="External"/><Relationship Id="rId247" Type="http://schemas.openxmlformats.org/officeDocument/2006/relationships/hyperlink" Target="https://belita-shop.by" TargetMode="External"/><Relationship Id="rId121" Type="http://schemas.openxmlformats.org/officeDocument/2006/relationships/hyperlink" Target="https://github.com/skincop" TargetMode="External"/><Relationship Id="rId242" Type="http://schemas.openxmlformats.org/officeDocument/2006/relationships/hyperlink" Target="https://github.com/Vasewa2k02" TargetMode="External"/><Relationship Id="rId120" Type="http://schemas.openxmlformats.org/officeDocument/2006/relationships/hyperlink" Target="https://www.zara.com/by/ru/" TargetMode="External"/><Relationship Id="rId241" Type="http://schemas.openxmlformats.org/officeDocument/2006/relationships/hyperlink" Target="https://shop-alesyaoao.by" TargetMode="External"/><Relationship Id="rId240" Type="http://schemas.openxmlformats.org/officeDocument/2006/relationships/hyperlink" Target="https://github.com/ruinary" TargetMode="External"/><Relationship Id="rId125" Type="http://schemas.openxmlformats.org/officeDocument/2006/relationships/hyperlink" Target="https://github.com/U0ffer/AutomatedTesting_EPAM" TargetMode="External"/><Relationship Id="rId246" Type="http://schemas.openxmlformats.org/officeDocument/2006/relationships/hyperlink" Target="https://github.com/UpToSpace" TargetMode="External"/><Relationship Id="rId124" Type="http://schemas.openxmlformats.org/officeDocument/2006/relationships/hyperlink" Target="https://www.wayofwade.com" TargetMode="External"/><Relationship Id="rId245" Type="http://schemas.openxmlformats.org/officeDocument/2006/relationships/hyperlink" Target="https://horizont.by/" TargetMode="External"/><Relationship Id="rId123" Type="http://schemas.openxmlformats.org/officeDocument/2006/relationships/hyperlink" Target="https://github.com/lvanic" TargetMode="External"/><Relationship Id="rId244" Type="http://schemas.openxmlformats.org/officeDocument/2006/relationships/hyperlink" Target="https://github.com/bruhzinga" TargetMode="External"/><Relationship Id="rId122" Type="http://schemas.openxmlformats.org/officeDocument/2006/relationships/hyperlink" Target="https://www.uniqlo.com/us/en/" TargetMode="External"/><Relationship Id="rId243" Type="http://schemas.openxmlformats.org/officeDocument/2006/relationships/hyperlink" Target="https://lidskae.by" TargetMode="External"/><Relationship Id="rId95" Type="http://schemas.openxmlformats.org/officeDocument/2006/relationships/hyperlink" Target="https://libcat.ru/" TargetMode="External"/><Relationship Id="rId94" Type="http://schemas.openxmlformats.org/officeDocument/2006/relationships/hyperlink" Target="https://github.com/NokLLa/testing-epam" TargetMode="External"/><Relationship Id="rId97" Type="http://schemas.openxmlformats.org/officeDocument/2006/relationships/hyperlink" Target="https://aliexpress.ru/" TargetMode="External"/><Relationship Id="rId96" Type="http://schemas.openxmlformats.org/officeDocument/2006/relationships/hyperlink" Target="https://github.com/playboilesha/git-demo" TargetMode="External"/><Relationship Id="rId99" Type="http://schemas.openxmlformats.org/officeDocument/2006/relationships/hyperlink" Target="https://open.spotify.com/" TargetMode="External"/><Relationship Id="rId98" Type="http://schemas.openxmlformats.org/officeDocument/2006/relationships/hyperlink" Target="https://github.com/ROMiBROM?tab=repositories" TargetMode="External"/><Relationship Id="rId91" Type="http://schemas.openxmlformats.org/officeDocument/2006/relationships/hyperlink" Target="https://author.today/" TargetMode="External"/><Relationship Id="rId90" Type="http://schemas.openxmlformats.org/officeDocument/2006/relationships/hyperlink" Target="https://github.com/Zero20057/TPO" TargetMode="External"/><Relationship Id="rId93" Type="http://schemas.openxmlformats.org/officeDocument/2006/relationships/hyperlink" Target="https://www.wildberries.by/" TargetMode="External"/><Relationship Id="rId92" Type="http://schemas.openxmlformats.org/officeDocument/2006/relationships/hyperlink" Target="https://github.com/Savul" TargetMode="External"/><Relationship Id="rId118" Type="http://schemas.openxmlformats.org/officeDocument/2006/relationships/hyperlink" Target="https://evroset.by" TargetMode="External"/><Relationship Id="rId239" Type="http://schemas.openxmlformats.org/officeDocument/2006/relationships/hyperlink" Target="https://markformelle.by" TargetMode="External"/><Relationship Id="rId117" Type="http://schemas.openxmlformats.org/officeDocument/2006/relationships/hyperlink" Target="https://github.com/ppnnh" TargetMode="External"/><Relationship Id="rId238" Type="http://schemas.openxmlformats.org/officeDocument/2006/relationships/hyperlink" Target="https://github.com/dapodev" TargetMode="External"/><Relationship Id="rId116" Type="http://schemas.openxmlformats.org/officeDocument/2006/relationships/hyperlink" Target="https://rockbastion.by" TargetMode="External"/><Relationship Id="rId237" Type="http://schemas.openxmlformats.org/officeDocument/2006/relationships/hyperlink" Target="https://jut.su/" TargetMode="External"/><Relationship Id="rId115" Type="http://schemas.openxmlformats.org/officeDocument/2006/relationships/hyperlink" Target="https://github.com/Lordan0001" TargetMode="External"/><Relationship Id="rId236" Type="http://schemas.openxmlformats.org/officeDocument/2006/relationships/hyperlink" Target="https://vk.com/away.php?utf=1&amp;to=https%3A%2F%2Fgithub.com%2Fsinjiass" TargetMode="External"/><Relationship Id="rId119" Type="http://schemas.openxmlformats.org/officeDocument/2006/relationships/hyperlink" Target="https://github.com/Muchacho" TargetMode="External"/><Relationship Id="rId110" Type="http://schemas.openxmlformats.org/officeDocument/2006/relationships/hyperlink" Target="https://github.com/DbImok28/TPOLabs" TargetMode="External"/><Relationship Id="rId231" Type="http://schemas.openxmlformats.org/officeDocument/2006/relationships/hyperlink" Target="https://tylko.com/" TargetMode="External"/><Relationship Id="rId230" Type="http://schemas.openxmlformats.org/officeDocument/2006/relationships/hyperlink" Target="https://github.com/he-thinks" TargetMode="External"/><Relationship Id="rId114" Type="http://schemas.openxmlformats.org/officeDocument/2006/relationships/hyperlink" Target="https://catalog.onliner.by/?utm_source=admitad&amp;utm_medium=cpa&amp;utm_campaign=630324&amp;utm_term=723605&amp;adclid=909f4f6978400de0328ac7a5373430c8" TargetMode="External"/><Relationship Id="rId235" Type="http://schemas.openxmlformats.org/officeDocument/2006/relationships/hyperlink" Target="https://bel-shina.by" TargetMode="External"/><Relationship Id="rId113" Type="http://schemas.openxmlformats.org/officeDocument/2006/relationships/hyperlink" Target="https://github.com/yanulvero/Software-Testing" TargetMode="External"/><Relationship Id="rId234" Type="http://schemas.openxmlformats.org/officeDocument/2006/relationships/hyperlink" Target="http://github.com/Vsevolod-Trusov/" TargetMode="External"/><Relationship Id="rId112" Type="http://schemas.openxmlformats.org/officeDocument/2006/relationships/hyperlink" Target="https://github.com/DbImok28/TPOLabs/actions" TargetMode="External"/><Relationship Id="rId233" Type="http://schemas.openxmlformats.org/officeDocument/2006/relationships/hyperlink" Target="https://forestal.com/en/home" TargetMode="External"/><Relationship Id="rId111" Type="http://schemas.openxmlformats.org/officeDocument/2006/relationships/hyperlink" Target="https://ru.stackoverflow.com/" TargetMode="External"/><Relationship Id="rId232" Type="http://schemas.openxmlformats.org/officeDocument/2006/relationships/hyperlink" Target="https://github.com/SupruniukE" TargetMode="External"/><Relationship Id="rId305" Type="http://schemas.openxmlformats.org/officeDocument/2006/relationships/hyperlink" Target="https://github.com/NerdyCrow" TargetMode="External"/><Relationship Id="rId304" Type="http://schemas.openxmlformats.org/officeDocument/2006/relationships/hyperlink" Target="https://pizhon.by/" TargetMode="External"/><Relationship Id="rId303" Type="http://schemas.openxmlformats.org/officeDocument/2006/relationships/hyperlink" Target="https://github.com/Skilsar" TargetMode="External"/><Relationship Id="rId302" Type="http://schemas.openxmlformats.org/officeDocument/2006/relationships/hyperlink" Target="https://demoniacult.com/" TargetMode="External"/><Relationship Id="rId309" Type="http://schemas.openxmlformats.org/officeDocument/2006/relationships/hyperlink" Target="https://github.com/GhostPicker" TargetMode="External"/><Relationship Id="rId308" Type="http://schemas.openxmlformats.org/officeDocument/2006/relationships/hyperlink" Target="https://nbalance.by/" TargetMode="External"/><Relationship Id="rId307" Type="http://schemas.openxmlformats.org/officeDocument/2006/relationships/hyperlink" Target="https://github.com/SDaniil17" TargetMode="External"/><Relationship Id="rId306" Type="http://schemas.openxmlformats.org/officeDocument/2006/relationships/hyperlink" Target="https://www.ecco-shoes.by/" TargetMode="External"/><Relationship Id="rId301" Type="http://schemas.openxmlformats.org/officeDocument/2006/relationships/hyperlink" Target="https://github.com/kifisl" TargetMode="External"/><Relationship Id="rId300" Type="http://schemas.openxmlformats.org/officeDocument/2006/relationships/hyperlink" Target="https://www.marko.by/" TargetMode="External"/><Relationship Id="rId206" Type="http://schemas.openxmlformats.org/officeDocument/2006/relationships/hyperlink" Target="https://clans.by/" TargetMode="External"/><Relationship Id="rId205" Type="http://schemas.openxmlformats.org/officeDocument/2006/relationships/hyperlink" Target="https://github.com/VLAD1415" TargetMode="External"/><Relationship Id="rId204" Type="http://schemas.openxmlformats.org/officeDocument/2006/relationships/hyperlink" Target="https://www.alphaindustries.com/" TargetMode="External"/><Relationship Id="rId203" Type="http://schemas.openxmlformats.org/officeDocument/2006/relationships/hyperlink" Target="https://github.com/KotovichRoman" TargetMode="External"/><Relationship Id="rId209" Type="http://schemas.openxmlformats.org/officeDocument/2006/relationships/hyperlink" Target="https://github.com/LexRicord" TargetMode="External"/><Relationship Id="rId208" Type="http://schemas.openxmlformats.org/officeDocument/2006/relationships/hyperlink" Target="https://slavianka.by/" TargetMode="External"/><Relationship Id="rId207" Type="http://schemas.openxmlformats.org/officeDocument/2006/relationships/hyperlink" Target="https://github.com/Rodion1k/testing.git" TargetMode="External"/><Relationship Id="rId202" Type="http://schemas.openxmlformats.org/officeDocument/2006/relationships/hyperlink" Target="https://svt.by/" TargetMode="External"/><Relationship Id="rId201" Type="http://schemas.openxmlformats.org/officeDocument/2006/relationships/hyperlink" Target="https://github.com/zhuuhhaaa" TargetMode="External"/><Relationship Id="rId322" Type="http://schemas.openxmlformats.org/officeDocument/2006/relationships/vmlDrawing" Target="../drawings/vmlDrawing1.vml"/><Relationship Id="rId200" Type="http://schemas.openxmlformats.org/officeDocument/2006/relationships/hyperlink" Target="https://www.ralphlauren.com/" TargetMode="External"/><Relationship Id="rId321" Type="http://schemas.openxmlformats.org/officeDocument/2006/relationships/drawing" Target="../drawings/drawing1.xml"/><Relationship Id="rId320" Type="http://schemas.openxmlformats.org/officeDocument/2006/relationships/hyperlink" Target="https://sneaker-head.by/" TargetMode="External"/><Relationship Id="rId316" Type="http://schemas.openxmlformats.org/officeDocument/2006/relationships/hyperlink" Target="https://www.nashamoda.by/" TargetMode="External"/><Relationship Id="rId315" Type="http://schemas.openxmlformats.org/officeDocument/2006/relationships/hyperlink" Target="https://github.com/OlyaNikonchuk" TargetMode="External"/><Relationship Id="rId314" Type="http://schemas.openxmlformats.org/officeDocument/2006/relationships/hyperlink" Target="https://bystep.by/" TargetMode="External"/><Relationship Id="rId313" Type="http://schemas.openxmlformats.org/officeDocument/2006/relationships/hyperlink" Target="https://github.com/CherniTractorist" TargetMode="External"/><Relationship Id="rId319" Type="http://schemas.openxmlformats.org/officeDocument/2006/relationships/hyperlink" Target="https://github.com/umbr07" TargetMode="External"/><Relationship Id="rId318" Type="http://schemas.openxmlformats.org/officeDocument/2006/relationships/hyperlink" Target="https://www.vans.com/en-us" TargetMode="External"/><Relationship Id="rId317" Type="http://schemas.openxmlformats.org/officeDocument/2006/relationships/hyperlink" Target="https://github.com/hollvnt" TargetMode="External"/><Relationship Id="rId312" Type="http://schemas.openxmlformats.org/officeDocument/2006/relationships/hyperlink" Target="https://tvoe.ru/" TargetMode="External"/><Relationship Id="rId311" Type="http://schemas.openxmlformats.org/officeDocument/2006/relationships/hyperlink" Target="https://github.com/StaryFritz" TargetMode="External"/><Relationship Id="rId310" Type="http://schemas.openxmlformats.org/officeDocument/2006/relationships/hyperlink" Target="https://nikifilini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  <col customWidth="1" hidden="1" min="2" max="3" width="4.38"/>
    <col customWidth="1" min="4" max="5" width="8.25"/>
    <col customWidth="1" min="6" max="6" width="12.38"/>
    <col customWidth="1" min="7" max="7" width="7.88"/>
    <col customWidth="1" min="8" max="21" width="10.25"/>
    <col customWidth="1" min="22" max="23" width="6.0"/>
    <col customWidth="1" min="24" max="25" width="7.75"/>
    <col customWidth="1" min="26" max="26" width="6.63"/>
    <col customWidth="1" min="27" max="27" width="18.75"/>
    <col customWidth="1" min="28" max="28" width="6.5"/>
    <col customWidth="1" min="29" max="29" width="4.38"/>
    <col customWidth="1" hidden="1" min="30" max="30" width="8.88"/>
    <col customWidth="1" hidden="1" min="31" max="31" width="10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  <c r="K1" s="8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7" t="s">
        <v>15</v>
      </c>
      <c r="Q1" s="10" t="s">
        <v>16</v>
      </c>
      <c r="R1" s="8" t="s">
        <v>17</v>
      </c>
      <c r="S1" s="2" t="s">
        <v>18</v>
      </c>
      <c r="T1" s="7" t="s">
        <v>19</v>
      </c>
      <c r="U1" s="1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2" t="s">
        <v>25</v>
      </c>
      <c r="AA1" s="13" t="s">
        <v>26</v>
      </c>
      <c r="AB1" s="14" t="s">
        <v>27</v>
      </c>
      <c r="AC1" s="15"/>
      <c r="AD1" s="2" t="s">
        <v>28</v>
      </c>
      <c r="AE1" s="2" t="s">
        <v>29</v>
      </c>
      <c r="AF1" s="16" t="s">
        <v>30</v>
      </c>
      <c r="AG1" s="17" t="s">
        <v>31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</row>
    <row r="2">
      <c r="A2" s="19" t="s">
        <v>32</v>
      </c>
      <c r="B2" s="19"/>
      <c r="C2" s="19"/>
      <c r="D2" s="19"/>
      <c r="E2" s="20"/>
      <c r="F2" s="20"/>
      <c r="G2" s="21"/>
      <c r="H2" s="22">
        <v>0.5</v>
      </c>
      <c r="I2" s="19">
        <v>0.75</v>
      </c>
      <c r="J2" s="23">
        <v>0.5</v>
      </c>
      <c r="K2" s="22">
        <v>1.0</v>
      </c>
      <c r="L2" s="23">
        <v>1.0</v>
      </c>
      <c r="M2" s="22">
        <v>0.5</v>
      </c>
      <c r="N2" s="19">
        <v>0.5</v>
      </c>
      <c r="O2" s="19">
        <v>1.0</v>
      </c>
      <c r="P2" s="23">
        <v>0.5</v>
      </c>
      <c r="Q2" s="24">
        <v>0.75</v>
      </c>
      <c r="R2" s="22">
        <v>2.0</v>
      </c>
      <c r="S2" s="19">
        <v>2.0</v>
      </c>
      <c r="T2" s="23">
        <v>1.0</v>
      </c>
      <c r="U2" s="25">
        <f>SUM(H2:T2)</f>
        <v>12</v>
      </c>
      <c r="V2" s="26"/>
      <c r="W2" s="26"/>
      <c r="X2" s="26"/>
      <c r="Y2" s="26"/>
      <c r="Z2" s="27"/>
      <c r="AA2" s="28"/>
      <c r="AB2" s="29"/>
      <c r="AC2" s="29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>
      <c r="A3" s="31" t="s">
        <v>33</v>
      </c>
      <c r="B3" s="31"/>
      <c r="C3" s="31"/>
      <c r="D3" s="32">
        <v>44593.0</v>
      </c>
      <c r="E3" s="33" t="s">
        <v>34</v>
      </c>
      <c r="F3" s="33" t="s">
        <v>35</v>
      </c>
      <c r="G3" s="34"/>
      <c r="H3" s="35">
        <v>7.0</v>
      </c>
      <c r="I3" s="36">
        <v>7.0</v>
      </c>
      <c r="J3" s="37">
        <v>8.0</v>
      </c>
      <c r="K3" s="38">
        <v>8.0</v>
      </c>
      <c r="L3" s="37">
        <v>7.0</v>
      </c>
      <c r="M3" s="38"/>
      <c r="N3" s="31"/>
      <c r="O3" s="31">
        <v>7.0</v>
      </c>
      <c r="P3" s="37">
        <v>8.0</v>
      </c>
      <c r="Q3" s="39">
        <v>8.0</v>
      </c>
      <c r="R3" s="38">
        <v>9.0</v>
      </c>
      <c r="S3" s="31">
        <v>9.0</v>
      </c>
      <c r="T3" s="37"/>
      <c r="U3" s="40">
        <f>(H3*H2+I3*I2+J3*J2+K3*K2+L3*L2+M3*M2+N3*N2+O3*O2+P3*P2+Q3*Q2+R3*R2+S3*S2+T3*T2)/(10)</f>
        <v>8.075</v>
      </c>
      <c r="V3" s="41" t="str">
        <f t="shared" ref="V3:V99" si="1">IFS($U3&gt;=4,"YES", $U3&gt;=0, "NO")</f>
        <v>YES</v>
      </c>
      <c r="W3" s="42" t="str">
        <f t="shared" ref="W3:W99" si="2">IFS($U3&gt;=6.5, "YES", $U3&lt;6.5, "NO")</f>
        <v>YES</v>
      </c>
      <c r="X3" s="43" t="b">
        <f t="shared" ref="X3:X99" si="3">AND(IF(MIN(H3:L3,O3:S3)&gt;=6, TRUE), IF(U3&gt;=7, TRUE))</f>
        <v>1</v>
      </c>
      <c r="Y3" s="43" t="b">
        <f t="shared" ref="Y3:Y99" si="4">AND(IF(MIN(H3:L3,O3:S3)&gt;=4, TRUE), IF(U3&gt;=7.5, TRUE))</f>
        <v>1</v>
      </c>
      <c r="Z3" s="44"/>
      <c r="AA3" s="45"/>
      <c r="AB3" s="46"/>
      <c r="AC3" s="31"/>
      <c r="AD3" s="47">
        <f t="shared" ref="AD3:AD7" si="5">ROUND(AVERAGE(H3:L3),0)</f>
        <v>7</v>
      </c>
      <c r="AE3" s="48">
        <f t="shared" ref="AE3:AE7" si="6">ROUND(AVERAGE(O3:S3),0)</f>
        <v>8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</row>
    <row r="4">
      <c r="A4" s="49" t="s">
        <v>36</v>
      </c>
      <c r="B4" s="49"/>
      <c r="C4" s="49"/>
      <c r="D4" s="50">
        <v>44593.0</v>
      </c>
      <c r="E4" s="51" t="s">
        <v>37</v>
      </c>
      <c r="F4" s="52" t="s">
        <v>38</v>
      </c>
      <c r="G4" s="53"/>
      <c r="H4" s="54">
        <v>9.0</v>
      </c>
      <c r="I4" s="55">
        <v>9.0</v>
      </c>
      <c r="J4" s="56">
        <v>7.0</v>
      </c>
      <c r="K4" s="57">
        <v>8.0</v>
      </c>
      <c r="L4" s="56">
        <v>8.0</v>
      </c>
      <c r="M4" s="57"/>
      <c r="N4" s="49">
        <v>4.0</v>
      </c>
      <c r="O4" s="49">
        <v>9.0</v>
      </c>
      <c r="P4" s="56">
        <v>9.0</v>
      </c>
      <c r="Q4" s="58">
        <v>9.0</v>
      </c>
      <c r="R4" s="57">
        <v>7.0</v>
      </c>
      <c r="S4" s="49">
        <v>7.0</v>
      </c>
      <c r="T4" s="56"/>
      <c r="U4" s="59">
        <f t="shared" ref="U4:U99" si="7">($H4*$H$2+$I4*$I$2+$J4*$J$2+$K4*$K$2+$L4*$L$2+$M4*$M$2+$N4*$N$2+$O4*$O$2+$P4*$P$2+$R4*$R$2+$Q4*$Q$2+$S4*$S$2+$T4*$T$2)/(10)</f>
        <v>8.1</v>
      </c>
      <c r="V4" s="60" t="str">
        <f t="shared" si="1"/>
        <v>YES</v>
      </c>
      <c r="W4" s="60" t="str">
        <f t="shared" si="2"/>
        <v>YES</v>
      </c>
      <c r="X4" s="43" t="b">
        <f t="shared" si="3"/>
        <v>1</v>
      </c>
      <c r="Y4" s="61" t="b">
        <f t="shared" si="4"/>
        <v>1</v>
      </c>
      <c r="Z4" s="62"/>
      <c r="AA4" s="63"/>
      <c r="AB4" s="64"/>
      <c r="AC4" s="49"/>
      <c r="AD4" s="55">
        <f t="shared" si="5"/>
        <v>8</v>
      </c>
      <c r="AE4" s="49">
        <f t="shared" si="6"/>
        <v>8</v>
      </c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5">
      <c r="A5" s="49" t="s">
        <v>39</v>
      </c>
      <c r="B5" s="49"/>
      <c r="C5" s="49"/>
      <c r="D5" s="50">
        <v>44562.0</v>
      </c>
      <c r="E5" s="52" t="s">
        <v>40</v>
      </c>
      <c r="F5" s="52" t="s">
        <v>41</v>
      </c>
      <c r="G5" s="65"/>
      <c r="H5" s="54">
        <v>9.0</v>
      </c>
      <c r="I5" s="55">
        <v>8.0</v>
      </c>
      <c r="J5" s="56">
        <v>8.0</v>
      </c>
      <c r="K5" s="57">
        <v>8.0</v>
      </c>
      <c r="L5" s="56">
        <v>9.0</v>
      </c>
      <c r="M5" s="57"/>
      <c r="N5" s="49"/>
      <c r="O5" s="49">
        <v>8.0</v>
      </c>
      <c r="P5" s="56">
        <v>9.0</v>
      </c>
      <c r="Q5" s="58">
        <v>9.0</v>
      </c>
      <c r="R5" s="57">
        <v>10.0</v>
      </c>
      <c r="S5" s="49">
        <v>10.0</v>
      </c>
      <c r="T5" s="56"/>
      <c r="U5" s="40">
        <f t="shared" si="7"/>
        <v>9.075</v>
      </c>
      <c r="V5" s="42" t="str">
        <f t="shared" si="1"/>
        <v>YES</v>
      </c>
      <c r="W5" s="42" t="str">
        <f t="shared" si="2"/>
        <v>YES</v>
      </c>
      <c r="X5" s="43" t="b">
        <f t="shared" si="3"/>
        <v>1</v>
      </c>
      <c r="Y5" s="43" t="b">
        <f t="shared" si="4"/>
        <v>1</v>
      </c>
      <c r="Z5" s="62"/>
      <c r="AA5" s="63"/>
      <c r="AB5" s="64"/>
      <c r="AC5" s="64"/>
      <c r="AD5" s="55">
        <f t="shared" si="5"/>
        <v>8</v>
      </c>
      <c r="AE5" s="49">
        <f t="shared" si="6"/>
        <v>9</v>
      </c>
      <c r="AF5" s="18"/>
      <c r="AG5" s="18"/>
      <c r="AH5" s="18"/>
      <c r="AI5" s="18"/>
      <c r="AJ5" s="18"/>
      <c r="AK5" s="18"/>
      <c r="AL5" s="18"/>
      <c r="AM5" s="17"/>
      <c r="AN5" s="17"/>
      <c r="AO5" s="18"/>
      <c r="AP5" s="18"/>
      <c r="AQ5" s="18"/>
      <c r="AR5" s="18"/>
      <c r="AS5" s="18"/>
      <c r="AT5" s="18"/>
    </row>
    <row r="6">
      <c r="A6" s="66" t="s">
        <v>42</v>
      </c>
      <c r="B6" s="49"/>
      <c r="C6" s="49"/>
      <c r="D6" s="50">
        <v>44593.0</v>
      </c>
      <c r="E6" s="67" t="s">
        <v>43</v>
      </c>
      <c r="F6" s="68" t="s">
        <v>44</v>
      </c>
      <c r="G6" s="69"/>
      <c r="H6" s="54">
        <v>7.0</v>
      </c>
      <c r="I6" s="55">
        <v>6.0</v>
      </c>
      <c r="J6" s="56">
        <v>7.0</v>
      </c>
      <c r="K6" s="57">
        <v>8.0</v>
      </c>
      <c r="L6" s="56">
        <v>8.0</v>
      </c>
      <c r="M6" s="57"/>
      <c r="N6" s="49"/>
      <c r="O6" s="49">
        <v>8.0</v>
      </c>
      <c r="P6" s="56">
        <v>8.0</v>
      </c>
      <c r="Q6" s="58">
        <v>8.0</v>
      </c>
      <c r="R6" s="57">
        <v>9.0</v>
      </c>
      <c r="S6" s="49">
        <v>9.0</v>
      </c>
      <c r="T6" s="56"/>
      <c r="U6" s="59">
        <f t="shared" si="7"/>
        <v>8.15</v>
      </c>
      <c r="V6" s="60" t="str">
        <f t="shared" si="1"/>
        <v>YES</v>
      </c>
      <c r="W6" s="60" t="str">
        <f t="shared" si="2"/>
        <v>YES</v>
      </c>
      <c r="X6" s="43" t="b">
        <f t="shared" si="3"/>
        <v>1</v>
      </c>
      <c r="Y6" s="61" t="b">
        <f t="shared" si="4"/>
        <v>1</v>
      </c>
      <c r="Z6" s="62"/>
      <c r="AA6" s="63"/>
      <c r="AB6" s="64"/>
      <c r="AC6" s="49"/>
      <c r="AD6" s="55">
        <f t="shared" si="5"/>
        <v>7</v>
      </c>
      <c r="AE6" s="49">
        <f t="shared" si="6"/>
        <v>8</v>
      </c>
      <c r="AF6" s="18"/>
      <c r="AG6" s="18"/>
      <c r="AH6" s="18"/>
      <c r="AI6" s="18"/>
      <c r="AJ6" s="18"/>
      <c r="AK6" s="18"/>
      <c r="AL6" s="18"/>
      <c r="AM6" s="17"/>
      <c r="AN6" s="17"/>
      <c r="AO6" s="18"/>
      <c r="AP6" s="18"/>
      <c r="AQ6" s="18"/>
      <c r="AR6" s="18"/>
      <c r="AS6" s="18"/>
      <c r="AT6" s="18"/>
    </row>
    <row r="7">
      <c r="A7" s="49" t="s">
        <v>45</v>
      </c>
      <c r="B7" s="49"/>
      <c r="C7" s="49"/>
      <c r="D7" s="50">
        <v>44593.0</v>
      </c>
      <c r="E7" s="51" t="s">
        <v>46</v>
      </c>
      <c r="F7" s="70" t="s">
        <v>47</v>
      </c>
      <c r="G7" s="71"/>
      <c r="H7" s="54">
        <v>8.0</v>
      </c>
      <c r="I7" s="55">
        <v>7.0</v>
      </c>
      <c r="J7" s="56">
        <v>7.0</v>
      </c>
      <c r="K7" s="57">
        <v>7.0</v>
      </c>
      <c r="L7" s="56">
        <v>7.0</v>
      </c>
      <c r="M7" s="57"/>
      <c r="N7" s="49"/>
      <c r="O7" s="49">
        <v>8.0</v>
      </c>
      <c r="P7" s="56">
        <v>8.0</v>
      </c>
      <c r="Q7" s="58">
        <v>8.0</v>
      </c>
      <c r="R7" s="57">
        <v>4.0</v>
      </c>
      <c r="S7" s="49">
        <v>4.0</v>
      </c>
      <c r="T7" s="56"/>
      <c r="U7" s="40">
        <f t="shared" si="7"/>
        <v>6.075</v>
      </c>
      <c r="V7" s="42" t="str">
        <f t="shared" si="1"/>
        <v>YES</v>
      </c>
      <c r="W7" s="42" t="str">
        <f t="shared" si="2"/>
        <v>NO</v>
      </c>
      <c r="X7" s="43" t="b">
        <f t="shared" si="3"/>
        <v>0</v>
      </c>
      <c r="Y7" s="43" t="b">
        <f t="shared" si="4"/>
        <v>0</v>
      </c>
      <c r="Z7" s="62"/>
      <c r="AA7" s="63"/>
      <c r="AB7" s="64"/>
      <c r="AC7" s="64"/>
      <c r="AD7" s="55">
        <f t="shared" si="5"/>
        <v>7</v>
      </c>
      <c r="AE7" s="49">
        <f t="shared" si="6"/>
        <v>6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>
      <c r="A8" s="49" t="s">
        <v>48</v>
      </c>
      <c r="B8" s="49"/>
      <c r="C8" s="49"/>
      <c r="D8" s="50">
        <v>44593.0</v>
      </c>
      <c r="E8" s="52" t="s">
        <v>49</v>
      </c>
      <c r="F8" s="52" t="s">
        <v>50</v>
      </c>
      <c r="G8" s="65"/>
      <c r="H8" s="54">
        <v>8.0</v>
      </c>
      <c r="I8" s="55">
        <v>7.0</v>
      </c>
      <c r="J8" s="56">
        <v>8.0</v>
      </c>
      <c r="K8" s="57">
        <v>8.0</v>
      </c>
      <c r="L8" s="56">
        <v>8.0</v>
      </c>
      <c r="M8" s="57"/>
      <c r="N8" s="49"/>
      <c r="O8" s="49">
        <v>7.0</v>
      </c>
      <c r="P8" s="56">
        <v>8.0</v>
      </c>
      <c r="Q8" s="58">
        <v>9.0</v>
      </c>
      <c r="R8" s="57">
        <v>9.0</v>
      </c>
      <c r="S8" s="49">
        <v>9.0</v>
      </c>
      <c r="T8" s="56"/>
      <c r="U8" s="59">
        <f t="shared" si="7"/>
        <v>8.3</v>
      </c>
      <c r="V8" s="60" t="str">
        <f t="shared" si="1"/>
        <v>YES</v>
      </c>
      <c r="W8" s="60" t="str">
        <f t="shared" si="2"/>
        <v>YES</v>
      </c>
      <c r="X8" s="43" t="b">
        <f t="shared" si="3"/>
        <v>1</v>
      </c>
      <c r="Y8" s="61" t="b">
        <f t="shared" si="4"/>
        <v>1</v>
      </c>
      <c r="Z8" s="62"/>
      <c r="AA8" s="63"/>
      <c r="AB8" s="64"/>
      <c r="AC8" s="64"/>
      <c r="AD8" s="49"/>
      <c r="AE8" s="49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>
      <c r="A9" s="49" t="s">
        <v>51</v>
      </c>
      <c r="B9" s="49"/>
      <c r="C9" s="49"/>
      <c r="D9" s="50">
        <v>44593.0</v>
      </c>
      <c r="E9" s="72" t="s">
        <v>52</v>
      </c>
      <c r="F9" s="51" t="s">
        <v>53</v>
      </c>
      <c r="G9" s="65"/>
      <c r="H9" s="54">
        <v>8.0</v>
      </c>
      <c r="I9" s="55">
        <v>7.0</v>
      </c>
      <c r="J9" s="56">
        <v>8.0</v>
      </c>
      <c r="K9" s="57">
        <v>8.0</v>
      </c>
      <c r="L9" s="56">
        <v>7.0</v>
      </c>
      <c r="M9" s="57"/>
      <c r="N9" s="49"/>
      <c r="O9" s="49">
        <v>9.0</v>
      </c>
      <c r="P9" s="56">
        <v>9.0</v>
      </c>
      <c r="Q9" s="58">
        <v>9.0</v>
      </c>
      <c r="R9" s="57">
        <v>8.0</v>
      </c>
      <c r="S9" s="49">
        <v>8.0</v>
      </c>
      <c r="T9" s="56"/>
      <c r="U9" s="40">
        <f t="shared" si="7"/>
        <v>8.05</v>
      </c>
      <c r="V9" s="42" t="str">
        <f t="shared" si="1"/>
        <v>YES</v>
      </c>
      <c r="W9" s="42" t="str">
        <f t="shared" si="2"/>
        <v>YES</v>
      </c>
      <c r="X9" s="43" t="b">
        <f t="shared" si="3"/>
        <v>1</v>
      </c>
      <c r="Y9" s="43" t="b">
        <f t="shared" si="4"/>
        <v>1</v>
      </c>
      <c r="Z9" s="62"/>
      <c r="AA9" s="63"/>
      <c r="AB9" s="64"/>
      <c r="AC9" s="64"/>
      <c r="AD9" s="49"/>
      <c r="AE9" s="49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>
      <c r="A10" s="49" t="s">
        <v>54</v>
      </c>
      <c r="B10" s="49"/>
      <c r="C10" s="49"/>
      <c r="D10" s="50">
        <v>44562.0</v>
      </c>
      <c r="E10" s="52" t="s">
        <v>55</v>
      </c>
      <c r="F10" s="52" t="s">
        <v>56</v>
      </c>
      <c r="G10" s="65"/>
      <c r="H10" s="54">
        <v>7.0</v>
      </c>
      <c r="I10" s="55">
        <v>8.0</v>
      </c>
      <c r="J10" s="56">
        <v>8.0</v>
      </c>
      <c r="K10" s="57">
        <v>8.0</v>
      </c>
      <c r="L10" s="56">
        <v>7.0</v>
      </c>
      <c r="M10" s="57"/>
      <c r="N10" s="49"/>
      <c r="O10" s="49">
        <v>8.0</v>
      </c>
      <c r="P10" s="56">
        <v>7.0</v>
      </c>
      <c r="Q10" s="58">
        <v>8.0</v>
      </c>
      <c r="R10" s="57">
        <v>10.0</v>
      </c>
      <c r="S10" s="49">
        <v>10.0</v>
      </c>
      <c r="T10" s="56"/>
      <c r="U10" s="59">
        <f t="shared" si="7"/>
        <v>8.6</v>
      </c>
      <c r="V10" s="60" t="str">
        <f t="shared" si="1"/>
        <v>YES</v>
      </c>
      <c r="W10" s="60" t="str">
        <f t="shared" si="2"/>
        <v>YES</v>
      </c>
      <c r="X10" s="43" t="b">
        <f t="shared" si="3"/>
        <v>1</v>
      </c>
      <c r="Y10" s="61" t="b">
        <f t="shared" si="4"/>
        <v>1</v>
      </c>
      <c r="Z10" s="62"/>
      <c r="AA10" s="63"/>
      <c r="AB10" s="64"/>
      <c r="AC10" s="64"/>
      <c r="AD10" s="49"/>
      <c r="AE10" s="49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>
      <c r="A11" s="49" t="s">
        <v>57</v>
      </c>
      <c r="B11" s="49"/>
      <c r="C11" s="49"/>
      <c r="D11" s="50">
        <v>44562.0</v>
      </c>
      <c r="E11" s="52" t="s">
        <v>58</v>
      </c>
      <c r="F11" s="51" t="s">
        <v>59</v>
      </c>
      <c r="G11" s="65"/>
      <c r="H11" s="54">
        <v>8.0</v>
      </c>
      <c r="I11" s="55">
        <v>9.0</v>
      </c>
      <c r="J11" s="56">
        <v>8.0</v>
      </c>
      <c r="K11" s="57">
        <v>8.0</v>
      </c>
      <c r="L11" s="56">
        <v>8.0</v>
      </c>
      <c r="M11" s="57"/>
      <c r="N11" s="49"/>
      <c r="O11" s="49">
        <v>9.0</v>
      </c>
      <c r="P11" s="56">
        <v>9.0</v>
      </c>
      <c r="Q11" s="58">
        <v>9.0</v>
      </c>
      <c r="R11" s="57">
        <v>10.0</v>
      </c>
      <c r="S11" s="49">
        <v>10.0</v>
      </c>
      <c r="T11" s="56"/>
      <c r="U11" s="40">
        <f t="shared" si="7"/>
        <v>9.1</v>
      </c>
      <c r="V11" s="42" t="str">
        <f t="shared" si="1"/>
        <v>YES</v>
      </c>
      <c r="W11" s="42" t="str">
        <f t="shared" si="2"/>
        <v>YES</v>
      </c>
      <c r="X11" s="43" t="b">
        <f t="shared" si="3"/>
        <v>1</v>
      </c>
      <c r="Y11" s="43" t="b">
        <f t="shared" si="4"/>
        <v>1</v>
      </c>
      <c r="Z11" s="62"/>
      <c r="AA11" s="63"/>
      <c r="AB11" s="64"/>
      <c r="AC11" s="64"/>
      <c r="AD11" s="49"/>
      <c r="AE11" s="49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>
      <c r="A12" s="49" t="s">
        <v>60</v>
      </c>
      <c r="B12" s="49"/>
      <c r="C12" s="49"/>
      <c r="D12" s="50">
        <v>44593.0</v>
      </c>
      <c r="E12" s="51" t="s">
        <v>61</v>
      </c>
      <c r="F12" s="52" t="s">
        <v>62</v>
      </c>
      <c r="G12" s="65"/>
      <c r="H12" s="54">
        <v>9.0</v>
      </c>
      <c r="I12" s="55">
        <v>8.0</v>
      </c>
      <c r="J12" s="56">
        <v>8.0</v>
      </c>
      <c r="K12" s="57">
        <v>8.0</v>
      </c>
      <c r="L12" s="56">
        <v>8.0</v>
      </c>
      <c r="M12" s="57"/>
      <c r="N12" s="49"/>
      <c r="O12" s="49">
        <v>8.0</v>
      </c>
      <c r="P12" s="56">
        <v>9.0</v>
      </c>
      <c r="Q12" s="58">
        <v>8.0</v>
      </c>
      <c r="R12" s="57">
        <v>8.0</v>
      </c>
      <c r="S12" s="49">
        <v>8.0</v>
      </c>
      <c r="T12" s="56"/>
      <c r="U12" s="59">
        <f t="shared" si="7"/>
        <v>8.1</v>
      </c>
      <c r="V12" s="60" t="str">
        <f t="shared" si="1"/>
        <v>YES</v>
      </c>
      <c r="W12" s="60" t="str">
        <f t="shared" si="2"/>
        <v>YES</v>
      </c>
      <c r="X12" s="43" t="b">
        <f t="shared" si="3"/>
        <v>1</v>
      </c>
      <c r="Y12" s="61" t="b">
        <f t="shared" si="4"/>
        <v>1</v>
      </c>
      <c r="Z12" s="62"/>
      <c r="AA12" s="63"/>
      <c r="AB12" s="64"/>
      <c r="AC12" s="64"/>
      <c r="AD12" s="49"/>
      <c r="AE12" s="49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>
      <c r="A13" s="49" t="s">
        <v>63</v>
      </c>
      <c r="B13" s="49"/>
      <c r="C13" s="49"/>
      <c r="D13" s="50">
        <v>44593.0</v>
      </c>
      <c r="E13" s="52" t="s">
        <v>64</v>
      </c>
      <c r="F13" s="52" t="s">
        <v>65</v>
      </c>
      <c r="G13" s="65"/>
      <c r="H13" s="54">
        <v>9.0</v>
      </c>
      <c r="I13" s="55">
        <v>8.0</v>
      </c>
      <c r="J13" s="56">
        <v>8.0</v>
      </c>
      <c r="K13" s="57">
        <v>8.0</v>
      </c>
      <c r="L13" s="56">
        <v>8.0</v>
      </c>
      <c r="M13" s="57"/>
      <c r="N13" s="49"/>
      <c r="O13" s="49">
        <v>9.0</v>
      </c>
      <c r="P13" s="56">
        <v>9.0</v>
      </c>
      <c r="Q13" s="58">
        <v>9.0</v>
      </c>
      <c r="R13" s="57">
        <v>8.0</v>
      </c>
      <c r="S13" s="49">
        <v>8.0</v>
      </c>
      <c r="T13" s="56"/>
      <c r="U13" s="40">
        <f t="shared" si="7"/>
        <v>8.275</v>
      </c>
      <c r="V13" s="42" t="str">
        <f t="shared" si="1"/>
        <v>YES</v>
      </c>
      <c r="W13" s="42" t="str">
        <f t="shared" si="2"/>
        <v>YES</v>
      </c>
      <c r="X13" s="43" t="b">
        <f t="shared" si="3"/>
        <v>1</v>
      </c>
      <c r="Y13" s="43" t="b">
        <f t="shared" si="4"/>
        <v>1</v>
      </c>
      <c r="Z13" s="62"/>
      <c r="AA13" s="63"/>
      <c r="AB13" s="64"/>
      <c r="AC13" s="64"/>
      <c r="AD13" s="49"/>
      <c r="AE13" s="49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>
      <c r="A14" s="49" t="s">
        <v>66</v>
      </c>
      <c r="B14" s="49"/>
      <c r="C14" s="49"/>
      <c r="D14" s="50">
        <v>44562.0</v>
      </c>
      <c r="E14" s="52" t="s">
        <v>67</v>
      </c>
      <c r="F14" s="52" t="s">
        <v>68</v>
      </c>
      <c r="G14" s="65"/>
      <c r="H14" s="54">
        <v>8.0</v>
      </c>
      <c r="I14" s="55">
        <v>9.0</v>
      </c>
      <c r="J14" s="56">
        <v>8.0</v>
      </c>
      <c r="K14" s="57">
        <v>8.0</v>
      </c>
      <c r="L14" s="56">
        <v>9.0</v>
      </c>
      <c r="M14" s="57"/>
      <c r="N14" s="49"/>
      <c r="O14" s="49">
        <v>8.0</v>
      </c>
      <c r="P14" s="56">
        <v>9.0</v>
      </c>
      <c r="Q14" s="58">
        <v>9.0</v>
      </c>
      <c r="R14" s="57">
        <v>10.0</v>
      </c>
      <c r="S14" s="49">
        <v>10.0</v>
      </c>
      <c r="T14" s="56"/>
      <c r="U14" s="59">
        <f t="shared" si="7"/>
        <v>9.1</v>
      </c>
      <c r="V14" s="60" t="str">
        <f t="shared" si="1"/>
        <v>YES</v>
      </c>
      <c r="W14" s="60" t="str">
        <f t="shared" si="2"/>
        <v>YES</v>
      </c>
      <c r="X14" s="43" t="b">
        <f t="shared" si="3"/>
        <v>1</v>
      </c>
      <c r="Y14" s="61" t="b">
        <f t="shared" si="4"/>
        <v>1</v>
      </c>
      <c r="Z14" s="62"/>
      <c r="AA14" s="63"/>
      <c r="AB14" s="64"/>
      <c r="AC14" s="64"/>
      <c r="AD14" s="49"/>
      <c r="AE14" s="49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>
      <c r="A15" s="49" t="s">
        <v>69</v>
      </c>
      <c r="B15" s="49"/>
      <c r="C15" s="49"/>
      <c r="D15" s="50">
        <v>44593.0</v>
      </c>
      <c r="E15" s="52" t="s">
        <v>70</v>
      </c>
      <c r="F15" s="52" t="s">
        <v>71</v>
      </c>
      <c r="G15" s="65"/>
      <c r="H15" s="54">
        <v>9.0</v>
      </c>
      <c r="I15" s="55">
        <v>9.0</v>
      </c>
      <c r="J15" s="56">
        <v>7.0</v>
      </c>
      <c r="K15" s="57">
        <v>7.0</v>
      </c>
      <c r="L15" s="56">
        <v>8.0</v>
      </c>
      <c r="M15" s="57"/>
      <c r="N15" s="49"/>
      <c r="O15" s="49">
        <v>8.0</v>
      </c>
      <c r="P15" s="56">
        <v>9.0</v>
      </c>
      <c r="Q15" s="58">
        <v>8.0</v>
      </c>
      <c r="R15" s="57">
        <v>9.0</v>
      </c>
      <c r="S15" s="49">
        <v>9.0</v>
      </c>
      <c r="T15" s="56"/>
      <c r="U15" s="40">
        <f t="shared" si="7"/>
        <v>8.425</v>
      </c>
      <c r="V15" s="42" t="str">
        <f t="shared" si="1"/>
        <v>YES</v>
      </c>
      <c r="W15" s="42" t="str">
        <f t="shared" si="2"/>
        <v>YES</v>
      </c>
      <c r="X15" s="43" t="b">
        <f t="shared" si="3"/>
        <v>1</v>
      </c>
      <c r="Y15" s="43" t="b">
        <f t="shared" si="4"/>
        <v>1</v>
      </c>
      <c r="Z15" s="62"/>
      <c r="AA15" s="63"/>
      <c r="AB15" s="64"/>
      <c r="AC15" s="64"/>
      <c r="AD15" s="49"/>
      <c r="AE15" s="49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>
      <c r="A16" s="73" t="s">
        <v>72</v>
      </c>
      <c r="B16" s="49"/>
      <c r="C16" s="49"/>
      <c r="D16" s="50">
        <v>44562.0</v>
      </c>
      <c r="E16" s="52" t="s">
        <v>73</v>
      </c>
      <c r="F16" s="52" t="s">
        <v>74</v>
      </c>
      <c r="G16" s="65"/>
      <c r="H16" s="54">
        <v>8.0</v>
      </c>
      <c r="I16" s="55">
        <v>7.0</v>
      </c>
      <c r="J16" s="56">
        <v>8.0</v>
      </c>
      <c r="K16" s="57">
        <v>8.0</v>
      </c>
      <c r="L16" s="56">
        <v>7.0</v>
      </c>
      <c r="M16" s="57"/>
      <c r="N16" s="49"/>
      <c r="O16" s="49">
        <v>9.0</v>
      </c>
      <c r="P16" s="56">
        <v>9.0</v>
      </c>
      <c r="Q16" s="58">
        <v>8.0</v>
      </c>
      <c r="R16" s="57">
        <v>4.0</v>
      </c>
      <c r="S16" s="49">
        <v>4.0</v>
      </c>
      <c r="T16" s="56"/>
      <c r="U16" s="59">
        <f t="shared" si="7"/>
        <v>6.375</v>
      </c>
      <c r="V16" s="60" t="str">
        <f t="shared" si="1"/>
        <v>YES</v>
      </c>
      <c r="W16" s="60" t="str">
        <f t="shared" si="2"/>
        <v>NO</v>
      </c>
      <c r="X16" s="43" t="b">
        <f t="shared" si="3"/>
        <v>0</v>
      </c>
      <c r="Y16" s="61" t="b">
        <f t="shared" si="4"/>
        <v>0</v>
      </c>
      <c r="Z16" s="62"/>
      <c r="AA16" s="63"/>
      <c r="AB16" s="64"/>
      <c r="AC16" s="64"/>
      <c r="AD16" s="49"/>
      <c r="AE16" s="49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>
      <c r="A17" s="49" t="s">
        <v>75</v>
      </c>
      <c r="B17" s="49"/>
      <c r="C17" s="49"/>
      <c r="D17" s="50">
        <v>44562.0</v>
      </c>
      <c r="E17" s="52" t="s">
        <v>76</v>
      </c>
      <c r="F17" s="51" t="s">
        <v>77</v>
      </c>
      <c r="G17" s="65"/>
      <c r="H17" s="54">
        <v>9.0</v>
      </c>
      <c r="I17" s="55">
        <v>9.0</v>
      </c>
      <c r="J17" s="56">
        <v>8.0</v>
      </c>
      <c r="K17" s="57">
        <v>7.0</v>
      </c>
      <c r="L17" s="56">
        <v>9.0</v>
      </c>
      <c r="M17" s="57"/>
      <c r="N17" s="49"/>
      <c r="O17" s="49">
        <v>9.0</v>
      </c>
      <c r="P17" s="56">
        <v>9.0</v>
      </c>
      <c r="Q17" s="58">
        <v>9.0</v>
      </c>
      <c r="R17" s="57">
        <v>4.0</v>
      </c>
      <c r="S17" s="49">
        <v>4.0</v>
      </c>
      <c r="T17" s="56"/>
      <c r="U17" s="40">
        <f t="shared" si="7"/>
        <v>6.75</v>
      </c>
      <c r="V17" s="42" t="str">
        <f t="shared" si="1"/>
        <v>YES</v>
      </c>
      <c r="W17" s="42" t="str">
        <f t="shared" si="2"/>
        <v>YES</v>
      </c>
      <c r="X17" s="43" t="b">
        <f t="shared" si="3"/>
        <v>0</v>
      </c>
      <c r="Y17" s="43" t="b">
        <f t="shared" si="4"/>
        <v>0</v>
      </c>
      <c r="Z17" s="62"/>
      <c r="AA17" s="63"/>
      <c r="AB17" s="64"/>
      <c r="AC17" s="64"/>
      <c r="AD17" s="49"/>
      <c r="AE17" s="49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>
      <c r="A18" s="49" t="s">
        <v>78</v>
      </c>
      <c r="B18" s="49"/>
      <c r="C18" s="49"/>
      <c r="D18" s="50">
        <v>44562.0</v>
      </c>
      <c r="E18" s="52" t="s">
        <v>79</v>
      </c>
      <c r="F18" s="52" t="s">
        <v>80</v>
      </c>
      <c r="G18" s="65"/>
      <c r="H18" s="54">
        <v>9.0</v>
      </c>
      <c r="I18" s="55">
        <v>9.0</v>
      </c>
      <c r="J18" s="56">
        <v>8.0</v>
      </c>
      <c r="K18" s="57">
        <v>8.0</v>
      </c>
      <c r="L18" s="56">
        <v>8.0</v>
      </c>
      <c r="M18" s="57"/>
      <c r="N18" s="49"/>
      <c r="O18" s="49">
        <v>9.0</v>
      </c>
      <c r="P18" s="56">
        <v>9.0</v>
      </c>
      <c r="Q18" s="58">
        <v>9.0</v>
      </c>
      <c r="R18" s="57">
        <v>10.0</v>
      </c>
      <c r="S18" s="49">
        <v>10.0</v>
      </c>
      <c r="T18" s="56"/>
      <c r="U18" s="59">
        <f t="shared" si="7"/>
        <v>9.15</v>
      </c>
      <c r="V18" s="60" t="str">
        <f t="shared" si="1"/>
        <v>YES</v>
      </c>
      <c r="W18" s="60" t="str">
        <f t="shared" si="2"/>
        <v>YES</v>
      </c>
      <c r="X18" s="43" t="b">
        <f t="shared" si="3"/>
        <v>1</v>
      </c>
      <c r="Y18" s="61" t="b">
        <f t="shared" si="4"/>
        <v>1</v>
      </c>
      <c r="Z18" s="62"/>
      <c r="AA18" s="63"/>
      <c r="AB18" s="64"/>
      <c r="AC18" s="64"/>
      <c r="AD18" s="49"/>
      <c r="AE18" s="49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>
      <c r="A19" s="49" t="s">
        <v>81</v>
      </c>
      <c r="B19" s="49"/>
      <c r="C19" s="49"/>
      <c r="D19" s="50">
        <v>44562.0</v>
      </c>
      <c r="E19" s="51" t="s">
        <v>82</v>
      </c>
      <c r="F19" s="51" t="s">
        <v>83</v>
      </c>
      <c r="G19" s="65"/>
      <c r="H19" s="54">
        <v>7.0</v>
      </c>
      <c r="I19" s="55">
        <v>9.0</v>
      </c>
      <c r="J19" s="56">
        <v>7.0</v>
      </c>
      <c r="K19" s="57">
        <v>7.0</v>
      </c>
      <c r="L19" s="56">
        <v>8.0</v>
      </c>
      <c r="M19" s="57"/>
      <c r="N19" s="49"/>
      <c r="O19" s="49">
        <v>8.0</v>
      </c>
      <c r="P19" s="56">
        <v>8.0</v>
      </c>
      <c r="Q19" s="58">
        <v>8.0</v>
      </c>
      <c r="R19" s="57">
        <v>10.0</v>
      </c>
      <c r="S19" s="49">
        <v>10.0</v>
      </c>
      <c r="T19" s="56"/>
      <c r="U19" s="40">
        <f t="shared" si="7"/>
        <v>8.675</v>
      </c>
      <c r="V19" s="42" t="str">
        <f t="shared" si="1"/>
        <v>YES</v>
      </c>
      <c r="W19" s="42" t="str">
        <f t="shared" si="2"/>
        <v>YES</v>
      </c>
      <c r="X19" s="43" t="b">
        <f t="shared" si="3"/>
        <v>1</v>
      </c>
      <c r="Y19" s="43" t="b">
        <f t="shared" si="4"/>
        <v>1</v>
      </c>
      <c r="Z19" s="62"/>
      <c r="AA19" s="63"/>
      <c r="AB19" s="64"/>
      <c r="AC19" s="64"/>
      <c r="AD19" s="49"/>
      <c r="AE19" s="49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>
      <c r="A20" s="49" t="s">
        <v>84</v>
      </c>
      <c r="B20" s="49"/>
      <c r="C20" s="49"/>
      <c r="D20" s="50">
        <v>44593.0</v>
      </c>
      <c r="E20" s="51" t="s">
        <v>85</v>
      </c>
      <c r="F20" s="52" t="s">
        <v>86</v>
      </c>
      <c r="G20" s="65"/>
      <c r="H20" s="54">
        <v>8.0</v>
      </c>
      <c r="I20" s="55">
        <v>8.0</v>
      </c>
      <c r="J20" s="56">
        <v>8.0</v>
      </c>
      <c r="K20" s="57">
        <v>7.0</v>
      </c>
      <c r="L20" s="56">
        <v>8.0</v>
      </c>
      <c r="M20" s="57"/>
      <c r="N20" s="49"/>
      <c r="O20" s="49">
        <v>9.0</v>
      </c>
      <c r="P20" s="56">
        <v>9.0</v>
      </c>
      <c r="Q20" s="58">
        <v>8.0</v>
      </c>
      <c r="R20" s="57">
        <v>8.0</v>
      </c>
      <c r="S20" s="49">
        <v>8.0</v>
      </c>
      <c r="T20" s="56"/>
      <c r="U20" s="59">
        <f t="shared" si="7"/>
        <v>8.05</v>
      </c>
      <c r="V20" s="60" t="str">
        <f t="shared" si="1"/>
        <v>YES</v>
      </c>
      <c r="W20" s="60" t="str">
        <f t="shared" si="2"/>
        <v>YES</v>
      </c>
      <c r="X20" s="43" t="b">
        <f t="shared" si="3"/>
        <v>1</v>
      </c>
      <c r="Y20" s="61" t="b">
        <f t="shared" si="4"/>
        <v>1</v>
      </c>
      <c r="Z20" s="62"/>
      <c r="AA20" s="63"/>
      <c r="AB20" s="64"/>
      <c r="AC20" s="64"/>
      <c r="AD20" s="49"/>
      <c r="AE20" s="49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>
      <c r="A21" s="49" t="s">
        <v>87</v>
      </c>
      <c r="B21" s="49"/>
      <c r="C21" s="49"/>
      <c r="D21" s="50">
        <v>44593.0</v>
      </c>
      <c r="E21" s="52" t="s">
        <v>88</v>
      </c>
      <c r="F21" s="52" t="s">
        <v>89</v>
      </c>
      <c r="G21" s="65"/>
      <c r="H21" s="54">
        <v>8.0</v>
      </c>
      <c r="I21" s="55">
        <v>7.0</v>
      </c>
      <c r="J21" s="56">
        <v>8.0</v>
      </c>
      <c r="K21" s="57">
        <v>8.0</v>
      </c>
      <c r="L21" s="56">
        <v>8.0</v>
      </c>
      <c r="M21" s="57"/>
      <c r="N21" s="49"/>
      <c r="O21" s="49">
        <v>9.0</v>
      </c>
      <c r="P21" s="56">
        <v>9.0</v>
      </c>
      <c r="Q21" s="58">
        <v>8.0</v>
      </c>
      <c r="R21" s="57">
        <v>8.0</v>
      </c>
      <c r="S21" s="49">
        <v>8.0</v>
      </c>
      <c r="T21" s="56"/>
      <c r="U21" s="40">
        <f t="shared" si="7"/>
        <v>8.075</v>
      </c>
      <c r="V21" s="42" t="str">
        <f t="shared" si="1"/>
        <v>YES</v>
      </c>
      <c r="W21" s="42" t="str">
        <f t="shared" si="2"/>
        <v>YES</v>
      </c>
      <c r="X21" s="43" t="b">
        <f t="shared" si="3"/>
        <v>1</v>
      </c>
      <c r="Y21" s="43" t="b">
        <f t="shared" si="4"/>
        <v>1</v>
      </c>
      <c r="Z21" s="62"/>
      <c r="AA21" s="63"/>
      <c r="AB21" s="64"/>
      <c r="AC21" s="64"/>
      <c r="AD21" s="49"/>
      <c r="AE21" s="49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>
      <c r="A22" s="49" t="s">
        <v>90</v>
      </c>
      <c r="B22" s="49"/>
      <c r="C22" s="49"/>
      <c r="D22" s="50">
        <v>44562.0</v>
      </c>
      <c r="E22" s="52" t="s">
        <v>91</v>
      </c>
      <c r="F22" s="51" t="s">
        <v>92</v>
      </c>
      <c r="G22" s="65"/>
      <c r="H22" s="54">
        <v>9.0</v>
      </c>
      <c r="I22" s="55">
        <v>9.0</v>
      </c>
      <c r="J22" s="56">
        <v>8.0</v>
      </c>
      <c r="K22" s="57">
        <v>8.0</v>
      </c>
      <c r="L22" s="56">
        <v>9.0</v>
      </c>
      <c r="M22" s="57"/>
      <c r="N22" s="49"/>
      <c r="O22" s="49">
        <v>8.0</v>
      </c>
      <c r="P22" s="56">
        <v>9.0</v>
      </c>
      <c r="Q22" s="58">
        <v>9.0</v>
      </c>
      <c r="R22" s="57">
        <v>10.0</v>
      </c>
      <c r="S22" s="49">
        <v>10.0</v>
      </c>
      <c r="T22" s="56"/>
      <c r="U22" s="59">
        <f t="shared" si="7"/>
        <v>9.15</v>
      </c>
      <c r="V22" s="60" t="str">
        <f t="shared" si="1"/>
        <v>YES</v>
      </c>
      <c r="W22" s="60" t="str">
        <f t="shared" si="2"/>
        <v>YES</v>
      </c>
      <c r="X22" s="43" t="b">
        <f t="shared" si="3"/>
        <v>1</v>
      </c>
      <c r="Y22" s="61" t="b">
        <f t="shared" si="4"/>
        <v>1</v>
      </c>
      <c r="Z22" s="62"/>
      <c r="AA22" s="63"/>
      <c r="AB22" s="64"/>
      <c r="AC22" s="64"/>
      <c r="AD22" s="49"/>
      <c r="AE22" s="49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>
      <c r="A23" s="49" t="s">
        <v>93</v>
      </c>
      <c r="B23" s="49"/>
      <c r="C23" s="49"/>
      <c r="D23" s="50">
        <v>44593.0</v>
      </c>
      <c r="E23" s="52" t="s">
        <v>94</v>
      </c>
      <c r="F23" s="51" t="s">
        <v>95</v>
      </c>
      <c r="G23" s="65"/>
      <c r="H23" s="54">
        <v>9.0</v>
      </c>
      <c r="I23" s="55">
        <v>7.0</v>
      </c>
      <c r="J23" s="56">
        <v>8.0</v>
      </c>
      <c r="K23" s="57">
        <v>8.0</v>
      </c>
      <c r="L23" s="56">
        <v>8.0</v>
      </c>
      <c r="M23" s="57"/>
      <c r="N23" s="49"/>
      <c r="O23" s="49">
        <v>9.0</v>
      </c>
      <c r="P23" s="56">
        <v>9.0</v>
      </c>
      <c r="Q23" s="58">
        <v>9.0</v>
      </c>
      <c r="R23" s="57">
        <v>10.0</v>
      </c>
      <c r="S23" s="49">
        <v>10.0</v>
      </c>
      <c r="T23" s="56"/>
      <c r="U23" s="40">
        <f t="shared" si="7"/>
        <v>9</v>
      </c>
      <c r="V23" s="42" t="str">
        <f t="shared" si="1"/>
        <v>YES</v>
      </c>
      <c r="W23" s="42" t="str">
        <f t="shared" si="2"/>
        <v>YES</v>
      </c>
      <c r="X23" s="43" t="b">
        <f t="shared" si="3"/>
        <v>1</v>
      </c>
      <c r="Y23" s="43" t="b">
        <f t="shared" si="4"/>
        <v>1</v>
      </c>
      <c r="Z23" s="62"/>
      <c r="AA23" s="63"/>
      <c r="AB23" s="64"/>
      <c r="AC23" s="64"/>
      <c r="AD23" s="49"/>
      <c r="AE23" s="49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</row>
    <row r="24">
      <c r="A24" s="49" t="s">
        <v>96</v>
      </c>
      <c r="B24" s="49"/>
      <c r="C24" s="49"/>
      <c r="D24" s="50">
        <v>44562.0</v>
      </c>
      <c r="E24" s="74" t="s">
        <v>97</v>
      </c>
      <c r="F24" s="51" t="s">
        <v>98</v>
      </c>
      <c r="G24" s="65"/>
      <c r="H24" s="54">
        <v>8.0</v>
      </c>
      <c r="I24" s="55">
        <v>7.0</v>
      </c>
      <c r="J24" s="56">
        <v>8.0</v>
      </c>
      <c r="K24" s="57">
        <v>8.0</v>
      </c>
      <c r="L24" s="56">
        <v>7.0</v>
      </c>
      <c r="M24" s="57"/>
      <c r="N24" s="49"/>
      <c r="O24" s="49">
        <v>9.0</v>
      </c>
      <c r="P24" s="56">
        <v>9.0</v>
      </c>
      <c r="Q24" s="58">
        <v>9.0</v>
      </c>
      <c r="R24" s="57">
        <v>8.0</v>
      </c>
      <c r="S24" s="49">
        <v>8.0</v>
      </c>
      <c r="T24" s="56"/>
      <c r="U24" s="59">
        <f t="shared" si="7"/>
        <v>8.05</v>
      </c>
      <c r="V24" s="60" t="str">
        <f t="shared" si="1"/>
        <v>YES</v>
      </c>
      <c r="W24" s="60" t="str">
        <f t="shared" si="2"/>
        <v>YES</v>
      </c>
      <c r="X24" s="43" t="b">
        <f t="shared" si="3"/>
        <v>1</v>
      </c>
      <c r="Y24" s="61" t="b">
        <f t="shared" si="4"/>
        <v>1</v>
      </c>
      <c r="Z24" s="62"/>
      <c r="AA24" s="63"/>
      <c r="AB24" s="64"/>
      <c r="AC24" s="64"/>
      <c r="AD24" s="49"/>
      <c r="AE24" s="49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>
      <c r="A25" s="49" t="s">
        <v>99</v>
      </c>
      <c r="B25" s="49"/>
      <c r="C25" s="49"/>
      <c r="D25" s="50">
        <v>44562.0</v>
      </c>
      <c r="E25" s="51" t="s">
        <v>100</v>
      </c>
      <c r="F25" s="51" t="s">
        <v>101</v>
      </c>
      <c r="G25" s="75"/>
      <c r="H25" s="54">
        <v>9.0</v>
      </c>
      <c r="I25" s="55">
        <v>8.0</v>
      </c>
      <c r="J25" s="56">
        <v>8.0</v>
      </c>
      <c r="K25" s="57">
        <v>7.0</v>
      </c>
      <c r="L25" s="56">
        <v>8.0</v>
      </c>
      <c r="M25" s="57"/>
      <c r="N25" s="49"/>
      <c r="O25" s="49">
        <v>9.0</v>
      </c>
      <c r="P25" s="56">
        <v>9.0</v>
      </c>
      <c r="Q25" s="58">
        <v>9.0</v>
      </c>
      <c r="R25" s="57">
        <v>10.0</v>
      </c>
      <c r="S25" s="49">
        <v>10.0</v>
      </c>
      <c r="T25" s="56"/>
      <c r="U25" s="40">
        <f t="shared" si="7"/>
        <v>8.975</v>
      </c>
      <c r="V25" s="42" t="str">
        <f t="shared" si="1"/>
        <v>YES</v>
      </c>
      <c r="W25" s="42" t="str">
        <f t="shared" si="2"/>
        <v>YES</v>
      </c>
      <c r="X25" s="43" t="b">
        <f t="shared" si="3"/>
        <v>1</v>
      </c>
      <c r="Y25" s="43" t="b">
        <f t="shared" si="4"/>
        <v>1</v>
      </c>
      <c r="Z25" s="62"/>
      <c r="AA25" s="63"/>
      <c r="AB25" s="64"/>
      <c r="AC25" s="64"/>
      <c r="AD25" s="49"/>
      <c r="AE25" s="49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</row>
    <row r="26">
      <c r="A26" s="49" t="s">
        <v>102</v>
      </c>
      <c r="B26" s="49"/>
      <c r="C26" s="49"/>
      <c r="D26" s="50">
        <v>44593.0</v>
      </c>
      <c r="E26" s="52" t="s">
        <v>103</v>
      </c>
      <c r="F26" s="51" t="s">
        <v>104</v>
      </c>
      <c r="G26" s="76"/>
      <c r="H26" s="54">
        <v>8.0</v>
      </c>
      <c r="I26" s="55">
        <v>7.0</v>
      </c>
      <c r="J26" s="56">
        <v>8.0</v>
      </c>
      <c r="K26" s="57">
        <v>8.0</v>
      </c>
      <c r="L26" s="56">
        <v>7.0</v>
      </c>
      <c r="M26" s="57"/>
      <c r="N26" s="49"/>
      <c r="O26" s="49">
        <v>8.0</v>
      </c>
      <c r="P26" s="56">
        <v>8.0</v>
      </c>
      <c r="Q26" s="58">
        <v>8.0</v>
      </c>
      <c r="R26" s="57">
        <v>10.0</v>
      </c>
      <c r="S26" s="49">
        <v>10.0</v>
      </c>
      <c r="T26" s="56"/>
      <c r="U26" s="59">
        <f t="shared" si="7"/>
        <v>8.625</v>
      </c>
      <c r="V26" s="60" t="str">
        <f t="shared" si="1"/>
        <v>YES</v>
      </c>
      <c r="W26" s="60" t="str">
        <f t="shared" si="2"/>
        <v>YES</v>
      </c>
      <c r="X26" s="43" t="b">
        <f t="shared" si="3"/>
        <v>1</v>
      </c>
      <c r="Y26" s="61" t="b">
        <f t="shared" si="4"/>
        <v>1</v>
      </c>
      <c r="Z26" s="62"/>
      <c r="AA26" s="63"/>
      <c r="AB26" s="64"/>
      <c r="AC26" s="64"/>
      <c r="AD26" s="49"/>
      <c r="AE26" s="49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>
      <c r="A27" s="49" t="s">
        <v>105</v>
      </c>
      <c r="B27" s="49"/>
      <c r="C27" s="49"/>
      <c r="D27" s="50">
        <v>44593.0</v>
      </c>
      <c r="E27" s="52" t="s">
        <v>106</v>
      </c>
      <c r="F27" s="51" t="s">
        <v>107</v>
      </c>
      <c r="G27" s="75"/>
      <c r="H27" s="54">
        <v>9.0</v>
      </c>
      <c r="I27" s="55">
        <v>9.0</v>
      </c>
      <c r="J27" s="56">
        <v>8.0</v>
      </c>
      <c r="K27" s="57">
        <v>8.0</v>
      </c>
      <c r="L27" s="56">
        <v>9.0</v>
      </c>
      <c r="M27" s="57"/>
      <c r="N27" s="49"/>
      <c r="O27" s="49">
        <v>9.0</v>
      </c>
      <c r="P27" s="56">
        <v>9.0</v>
      </c>
      <c r="Q27" s="58">
        <v>9.0</v>
      </c>
      <c r="R27" s="57">
        <v>9.0</v>
      </c>
      <c r="S27" s="49">
        <v>9.0</v>
      </c>
      <c r="T27" s="56"/>
      <c r="U27" s="40">
        <f t="shared" si="7"/>
        <v>8.85</v>
      </c>
      <c r="V27" s="42" t="str">
        <f t="shared" si="1"/>
        <v>YES</v>
      </c>
      <c r="W27" s="42" t="str">
        <f t="shared" si="2"/>
        <v>YES</v>
      </c>
      <c r="X27" s="43" t="b">
        <f t="shared" si="3"/>
        <v>1</v>
      </c>
      <c r="Y27" s="43" t="b">
        <f t="shared" si="4"/>
        <v>1</v>
      </c>
      <c r="Z27" s="62"/>
      <c r="AA27" s="63"/>
      <c r="AB27" s="64"/>
      <c r="AC27" s="64"/>
      <c r="AD27" s="49"/>
      <c r="AE27" s="49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>
      <c r="A28" s="49" t="s">
        <v>108</v>
      </c>
      <c r="B28" s="49"/>
      <c r="C28" s="49"/>
      <c r="D28" s="50">
        <v>44562.0</v>
      </c>
      <c r="E28" s="51" t="s">
        <v>109</v>
      </c>
      <c r="F28" s="51" t="s">
        <v>110</v>
      </c>
      <c r="G28" s="76"/>
      <c r="H28" s="54">
        <v>7.0</v>
      </c>
      <c r="I28" s="55">
        <v>7.0</v>
      </c>
      <c r="J28" s="56">
        <v>8.0</v>
      </c>
      <c r="K28" s="57">
        <v>8.0</v>
      </c>
      <c r="L28" s="56">
        <v>7.0</v>
      </c>
      <c r="M28" s="57"/>
      <c r="N28" s="49"/>
      <c r="O28" s="49">
        <v>8.0</v>
      </c>
      <c r="P28" s="56">
        <v>8.0</v>
      </c>
      <c r="Q28" s="58">
        <v>8.0</v>
      </c>
      <c r="R28" s="57">
        <v>4.0</v>
      </c>
      <c r="S28" s="49">
        <v>4.0</v>
      </c>
      <c r="T28" s="56"/>
      <c r="U28" s="59">
        <f t="shared" si="7"/>
        <v>6.175</v>
      </c>
      <c r="V28" s="60" t="str">
        <f t="shared" si="1"/>
        <v>YES</v>
      </c>
      <c r="W28" s="60" t="str">
        <f t="shared" si="2"/>
        <v>NO</v>
      </c>
      <c r="X28" s="43" t="b">
        <f t="shared" si="3"/>
        <v>0</v>
      </c>
      <c r="Y28" s="61" t="b">
        <f t="shared" si="4"/>
        <v>0</v>
      </c>
      <c r="Z28" s="62"/>
      <c r="AA28" s="63"/>
      <c r="AB28" s="64"/>
      <c r="AC28" s="64"/>
      <c r="AD28" s="49"/>
      <c r="AE28" s="49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>
      <c r="A29" s="49" t="s">
        <v>111</v>
      </c>
      <c r="B29" s="49"/>
      <c r="C29" s="49"/>
      <c r="D29" s="50">
        <v>44562.0</v>
      </c>
      <c r="E29" s="51" t="s">
        <v>112</v>
      </c>
      <c r="F29" s="51" t="s">
        <v>113</v>
      </c>
      <c r="G29" s="76"/>
      <c r="H29" s="54">
        <v>5.0</v>
      </c>
      <c r="I29" s="55">
        <v>6.0</v>
      </c>
      <c r="J29" s="56">
        <v>8.0</v>
      </c>
      <c r="K29" s="57">
        <v>8.0</v>
      </c>
      <c r="L29" s="56">
        <v>7.0</v>
      </c>
      <c r="M29" s="57"/>
      <c r="N29" s="49"/>
      <c r="O29" s="49">
        <v>8.0</v>
      </c>
      <c r="P29" s="56">
        <v>7.0</v>
      </c>
      <c r="Q29" s="58">
        <v>8.0</v>
      </c>
      <c r="R29" s="57">
        <v>10.0</v>
      </c>
      <c r="S29" s="49">
        <v>10.0</v>
      </c>
      <c r="T29" s="56"/>
      <c r="U29" s="40">
        <f t="shared" si="7"/>
        <v>8.35</v>
      </c>
      <c r="V29" s="42" t="str">
        <f t="shared" si="1"/>
        <v>YES</v>
      </c>
      <c r="W29" s="42" t="str">
        <f t="shared" si="2"/>
        <v>YES</v>
      </c>
      <c r="X29" s="43" t="b">
        <f t="shared" si="3"/>
        <v>0</v>
      </c>
      <c r="Y29" s="43" t="b">
        <f t="shared" si="4"/>
        <v>1</v>
      </c>
      <c r="Z29" s="62"/>
      <c r="AA29" s="63"/>
      <c r="AB29" s="64"/>
      <c r="AC29" s="64"/>
      <c r="AD29" s="49"/>
      <c r="AE29" s="49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>
      <c r="A30" s="49" t="s">
        <v>114</v>
      </c>
      <c r="B30" s="49"/>
      <c r="C30" s="49"/>
      <c r="D30" s="50">
        <v>44593.0</v>
      </c>
      <c r="E30" s="52" t="s">
        <v>115</v>
      </c>
      <c r="F30" s="52" t="s">
        <v>116</v>
      </c>
      <c r="G30" s="76"/>
      <c r="H30" s="54">
        <v>7.0</v>
      </c>
      <c r="I30" s="55">
        <v>7.0</v>
      </c>
      <c r="J30" s="56">
        <v>7.0</v>
      </c>
      <c r="K30" s="57">
        <v>7.0</v>
      </c>
      <c r="L30" s="56">
        <v>7.0</v>
      </c>
      <c r="M30" s="57"/>
      <c r="N30" s="49"/>
      <c r="O30" s="49">
        <v>8.0</v>
      </c>
      <c r="P30" s="56">
        <v>9.0</v>
      </c>
      <c r="Q30" s="58">
        <v>9.0</v>
      </c>
      <c r="R30" s="57">
        <v>9.0</v>
      </c>
      <c r="S30" s="49">
        <v>9.0</v>
      </c>
      <c r="T30" s="56"/>
      <c r="U30" s="59">
        <f t="shared" si="7"/>
        <v>8.15</v>
      </c>
      <c r="V30" s="60" t="str">
        <f t="shared" si="1"/>
        <v>YES</v>
      </c>
      <c r="W30" s="60" t="str">
        <f t="shared" si="2"/>
        <v>YES</v>
      </c>
      <c r="X30" s="43" t="b">
        <f t="shared" si="3"/>
        <v>1</v>
      </c>
      <c r="Y30" s="61" t="b">
        <f t="shared" si="4"/>
        <v>1</v>
      </c>
      <c r="Z30" s="62"/>
      <c r="AA30" s="63"/>
      <c r="AB30" s="64"/>
      <c r="AC30" s="64"/>
      <c r="AD30" s="49"/>
      <c r="AE30" s="49"/>
      <c r="AF30" s="77"/>
      <c r="AG30" s="77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>
      <c r="A31" s="49" t="s">
        <v>117</v>
      </c>
      <c r="B31" s="49"/>
      <c r="C31" s="49"/>
      <c r="D31" s="50">
        <v>44562.0</v>
      </c>
      <c r="E31" s="51" t="s">
        <v>118</v>
      </c>
      <c r="F31" s="51" t="s">
        <v>119</v>
      </c>
      <c r="G31" s="76"/>
      <c r="H31" s="54">
        <v>8.0</v>
      </c>
      <c r="I31" s="55">
        <v>9.0</v>
      </c>
      <c r="J31" s="56">
        <v>6.0</v>
      </c>
      <c r="K31" s="57">
        <v>7.0</v>
      </c>
      <c r="L31" s="56">
        <v>8.0</v>
      </c>
      <c r="M31" s="57"/>
      <c r="N31" s="49"/>
      <c r="O31" s="49">
        <v>8.0</v>
      </c>
      <c r="P31" s="56">
        <v>9.0</v>
      </c>
      <c r="Q31" s="58">
        <v>8.0</v>
      </c>
      <c r="R31" s="57">
        <v>9.0</v>
      </c>
      <c r="S31" s="49">
        <v>9.0</v>
      </c>
      <c r="T31" s="56"/>
      <c r="U31" s="40">
        <f t="shared" si="7"/>
        <v>8.325</v>
      </c>
      <c r="V31" s="42" t="str">
        <f t="shared" si="1"/>
        <v>YES</v>
      </c>
      <c r="W31" s="42" t="str">
        <f t="shared" si="2"/>
        <v>YES</v>
      </c>
      <c r="X31" s="43" t="b">
        <f t="shared" si="3"/>
        <v>1</v>
      </c>
      <c r="Y31" s="43" t="b">
        <f t="shared" si="4"/>
        <v>1</v>
      </c>
      <c r="Z31" s="62"/>
      <c r="AA31" s="63"/>
      <c r="AB31" s="64"/>
      <c r="AC31" s="64"/>
      <c r="AD31" s="49"/>
      <c r="AE31" s="49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>
      <c r="A32" s="78" t="s">
        <v>120</v>
      </c>
      <c r="B32" s="49"/>
      <c r="C32" s="49"/>
      <c r="D32" s="50">
        <v>44563.0</v>
      </c>
      <c r="E32" s="51" t="s">
        <v>121</v>
      </c>
      <c r="F32" s="51" t="s">
        <v>122</v>
      </c>
      <c r="G32" s="65"/>
      <c r="H32" s="54">
        <v>7.0</v>
      </c>
      <c r="I32" s="55">
        <v>6.0</v>
      </c>
      <c r="J32" s="56">
        <v>6.0</v>
      </c>
      <c r="K32" s="57">
        <v>6.0</v>
      </c>
      <c r="L32" s="56">
        <v>7.0</v>
      </c>
      <c r="M32" s="57">
        <v>7.0</v>
      </c>
      <c r="N32" s="49">
        <v>7.0</v>
      </c>
      <c r="O32" s="49">
        <v>9.0</v>
      </c>
      <c r="P32" s="56">
        <v>8.0</v>
      </c>
      <c r="Q32" s="58">
        <v>9.0</v>
      </c>
      <c r="R32" s="57">
        <v>9.0</v>
      </c>
      <c r="S32" s="49">
        <v>9.0</v>
      </c>
      <c r="T32" s="56"/>
      <c r="U32" s="59">
        <f t="shared" si="7"/>
        <v>8.675</v>
      </c>
      <c r="V32" s="60" t="str">
        <f t="shared" si="1"/>
        <v>YES</v>
      </c>
      <c r="W32" s="60" t="str">
        <f t="shared" si="2"/>
        <v>YES</v>
      </c>
      <c r="X32" s="43" t="b">
        <f t="shared" si="3"/>
        <v>1</v>
      </c>
      <c r="Y32" s="61" t="b">
        <f t="shared" si="4"/>
        <v>1</v>
      </c>
      <c r="Z32" s="62"/>
      <c r="AA32" s="63"/>
      <c r="AB32" s="64"/>
      <c r="AC32" s="64"/>
      <c r="AD32" s="49"/>
      <c r="AE32" s="49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>
      <c r="A33" s="49" t="s">
        <v>123</v>
      </c>
      <c r="B33" s="49"/>
      <c r="C33" s="49"/>
      <c r="D33" s="50">
        <v>44594.0</v>
      </c>
      <c r="E33" s="51" t="s">
        <v>124</v>
      </c>
      <c r="F33" s="79" t="s">
        <v>125</v>
      </c>
      <c r="G33" s="65"/>
      <c r="H33" s="54">
        <v>7.0</v>
      </c>
      <c r="I33" s="55">
        <v>8.0</v>
      </c>
      <c r="J33" s="56">
        <v>8.0</v>
      </c>
      <c r="K33" s="57">
        <v>8.0</v>
      </c>
      <c r="L33" s="56">
        <v>7.0</v>
      </c>
      <c r="M33" s="57"/>
      <c r="N33" s="49"/>
      <c r="O33" s="49">
        <v>8.0</v>
      </c>
      <c r="P33" s="56">
        <v>7.0</v>
      </c>
      <c r="Q33" s="58">
        <v>8.0</v>
      </c>
      <c r="R33" s="57">
        <v>9.0</v>
      </c>
      <c r="S33" s="49">
        <v>8.0</v>
      </c>
      <c r="T33" s="56"/>
      <c r="U33" s="40">
        <f t="shared" si="7"/>
        <v>8</v>
      </c>
      <c r="V33" s="42" t="str">
        <f t="shared" si="1"/>
        <v>YES</v>
      </c>
      <c r="W33" s="42" t="str">
        <f t="shared" si="2"/>
        <v>YES</v>
      </c>
      <c r="X33" s="43" t="b">
        <f t="shared" si="3"/>
        <v>1</v>
      </c>
      <c r="Y33" s="43" t="b">
        <f t="shared" si="4"/>
        <v>1</v>
      </c>
      <c r="Z33" s="62"/>
      <c r="AA33" s="63"/>
      <c r="AB33" s="64"/>
      <c r="AC33" s="64"/>
      <c r="AD33" s="49"/>
      <c r="AE33" s="49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>
      <c r="A34" s="49" t="s">
        <v>126</v>
      </c>
      <c r="B34" s="49"/>
      <c r="C34" s="49"/>
      <c r="D34" s="50">
        <v>44594.0</v>
      </c>
      <c r="E34" s="52" t="s">
        <v>127</v>
      </c>
      <c r="F34" s="52" t="s">
        <v>128</v>
      </c>
      <c r="G34" s="65"/>
      <c r="H34" s="54">
        <v>7.0</v>
      </c>
      <c r="I34" s="55">
        <v>8.0</v>
      </c>
      <c r="J34" s="56">
        <v>9.0</v>
      </c>
      <c r="K34" s="57">
        <v>8.0</v>
      </c>
      <c r="L34" s="56">
        <v>8.0</v>
      </c>
      <c r="M34" s="57"/>
      <c r="N34" s="49"/>
      <c r="O34" s="49">
        <v>9.0</v>
      </c>
      <c r="P34" s="56">
        <v>9.0</v>
      </c>
      <c r="Q34" s="58">
        <v>8.0</v>
      </c>
      <c r="R34" s="57">
        <v>8.0</v>
      </c>
      <c r="S34" s="49">
        <v>8.0</v>
      </c>
      <c r="T34" s="56"/>
      <c r="U34" s="59">
        <f t="shared" si="7"/>
        <v>8.15</v>
      </c>
      <c r="V34" s="60" t="str">
        <f t="shared" si="1"/>
        <v>YES</v>
      </c>
      <c r="W34" s="60" t="str">
        <f t="shared" si="2"/>
        <v>YES</v>
      </c>
      <c r="X34" s="43" t="b">
        <f t="shared" si="3"/>
        <v>1</v>
      </c>
      <c r="Y34" s="61" t="b">
        <f t="shared" si="4"/>
        <v>1</v>
      </c>
      <c r="Z34" s="62"/>
      <c r="AA34" s="63"/>
      <c r="AB34" s="64"/>
      <c r="AC34" s="64"/>
      <c r="AD34" s="49"/>
      <c r="AE34" s="49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>
      <c r="A35" s="78" t="s">
        <v>129</v>
      </c>
      <c r="B35" s="49"/>
      <c r="C35" s="49"/>
      <c r="D35" s="50">
        <v>44563.0</v>
      </c>
      <c r="E35" s="52" t="s">
        <v>130</v>
      </c>
      <c r="F35" s="52" t="s">
        <v>131</v>
      </c>
      <c r="G35" s="65"/>
      <c r="H35" s="54">
        <v>5.0</v>
      </c>
      <c r="I35" s="55">
        <v>4.0</v>
      </c>
      <c r="J35" s="80">
        <v>7.0</v>
      </c>
      <c r="K35" s="57">
        <v>8.0</v>
      </c>
      <c r="L35" s="56">
        <v>8.0</v>
      </c>
      <c r="M35" s="57">
        <v>7.0</v>
      </c>
      <c r="N35" s="49">
        <v>7.0</v>
      </c>
      <c r="O35" s="49">
        <v>8.0</v>
      </c>
      <c r="P35" s="56">
        <v>8.0</v>
      </c>
      <c r="Q35" s="58">
        <v>6.0</v>
      </c>
      <c r="R35" s="57">
        <v>6.0</v>
      </c>
      <c r="S35" s="49">
        <v>5.0</v>
      </c>
      <c r="T35" s="56"/>
      <c r="U35" s="40">
        <f t="shared" si="7"/>
        <v>7.05</v>
      </c>
      <c r="V35" s="42" t="str">
        <f t="shared" si="1"/>
        <v>YES</v>
      </c>
      <c r="W35" s="42" t="str">
        <f t="shared" si="2"/>
        <v>YES</v>
      </c>
      <c r="X35" s="43" t="b">
        <f t="shared" si="3"/>
        <v>0</v>
      </c>
      <c r="Y35" s="43" t="b">
        <f t="shared" si="4"/>
        <v>0</v>
      </c>
      <c r="Z35" s="62"/>
      <c r="AA35" s="63"/>
      <c r="AB35" s="64"/>
      <c r="AC35" s="64"/>
      <c r="AD35" s="49"/>
      <c r="AE35" s="49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>
      <c r="A36" s="78" t="s">
        <v>132</v>
      </c>
      <c r="B36" s="49"/>
      <c r="C36" s="49"/>
      <c r="D36" s="50">
        <v>44563.0</v>
      </c>
      <c r="E36" s="52" t="s">
        <v>133</v>
      </c>
      <c r="F36" s="52" t="s">
        <v>134</v>
      </c>
      <c r="G36" s="81" t="s">
        <v>133</v>
      </c>
      <c r="H36" s="54">
        <v>6.0</v>
      </c>
      <c r="I36" s="55">
        <v>6.0</v>
      </c>
      <c r="J36" s="82">
        <v>4.0</v>
      </c>
      <c r="K36" s="57">
        <v>1.0</v>
      </c>
      <c r="L36" s="56">
        <v>1.0</v>
      </c>
      <c r="M36" s="57">
        <v>4.0</v>
      </c>
      <c r="N36" s="49">
        <v>5.0</v>
      </c>
      <c r="O36" s="49">
        <v>4.0</v>
      </c>
      <c r="P36" s="56">
        <v>4.0</v>
      </c>
      <c r="Q36" s="58">
        <v>5.0</v>
      </c>
      <c r="R36" s="57">
        <v>5.0</v>
      </c>
      <c r="S36" s="49">
        <v>4.0</v>
      </c>
      <c r="T36" s="56"/>
      <c r="U36" s="59">
        <f t="shared" si="7"/>
        <v>4.375</v>
      </c>
      <c r="V36" s="60" t="str">
        <f t="shared" si="1"/>
        <v>YES</v>
      </c>
      <c r="W36" s="60" t="str">
        <f t="shared" si="2"/>
        <v>NO</v>
      </c>
      <c r="X36" s="43" t="b">
        <f t="shared" si="3"/>
        <v>0</v>
      </c>
      <c r="Y36" s="61" t="b">
        <f t="shared" si="4"/>
        <v>0</v>
      </c>
      <c r="Z36" s="62"/>
      <c r="AA36" s="63"/>
      <c r="AB36" s="64"/>
      <c r="AC36" s="64"/>
      <c r="AD36" s="49"/>
      <c r="AE36" s="49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>
      <c r="A37" s="49" t="s">
        <v>135</v>
      </c>
      <c r="B37" s="49"/>
      <c r="C37" s="49"/>
      <c r="D37" s="50">
        <v>44594.0</v>
      </c>
      <c r="E37" s="83" t="s">
        <v>136</v>
      </c>
      <c r="F37" s="52" t="s">
        <v>137</v>
      </c>
      <c r="G37" s="65"/>
      <c r="H37" s="54">
        <v>4.0</v>
      </c>
      <c r="I37" s="55">
        <v>4.0</v>
      </c>
      <c r="J37" s="56">
        <v>4.0</v>
      </c>
      <c r="K37" s="57">
        <v>7.0</v>
      </c>
      <c r="L37" s="56">
        <v>8.0</v>
      </c>
      <c r="M37" s="57"/>
      <c r="N37" s="49"/>
      <c r="O37" s="49">
        <v>8.0</v>
      </c>
      <c r="P37" s="56">
        <v>7.0</v>
      </c>
      <c r="Q37" s="58">
        <v>7.0</v>
      </c>
      <c r="R37" s="57">
        <v>4.0</v>
      </c>
      <c r="S37" s="49">
        <v>4.0</v>
      </c>
      <c r="T37" s="56"/>
      <c r="U37" s="40">
        <f t="shared" si="7"/>
        <v>5.475</v>
      </c>
      <c r="V37" s="42" t="str">
        <f t="shared" si="1"/>
        <v>YES</v>
      </c>
      <c r="W37" s="42" t="str">
        <f t="shared" si="2"/>
        <v>NO</v>
      </c>
      <c r="X37" s="43" t="b">
        <f t="shared" si="3"/>
        <v>0</v>
      </c>
      <c r="Y37" s="43" t="b">
        <f t="shared" si="4"/>
        <v>0</v>
      </c>
      <c r="Z37" s="62"/>
      <c r="AA37" s="63"/>
      <c r="AB37" s="64"/>
      <c r="AC37" s="64"/>
      <c r="AD37" s="49"/>
      <c r="AE37" s="49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>
      <c r="A38" s="78" t="s">
        <v>138</v>
      </c>
      <c r="B38" s="49"/>
      <c r="C38" s="49"/>
      <c r="D38" s="50">
        <v>44563.0</v>
      </c>
      <c r="E38" s="52" t="s">
        <v>139</v>
      </c>
      <c r="F38" s="52" t="s">
        <v>140</v>
      </c>
      <c r="G38" s="65"/>
      <c r="H38" s="54">
        <v>5.0</v>
      </c>
      <c r="I38" s="55">
        <v>4.0</v>
      </c>
      <c r="J38" s="56">
        <v>6.0</v>
      </c>
      <c r="K38" s="57">
        <v>7.0</v>
      </c>
      <c r="L38" s="56">
        <v>7.0</v>
      </c>
      <c r="M38" s="57">
        <v>5.0</v>
      </c>
      <c r="N38" s="49">
        <v>6.0</v>
      </c>
      <c r="O38" s="49">
        <v>6.0</v>
      </c>
      <c r="P38" s="56">
        <v>4.0</v>
      </c>
      <c r="Q38" s="58">
        <v>4.0</v>
      </c>
      <c r="R38" s="57">
        <v>8.0</v>
      </c>
      <c r="S38" s="49">
        <v>10.0</v>
      </c>
      <c r="T38" s="56"/>
      <c r="U38" s="59">
        <f t="shared" si="7"/>
        <v>7.5</v>
      </c>
      <c r="V38" s="60" t="str">
        <f t="shared" si="1"/>
        <v>YES</v>
      </c>
      <c r="W38" s="60" t="str">
        <f t="shared" si="2"/>
        <v>YES</v>
      </c>
      <c r="X38" s="43" t="b">
        <f t="shared" si="3"/>
        <v>0</v>
      </c>
      <c r="Y38" s="61" t="b">
        <f t="shared" si="4"/>
        <v>1</v>
      </c>
      <c r="Z38" s="62"/>
      <c r="AA38" s="63"/>
      <c r="AB38" s="64"/>
      <c r="AC38" s="64"/>
      <c r="AD38" s="49"/>
      <c r="AE38" s="49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>
      <c r="A39" s="78" t="s">
        <v>141</v>
      </c>
      <c r="B39" s="49"/>
      <c r="C39" s="49"/>
      <c r="D39" s="50">
        <v>44563.0</v>
      </c>
      <c r="E39" s="51" t="s">
        <v>142</v>
      </c>
      <c r="F39" s="52" t="s">
        <v>143</v>
      </c>
      <c r="G39" s="65"/>
      <c r="H39" s="54">
        <v>7.0</v>
      </c>
      <c r="I39" s="55">
        <v>5.0</v>
      </c>
      <c r="J39" s="56">
        <v>5.0</v>
      </c>
      <c r="K39" s="57">
        <v>4.0</v>
      </c>
      <c r="L39" s="56">
        <v>7.0</v>
      </c>
      <c r="M39" s="57">
        <v>5.0</v>
      </c>
      <c r="N39" s="49">
        <v>7.0</v>
      </c>
      <c r="O39" s="49">
        <v>4.0</v>
      </c>
      <c r="P39" s="56">
        <v>4.0</v>
      </c>
      <c r="Q39" s="58"/>
      <c r="R39" s="57">
        <v>6.0</v>
      </c>
      <c r="S39" s="49">
        <v>4.0</v>
      </c>
      <c r="T39" s="56"/>
      <c r="U39" s="40">
        <f t="shared" si="7"/>
        <v>5.275</v>
      </c>
      <c r="V39" s="42" t="str">
        <f t="shared" si="1"/>
        <v>YES</v>
      </c>
      <c r="W39" s="42" t="str">
        <f t="shared" si="2"/>
        <v>NO</v>
      </c>
      <c r="X39" s="43" t="b">
        <f t="shared" si="3"/>
        <v>0</v>
      </c>
      <c r="Y39" s="43" t="b">
        <f t="shared" si="4"/>
        <v>0</v>
      </c>
      <c r="Z39" s="62"/>
      <c r="AA39" s="63"/>
      <c r="AB39" s="64"/>
      <c r="AC39" s="64"/>
      <c r="AD39" s="49"/>
      <c r="AE39" s="49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>
      <c r="A40" s="49" t="s">
        <v>144</v>
      </c>
      <c r="B40" s="49"/>
      <c r="C40" s="49"/>
      <c r="D40" s="50">
        <v>44594.0</v>
      </c>
      <c r="E40" s="84"/>
      <c r="F40" s="85"/>
      <c r="G40" s="65"/>
      <c r="H40" s="54"/>
      <c r="I40" s="55"/>
      <c r="J40" s="56"/>
      <c r="K40" s="57"/>
      <c r="L40" s="56"/>
      <c r="M40" s="57"/>
      <c r="N40" s="49"/>
      <c r="O40" s="49"/>
      <c r="P40" s="49"/>
      <c r="Q40" s="58"/>
      <c r="R40" s="57"/>
      <c r="S40" s="49"/>
      <c r="T40" s="56"/>
      <c r="U40" s="59">
        <f t="shared" si="7"/>
        <v>0</v>
      </c>
      <c r="V40" s="60" t="str">
        <f t="shared" si="1"/>
        <v>NO</v>
      </c>
      <c r="W40" s="60" t="str">
        <f t="shared" si="2"/>
        <v>NO</v>
      </c>
      <c r="X40" s="43" t="b">
        <f t="shared" si="3"/>
        <v>0</v>
      </c>
      <c r="Y40" s="61" t="b">
        <f t="shared" si="4"/>
        <v>0</v>
      </c>
      <c r="Z40" s="62"/>
      <c r="AA40" s="63"/>
      <c r="AB40" s="64"/>
      <c r="AC40" s="64"/>
      <c r="AD40" s="49"/>
      <c r="AE40" s="49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>
      <c r="A41" s="49" t="s">
        <v>145</v>
      </c>
      <c r="B41" s="49"/>
      <c r="C41" s="49"/>
      <c r="D41" s="50">
        <v>44594.0</v>
      </c>
      <c r="E41" s="52" t="s">
        <v>146</v>
      </c>
      <c r="F41" s="52" t="s">
        <v>147</v>
      </c>
      <c r="G41" s="65"/>
      <c r="H41" s="54">
        <v>7.0</v>
      </c>
      <c r="I41" s="55">
        <v>8.0</v>
      </c>
      <c r="J41" s="56">
        <v>8.0</v>
      </c>
      <c r="K41" s="57">
        <v>8.0</v>
      </c>
      <c r="L41" s="56">
        <v>8.0</v>
      </c>
      <c r="M41" s="57"/>
      <c r="N41" s="49"/>
      <c r="O41" s="49">
        <v>8.0</v>
      </c>
      <c r="P41" s="56">
        <v>9.0</v>
      </c>
      <c r="Q41" s="58">
        <v>9.0</v>
      </c>
      <c r="R41" s="57">
        <v>9.0</v>
      </c>
      <c r="S41" s="49">
        <v>9.0</v>
      </c>
      <c r="T41" s="56"/>
      <c r="U41" s="40">
        <f t="shared" si="7"/>
        <v>8.475</v>
      </c>
      <c r="V41" s="42" t="str">
        <f t="shared" si="1"/>
        <v>YES</v>
      </c>
      <c r="W41" s="42" t="str">
        <f t="shared" si="2"/>
        <v>YES</v>
      </c>
      <c r="X41" s="43" t="b">
        <f t="shared" si="3"/>
        <v>1</v>
      </c>
      <c r="Y41" s="43" t="b">
        <f t="shared" si="4"/>
        <v>1</v>
      </c>
      <c r="Z41" s="62"/>
      <c r="AA41" s="63"/>
      <c r="AB41" s="64"/>
      <c r="AC41" s="64"/>
      <c r="AD41" s="49"/>
      <c r="AE41" s="49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>
      <c r="A42" s="49" t="s">
        <v>148</v>
      </c>
      <c r="B42" s="49"/>
      <c r="C42" s="49"/>
      <c r="D42" s="50">
        <v>44594.0</v>
      </c>
      <c r="E42" s="52" t="s">
        <v>149</v>
      </c>
      <c r="F42" s="52" t="s">
        <v>150</v>
      </c>
      <c r="G42" s="65"/>
      <c r="H42" s="54">
        <v>9.0</v>
      </c>
      <c r="I42" s="55">
        <v>8.0</v>
      </c>
      <c r="J42" s="56">
        <v>8.0</v>
      </c>
      <c r="K42" s="57">
        <v>8.0</v>
      </c>
      <c r="L42" s="56">
        <v>8.0</v>
      </c>
      <c r="M42" s="57"/>
      <c r="N42" s="49"/>
      <c r="O42" s="49">
        <v>4.0</v>
      </c>
      <c r="P42" s="56">
        <v>8.0</v>
      </c>
      <c r="Q42" s="58">
        <v>8.0</v>
      </c>
      <c r="R42" s="57">
        <v>4.0</v>
      </c>
      <c r="S42" s="49">
        <v>4.0</v>
      </c>
      <c r="T42" s="56"/>
      <c r="U42" s="59">
        <f t="shared" si="7"/>
        <v>6.05</v>
      </c>
      <c r="V42" s="60" t="str">
        <f t="shared" si="1"/>
        <v>YES</v>
      </c>
      <c r="W42" s="60" t="str">
        <f t="shared" si="2"/>
        <v>NO</v>
      </c>
      <c r="X42" s="43" t="b">
        <f t="shared" si="3"/>
        <v>0</v>
      </c>
      <c r="Y42" s="61" t="b">
        <f t="shared" si="4"/>
        <v>0</v>
      </c>
      <c r="Z42" s="62"/>
      <c r="AA42" s="63"/>
      <c r="AB42" s="64"/>
      <c r="AC42" s="64"/>
      <c r="AD42" s="49"/>
      <c r="AE42" s="49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>
      <c r="A43" s="86" t="s">
        <v>151</v>
      </c>
      <c r="B43" s="49"/>
      <c r="C43" s="49"/>
      <c r="D43" s="50">
        <v>44563.0</v>
      </c>
      <c r="E43" s="51" t="s">
        <v>152</v>
      </c>
      <c r="F43" s="52" t="s">
        <v>153</v>
      </c>
      <c r="G43" s="65"/>
      <c r="H43" s="54">
        <v>3.0</v>
      </c>
      <c r="I43" s="55">
        <v>4.0</v>
      </c>
      <c r="J43" s="56">
        <v>4.0</v>
      </c>
      <c r="K43" s="57">
        <v>7.0</v>
      </c>
      <c r="L43" s="56">
        <v>7.0</v>
      </c>
      <c r="M43" s="57"/>
      <c r="N43" s="49"/>
      <c r="O43" s="49">
        <v>8.0</v>
      </c>
      <c r="P43" s="56">
        <v>4.0</v>
      </c>
      <c r="Q43" s="58">
        <v>6.0</v>
      </c>
      <c r="R43" s="57">
        <v>3.0</v>
      </c>
      <c r="S43" s="49">
        <v>4.0</v>
      </c>
      <c r="T43" s="56"/>
      <c r="U43" s="40">
        <f t="shared" si="7"/>
        <v>4.9</v>
      </c>
      <c r="V43" s="42" t="str">
        <f t="shared" si="1"/>
        <v>YES</v>
      </c>
      <c r="W43" s="42" t="str">
        <f t="shared" si="2"/>
        <v>NO</v>
      </c>
      <c r="X43" s="43" t="b">
        <f t="shared" si="3"/>
        <v>0</v>
      </c>
      <c r="Y43" s="43" t="b">
        <f t="shared" si="4"/>
        <v>0</v>
      </c>
      <c r="Z43" s="62"/>
      <c r="AA43" s="63"/>
      <c r="AB43" s="64"/>
      <c r="AC43" s="64"/>
      <c r="AD43" s="49"/>
      <c r="AE43" s="49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>
      <c r="A44" s="49" t="s">
        <v>154</v>
      </c>
      <c r="B44" s="49"/>
      <c r="C44" s="49"/>
      <c r="D44" s="50">
        <v>44594.0</v>
      </c>
      <c r="E44" s="52" t="s">
        <v>155</v>
      </c>
      <c r="F44" s="51" t="s">
        <v>156</v>
      </c>
      <c r="G44" s="65"/>
      <c r="H44" s="54">
        <v>6.0</v>
      </c>
      <c r="I44" s="55">
        <v>6.0</v>
      </c>
      <c r="J44" s="56">
        <v>8.0</v>
      </c>
      <c r="K44" s="57">
        <v>7.0</v>
      </c>
      <c r="L44" s="56">
        <v>6.0</v>
      </c>
      <c r="M44" s="57"/>
      <c r="N44" s="49"/>
      <c r="O44" s="49">
        <v>7.0</v>
      </c>
      <c r="P44" s="56">
        <v>6.0</v>
      </c>
      <c r="Q44" s="58">
        <v>8.0</v>
      </c>
      <c r="R44" s="57">
        <v>10.0</v>
      </c>
      <c r="S44" s="49">
        <v>10.0</v>
      </c>
      <c r="T44" s="56"/>
      <c r="U44" s="59">
        <f t="shared" si="7"/>
        <v>8.05</v>
      </c>
      <c r="V44" s="60" t="str">
        <f t="shared" si="1"/>
        <v>YES</v>
      </c>
      <c r="W44" s="60" t="str">
        <f t="shared" si="2"/>
        <v>YES</v>
      </c>
      <c r="X44" s="43" t="b">
        <f t="shared" si="3"/>
        <v>1</v>
      </c>
      <c r="Y44" s="61" t="b">
        <f t="shared" si="4"/>
        <v>1</v>
      </c>
      <c r="Z44" s="62"/>
      <c r="AA44" s="63"/>
      <c r="AB44" s="64"/>
      <c r="AC44" s="64"/>
      <c r="AD44" s="49"/>
      <c r="AE44" s="49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>
      <c r="A45" s="86" t="s">
        <v>157</v>
      </c>
      <c r="B45" s="49"/>
      <c r="C45" s="49"/>
      <c r="D45" s="50">
        <v>44563.0</v>
      </c>
      <c r="E45" s="84"/>
      <c r="F45" s="84"/>
      <c r="G45" s="65"/>
      <c r="H45" s="54">
        <v>1.0</v>
      </c>
      <c r="I45" s="55">
        <v>1.0</v>
      </c>
      <c r="J45" s="56">
        <v>1.0</v>
      </c>
      <c r="K45" s="57">
        <v>1.0</v>
      </c>
      <c r="L45" s="56">
        <v>1.0</v>
      </c>
      <c r="M45" s="57"/>
      <c r="N45" s="49"/>
      <c r="O45" s="49">
        <v>1.0</v>
      </c>
      <c r="P45" s="56">
        <v>1.0</v>
      </c>
      <c r="Q45" s="58"/>
      <c r="R45" s="57"/>
      <c r="S45" s="49"/>
      <c r="T45" s="56"/>
      <c r="U45" s="40">
        <f t="shared" si="7"/>
        <v>0.525</v>
      </c>
      <c r="V45" s="42" t="str">
        <f t="shared" si="1"/>
        <v>NO</v>
      </c>
      <c r="W45" s="42" t="str">
        <f t="shared" si="2"/>
        <v>NO</v>
      </c>
      <c r="X45" s="43" t="b">
        <f t="shared" si="3"/>
        <v>0</v>
      </c>
      <c r="Y45" s="43" t="b">
        <f t="shared" si="4"/>
        <v>0</v>
      </c>
      <c r="Z45" s="62"/>
      <c r="AA45" s="63"/>
      <c r="AB45" s="64"/>
      <c r="AC45" s="64"/>
      <c r="AD45" s="49"/>
      <c r="AE45" s="49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>
      <c r="A46" s="78" t="s">
        <v>158</v>
      </c>
      <c r="B46" s="49"/>
      <c r="C46" s="49"/>
      <c r="D46" s="50">
        <v>44563.0</v>
      </c>
      <c r="E46" s="52" t="s">
        <v>159</v>
      </c>
      <c r="F46" s="52" t="s">
        <v>160</v>
      </c>
      <c r="G46" s="87" t="s">
        <v>161</v>
      </c>
      <c r="H46" s="54">
        <v>5.0</v>
      </c>
      <c r="I46" s="55">
        <v>4.0</v>
      </c>
      <c r="J46" s="56">
        <v>4.0</v>
      </c>
      <c r="K46" s="57">
        <v>6.0</v>
      </c>
      <c r="L46" s="56">
        <v>8.0</v>
      </c>
      <c r="M46" s="57"/>
      <c r="N46" s="49"/>
      <c r="O46" s="49">
        <v>7.0</v>
      </c>
      <c r="P46" s="56">
        <v>7.0</v>
      </c>
      <c r="Q46" s="58">
        <v>8.0</v>
      </c>
      <c r="R46" s="57">
        <v>5.0</v>
      </c>
      <c r="S46" s="49">
        <v>5.0</v>
      </c>
      <c r="T46" s="56"/>
      <c r="U46" s="59">
        <f t="shared" si="7"/>
        <v>5.8</v>
      </c>
      <c r="V46" s="60" t="str">
        <f t="shared" si="1"/>
        <v>YES</v>
      </c>
      <c r="W46" s="60" t="str">
        <f t="shared" si="2"/>
        <v>NO</v>
      </c>
      <c r="X46" s="43" t="b">
        <f t="shared" si="3"/>
        <v>0</v>
      </c>
      <c r="Y46" s="61" t="b">
        <f t="shared" si="4"/>
        <v>0</v>
      </c>
      <c r="Z46" s="62"/>
      <c r="AA46" s="63"/>
      <c r="AB46" s="64"/>
      <c r="AC46" s="64"/>
      <c r="AD46" s="49"/>
      <c r="AE46" s="49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>
      <c r="A47" s="86" t="s">
        <v>162</v>
      </c>
      <c r="B47" s="49"/>
      <c r="C47" s="49"/>
      <c r="D47" s="50">
        <v>44563.0</v>
      </c>
      <c r="E47" s="51" t="s">
        <v>163</v>
      </c>
      <c r="F47" s="51" t="s">
        <v>164</v>
      </c>
      <c r="G47" s="65"/>
      <c r="H47" s="54">
        <v>4.0</v>
      </c>
      <c r="I47" s="55">
        <v>4.0</v>
      </c>
      <c r="J47" s="56">
        <v>4.0</v>
      </c>
      <c r="K47" s="57">
        <v>1.0</v>
      </c>
      <c r="L47" s="56">
        <v>1.0</v>
      </c>
      <c r="M47" s="57"/>
      <c r="N47" s="49"/>
      <c r="O47" s="49">
        <v>1.0</v>
      </c>
      <c r="P47" s="56">
        <v>1.0</v>
      </c>
      <c r="Q47" s="58"/>
      <c r="R47" s="57"/>
      <c r="S47" s="49"/>
      <c r="T47" s="56"/>
      <c r="U47" s="40">
        <f t="shared" si="7"/>
        <v>1.05</v>
      </c>
      <c r="V47" s="42" t="str">
        <f t="shared" si="1"/>
        <v>NO</v>
      </c>
      <c r="W47" s="42" t="str">
        <f t="shared" si="2"/>
        <v>NO</v>
      </c>
      <c r="X47" s="43" t="b">
        <f t="shared" si="3"/>
        <v>0</v>
      </c>
      <c r="Y47" s="43" t="b">
        <f t="shared" si="4"/>
        <v>0</v>
      </c>
      <c r="Z47" s="62"/>
      <c r="AA47" s="63"/>
      <c r="AB47" s="64"/>
      <c r="AC47" s="64"/>
      <c r="AD47" s="49"/>
      <c r="AE47" s="49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>
      <c r="A48" s="86" t="s">
        <v>165</v>
      </c>
      <c r="B48" s="49"/>
      <c r="C48" s="49"/>
      <c r="D48" s="50">
        <v>44563.0</v>
      </c>
      <c r="E48" s="84"/>
      <c r="F48" s="84"/>
      <c r="G48" s="65"/>
      <c r="H48" s="54">
        <v>1.0</v>
      </c>
      <c r="I48" s="55">
        <v>1.0</v>
      </c>
      <c r="J48" s="56">
        <v>1.0</v>
      </c>
      <c r="K48" s="57">
        <v>1.0</v>
      </c>
      <c r="L48" s="56">
        <v>1.0</v>
      </c>
      <c r="M48" s="57"/>
      <c r="N48" s="49"/>
      <c r="O48" s="49">
        <v>1.0</v>
      </c>
      <c r="P48" s="56">
        <v>1.0</v>
      </c>
      <c r="Q48" s="58"/>
      <c r="R48" s="57"/>
      <c r="S48" s="49"/>
      <c r="T48" s="56"/>
      <c r="U48" s="59">
        <f t="shared" si="7"/>
        <v>0.525</v>
      </c>
      <c r="V48" s="60" t="str">
        <f t="shared" si="1"/>
        <v>NO</v>
      </c>
      <c r="W48" s="60" t="str">
        <f t="shared" si="2"/>
        <v>NO</v>
      </c>
      <c r="X48" s="43" t="b">
        <f t="shared" si="3"/>
        <v>0</v>
      </c>
      <c r="Y48" s="61" t="b">
        <f t="shared" si="4"/>
        <v>0</v>
      </c>
      <c r="Z48" s="62"/>
      <c r="AA48" s="63"/>
      <c r="AB48" s="64"/>
      <c r="AC48" s="64"/>
      <c r="AD48" s="49"/>
      <c r="AE48" s="49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>
      <c r="A49" s="49" t="s">
        <v>166</v>
      </c>
      <c r="B49" s="49"/>
      <c r="C49" s="49"/>
      <c r="D49" s="50">
        <v>44594.0</v>
      </c>
      <c r="E49" s="51" t="s">
        <v>167</v>
      </c>
      <c r="F49" s="51" t="s">
        <v>168</v>
      </c>
      <c r="G49" s="65"/>
      <c r="H49" s="54">
        <v>5.0</v>
      </c>
      <c r="I49" s="55">
        <v>6.0</v>
      </c>
      <c r="J49" s="56">
        <v>7.0</v>
      </c>
      <c r="K49" s="57">
        <v>8.0</v>
      </c>
      <c r="L49" s="56">
        <v>6.0</v>
      </c>
      <c r="M49" s="57"/>
      <c r="N49" s="49"/>
      <c r="O49" s="49">
        <v>8.0</v>
      </c>
      <c r="P49" s="56">
        <v>8.0</v>
      </c>
      <c r="Q49" s="58">
        <v>6.0</v>
      </c>
      <c r="R49" s="57">
        <v>10.0</v>
      </c>
      <c r="S49" s="49">
        <v>10.0</v>
      </c>
      <c r="T49" s="56"/>
      <c r="U49" s="40">
        <f t="shared" si="7"/>
        <v>8.1</v>
      </c>
      <c r="V49" s="42" t="str">
        <f t="shared" si="1"/>
        <v>YES</v>
      </c>
      <c r="W49" s="42" t="str">
        <f t="shared" si="2"/>
        <v>YES</v>
      </c>
      <c r="X49" s="43" t="b">
        <f t="shared" si="3"/>
        <v>0</v>
      </c>
      <c r="Y49" s="43" t="b">
        <f t="shared" si="4"/>
        <v>1</v>
      </c>
      <c r="Z49" s="62"/>
      <c r="AA49" s="63"/>
      <c r="AB49" s="64"/>
      <c r="AC49" s="64"/>
      <c r="AD49" s="49"/>
      <c r="AE49" s="49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ht="16.5" customHeight="1">
      <c r="A50" s="78" t="s">
        <v>169</v>
      </c>
      <c r="B50" s="49"/>
      <c r="C50" s="49"/>
      <c r="D50" s="50">
        <v>44563.0</v>
      </c>
      <c r="E50" s="51" t="s">
        <v>170</v>
      </c>
      <c r="F50" s="51" t="s">
        <v>171</v>
      </c>
      <c r="G50" s="65"/>
      <c r="H50" s="54">
        <v>10.0</v>
      </c>
      <c r="I50" s="55">
        <v>9.0</v>
      </c>
      <c r="J50" s="56">
        <v>6.0</v>
      </c>
      <c r="K50" s="57">
        <v>6.0</v>
      </c>
      <c r="L50" s="56">
        <v>6.0</v>
      </c>
      <c r="M50" s="57">
        <v>5.0</v>
      </c>
      <c r="N50" s="49">
        <v>5.0</v>
      </c>
      <c r="O50" s="49">
        <v>6.0</v>
      </c>
      <c r="P50" s="56">
        <v>4.0</v>
      </c>
      <c r="Q50" s="58">
        <v>1.0</v>
      </c>
      <c r="R50" s="57">
        <v>6.0</v>
      </c>
      <c r="S50" s="49">
        <v>4.0</v>
      </c>
      <c r="T50" s="56"/>
      <c r="U50" s="59">
        <f t="shared" si="7"/>
        <v>6.05</v>
      </c>
      <c r="V50" s="60" t="str">
        <f t="shared" si="1"/>
        <v>YES</v>
      </c>
      <c r="W50" s="60" t="str">
        <f t="shared" si="2"/>
        <v>NO</v>
      </c>
      <c r="X50" s="43" t="b">
        <f t="shared" si="3"/>
        <v>0</v>
      </c>
      <c r="Y50" s="61" t="b">
        <f t="shared" si="4"/>
        <v>0</v>
      </c>
      <c r="Z50" s="62"/>
      <c r="AA50" s="63"/>
      <c r="AB50" s="64"/>
      <c r="AC50" s="64"/>
      <c r="AD50" s="49"/>
      <c r="AE50" s="49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>
      <c r="A51" s="49" t="s">
        <v>172</v>
      </c>
      <c r="B51" s="49"/>
      <c r="C51" s="49"/>
      <c r="D51" s="50">
        <v>44594.0</v>
      </c>
      <c r="E51" s="51" t="s">
        <v>173</v>
      </c>
      <c r="F51" s="51" t="s">
        <v>174</v>
      </c>
      <c r="G51" s="65"/>
      <c r="H51" s="54">
        <v>7.0</v>
      </c>
      <c r="I51" s="55">
        <v>6.0</v>
      </c>
      <c r="J51" s="56">
        <v>7.0</v>
      </c>
      <c r="K51" s="57">
        <v>7.0</v>
      </c>
      <c r="L51" s="56">
        <v>6.0</v>
      </c>
      <c r="M51" s="57"/>
      <c r="N51" s="49"/>
      <c r="O51" s="49">
        <v>8.0</v>
      </c>
      <c r="P51" s="56">
        <v>8.0</v>
      </c>
      <c r="Q51" s="58">
        <v>8.0</v>
      </c>
      <c r="R51" s="57">
        <v>10.0</v>
      </c>
      <c r="S51" s="49">
        <v>10.0</v>
      </c>
      <c r="T51" s="56"/>
      <c r="U51" s="40">
        <f t="shared" si="7"/>
        <v>8.25</v>
      </c>
      <c r="V51" s="42" t="str">
        <f t="shared" si="1"/>
        <v>YES</v>
      </c>
      <c r="W51" s="42" t="str">
        <f t="shared" si="2"/>
        <v>YES</v>
      </c>
      <c r="X51" s="43" t="b">
        <f t="shared" si="3"/>
        <v>1</v>
      </c>
      <c r="Y51" s="43" t="b">
        <f t="shared" si="4"/>
        <v>1</v>
      </c>
      <c r="Z51" s="62"/>
      <c r="AA51" s="63"/>
      <c r="AB51" s="64"/>
      <c r="AC51" s="64"/>
      <c r="AD51" s="49"/>
      <c r="AE51" s="49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>
      <c r="A52" s="78" t="s">
        <v>175</v>
      </c>
      <c r="B52" s="49"/>
      <c r="C52" s="49"/>
      <c r="D52" s="50">
        <v>44563.0</v>
      </c>
      <c r="E52" s="52" t="s">
        <v>176</v>
      </c>
      <c r="F52" s="68" t="s">
        <v>177</v>
      </c>
      <c r="G52" s="65"/>
      <c r="H52" s="54">
        <v>6.0</v>
      </c>
      <c r="I52" s="55">
        <v>5.0</v>
      </c>
      <c r="J52" s="56">
        <v>5.0</v>
      </c>
      <c r="K52" s="57">
        <v>4.0</v>
      </c>
      <c r="L52" s="56">
        <v>7.0</v>
      </c>
      <c r="M52" s="57">
        <v>5.0</v>
      </c>
      <c r="N52" s="49">
        <v>6.0</v>
      </c>
      <c r="O52" s="49">
        <v>4.0</v>
      </c>
      <c r="P52" s="56">
        <v>4.0</v>
      </c>
      <c r="Q52" s="58"/>
      <c r="R52" s="57">
        <v>1.0</v>
      </c>
      <c r="S52" s="49">
        <v>1.0</v>
      </c>
      <c r="T52" s="56"/>
      <c r="U52" s="59">
        <f t="shared" si="7"/>
        <v>3.575</v>
      </c>
      <c r="V52" s="60" t="str">
        <f t="shared" si="1"/>
        <v>NO</v>
      </c>
      <c r="W52" s="60" t="str">
        <f t="shared" si="2"/>
        <v>NO</v>
      </c>
      <c r="X52" s="43" t="b">
        <f t="shared" si="3"/>
        <v>0</v>
      </c>
      <c r="Y52" s="61" t="b">
        <f t="shared" si="4"/>
        <v>0</v>
      </c>
      <c r="Z52" s="62"/>
      <c r="AA52" s="63"/>
      <c r="AB52" s="64"/>
      <c r="AC52" s="64"/>
      <c r="AD52" s="49"/>
      <c r="AE52" s="49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>
      <c r="A53" s="78" t="s">
        <v>178</v>
      </c>
      <c r="B53" s="49"/>
      <c r="C53" s="49"/>
      <c r="D53" s="50">
        <v>44563.0</v>
      </c>
      <c r="E53" s="88" t="s">
        <v>179</v>
      </c>
      <c r="F53" s="68" t="s">
        <v>180</v>
      </c>
      <c r="G53" s="65"/>
      <c r="H53" s="54">
        <v>7.0</v>
      </c>
      <c r="I53" s="55">
        <v>7.0</v>
      </c>
      <c r="J53" s="56">
        <v>6.0</v>
      </c>
      <c r="K53" s="57">
        <v>8.0</v>
      </c>
      <c r="L53" s="56">
        <v>6.0</v>
      </c>
      <c r="M53" s="57">
        <v>7.0</v>
      </c>
      <c r="N53" s="49">
        <v>6.0</v>
      </c>
      <c r="O53" s="49">
        <v>7.0</v>
      </c>
      <c r="P53" s="56">
        <v>5.0</v>
      </c>
      <c r="Q53" s="58">
        <v>6.0</v>
      </c>
      <c r="R53" s="57">
        <v>7.0</v>
      </c>
      <c r="S53" s="49">
        <v>8.0</v>
      </c>
      <c r="T53" s="56"/>
      <c r="U53" s="40">
        <f t="shared" si="7"/>
        <v>7.625</v>
      </c>
      <c r="V53" s="42" t="str">
        <f t="shared" si="1"/>
        <v>YES</v>
      </c>
      <c r="W53" s="42" t="str">
        <f t="shared" si="2"/>
        <v>YES</v>
      </c>
      <c r="X53" s="43" t="b">
        <f t="shared" si="3"/>
        <v>0</v>
      </c>
      <c r="Y53" s="43" t="b">
        <f t="shared" si="4"/>
        <v>1</v>
      </c>
      <c r="Z53" s="62"/>
      <c r="AA53" s="63"/>
      <c r="AB53" s="64"/>
      <c r="AC53" s="64"/>
      <c r="AD53" s="49"/>
      <c r="AE53" s="49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>
      <c r="A54" s="49" t="s">
        <v>181</v>
      </c>
      <c r="B54" s="49"/>
      <c r="C54" s="49"/>
      <c r="D54" s="50">
        <v>44594.0</v>
      </c>
      <c r="E54" s="51" t="s">
        <v>182</v>
      </c>
      <c r="F54" s="52" t="s">
        <v>183</v>
      </c>
      <c r="G54" s="65"/>
      <c r="H54" s="54">
        <v>6.0</v>
      </c>
      <c r="I54" s="55">
        <v>6.0</v>
      </c>
      <c r="J54" s="56">
        <v>7.0</v>
      </c>
      <c r="K54" s="57">
        <v>7.0</v>
      </c>
      <c r="L54" s="56">
        <v>8.0</v>
      </c>
      <c r="M54" s="57"/>
      <c r="N54" s="49"/>
      <c r="O54" s="49">
        <v>8.0</v>
      </c>
      <c r="P54" s="56">
        <v>8.0</v>
      </c>
      <c r="Q54" s="58">
        <v>8.0</v>
      </c>
      <c r="R54" s="57">
        <v>4.0</v>
      </c>
      <c r="S54" s="49">
        <v>4.0</v>
      </c>
      <c r="T54" s="56"/>
      <c r="U54" s="59">
        <f t="shared" si="7"/>
        <v>6</v>
      </c>
      <c r="V54" s="60" t="str">
        <f t="shared" si="1"/>
        <v>YES</v>
      </c>
      <c r="W54" s="60" t="str">
        <f t="shared" si="2"/>
        <v>NO</v>
      </c>
      <c r="X54" s="43" t="b">
        <f t="shared" si="3"/>
        <v>0</v>
      </c>
      <c r="Y54" s="61" t="b">
        <f t="shared" si="4"/>
        <v>0</v>
      </c>
      <c r="Z54" s="62"/>
      <c r="AA54" s="63"/>
      <c r="AB54" s="64"/>
      <c r="AC54" s="64"/>
      <c r="AD54" s="49"/>
      <c r="AE54" s="49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>
      <c r="A55" s="49" t="s">
        <v>184</v>
      </c>
      <c r="B55" s="49"/>
      <c r="C55" s="49"/>
      <c r="D55" s="50">
        <v>44594.0</v>
      </c>
      <c r="E55" s="51" t="s">
        <v>185</v>
      </c>
      <c r="F55" s="52" t="s">
        <v>186</v>
      </c>
      <c r="G55" s="65"/>
      <c r="H55" s="54">
        <v>6.0</v>
      </c>
      <c r="I55" s="55">
        <v>5.0</v>
      </c>
      <c r="J55" s="56">
        <v>9.0</v>
      </c>
      <c r="K55" s="57">
        <v>8.0</v>
      </c>
      <c r="L55" s="56">
        <v>7.0</v>
      </c>
      <c r="M55" s="57"/>
      <c r="N55" s="49"/>
      <c r="O55" s="49">
        <v>8.0</v>
      </c>
      <c r="P55" s="56">
        <v>8.0</v>
      </c>
      <c r="Q55" s="58">
        <v>8.0</v>
      </c>
      <c r="R55" s="57">
        <v>5.0</v>
      </c>
      <c r="S55" s="49">
        <v>5.0</v>
      </c>
      <c r="T55" s="56"/>
      <c r="U55" s="40">
        <f t="shared" si="7"/>
        <v>6.425</v>
      </c>
      <c r="V55" s="42" t="str">
        <f t="shared" si="1"/>
        <v>YES</v>
      </c>
      <c r="W55" s="42" t="str">
        <f t="shared" si="2"/>
        <v>NO</v>
      </c>
      <c r="X55" s="43" t="b">
        <f t="shared" si="3"/>
        <v>0</v>
      </c>
      <c r="Y55" s="43" t="b">
        <f t="shared" si="4"/>
        <v>0</v>
      </c>
      <c r="Z55" s="62"/>
      <c r="AA55" s="63"/>
      <c r="AB55" s="64"/>
      <c r="AC55" s="64"/>
      <c r="AD55" s="49"/>
      <c r="AE55" s="49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>
      <c r="A56" s="49" t="s">
        <v>187</v>
      </c>
      <c r="B56" s="49"/>
      <c r="C56" s="49"/>
      <c r="D56" s="50">
        <v>44594.0</v>
      </c>
      <c r="E56" s="52" t="s">
        <v>188</v>
      </c>
      <c r="F56" s="52" t="s">
        <v>189</v>
      </c>
      <c r="G56" s="65"/>
      <c r="H56" s="54">
        <v>9.0</v>
      </c>
      <c r="I56" s="55">
        <v>9.0</v>
      </c>
      <c r="J56" s="56">
        <v>9.0</v>
      </c>
      <c r="K56" s="57">
        <v>9.0</v>
      </c>
      <c r="L56" s="56">
        <v>9.0</v>
      </c>
      <c r="M56" s="57">
        <v>9.0</v>
      </c>
      <c r="N56" s="49">
        <v>9.0</v>
      </c>
      <c r="O56" s="49">
        <v>9.0</v>
      </c>
      <c r="P56" s="56">
        <v>9.0</v>
      </c>
      <c r="Q56" s="58">
        <v>9.0</v>
      </c>
      <c r="R56" s="57">
        <v>9.0</v>
      </c>
      <c r="S56" s="49">
        <v>9.0</v>
      </c>
      <c r="T56" s="56">
        <v>9.0</v>
      </c>
      <c r="U56" s="59">
        <f t="shared" si="7"/>
        <v>10.8</v>
      </c>
      <c r="V56" s="60" t="str">
        <f t="shared" si="1"/>
        <v>YES</v>
      </c>
      <c r="W56" s="60" t="str">
        <f t="shared" si="2"/>
        <v>YES</v>
      </c>
      <c r="X56" s="43" t="b">
        <f t="shared" si="3"/>
        <v>1</v>
      </c>
      <c r="Y56" s="61" t="b">
        <f t="shared" si="4"/>
        <v>1</v>
      </c>
      <c r="Z56" s="62"/>
      <c r="AA56" s="63"/>
      <c r="AB56" s="64"/>
      <c r="AC56" s="64"/>
      <c r="AD56" s="49"/>
      <c r="AE56" s="49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>
      <c r="A57" s="49" t="s">
        <v>190</v>
      </c>
      <c r="B57" s="49"/>
      <c r="C57" s="49"/>
      <c r="D57" s="50">
        <v>44594.0</v>
      </c>
      <c r="E57" s="52" t="s">
        <v>191</v>
      </c>
      <c r="F57" s="52" t="s">
        <v>192</v>
      </c>
      <c r="G57" s="65"/>
      <c r="H57" s="54">
        <v>6.0</v>
      </c>
      <c r="I57" s="55">
        <v>6.0</v>
      </c>
      <c r="J57" s="56">
        <v>8.0</v>
      </c>
      <c r="K57" s="57">
        <v>8.0</v>
      </c>
      <c r="L57" s="56">
        <v>8.0</v>
      </c>
      <c r="M57" s="57"/>
      <c r="N57" s="49"/>
      <c r="O57" s="49">
        <v>8.0</v>
      </c>
      <c r="P57" s="56">
        <v>8.0</v>
      </c>
      <c r="Q57" s="58">
        <v>8.0</v>
      </c>
      <c r="R57" s="57">
        <v>9.0</v>
      </c>
      <c r="S57" s="49">
        <v>9.0</v>
      </c>
      <c r="T57" s="56"/>
      <c r="U57" s="40">
        <f t="shared" si="7"/>
        <v>8.15</v>
      </c>
      <c r="V57" s="42" t="str">
        <f t="shared" si="1"/>
        <v>YES</v>
      </c>
      <c r="W57" s="42" t="str">
        <f t="shared" si="2"/>
        <v>YES</v>
      </c>
      <c r="X57" s="43" t="b">
        <f t="shared" si="3"/>
        <v>1</v>
      </c>
      <c r="Y57" s="43" t="b">
        <f t="shared" si="4"/>
        <v>1</v>
      </c>
      <c r="Z57" s="62"/>
      <c r="AA57" s="63"/>
      <c r="AB57" s="64"/>
      <c r="AC57" s="64"/>
      <c r="AD57" s="49"/>
      <c r="AE57" s="49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>
      <c r="A58" s="49" t="s">
        <v>193</v>
      </c>
      <c r="B58" s="49"/>
      <c r="C58" s="49"/>
      <c r="D58" s="50">
        <v>44594.0</v>
      </c>
      <c r="E58" s="51" t="s">
        <v>194</v>
      </c>
      <c r="F58" s="51" t="s">
        <v>195</v>
      </c>
      <c r="G58" s="65"/>
      <c r="H58" s="54">
        <v>7.0</v>
      </c>
      <c r="I58" s="55">
        <v>5.0</v>
      </c>
      <c r="J58" s="56">
        <v>7.0</v>
      </c>
      <c r="K58" s="57">
        <v>8.0</v>
      </c>
      <c r="L58" s="56">
        <v>7.0</v>
      </c>
      <c r="M58" s="57"/>
      <c r="N58" s="49"/>
      <c r="O58" s="49">
        <v>8.0</v>
      </c>
      <c r="P58" s="56">
        <v>8.0</v>
      </c>
      <c r="Q58" s="58">
        <v>8.0</v>
      </c>
      <c r="R58" s="57">
        <v>10.0</v>
      </c>
      <c r="S58" s="49">
        <v>10.0</v>
      </c>
      <c r="T58" s="56"/>
      <c r="U58" s="59">
        <f t="shared" si="7"/>
        <v>8.375</v>
      </c>
      <c r="V58" s="60" t="str">
        <f t="shared" si="1"/>
        <v>YES</v>
      </c>
      <c r="W58" s="60" t="str">
        <f t="shared" si="2"/>
        <v>YES</v>
      </c>
      <c r="X58" s="43" t="b">
        <f t="shared" si="3"/>
        <v>0</v>
      </c>
      <c r="Y58" s="61" t="b">
        <f t="shared" si="4"/>
        <v>1</v>
      </c>
      <c r="Z58" s="62"/>
      <c r="AA58" s="63"/>
      <c r="AB58" s="64"/>
      <c r="AC58" s="64"/>
      <c r="AD58" s="49"/>
      <c r="AE58" s="49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>
      <c r="A59" s="78" t="s">
        <v>196</v>
      </c>
      <c r="B59" s="49"/>
      <c r="C59" s="49"/>
      <c r="D59" s="50">
        <v>44563.0</v>
      </c>
      <c r="E59" s="51" t="s">
        <v>197</v>
      </c>
      <c r="F59" s="52" t="s">
        <v>198</v>
      </c>
      <c r="G59" s="87" t="s">
        <v>199</v>
      </c>
      <c r="H59" s="54">
        <v>6.0</v>
      </c>
      <c r="I59" s="55">
        <v>5.0</v>
      </c>
      <c r="J59" s="56">
        <v>6.0</v>
      </c>
      <c r="K59" s="57">
        <v>8.0</v>
      </c>
      <c r="L59" s="56">
        <v>6.0</v>
      </c>
      <c r="M59" s="57">
        <v>7.0</v>
      </c>
      <c r="N59" s="49">
        <v>6.0</v>
      </c>
      <c r="O59" s="49">
        <v>8.0</v>
      </c>
      <c r="P59" s="56">
        <v>8.0</v>
      </c>
      <c r="Q59" s="58">
        <v>9.0</v>
      </c>
      <c r="R59" s="57">
        <v>9.0</v>
      </c>
      <c r="S59" s="49">
        <v>7.0</v>
      </c>
      <c r="T59" s="56"/>
      <c r="U59" s="40">
        <f t="shared" si="7"/>
        <v>8.1</v>
      </c>
      <c r="V59" s="42" t="str">
        <f t="shared" si="1"/>
        <v>YES</v>
      </c>
      <c r="W59" s="42" t="str">
        <f t="shared" si="2"/>
        <v>YES</v>
      </c>
      <c r="X59" s="43" t="b">
        <f t="shared" si="3"/>
        <v>0</v>
      </c>
      <c r="Y59" s="43" t="b">
        <f t="shared" si="4"/>
        <v>1</v>
      </c>
      <c r="Z59" s="62"/>
      <c r="AA59" s="63"/>
      <c r="AB59" s="64"/>
      <c r="AC59" s="64"/>
      <c r="AD59" s="49"/>
      <c r="AE59" s="49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>
      <c r="A60" s="89" t="s">
        <v>200</v>
      </c>
      <c r="B60" s="19"/>
      <c r="C60" s="19"/>
      <c r="D60" s="90">
        <v>44563.0</v>
      </c>
      <c r="E60" s="91" t="s">
        <v>201</v>
      </c>
      <c r="F60" s="91" t="s">
        <v>202</v>
      </c>
      <c r="G60" s="92"/>
      <c r="H60" s="93">
        <v>6.0</v>
      </c>
      <c r="I60" s="94">
        <v>6.0</v>
      </c>
      <c r="J60" s="23">
        <v>9.0</v>
      </c>
      <c r="K60" s="22">
        <v>8.0</v>
      </c>
      <c r="L60" s="23">
        <v>5.0</v>
      </c>
      <c r="M60" s="22"/>
      <c r="N60" s="19"/>
      <c r="O60" s="19">
        <v>6.0</v>
      </c>
      <c r="P60" s="23">
        <v>4.0</v>
      </c>
      <c r="Q60" s="24">
        <v>4.0</v>
      </c>
      <c r="R60" s="22">
        <v>3.0</v>
      </c>
      <c r="S60" s="19">
        <v>2.0</v>
      </c>
      <c r="T60" s="23"/>
      <c r="U60" s="95">
        <f t="shared" si="7"/>
        <v>4.6</v>
      </c>
      <c r="V60" s="96" t="str">
        <f t="shared" si="1"/>
        <v>YES</v>
      </c>
      <c r="W60" s="96" t="str">
        <f t="shared" si="2"/>
        <v>NO</v>
      </c>
      <c r="X60" s="97" t="b">
        <f t="shared" si="3"/>
        <v>0</v>
      </c>
      <c r="Y60" s="98" t="b">
        <f t="shared" si="4"/>
        <v>0</v>
      </c>
      <c r="Z60" s="27"/>
      <c r="AA60" s="99"/>
      <c r="AB60" s="100"/>
      <c r="AC60" s="100"/>
      <c r="AD60" s="49"/>
      <c r="AE60" s="49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>
      <c r="A61" s="31" t="s">
        <v>203</v>
      </c>
      <c r="B61" s="31"/>
      <c r="C61" s="31"/>
      <c r="D61" s="32">
        <v>44566.0</v>
      </c>
      <c r="E61" s="101" t="s">
        <v>204</v>
      </c>
      <c r="F61" s="102" t="s">
        <v>205</v>
      </c>
      <c r="G61" s="34"/>
      <c r="H61" s="35">
        <v>7.0</v>
      </c>
      <c r="I61" s="36">
        <v>9.0</v>
      </c>
      <c r="J61" s="37">
        <v>7.0</v>
      </c>
      <c r="K61" s="38">
        <v>9.0</v>
      </c>
      <c r="L61" s="37">
        <v>6.0</v>
      </c>
      <c r="M61" s="38"/>
      <c r="N61" s="31"/>
      <c r="O61" s="31">
        <v>9.0</v>
      </c>
      <c r="P61" s="37">
        <v>9.0</v>
      </c>
      <c r="Q61" s="39">
        <v>9.0</v>
      </c>
      <c r="R61" s="38">
        <v>9.0</v>
      </c>
      <c r="S61" s="31">
        <v>6.0</v>
      </c>
      <c r="T61" s="37"/>
      <c r="U61" s="40">
        <f t="shared" si="7"/>
        <v>7.9</v>
      </c>
      <c r="V61" s="42" t="str">
        <f t="shared" si="1"/>
        <v>YES</v>
      </c>
      <c r="W61" s="42" t="str">
        <f t="shared" si="2"/>
        <v>YES</v>
      </c>
      <c r="X61" s="43" t="b">
        <f t="shared" si="3"/>
        <v>1</v>
      </c>
      <c r="Y61" s="43" t="b">
        <f t="shared" si="4"/>
        <v>1</v>
      </c>
      <c r="Z61" s="44"/>
      <c r="AA61" s="45"/>
      <c r="AB61" s="46"/>
      <c r="AC61" s="46"/>
      <c r="AD61" s="49"/>
      <c r="AE61" s="49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>
      <c r="A62" s="49" t="s">
        <v>206</v>
      </c>
      <c r="B62" s="49"/>
      <c r="C62" s="49"/>
      <c r="D62" s="50">
        <v>44566.0</v>
      </c>
      <c r="E62" s="103" t="s">
        <v>207</v>
      </c>
      <c r="F62" s="51" t="s">
        <v>208</v>
      </c>
      <c r="G62" s="65"/>
      <c r="H62" s="54">
        <v>8.0</v>
      </c>
      <c r="I62" s="55">
        <v>5.0</v>
      </c>
      <c r="J62" s="56">
        <v>7.0</v>
      </c>
      <c r="K62" s="57">
        <v>9.0</v>
      </c>
      <c r="L62" s="56">
        <v>8.0</v>
      </c>
      <c r="M62" s="57">
        <v>9.0</v>
      </c>
      <c r="N62" s="49">
        <v>8.0</v>
      </c>
      <c r="O62" s="49">
        <v>9.0</v>
      </c>
      <c r="P62" s="56">
        <v>9.0</v>
      </c>
      <c r="Q62" s="58">
        <v>9.0</v>
      </c>
      <c r="R62" s="57">
        <v>9.0</v>
      </c>
      <c r="S62" s="49">
        <v>9.0</v>
      </c>
      <c r="T62" s="56"/>
      <c r="U62" s="59">
        <f t="shared" si="7"/>
        <v>9.3</v>
      </c>
      <c r="V62" s="60" t="str">
        <f t="shared" si="1"/>
        <v>YES</v>
      </c>
      <c r="W62" s="60" t="str">
        <f t="shared" si="2"/>
        <v>YES</v>
      </c>
      <c r="X62" s="43" t="b">
        <f t="shared" si="3"/>
        <v>0</v>
      </c>
      <c r="Y62" s="61" t="b">
        <f t="shared" si="4"/>
        <v>1</v>
      </c>
      <c r="Z62" s="62"/>
      <c r="AA62" s="63"/>
      <c r="AB62" s="64"/>
      <c r="AC62" s="64"/>
      <c r="AD62" s="49"/>
      <c r="AE62" s="49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>
      <c r="A63" s="49" t="s">
        <v>209</v>
      </c>
      <c r="B63" s="49"/>
      <c r="C63" s="49"/>
      <c r="D63" s="50">
        <v>44566.0</v>
      </c>
      <c r="E63" s="104" t="s">
        <v>210</v>
      </c>
      <c r="F63" s="51" t="s">
        <v>211</v>
      </c>
      <c r="G63" s="65"/>
      <c r="H63" s="54">
        <v>7.0</v>
      </c>
      <c r="I63" s="55">
        <v>9.0</v>
      </c>
      <c r="J63" s="56">
        <v>9.0</v>
      </c>
      <c r="K63" s="57">
        <v>9.0</v>
      </c>
      <c r="L63" s="56">
        <v>9.0</v>
      </c>
      <c r="M63" s="57"/>
      <c r="N63" s="49"/>
      <c r="O63" s="49">
        <v>8.0</v>
      </c>
      <c r="P63" s="56">
        <v>9.0</v>
      </c>
      <c r="Q63" s="58">
        <v>8.0</v>
      </c>
      <c r="R63" s="57">
        <v>9.0</v>
      </c>
      <c r="S63" s="49">
        <v>3.0</v>
      </c>
      <c r="T63" s="56">
        <v>9.0</v>
      </c>
      <c r="U63" s="40">
        <f t="shared" si="7"/>
        <v>8.425</v>
      </c>
      <c r="V63" s="42" t="str">
        <f t="shared" si="1"/>
        <v>YES</v>
      </c>
      <c r="W63" s="42" t="str">
        <f t="shared" si="2"/>
        <v>YES</v>
      </c>
      <c r="X63" s="43" t="b">
        <f t="shared" si="3"/>
        <v>0</v>
      </c>
      <c r="Y63" s="43" t="b">
        <f t="shared" si="4"/>
        <v>0</v>
      </c>
      <c r="Z63" s="62"/>
      <c r="AA63" s="63"/>
      <c r="AB63" s="64"/>
      <c r="AC63" s="64"/>
      <c r="AD63" s="49"/>
      <c r="AE63" s="49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>
      <c r="A64" s="49" t="s">
        <v>212</v>
      </c>
      <c r="B64" s="49"/>
      <c r="C64" s="49"/>
      <c r="D64" s="50">
        <v>44566.0</v>
      </c>
      <c r="E64" s="103" t="s">
        <v>213</v>
      </c>
      <c r="F64" s="52" t="s">
        <v>214</v>
      </c>
      <c r="G64" s="65"/>
      <c r="H64" s="54">
        <v>8.0</v>
      </c>
      <c r="I64" s="55">
        <v>7.0</v>
      </c>
      <c r="J64" s="56">
        <v>7.0</v>
      </c>
      <c r="K64" s="57">
        <v>9.0</v>
      </c>
      <c r="L64" s="56">
        <v>9.0</v>
      </c>
      <c r="M64" s="57"/>
      <c r="N64" s="49"/>
      <c r="O64" s="49">
        <v>9.0</v>
      </c>
      <c r="P64" s="56">
        <v>9.0</v>
      </c>
      <c r="Q64" s="58">
        <v>9.0</v>
      </c>
      <c r="R64" s="57">
        <v>9.0</v>
      </c>
      <c r="S64" s="49">
        <v>9.0</v>
      </c>
      <c r="T64" s="56"/>
      <c r="U64" s="59">
        <f t="shared" si="7"/>
        <v>8.7</v>
      </c>
      <c r="V64" s="60" t="str">
        <f t="shared" si="1"/>
        <v>YES</v>
      </c>
      <c r="W64" s="60" t="str">
        <f t="shared" si="2"/>
        <v>YES</v>
      </c>
      <c r="X64" s="43" t="b">
        <f t="shared" si="3"/>
        <v>1</v>
      </c>
      <c r="Y64" s="61" t="b">
        <f t="shared" si="4"/>
        <v>1</v>
      </c>
      <c r="Z64" s="62"/>
      <c r="AA64" s="63"/>
      <c r="AB64" s="64"/>
      <c r="AC64" s="64"/>
      <c r="AD64" s="49"/>
      <c r="AE64" s="49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>
      <c r="A65" s="49" t="s">
        <v>215</v>
      </c>
      <c r="B65" s="49"/>
      <c r="C65" s="49"/>
      <c r="D65" s="50">
        <v>44566.0</v>
      </c>
      <c r="E65" s="103" t="s">
        <v>216</v>
      </c>
      <c r="F65" s="105" t="s">
        <v>217</v>
      </c>
      <c r="G65" s="65"/>
      <c r="H65" s="54">
        <v>8.0</v>
      </c>
      <c r="I65" s="55">
        <v>8.0</v>
      </c>
      <c r="J65" s="56">
        <v>9.0</v>
      </c>
      <c r="K65" s="57">
        <v>9.0</v>
      </c>
      <c r="L65" s="56">
        <v>8.0</v>
      </c>
      <c r="M65" s="57"/>
      <c r="N65" s="49"/>
      <c r="O65" s="49">
        <v>9.0</v>
      </c>
      <c r="P65" s="56">
        <v>9.0</v>
      </c>
      <c r="Q65" s="58">
        <v>9.0</v>
      </c>
      <c r="R65" s="57">
        <v>9.0</v>
      </c>
      <c r="S65" s="49">
        <v>9.0</v>
      </c>
      <c r="T65" s="56">
        <v>9.0</v>
      </c>
      <c r="U65" s="40">
        <f t="shared" si="7"/>
        <v>9.675</v>
      </c>
      <c r="V65" s="42" t="str">
        <f t="shared" si="1"/>
        <v>YES</v>
      </c>
      <c r="W65" s="42" t="str">
        <f t="shared" si="2"/>
        <v>YES</v>
      </c>
      <c r="X65" s="43" t="b">
        <f t="shared" si="3"/>
        <v>1</v>
      </c>
      <c r="Y65" s="43" t="b">
        <f t="shared" si="4"/>
        <v>1</v>
      </c>
      <c r="Z65" s="62"/>
      <c r="AA65" s="63"/>
      <c r="AB65" s="64"/>
      <c r="AC65" s="64"/>
      <c r="AD65" s="49"/>
      <c r="AE65" s="49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>
      <c r="A66" s="49" t="s">
        <v>218</v>
      </c>
      <c r="B66" s="49"/>
      <c r="C66" s="49"/>
      <c r="D66" s="50">
        <v>44566.0</v>
      </c>
      <c r="E66" s="106" t="s">
        <v>219</v>
      </c>
      <c r="F66" s="107" t="s">
        <v>220</v>
      </c>
      <c r="G66" s="81" t="s">
        <v>221</v>
      </c>
      <c r="H66" s="54">
        <v>8.0</v>
      </c>
      <c r="I66" s="55">
        <v>9.0</v>
      </c>
      <c r="J66" s="56">
        <v>6.0</v>
      </c>
      <c r="K66" s="57">
        <v>9.0</v>
      </c>
      <c r="L66" s="56">
        <v>9.0</v>
      </c>
      <c r="M66" s="57"/>
      <c r="N66" s="49"/>
      <c r="O66" s="49">
        <v>9.0</v>
      </c>
      <c r="P66" s="56">
        <v>8.0</v>
      </c>
      <c r="Q66" s="58">
        <v>8.0</v>
      </c>
      <c r="R66" s="57">
        <v>9.0</v>
      </c>
      <c r="S66" s="49">
        <v>8.0</v>
      </c>
      <c r="T66" s="56"/>
      <c r="U66" s="59">
        <f t="shared" si="7"/>
        <v>8.475</v>
      </c>
      <c r="V66" s="60" t="str">
        <f t="shared" si="1"/>
        <v>YES</v>
      </c>
      <c r="W66" s="60" t="str">
        <f t="shared" si="2"/>
        <v>YES</v>
      </c>
      <c r="X66" s="43" t="b">
        <f t="shared" si="3"/>
        <v>1</v>
      </c>
      <c r="Y66" s="61" t="b">
        <f t="shared" si="4"/>
        <v>1</v>
      </c>
      <c r="Z66" s="62"/>
      <c r="AA66" s="63"/>
      <c r="AB66" s="64"/>
      <c r="AC66" s="64"/>
      <c r="AD66" s="49"/>
      <c r="AE66" s="49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>
      <c r="A67" s="49" t="s">
        <v>222</v>
      </c>
      <c r="B67" s="49"/>
      <c r="C67" s="49"/>
      <c r="D67" s="50">
        <v>44566.0</v>
      </c>
      <c r="E67" s="68" t="s">
        <v>223</v>
      </c>
      <c r="F67" s="52" t="s">
        <v>224</v>
      </c>
      <c r="G67" s="65"/>
      <c r="H67" s="54">
        <v>6.0</v>
      </c>
      <c r="I67" s="55">
        <v>7.0</v>
      </c>
      <c r="J67" s="56">
        <v>6.0</v>
      </c>
      <c r="K67" s="57">
        <v>7.0</v>
      </c>
      <c r="L67" s="56">
        <v>6.0</v>
      </c>
      <c r="M67" s="57"/>
      <c r="N67" s="49"/>
      <c r="O67" s="49">
        <v>4.0</v>
      </c>
      <c r="P67" s="56">
        <v>4.0</v>
      </c>
      <c r="Q67" s="58">
        <v>4.0</v>
      </c>
      <c r="R67" s="57">
        <v>4.0</v>
      </c>
      <c r="S67" s="49">
        <v>4.0</v>
      </c>
      <c r="T67" s="56"/>
      <c r="U67" s="40">
        <f t="shared" si="7"/>
        <v>4.925</v>
      </c>
      <c r="V67" s="42" t="str">
        <f t="shared" si="1"/>
        <v>YES</v>
      </c>
      <c r="W67" s="42" t="str">
        <f t="shared" si="2"/>
        <v>NO</v>
      </c>
      <c r="X67" s="43" t="b">
        <f t="shared" si="3"/>
        <v>0</v>
      </c>
      <c r="Y67" s="43" t="b">
        <f t="shared" si="4"/>
        <v>0</v>
      </c>
      <c r="Z67" s="62"/>
      <c r="AA67" s="63"/>
      <c r="AB67" s="64"/>
      <c r="AC67" s="64"/>
      <c r="AD67" s="49"/>
      <c r="AE67" s="49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>
      <c r="A68" s="49" t="s">
        <v>225</v>
      </c>
      <c r="B68" s="49"/>
      <c r="C68" s="49"/>
      <c r="D68" s="50">
        <v>44566.0</v>
      </c>
      <c r="E68" s="103" t="s">
        <v>226</v>
      </c>
      <c r="F68" s="51" t="s">
        <v>227</v>
      </c>
      <c r="G68" s="65"/>
      <c r="H68" s="54">
        <v>4.0</v>
      </c>
      <c r="I68" s="55">
        <v>4.0</v>
      </c>
      <c r="J68" s="56">
        <v>4.0</v>
      </c>
      <c r="K68" s="57">
        <v>7.0</v>
      </c>
      <c r="L68" s="56">
        <v>9.0</v>
      </c>
      <c r="M68" s="57"/>
      <c r="N68" s="49"/>
      <c r="O68" s="49">
        <v>9.0</v>
      </c>
      <c r="P68" s="56">
        <v>9.0</v>
      </c>
      <c r="Q68" s="58">
        <v>9.0</v>
      </c>
      <c r="R68" s="57">
        <v>9.0</v>
      </c>
      <c r="S68" s="49">
        <v>9.0</v>
      </c>
      <c r="T68" s="56"/>
      <c r="U68" s="59">
        <f t="shared" si="7"/>
        <v>7.925</v>
      </c>
      <c r="V68" s="60" t="str">
        <f t="shared" si="1"/>
        <v>YES</v>
      </c>
      <c r="W68" s="60" t="str">
        <f t="shared" si="2"/>
        <v>YES</v>
      </c>
      <c r="X68" s="43" t="b">
        <f t="shared" si="3"/>
        <v>0</v>
      </c>
      <c r="Y68" s="61" t="b">
        <f t="shared" si="4"/>
        <v>1</v>
      </c>
      <c r="Z68" s="62"/>
      <c r="AA68" s="63"/>
      <c r="AB68" s="64"/>
      <c r="AC68" s="64"/>
      <c r="AD68" s="49"/>
      <c r="AE68" s="49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>
      <c r="A69" s="49" t="s">
        <v>228</v>
      </c>
      <c r="B69" s="49"/>
      <c r="C69" s="49"/>
      <c r="D69" s="50">
        <v>44566.0</v>
      </c>
      <c r="E69" s="108" t="s">
        <v>229</v>
      </c>
      <c r="F69" s="51" t="s">
        <v>230</v>
      </c>
      <c r="G69" s="65"/>
      <c r="H69" s="54">
        <v>10.0</v>
      </c>
      <c r="I69" s="55">
        <v>10.0</v>
      </c>
      <c r="J69" s="56">
        <v>9.0</v>
      </c>
      <c r="K69" s="57">
        <v>9.0</v>
      </c>
      <c r="L69" s="56">
        <v>9.0</v>
      </c>
      <c r="M69" s="57"/>
      <c r="N69" s="49"/>
      <c r="O69" s="49">
        <v>9.0</v>
      </c>
      <c r="P69" s="56">
        <v>9.0</v>
      </c>
      <c r="Q69" s="58">
        <v>10.0</v>
      </c>
      <c r="R69" s="57">
        <v>9.0</v>
      </c>
      <c r="S69" s="49">
        <v>9.0</v>
      </c>
      <c r="T69" s="56">
        <v>10.0</v>
      </c>
      <c r="U69" s="40">
        <f t="shared" si="7"/>
        <v>10.2</v>
      </c>
      <c r="V69" s="42" t="str">
        <f t="shared" si="1"/>
        <v>YES</v>
      </c>
      <c r="W69" s="42" t="str">
        <f t="shared" si="2"/>
        <v>YES</v>
      </c>
      <c r="X69" s="43" t="b">
        <f t="shared" si="3"/>
        <v>1</v>
      </c>
      <c r="Y69" s="43" t="b">
        <f t="shared" si="4"/>
        <v>1</v>
      </c>
      <c r="Z69" s="62"/>
      <c r="AA69" s="63"/>
      <c r="AB69" s="64"/>
      <c r="AC69" s="64"/>
      <c r="AD69" s="49"/>
      <c r="AE69" s="49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>
      <c r="A70" s="49" t="s">
        <v>231</v>
      </c>
      <c r="B70" s="49"/>
      <c r="C70" s="49"/>
      <c r="D70" s="50">
        <v>44566.0</v>
      </c>
      <c r="E70" s="103" t="s">
        <v>232</v>
      </c>
      <c r="F70" s="52" t="s">
        <v>233</v>
      </c>
      <c r="G70" s="65"/>
      <c r="H70" s="54">
        <v>5.0</v>
      </c>
      <c r="I70" s="55">
        <v>6.0</v>
      </c>
      <c r="J70" s="56">
        <v>6.0</v>
      </c>
      <c r="K70" s="57">
        <v>8.0</v>
      </c>
      <c r="L70" s="56">
        <v>6.0</v>
      </c>
      <c r="M70" s="57"/>
      <c r="N70" s="49"/>
      <c r="O70" s="49">
        <v>9.0</v>
      </c>
      <c r="P70" s="56">
        <v>6.0</v>
      </c>
      <c r="Q70" s="58">
        <v>7.0</v>
      </c>
      <c r="R70" s="57">
        <v>9.0</v>
      </c>
      <c r="S70" s="49">
        <v>9.0</v>
      </c>
      <c r="T70" s="56">
        <v>10.0</v>
      </c>
      <c r="U70" s="59">
        <f t="shared" si="7"/>
        <v>8.725</v>
      </c>
      <c r="V70" s="60" t="str">
        <f t="shared" si="1"/>
        <v>YES</v>
      </c>
      <c r="W70" s="60" t="str">
        <f t="shared" si="2"/>
        <v>YES</v>
      </c>
      <c r="X70" s="43" t="b">
        <f t="shared" si="3"/>
        <v>0</v>
      </c>
      <c r="Y70" s="61" t="b">
        <f t="shared" si="4"/>
        <v>1</v>
      </c>
      <c r="Z70" s="62"/>
      <c r="AA70" s="63"/>
      <c r="AB70" s="64"/>
      <c r="AC70" s="64"/>
      <c r="AD70" s="49"/>
      <c r="AE70" s="49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>
      <c r="A71" s="49" t="s">
        <v>234</v>
      </c>
      <c r="B71" s="49"/>
      <c r="C71" s="49"/>
      <c r="D71" s="50">
        <v>44566.0</v>
      </c>
      <c r="E71" s="103" t="s">
        <v>235</v>
      </c>
      <c r="F71" s="52" t="s">
        <v>236</v>
      </c>
      <c r="G71" s="65"/>
      <c r="H71" s="54">
        <v>4.0</v>
      </c>
      <c r="I71" s="55">
        <v>6.0</v>
      </c>
      <c r="J71" s="56">
        <v>7.0</v>
      </c>
      <c r="K71" s="57">
        <v>9.0</v>
      </c>
      <c r="L71" s="56">
        <v>8.0</v>
      </c>
      <c r="M71" s="57"/>
      <c r="N71" s="49"/>
      <c r="O71" s="49">
        <v>9.0</v>
      </c>
      <c r="P71" s="56">
        <v>8.0</v>
      </c>
      <c r="Q71" s="58">
        <v>8.0</v>
      </c>
      <c r="R71" s="57">
        <v>9.0</v>
      </c>
      <c r="S71" s="49">
        <v>9.0</v>
      </c>
      <c r="T71" s="56">
        <v>9.0</v>
      </c>
      <c r="U71" s="40">
        <f t="shared" si="7"/>
        <v>9.1</v>
      </c>
      <c r="V71" s="42" t="str">
        <f t="shared" si="1"/>
        <v>YES</v>
      </c>
      <c r="W71" s="42" t="str">
        <f t="shared" si="2"/>
        <v>YES</v>
      </c>
      <c r="X71" s="43" t="b">
        <f t="shared" si="3"/>
        <v>0</v>
      </c>
      <c r="Y71" s="43" t="b">
        <f t="shared" si="4"/>
        <v>1</v>
      </c>
      <c r="Z71" s="62"/>
      <c r="AA71" s="63"/>
      <c r="AB71" s="64"/>
      <c r="AC71" s="64"/>
      <c r="AD71" s="49"/>
      <c r="AE71" s="49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>
      <c r="A72" s="49" t="s">
        <v>237</v>
      </c>
      <c r="B72" s="49"/>
      <c r="C72" s="49"/>
      <c r="D72" s="50">
        <v>44566.0</v>
      </c>
      <c r="E72" s="103" t="s">
        <v>238</v>
      </c>
      <c r="F72" s="51" t="s">
        <v>239</v>
      </c>
      <c r="G72" s="65"/>
      <c r="H72" s="54">
        <v>9.0</v>
      </c>
      <c r="I72" s="55">
        <v>9.0</v>
      </c>
      <c r="J72" s="56">
        <v>8.0</v>
      </c>
      <c r="K72" s="57">
        <v>9.0</v>
      </c>
      <c r="L72" s="56">
        <v>8.0</v>
      </c>
      <c r="M72" s="57">
        <v>9.0</v>
      </c>
      <c r="N72" s="49">
        <v>9.0</v>
      </c>
      <c r="O72" s="49">
        <v>9.0</v>
      </c>
      <c r="P72" s="56">
        <v>9.0</v>
      </c>
      <c r="Q72" s="58">
        <v>9.0</v>
      </c>
      <c r="R72" s="57">
        <v>1.0</v>
      </c>
      <c r="S72" s="49">
        <v>9.0</v>
      </c>
      <c r="T72" s="56"/>
      <c r="U72" s="59">
        <f t="shared" si="7"/>
        <v>8.15</v>
      </c>
      <c r="V72" s="60" t="str">
        <f t="shared" si="1"/>
        <v>YES</v>
      </c>
      <c r="W72" s="60" t="str">
        <f t="shared" si="2"/>
        <v>YES</v>
      </c>
      <c r="X72" s="43" t="b">
        <f t="shared" si="3"/>
        <v>0</v>
      </c>
      <c r="Y72" s="61" t="b">
        <f t="shared" si="4"/>
        <v>0</v>
      </c>
      <c r="Z72" s="62"/>
      <c r="AA72" s="63"/>
      <c r="AB72" s="64"/>
      <c r="AC72" s="64"/>
      <c r="AD72" s="49"/>
      <c r="AE72" s="49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>
      <c r="A73" s="49" t="s">
        <v>240</v>
      </c>
      <c r="B73" s="49"/>
      <c r="C73" s="49"/>
      <c r="D73" s="50">
        <v>44566.0</v>
      </c>
      <c r="E73" s="106" t="s">
        <v>241</v>
      </c>
      <c r="F73" s="51" t="s">
        <v>242</v>
      </c>
      <c r="G73" s="65"/>
      <c r="H73" s="54">
        <v>9.0</v>
      </c>
      <c r="I73" s="55">
        <v>7.0</v>
      </c>
      <c r="J73" s="56">
        <v>8.0</v>
      </c>
      <c r="K73" s="57">
        <v>9.0</v>
      </c>
      <c r="L73" s="56">
        <v>9.0</v>
      </c>
      <c r="M73" s="57"/>
      <c r="N73" s="49"/>
      <c r="O73" s="49">
        <v>9.0</v>
      </c>
      <c r="P73" s="56">
        <v>9.0</v>
      </c>
      <c r="Q73" s="58">
        <v>9.0</v>
      </c>
      <c r="R73" s="57">
        <v>9.0</v>
      </c>
      <c r="S73" s="49">
        <v>9.0</v>
      </c>
      <c r="T73" s="56"/>
      <c r="U73" s="40">
        <f t="shared" si="7"/>
        <v>8.8</v>
      </c>
      <c r="V73" s="42" t="str">
        <f t="shared" si="1"/>
        <v>YES</v>
      </c>
      <c r="W73" s="42" t="str">
        <f t="shared" si="2"/>
        <v>YES</v>
      </c>
      <c r="X73" s="43" t="b">
        <f t="shared" si="3"/>
        <v>1</v>
      </c>
      <c r="Y73" s="43" t="b">
        <f t="shared" si="4"/>
        <v>1</v>
      </c>
      <c r="Z73" s="62"/>
      <c r="AA73" s="63"/>
      <c r="AB73" s="64"/>
      <c r="AC73" s="64"/>
      <c r="AD73" s="49"/>
      <c r="AE73" s="49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>
      <c r="A74" s="49" t="s">
        <v>243</v>
      </c>
      <c r="B74" s="49"/>
      <c r="C74" s="49"/>
      <c r="D74" s="50">
        <v>44566.0</v>
      </c>
      <c r="E74" s="103" t="s">
        <v>244</v>
      </c>
      <c r="F74" s="103" t="s">
        <v>244</v>
      </c>
      <c r="G74" s="65"/>
      <c r="H74" s="54">
        <v>9.0</v>
      </c>
      <c r="I74" s="55">
        <v>9.0</v>
      </c>
      <c r="J74" s="56">
        <v>8.0</v>
      </c>
      <c r="K74" s="57">
        <v>9.0</v>
      </c>
      <c r="L74" s="56">
        <v>8.0</v>
      </c>
      <c r="M74" s="57"/>
      <c r="N74" s="49"/>
      <c r="O74" s="49">
        <v>9.0</v>
      </c>
      <c r="P74" s="56">
        <v>9.0</v>
      </c>
      <c r="Q74" s="58">
        <v>9.0</v>
      </c>
      <c r="R74" s="57">
        <v>9.0</v>
      </c>
      <c r="S74" s="49">
        <v>9.0</v>
      </c>
      <c r="T74" s="56">
        <v>9.0</v>
      </c>
      <c r="U74" s="59">
        <f t="shared" si="7"/>
        <v>9.75</v>
      </c>
      <c r="V74" s="60" t="str">
        <f t="shared" si="1"/>
        <v>YES</v>
      </c>
      <c r="W74" s="60" t="str">
        <f t="shared" si="2"/>
        <v>YES</v>
      </c>
      <c r="X74" s="43" t="b">
        <f t="shared" si="3"/>
        <v>1</v>
      </c>
      <c r="Y74" s="61" t="b">
        <f t="shared" si="4"/>
        <v>1</v>
      </c>
      <c r="Z74" s="62"/>
      <c r="AA74" s="63"/>
      <c r="AB74" s="64"/>
      <c r="AC74" s="64"/>
      <c r="AD74" s="49"/>
      <c r="AE74" s="49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>
      <c r="A75" s="19" t="s">
        <v>245</v>
      </c>
      <c r="B75" s="19"/>
      <c r="C75" s="19"/>
      <c r="D75" s="90">
        <v>44566.0</v>
      </c>
      <c r="E75" s="109" t="s">
        <v>246</v>
      </c>
      <c r="F75" s="91" t="s">
        <v>247</v>
      </c>
      <c r="G75" s="92"/>
      <c r="H75" s="93">
        <v>6.0</v>
      </c>
      <c r="I75" s="94">
        <v>6.0</v>
      </c>
      <c r="J75" s="23">
        <v>5.0</v>
      </c>
      <c r="K75" s="22">
        <v>7.0</v>
      </c>
      <c r="L75" s="23">
        <v>9.0</v>
      </c>
      <c r="M75" s="22"/>
      <c r="N75" s="19"/>
      <c r="O75" s="19">
        <v>8.0</v>
      </c>
      <c r="P75" s="23">
        <v>8.0</v>
      </c>
      <c r="Q75" s="24">
        <v>8.0</v>
      </c>
      <c r="R75" s="22">
        <v>8.0</v>
      </c>
      <c r="S75" s="19">
        <v>1.0</v>
      </c>
      <c r="T75" s="23">
        <v>1.0</v>
      </c>
      <c r="U75" s="110">
        <f t="shared" si="7"/>
        <v>6.3</v>
      </c>
      <c r="V75" s="111" t="str">
        <f t="shared" si="1"/>
        <v>YES</v>
      </c>
      <c r="W75" s="111" t="str">
        <f t="shared" si="2"/>
        <v>NO</v>
      </c>
      <c r="X75" s="97" t="b">
        <f t="shared" si="3"/>
        <v>0</v>
      </c>
      <c r="Y75" s="97" t="b">
        <f t="shared" si="4"/>
        <v>0</v>
      </c>
      <c r="Z75" s="27"/>
      <c r="AA75" s="99"/>
      <c r="AB75" s="100"/>
      <c r="AC75" s="100"/>
      <c r="AD75" s="49"/>
      <c r="AE75" s="49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>
      <c r="A76" s="112" t="s">
        <v>248</v>
      </c>
      <c r="B76" s="31"/>
      <c r="C76" s="31"/>
      <c r="D76" s="32">
        <v>44597.0</v>
      </c>
      <c r="E76" s="113" t="s">
        <v>249</v>
      </c>
      <c r="F76" s="102" t="s">
        <v>250</v>
      </c>
      <c r="G76" s="34"/>
      <c r="H76" s="35">
        <v>9.0</v>
      </c>
      <c r="I76" s="36">
        <v>9.0</v>
      </c>
      <c r="J76" s="37">
        <v>6.0</v>
      </c>
      <c r="K76" s="38">
        <v>9.0</v>
      </c>
      <c r="L76" s="37">
        <v>9.0</v>
      </c>
      <c r="M76" s="38"/>
      <c r="N76" s="31"/>
      <c r="O76" s="31">
        <v>9.0</v>
      </c>
      <c r="P76" s="37">
        <v>9.0</v>
      </c>
      <c r="Q76" s="39">
        <v>9.0</v>
      </c>
      <c r="R76" s="38">
        <v>9.0</v>
      </c>
      <c r="S76" s="31">
        <v>4.0</v>
      </c>
      <c r="T76" s="37">
        <v>9.0</v>
      </c>
      <c r="U76" s="40">
        <f t="shared" si="7"/>
        <v>8.75</v>
      </c>
      <c r="V76" s="42" t="str">
        <f t="shared" si="1"/>
        <v>YES</v>
      </c>
      <c r="W76" s="42" t="str">
        <f t="shared" si="2"/>
        <v>YES</v>
      </c>
      <c r="X76" s="43" t="b">
        <f t="shared" si="3"/>
        <v>0</v>
      </c>
      <c r="Y76" s="43" t="b">
        <f t="shared" si="4"/>
        <v>1</v>
      </c>
      <c r="Z76" s="44"/>
      <c r="AA76" s="45"/>
      <c r="AB76" s="46"/>
      <c r="AC76" s="46"/>
      <c r="AD76" s="49"/>
      <c r="AE76" s="49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>
      <c r="A77" s="112" t="s">
        <v>251</v>
      </c>
      <c r="B77" s="49"/>
      <c r="C77" s="49"/>
      <c r="D77" s="50">
        <v>44597.0</v>
      </c>
      <c r="E77" s="114" t="s">
        <v>252</v>
      </c>
      <c r="F77" s="51" t="s">
        <v>253</v>
      </c>
      <c r="G77" s="65"/>
      <c r="H77" s="54">
        <v>8.0</v>
      </c>
      <c r="I77" s="55">
        <v>7.0</v>
      </c>
      <c r="J77" s="56">
        <v>7.0</v>
      </c>
      <c r="K77" s="57">
        <v>9.0</v>
      </c>
      <c r="L77" s="56">
        <v>7.0</v>
      </c>
      <c r="M77" s="57"/>
      <c r="N77" s="49"/>
      <c r="O77" s="49">
        <v>9.0</v>
      </c>
      <c r="P77" s="56">
        <v>9.0</v>
      </c>
      <c r="Q77" s="58">
        <v>9.0</v>
      </c>
      <c r="R77" s="57">
        <v>9.0</v>
      </c>
      <c r="S77" s="49">
        <v>9.0</v>
      </c>
      <c r="T77" s="56">
        <v>9.0</v>
      </c>
      <c r="U77" s="40">
        <f t="shared" si="7"/>
        <v>9.4</v>
      </c>
      <c r="V77" s="42" t="str">
        <f t="shared" si="1"/>
        <v>YES</v>
      </c>
      <c r="W77" s="42" t="str">
        <f t="shared" si="2"/>
        <v>YES</v>
      </c>
      <c r="X77" s="43" t="b">
        <f t="shared" si="3"/>
        <v>1</v>
      </c>
      <c r="Y77" s="43" t="b">
        <f t="shared" si="4"/>
        <v>1</v>
      </c>
      <c r="Z77" s="62"/>
      <c r="AA77" s="63"/>
      <c r="AB77" s="64"/>
      <c r="AC77" s="64"/>
      <c r="AD77" s="49"/>
      <c r="AE77" s="49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>
      <c r="A78" s="112" t="s">
        <v>254</v>
      </c>
      <c r="B78" s="49"/>
      <c r="C78" s="49"/>
      <c r="D78" s="50">
        <v>44597.0</v>
      </c>
      <c r="E78" s="115" t="s">
        <v>255</v>
      </c>
      <c r="F78" s="51" t="s">
        <v>256</v>
      </c>
      <c r="G78" s="65"/>
      <c r="H78" s="54">
        <v>8.0</v>
      </c>
      <c r="I78" s="55">
        <v>6.0</v>
      </c>
      <c r="J78" s="56">
        <v>5.0</v>
      </c>
      <c r="K78" s="57">
        <v>8.0</v>
      </c>
      <c r="L78" s="56">
        <v>9.0</v>
      </c>
      <c r="M78" s="57"/>
      <c r="N78" s="49"/>
      <c r="O78" s="49">
        <v>9.0</v>
      </c>
      <c r="P78" s="56">
        <v>8.0</v>
      </c>
      <c r="Q78" s="58">
        <v>9.0</v>
      </c>
      <c r="R78" s="57">
        <v>9.0</v>
      </c>
      <c r="S78" s="49">
        <v>5.0</v>
      </c>
      <c r="T78" s="56">
        <v>10.0</v>
      </c>
      <c r="U78" s="59">
        <f t="shared" si="7"/>
        <v>8.575</v>
      </c>
      <c r="V78" s="60" t="str">
        <f t="shared" si="1"/>
        <v>YES</v>
      </c>
      <c r="W78" s="60" t="str">
        <f t="shared" si="2"/>
        <v>YES</v>
      </c>
      <c r="X78" s="43" t="b">
        <f t="shared" si="3"/>
        <v>0</v>
      </c>
      <c r="Y78" s="61" t="b">
        <f t="shared" si="4"/>
        <v>1</v>
      </c>
      <c r="Z78" s="62"/>
      <c r="AA78" s="63"/>
      <c r="AB78" s="64"/>
      <c r="AC78" s="64"/>
      <c r="AD78" s="49"/>
      <c r="AE78" s="49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>
      <c r="A79" s="112" t="s">
        <v>257</v>
      </c>
      <c r="B79" s="49"/>
      <c r="C79" s="49"/>
      <c r="D79" s="50">
        <v>44597.0</v>
      </c>
      <c r="E79" s="115" t="s">
        <v>258</v>
      </c>
      <c r="F79" s="52" t="s">
        <v>259</v>
      </c>
      <c r="G79" s="65"/>
      <c r="H79" s="54">
        <v>10.0</v>
      </c>
      <c r="I79" s="55">
        <v>9.0</v>
      </c>
      <c r="J79" s="56">
        <v>8.0</v>
      </c>
      <c r="K79" s="57">
        <v>8.0</v>
      </c>
      <c r="L79" s="56">
        <v>9.0</v>
      </c>
      <c r="M79" s="57"/>
      <c r="N79" s="49">
        <v>10.0</v>
      </c>
      <c r="O79" s="49">
        <v>10.0</v>
      </c>
      <c r="P79" s="56">
        <v>9.0</v>
      </c>
      <c r="Q79" s="58">
        <v>10.0</v>
      </c>
      <c r="R79" s="57">
        <v>9.0</v>
      </c>
      <c r="S79" s="49">
        <v>9.0</v>
      </c>
      <c r="T79" s="56"/>
      <c r="U79" s="40">
        <f t="shared" si="7"/>
        <v>9.575</v>
      </c>
      <c r="V79" s="42" t="str">
        <f t="shared" si="1"/>
        <v>YES</v>
      </c>
      <c r="W79" s="42" t="str">
        <f t="shared" si="2"/>
        <v>YES</v>
      </c>
      <c r="X79" s="43" t="b">
        <f t="shared" si="3"/>
        <v>1</v>
      </c>
      <c r="Y79" s="43" t="b">
        <f t="shared" si="4"/>
        <v>1</v>
      </c>
      <c r="Z79" s="62"/>
      <c r="AA79" s="63"/>
      <c r="AB79" s="64"/>
      <c r="AC79" s="64"/>
      <c r="AD79" s="49"/>
      <c r="AE79" s="49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>
      <c r="A80" s="112" t="s">
        <v>260</v>
      </c>
      <c r="B80" s="49"/>
      <c r="C80" s="49"/>
      <c r="D80" s="50">
        <v>44597.0</v>
      </c>
      <c r="E80" s="115" t="s">
        <v>261</v>
      </c>
      <c r="F80" s="51" t="s">
        <v>262</v>
      </c>
      <c r="G80" s="65"/>
      <c r="H80" s="54">
        <v>9.0</v>
      </c>
      <c r="I80" s="55">
        <v>5.0</v>
      </c>
      <c r="J80" s="56">
        <v>4.0</v>
      </c>
      <c r="K80" s="57">
        <v>9.0</v>
      </c>
      <c r="L80" s="56">
        <v>8.0</v>
      </c>
      <c r="M80" s="57"/>
      <c r="N80" s="49">
        <v>9.0</v>
      </c>
      <c r="O80" s="49">
        <v>9.0</v>
      </c>
      <c r="P80" s="56">
        <v>9.0</v>
      </c>
      <c r="Q80" s="58">
        <v>9.0</v>
      </c>
      <c r="R80" s="57">
        <v>9.0</v>
      </c>
      <c r="S80" s="49">
        <v>9.0</v>
      </c>
      <c r="T80" s="56">
        <v>10.0</v>
      </c>
      <c r="U80" s="40">
        <f t="shared" si="7"/>
        <v>9.8</v>
      </c>
      <c r="V80" s="42" t="str">
        <f t="shared" si="1"/>
        <v>YES</v>
      </c>
      <c r="W80" s="42" t="str">
        <f t="shared" si="2"/>
        <v>YES</v>
      </c>
      <c r="X80" s="43" t="b">
        <f t="shared" si="3"/>
        <v>0</v>
      </c>
      <c r="Y80" s="43" t="b">
        <f t="shared" si="4"/>
        <v>1</v>
      </c>
      <c r="Z80" s="62"/>
      <c r="AA80" s="63"/>
      <c r="AB80" s="64"/>
      <c r="AC80" s="64"/>
      <c r="AD80" s="49"/>
      <c r="AE80" s="49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>
      <c r="A81" s="112" t="s">
        <v>263</v>
      </c>
      <c r="B81" s="49"/>
      <c r="C81" s="49"/>
      <c r="D81" s="50">
        <v>44597.0</v>
      </c>
      <c r="E81" s="115" t="s">
        <v>264</v>
      </c>
      <c r="F81" s="51" t="s">
        <v>265</v>
      </c>
      <c r="G81" s="65"/>
      <c r="H81" s="54">
        <v>6.0</v>
      </c>
      <c r="I81" s="55">
        <v>8.0</v>
      </c>
      <c r="J81" s="56">
        <v>5.0</v>
      </c>
      <c r="K81" s="57">
        <v>9.0</v>
      </c>
      <c r="L81" s="56">
        <v>9.0</v>
      </c>
      <c r="M81" s="57"/>
      <c r="N81" s="49"/>
      <c r="O81" s="49">
        <v>9.0</v>
      </c>
      <c r="P81" s="56">
        <v>9.0</v>
      </c>
      <c r="Q81" s="58">
        <v>8.0</v>
      </c>
      <c r="R81" s="57">
        <v>9.0</v>
      </c>
      <c r="S81" s="49">
        <v>7.0</v>
      </c>
      <c r="T81" s="56"/>
      <c r="U81" s="59">
        <f t="shared" si="7"/>
        <v>8.1</v>
      </c>
      <c r="V81" s="60" t="str">
        <f t="shared" si="1"/>
        <v>YES</v>
      </c>
      <c r="W81" s="60" t="str">
        <f t="shared" si="2"/>
        <v>YES</v>
      </c>
      <c r="X81" s="43" t="b">
        <f t="shared" si="3"/>
        <v>0</v>
      </c>
      <c r="Y81" s="61" t="b">
        <f t="shared" si="4"/>
        <v>1</v>
      </c>
      <c r="Z81" s="62"/>
      <c r="AA81" s="63"/>
      <c r="AB81" s="64"/>
      <c r="AC81" s="64"/>
      <c r="AD81" s="49"/>
      <c r="AE81" s="49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>
      <c r="A82" s="112" t="s">
        <v>266</v>
      </c>
      <c r="B82" s="49"/>
      <c r="C82" s="49"/>
      <c r="D82" s="50">
        <v>44597.0</v>
      </c>
      <c r="E82" s="115" t="s">
        <v>267</v>
      </c>
      <c r="F82" s="51" t="s">
        <v>268</v>
      </c>
      <c r="G82" s="87" t="s">
        <v>269</v>
      </c>
      <c r="H82" s="54">
        <v>7.0</v>
      </c>
      <c r="I82" s="55">
        <v>8.0</v>
      </c>
      <c r="J82" s="56">
        <v>7.0</v>
      </c>
      <c r="K82" s="57">
        <v>7.0</v>
      </c>
      <c r="L82" s="56">
        <v>9.0</v>
      </c>
      <c r="M82" s="57"/>
      <c r="N82" s="49"/>
      <c r="O82" s="49">
        <v>9.0</v>
      </c>
      <c r="P82" s="56">
        <v>9.0</v>
      </c>
      <c r="Q82" s="58">
        <v>9.0</v>
      </c>
      <c r="R82" s="57">
        <v>9.0</v>
      </c>
      <c r="S82" s="49">
        <v>7.0</v>
      </c>
      <c r="T82" s="56"/>
      <c r="U82" s="40">
        <f t="shared" si="7"/>
        <v>8.125</v>
      </c>
      <c r="V82" s="42" t="str">
        <f t="shared" si="1"/>
        <v>YES</v>
      </c>
      <c r="W82" s="42" t="str">
        <f t="shared" si="2"/>
        <v>YES</v>
      </c>
      <c r="X82" s="43" t="b">
        <f t="shared" si="3"/>
        <v>1</v>
      </c>
      <c r="Y82" s="43" t="b">
        <f t="shared" si="4"/>
        <v>1</v>
      </c>
      <c r="Z82" s="62"/>
      <c r="AA82" s="63"/>
      <c r="AB82" s="64"/>
      <c r="AC82" s="64"/>
      <c r="AD82" s="49"/>
      <c r="AE82" s="49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>
      <c r="A83" s="112" t="s">
        <v>270</v>
      </c>
      <c r="B83" s="49"/>
      <c r="C83" s="49"/>
      <c r="D83" s="50">
        <v>44597.0</v>
      </c>
      <c r="E83" s="84" t="s">
        <v>271</v>
      </c>
      <c r="F83" s="84" t="s">
        <v>272</v>
      </c>
      <c r="G83" s="65"/>
      <c r="H83" s="54"/>
      <c r="I83" s="55"/>
      <c r="J83" s="56"/>
      <c r="K83" s="57"/>
      <c r="L83" s="56"/>
      <c r="M83" s="57"/>
      <c r="N83" s="49"/>
      <c r="O83" s="49"/>
      <c r="P83" s="56"/>
      <c r="Q83" s="58"/>
      <c r="R83" s="57"/>
      <c r="S83" s="49"/>
      <c r="T83" s="56"/>
      <c r="U83" s="59">
        <f t="shared" si="7"/>
        <v>0</v>
      </c>
      <c r="V83" s="60" t="str">
        <f t="shared" si="1"/>
        <v>NO</v>
      </c>
      <c r="W83" s="60" t="str">
        <f t="shared" si="2"/>
        <v>NO</v>
      </c>
      <c r="X83" s="43" t="b">
        <f t="shared" si="3"/>
        <v>0</v>
      </c>
      <c r="Y83" s="61" t="b">
        <f t="shared" si="4"/>
        <v>0</v>
      </c>
      <c r="Z83" s="62"/>
      <c r="AA83" s="63"/>
      <c r="AB83" s="64"/>
      <c r="AC83" s="64"/>
      <c r="AD83" s="49"/>
      <c r="AE83" s="49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>
      <c r="A84" s="112" t="s">
        <v>273</v>
      </c>
      <c r="B84" s="49"/>
      <c r="C84" s="49"/>
      <c r="D84" s="50">
        <v>44597.0</v>
      </c>
      <c r="E84" s="114" t="s">
        <v>274</v>
      </c>
      <c r="F84" s="51" t="s">
        <v>275</v>
      </c>
      <c r="G84" s="65"/>
      <c r="H84" s="54">
        <v>8.0</v>
      </c>
      <c r="I84" s="55">
        <v>7.0</v>
      </c>
      <c r="J84" s="56">
        <v>8.0</v>
      </c>
      <c r="K84" s="57">
        <v>9.0</v>
      </c>
      <c r="L84" s="56">
        <v>9.0</v>
      </c>
      <c r="M84" s="57">
        <v>10.0</v>
      </c>
      <c r="N84" s="49">
        <v>9.0</v>
      </c>
      <c r="O84" s="49">
        <v>9.0</v>
      </c>
      <c r="P84" s="56">
        <v>9.0</v>
      </c>
      <c r="Q84" s="58">
        <v>9.0</v>
      </c>
      <c r="R84" s="57">
        <v>1.0</v>
      </c>
      <c r="S84" s="49">
        <v>5.0</v>
      </c>
      <c r="T84" s="56"/>
      <c r="U84" s="40">
        <f t="shared" si="7"/>
        <v>7.3</v>
      </c>
      <c r="V84" s="42" t="str">
        <f t="shared" si="1"/>
        <v>YES</v>
      </c>
      <c r="W84" s="42" t="str">
        <f t="shared" si="2"/>
        <v>YES</v>
      </c>
      <c r="X84" s="43" t="b">
        <f t="shared" si="3"/>
        <v>0</v>
      </c>
      <c r="Y84" s="43" t="b">
        <f t="shared" si="4"/>
        <v>0</v>
      </c>
      <c r="Z84" s="62"/>
      <c r="AA84" s="63"/>
      <c r="AB84" s="64"/>
      <c r="AC84" s="64"/>
      <c r="AD84" s="49"/>
      <c r="AE84" s="49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>
      <c r="A85" s="112" t="s">
        <v>276</v>
      </c>
      <c r="B85" s="49"/>
      <c r="C85" s="49"/>
      <c r="D85" s="50">
        <v>44597.0</v>
      </c>
      <c r="E85" s="115" t="s">
        <v>277</v>
      </c>
      <c r="F85" s="52" t="s">
        <v>278</v>
      </c>
      <c r="G85" s="65"/>
      <c r="H85" s="54">
        <v>8.0</v>
      </c>
      <c r="I85" s="55">
        <v>10.0</v>
      </c>
      <c r="J85" s="56">
        <v>4.0</v>
      </c>
      <c r="K85" s="57">
        <v>1.0</v>
      </c>
      <c r="L85" s="56">
        <v>1.0</v>
      </c>
      <c r="M85" s="57"/>
      <c r="N85" s="49"/>
      <c r="O85" s="49">
        <v>6.0</v>
      </c>
      <c r="P85" s="56">
        <v>4.0</v>
      </c>
      <c r="Q85" s="58">
        <v>4.0</v>
      </c>
      <c r="R85" s="57">
        <v>4.0</v>
      </c>
      <c r="S85" s="49">
        <v>4.0</v>
      </c>
      <c r="T85" s="56"/>
      <c r="U85" s="59">
        <f t="shared" si="7"/>
        <v>4.25</v>
      </c>
      <c r="V85" s="60" t="str">
        <f t="shared" si="1"/>
        <v>YES</v>
      </c>
      <c r="W85" s="60" t="str">
        <f t="shared" si="2"/>
        <v>NO</v>
      </c>
      <c r="X85" s="43" t="b">
        <f t="shared" si="3"/>
        <v>0</v>
      </c>
      <c r="Y85" s="61" t="b">
        <f t="shared" si="4"/>
        <v>0</v>
      </c>
      <c r="Z85" s="62"/>
      <c r="AA85" s="63"/>
      <c r="AB85" s="64"/>
      <c r="AC85" s="64"/>
      <c r="AD85" s="55">
        <f t="shared" ref="AD85:AD88" si="8">ROUND(AVERAGE(H85:L85),0)</f>
        <v>5</v>
      </c>
      <c r="AE85" s="49">
        <f t="shared" ref="AE85:AE88" si="9">ROUND(AVERAGE(O85:S85),0)</f>
        <v>4</v>
      </c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>
      <c r="A86" s="112" t="s">
        <v>279</v>
      </c>
      <c r="B86" s="49"/>
      <c r="C86" s="49"/>
      <c r="D86" s="50">
        <v>44597.0</v>
      </c>
      <c r="E86" s="114" t="s">
        <v>280</v>
      </c>
      <c r="F86" s="51" t="s">
        <v>281</v>
      </c>
      <c r="G86" s="65"/>
      <c r="H86" s="54">
        <v>8.0</v>
      </c>
      <c r="I86" s="55">
        <v>9.0</v>
      </c>
      <c r="J86" s="56">
        <v>9.0</v>
      </c>
      <c r="K86" s="57">
        <v>9.0</v>
      </c>
      <c r="L86" s="56">
        <v>9.0</v>
      </c>
      <c r="M86" s="57">
        <v>9.0</v>
      </c>
      <c r="N86" s="49">
        <v>9.0</v>
      </c>
      <c r="O86" s="49">
        <v>9.0</v>
      </c>
      <c r="P86" s="56">
        <v>10.0</v>
      </c>
      <c r="Q86" s="58">
        <v>9.0</v>
      </c>
      <c r="R86" s="57">
        <v>9.0</v>
      </c>
      <c r="S86" s="49">
        <v>5.0</v>
      </c>
      <c r="T86" s="56">
        <v>10.0</v>
      </c>
      <c r="U86" s="40">
        <f t="shared" si="7"/>
        <v>10.1</v>
      </c>
      <c r="V86" s="42" t="str">
        <f t="shared" si="1"/>
        <v>YES</v>
      </c>
      <c r="W86" s="42" t="str">
        <f t="shared" si="2"/>
        <v>YES</v>
      </c>
      <c r="X86" s="43" t="b">
        <f t="shared" si="3"/>
        <v>0</v>
      </c>
      <c r="Y86" s="43" t="b">
        <f t="shared" si="4"/>
        <v>1</v>
      </c>
      <c r="Z86" s="62"/>
      <c r="AA86" s="63"/>
      <c r="AB86" s="64"/>
      <c r="AC86" s="49"/>
      <c r="AD86" s="55">
        <f t="shared" si="8"/>
        <v>9</v>
      </c>
      <c r="AE86" s="49">
        <f t="shared" si="9"/>
        <v>8</v>
      </c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>
      <c r="A87" s="112" t="s">
        <v>282</v>
      </c>
      <c r="B87" s="49"/>
      <c r="C87" s="49"/>
      <c r="D87" s="50">
        <v>44597.0</v>
      </c>
      <c r="E87" s="115" t="s">
        <v>283</v>
      </c>
      <c r="F87" s="51" t="s">
        <v>284</v>
      </c>
      <c r="G87" s="65"/>
      <c r="H87" s="54">
        <v>6.0</v>
      </c>
      <c r="I87" s="55">
        <v>4.0</v>
      </c>
      <c r="J87" s="56">
        <v>4.0</v>
      </c>
      <c r="K87" s="57">
        <v>4.0</v>
      </c>
      <c r="L87" s="56">
        <v>4.0</v>
      </c>
      <c r="M87" s="57"/>
      <c r="N87" s="49"/>
      <c r="O87" s="49">
        <v>4.0</v>
      </c>
      <c r="P87" s="56">
        <v>4.0</v>
      </c>
      <c r="Q87" s="58">
        <v>4.0</v>
      </c>
      <c r="R87" s="57">
        <v>4.0</v>
      </c>
      <c r="S87" s="49">
        <v>4.0</v>
      </c>
      <c r="T87" s="56"/>
      <c r="U87" s="59">
        <f t="shared" si="7"/>
        <v>4.1</v>
      </c>
      <c r="V87" s="60" t="str">
        <f t="shared" si="1"/>
        <v>YES</v>
      </c>
      <c r="W87" s="60" t="str">
        <f t="shared" si="2"/>
        <v>NO</v>
      </c>
      <c r="X87" s="43" t="b">
        <f t="shared" si="3"/>
        <v>0</v>
      </c>
      <c r="Y87" s="61" t="b">
        <f t="shared" si="4"/>
        <v>0</v>
      </c>
      <c r="Z87" s="62"/>
      <c r="AA87" s="63"/>
      <c r="AB87" s="64"/>
      <c r="AC87" s="64"/>
      <c r="AD87" s="55">
        <f t="shared" si="8"/>
        <v>4</v>
      </c>
      <c r="AE87" s="49">
        <f t="shared" si="9"/>
        <v>4</v>
      </c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>
      <c r="A88" s="112" t="s">
        <v>285</v>
      </c>
      <c r="B88" s="49"/>
      <c r="C88" s="49"/>
      <c r="D88" s="50">
        <v>44597.0</v>
      </c>
      <c r="E88" s="115" t="s">
        <v>286</v>
      </c>
      <c r="F88" s="51" t="s">
        <v>287</v>
      </c>
      <c r="G88" s="81" t="s">
        <v>288</v>
      </c>
      <c r="H88" s="54">
        <v>9.0</v>
      </c>
      <c r="I88" s="55">
        <v>9.0</v>
      </c>
      <c r="J88" s="56">
        <v>5.0</v>
      </c>
      <c r="K88" s="57">
        <v>8.0</v>
      </c>
      <c r="L88" s="56">
        <v>10.0</v>
      </c>
      <c r="M88" s="57"/>
      <c r="N88" s="49"/>
      <c r="O88" s="49">
        <v>9.0</v>
      </c>
      <c r="P88" s="56">
        <v>9.0</v>
      </c>
      <c r="Q88" s="58">
        <v>9.0</v>
      </c>
      <c r="R88" s="57">
        <v>9.0</v>
      </c>
      <c r="S88" s="49">
        <v>7.0</v>
      </c>
      <c r="T88" s="56"/>
      <c r="U88" s="40">
        <f t="shared" si="7"/>
        <v>8.4</v>
      </c>
      <c r="V88" s="42" t="str">
        <f t="shared" si="1"/>
        <v>YES</v>
      </c>
      <c r="W88" s="42" t="str">
        <f t="shared" si="2"/>
        <v>YES</v>
      </c>
      <c r="X88" s="43" t="b">
        <f t="shared" si="3"/>
        <v>0</v>
      </c>
      <c r="Y88" s="43" t="b">
        <f t="shared" si="4"/>
        <v>1</v>
      </c>
      <c r="Z88" s="62"/>
      <c r="AA88" s="63"/>
      <c r="AB88" s="64"/>
      <c r="AC88" s="49"/>
      <c r="AD88" s="55">
        <f t="shared" si="8"/>
        <v>8</v>
      </c>
      <c r="AE88" s="49">
        <f t="shared" si="9"/>
        <v>9</v>
      </c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>
      <c r="A89" s="112" t="s">
        <v>289</v>
      </c>
      <c r="B89" s="49"/>
      <c r="C89" s="49"/>
      <c r="D89" s="50">
        <v>44597.0</v>
      </c>
      <c r="E89" s="115" t="s">
        <v>290</v>
      </c>
      <c r="F89" s="116" t="s">
        <v>291</v>
      </c>
      <c r="G89" s="87" t="s">
        <v>292</v>
      </c>
      <c r="H89" s="54">
        <v>9.0</v>
      </c>
      <c r="I89" s="55">
        <v>9.0</v>
      </c>
      <c r="J89" s="56">
        <v>8.0</v>
      </c>
      <c r="K89" s="57">
        <v>9.0</v>
      </c>
      <c r="L89" s="56">
        <v>9.0</v>
      </c>
      <c r="M89" s="57">
        <v>9.0</v>
      </c>
      <c r="N89" s="49">
        <v>9.0</v>
      </c>
      <c r="O89" s="49">
        <v>10.0</v>
      </c>
      <c r="P89" s="56">
        <v>9.0</v>
      </c>
      <c r="Q89" s="58">
        <v>10.0</v>
      </c>
      <c r="R89" s="57">
        <v>10.0</v>
      </c>
      <c r="S89" s="49">
        <v>9.0</v>
      </c>
      <c r="T89" s="56">
        <v>9.0</v>
      </c>
      <c r="U89" s="59">
        <f t="shared" si="7"/>
        <v>11.125</v>
      </c>
      <c r="V89" s="60" t="str">
        <f t="shared" si="1"/>
        <v>YES</v>
      </c>
      <c r="W89" s="60" t="str">
        <f t="shared" si="2"/>
        <v>YES</v>
      </c>
      <c r="X89" s="43" t="b">
        <f t="shared" si="3"/>
        <v>1</v>
      </c>
      <c r="Y89" s="61" t="b">
        <f t="shared" si="4"/>
        <v>1</v>
      </c>
      <c r="Z89" s="62"/>
      <c r="AA89" s="63"/>
      <c r="AB89" s="64"/>
      <c r="AC89" s="49"/>
      <c r="AD89" s="49"/>
      <c r="AE89" s="49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>
      <c r="A90" s="117" t="s">
        <v>293</v>
      </c>
      <c r="B90" s="19"/>
      <c r="C90" s="19"/>
      <c r="D90" s="90">
        <v>44597.0</v>
      </c>
      <c r="E90" s="118" t="s">
        <v>294</v>
      </c>
      <c r="F90" s="119" t="s">
        <v>295</v>
      </c>
      <c r="G90" s="92"/>
      <c r="H90" s="93">
        <v>9.0</v>
      </c>
      <c r="I90" s="94">
        <v>8.0</v>
      </c>
      <c r="J90" s="23">
        <v>8.0</v>
      </c>
      <c r="K90" s="22">
        <v>9.0</v>
      </c>
      <c r="L90" s="23">
        <v>9.0</v>
      </c>
      <c r="M90" s="22"/>
      <c r="N90" s="19"/>
      <c r="O90" s="19">
        <v>6.0</v>
      </c>
      <c r="P90" s="23">
        <v>4.0</v>
      </c>
      <c r="Q90" s="24">
        <v>4.0</v>
      </c>
      <c r="R90" s="22">
        <v>4.0</v>
      </c>
      <c r="S90" s="19">
        <v>3.0</v>
      </c>
      <c r="T90" s="23"/>
      <c r="U90" s="110">
        <f t="shared" si="7"/>
        <v>5.75</v>
      </c>
      <c r="V90" s="111" t="str">
        <f t="shared" si="1"/>
        <v>YES</v>
      </c>
      <c r="W90" s="111" t="str">
        <f t="shared" si="2"/>
        <v>NO</v>
      </c>
      <c r="X90" s="97" t="b">
        <f t="shared" si="3"/>
        <v>0</v>
      </c>
      <c r="Y90" s="97" t="b">
        <f t="shared" si="4"/>
        <v>0</v>
      </c>
      <c r="Z90" s="27"/>
      <c r="AA90" s="99"/>
      <c r="AB90" s="100"/>
      <c r="AC90" s="19"/>
      <c r="AD90" s="55">
        <f>ROUND(AVERAGE(H90:L90),0)</f>
        <v>9</v>
      </c>
      <c r="AE90" s="49">
        <f>ROUND(AVERAGE(O90:S90),0)</f>
        <v>4</v>
      </c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>
      <c r="A91" s="31" t="s">
        <v>296</v>
      </c>
      <c r="B91" s="31"/>
      <c r="C91" s="31"/>
      <c r="D91" s="32">
        <v>44599.0</v>
      </c>
      <c r="E91" s="120" t="s">
        <v>297</v>
      </c>
      <c r="F91" s="121" t="s">
        <v>298</v>
      </c>
      <c r="G91" s="122"/>
      <c r="H91" s="35">
        <v>9.0</v>
      </c>
      <c r="I91" s="36">
        <v>9.0</v>
      </c>
      <c r="J91" s="37">
        <v>9.0</v>
      </c>
      <c r="K91" s="38">
        <v>9.0</v>
      </c>
      <c r="L91" s="37">
        <v>9.0</v>
      </c>
      <c r="M91" s="38"/>
      <c r="N91" s="31"/>
      <c r="O91" s="31">
        <v>10.0</v>
      </c>
      <c r="P91" s="37">
        <v>9.0</v>
      </c>
      <c r="Q91" s="39">
        <v>9.0</v>
      </c>
      <c r="R91" s="38">
        <v>9.0</v>
      </c>
      <c r="S91" s="31">
        <v>7.0</v>
      </c>
      <c r="T91" s="37">
        <v>3.0</v>
      </c>
      <c r="U91" s="40">
        <f t="shared" si="7"/>
        <v>9</v>
      </c>
      <c r="V91" s="42" t="str">
        <f t="shared" si="1"/>
        <v>YES</v>
      </c>
      <c r="W91" s="42" t="str">
        <f t="shared" si="2"/>
        <v>YES</v>
      </c>
      <c r="X91" s="43" t="b">
        <f t="shared" si="3"/>
        <v>1</v>
      </c>
      <c r="Y91" s="43" t="b">
        <f t="shared" si="4"/>
        <v>1</v>
      </c>
      <c r="Z91" s="44"/>
      <c r="AA91" s="45"/>
      <c r="AB91" s="46"/>
      <c r="AC91" s="31"/>
      <c r="AD91" s="49"/>
      <c r="AE91" s="49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>
      <c r="A92" s="49" t="s">
        <v>299</v>
      </c>
      <c r="B92" s="49"/>
      <c r="C92" s="49"/>
      <c r="D92" s="50">
        <v>44599.0</v>
      </c>
      <c r="E92" s="123" t="s">
        <v>300</v>
      </c>
      <c r="F92" s="124" t="s">
        <v>301</v>
      </c>
      <c r="G92" s="125"/>
      <c r="H92" s="54">
        <v>8.0</v>
      </c>
      <c r="I92" s="55">
        <v>7.0</v>
      </c>
      <c r="J92" s="56">
        <v>9.0</v>
      </c>
      <c r="K92" s="57">
        <v>9.0</v>
      </c>
      <c r="L92" s="56">
        <v>9.0</v>
      </c>
      <c r="M92" s="57"/>
      <c r="N92" s="49"/>
      <c r="O92" s="49">
        <v>2.0</v>
      </c>
      <c r="P92" s="56">
        <v>1.0</v>
      </c>
      <c r="Q92" s="58">
        <v>1.0</v>
      </c>
      <c r="R92" s="57">
        <v>8.0</v>
      </c>
      <c r="S92" s="49">
        <v>4.0</v>
      </c>
      <c r="T92" s="56"/>
      <c r="U92" s="59">
        <f t="shared" si="7"/>
        <v>5.9</v>
      </c>
      <c r="V92" s="60" t="str">
        <f t="shared" si="1"/>
        <v>YES</v>
      </c>
      <c r="W92" s="60" t="str">
        <f t="shared" si="2"/>
        <v>NO</v>
      </c>
      <c r="X92" s="43" t="b">
        <f t="shared" si="3"/>
        <v>0</v>
      </c>
      <c r="Y92" s="61" t="b">
        <f t="shared" si="4"/>
        <v>0</v>
      </c>
      <c r="Z92" s="62"/>
      <c r="AA92" s="63"/>
      <c r="AB92" s="64"/>
      <c r="AC92" s="49"/>
      <c r="AD92" s="49"/>
      <c r="AE92" s="49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>
      <c r="A93" s="49" t="s">
        <v>302</v>
      </c>
      <c r="B93" s="49"/>
      <c r="C93" s="49"/>
      <c r="D93" s="50">
        <v>44599.0</v>
      </c>
      <c r="E93" s="123" t="s">
        <v>303</v>
      </c>
      <c r="F93" s="124" t="s">
        <v>304</v>
      </c>
      <c r="G93" s="125"/>
      <c r="H93" s="54">
        <v>8.0</v>
      </c>
      <c r="I93" s="55">
        <v>9.0</v>
      </c>
      <c r="J93" s="56">
        <v>9.0</v>
      </c>
      <c r="K93" s="57">
        <v>9.0</v>
      </c>
      <c r="L93" s="56">
        <v>9.0</v>
      </c>
      <c r="M93" s="57">
        <v>2.0</v>
      </c>
      <c r="N93" s="49">
        <v>9.0</v>
      </c>
      <c r="O93" s="49">
        <v>7.0</v>
      </c>
      <c r="P93" s="56">
        <v>9.0</v>
      </c>
      <c r="Q93" s="58">
        <v>9.0</v>
      </c>
      <c r="R93" s="57">
        <v>9.0</v>
      </c>
      <c r="S93" s="49">
        <v>8.0</v>
      </c>
      <c r="T93" s="56">
        <v>3.0</v>
      </c>
      <c r="U93" s="59">
        <f t="shared" si="7"/>
        <v>9.4</v>
      </c>
      <c r="V93" s="42" t="str">
        <f t="shared" si="1"/>
        <v>YES</v>
      </c>
      <c r="W93" s="42" t="str">
        <f t="shared" si="2"/>
        <v>YES</v>
      </c>
      <c r="X93" s="43" t="b">
        <f t="shared" si="3"/>
        <v>1</v>
      </c>
      <c r="Y93" s="61" t="b">
        <f t="shared" si="4"/>
        <v>1</v>
      </c>
      <c r="Z93" s="62"/>
      <c r="AA93" s="63"/>
      <c r="AB93" s="64"/>
      <c r="AC93" s="49"/>
      <c r="AD93" s="49"/>
      <c r="AE93" s="49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>
      <c r="A94" s="49" t="s">
        <v>305</v>
      </c>
      <c r="B94" s="49"/>
      <c r="C94" s="49"/>
      <c r="D94" s="50">
        <v>44599.0</v>
      </c>
      <c r="E94" s="123" t="s">
        <v>306</v>
      </c>
      <c r="F94" s="124" t="s">
        <v>307</v>
      </c>
      <c r="G94" s="125"/>
      <c r="H94" s="54">
        <v>8.0</v>
      </c>
      <c r="I94" s="55">
        <v>9.0</v>
      </c>
      <c r="J94" s="56">
        <v>8.0</v>
      </c>
      <c r="K94" s="57">
        <v>9.0</v>
      </c>
      <c r="L94" s="56">
        <v>9.0</v>
      </c>
      <c r="M94" s="57">
        <v>9.0</v>
      </c>
      <c r="N94" s="49">
        <v>9.0</v>
      </c>
      <c r="O94" s="49">
        <v>9.0</v>
      </c>
      <c r="P94" s="56">
        <v>9.0</v>
      </c>
      <c r="Q94" s="58">
        <v>9.0</v>
      </c>
      <c r="R94" s="57">
        <v>9.0</v>
      </c>
      <c r="S94" s="49">
        <v>5.0</v>
      </c>
      <c r="T94" s="56">
        <v>3.0</v>
      </c>
      <c r="U94" s="59">
        <f t="shared" si="7"/>
        <v>9.3</v>
      </c>
      <c r="V94" s="42" t="str">
        <f t="shared" si="1"/>
        <v>YES</v>
      </c>
      <c r="W94" s="42" t="str">
        <f t="shared" si="2"/>
        <v>YES</v>
      </c>
      <c r="X94" s="43" t="b">
        <f t="shared" si="3"/>
        <v>0</v>
      </c>
      <c r="Y94" s="43" t="b">
        <f t="shared" si="4"/>
        <v>1</v>
      </c>
      <c r="Z94" s="62"/>
      <c r="AA94" s="63"/>
      <c r="AB94" s="64"/>
      <c r="AC94" s="49"/>
      <c r="AD94" s="49"/>
      <c r="AE94" s="49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>
      <c r="A95" s="49" t="s">
        <v>308</v>
      </c>
      <c r="B95" s="49"/>
      <c r="C95" s="49"/>
      <c r="D95" s="50">
        <v>44599.0</v>
      </c>
      <c r="E95" s="52" t="s">
        <v>309</v>
      </c>
      <c r="F95" s="124" t="s">
        <v>310</v>
      </c>
      <c r="G95" s="125"/>
      <c r="H95" s="54">
        <v>8.0</v>
      </c>
      <c r="I95" s="55">
        <v>1.0</v>
      </c>
      <c r="J95" s="56">
        <v>8.0</v>
      </c>
      <c r="K95" s="57">
        <v>9.0</v>
      </c>
      <c r="L95" s="56">
        <v>9.0</v>
      </c>
      <c r="M95" s="57"/>
      <c r="N95" s="49"/>
      <c r="O95" s="49">
        <v>7.0</v>
      </c>
      <c r="P95" s="56">
        <v>2.0</v>
      </c>
      <c r="Q95" s="58">
        <v>1.0</v>
      </c>
      <c r="R95" s="57">
        <v>8.0</v>
      </c>
      <c r="S95" s="49">
        <v>4.0</v>
      </c>
      <c r="T95" s="56"/>
      <c r="U95" s="59">
        <f t="shared" si="7"/>
        <v>5.95</v>
      </c>
      <c r="V95" s="60" t="str">
        <f t="shared" si="1"/>
        <v>YES</v>
      </c>
      <c r="W95" s="60" t="str">
        <f t="shared" si="2"/>
        <v>NO</v>
      </c>
      <c r="X95" s="43" t="b">
        <f t="shared" si="3"/>
        <v>0</v>
      </c>
      <c r="Y95" s="61" t="b">
        <f t="shared" si="4"/>
        <v>0</v>
      </c>
      <c r="Z95" s="62"/>
      <c r="AA95" s="63"/>
      <c r="AB95" s="64"/>
      <c r="AC95" s="49"/>
      <c r="AD95" s="49"/>
      <c r="AE95" s="49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>
      <c r="A96" s="49" t="s">
        <v>311</v>
      </c>
      <c r="B96" s="49"/>
      <c r="C96" s="49"/>
      <c r="D96" s="50">
        <v>44599.0</v>
      </c>
      <c r="E96" s="83" t="s">
        <v>312</v>
      </c>
      <c r="F96" s="124" t="s">
        <v>95</v>
      </c>
      <c r="G96" s="125"/>
      <c r="H96" s="54">
        <v>9.0</v>
      </c>
      <c r="I96" s="55">
        <v>2.0</v>
      </c>
      <c r="J96" s="56">
        <v>2.0</v>
      </c>
      <c r="K96" s="57">
        <v>8.0</v>
      </c>
      <c r="L96" s="56">
        <v>2.0</v>
      </c>
      <c r="M96" s="57"/>
      <c r="N96" s="49"/>
      <c r="O96" s="49">
        <v>2.0</v>
      </c>
      <c r="P96" s="56">
        <v>2.0</v>
      </c>
      <c r="Q96" s="58">
        <v>2.0</v>
      </c>
      <c r="R96" s="57">
        <v>2.0</v>
      </c>
      <c r="S96" s="49">
        <v>9.0</v>
      </c>
      <c r="T96" s="56"/>
      <c r="U96" s="40">
        <f t="shared" si="7"/>
        <v>4.35</v>
      </c>
      <c r="V96" s="42" t="str">
        <f t="shared" si="1"/>
        <v>YES</v>
      </c>
      <c r="W96" s="42" t="str">
        <f t="shared" si="2"/>
        <v>NO</v>
      </c>
      <c r="X96" s="43" t="b">
        <f t="shared" si="3"/>
        <v>0</v>
      </c>
      <c r="Y96" s="43" t="b">
        <f t="shared" si="4"/>
        <v>0</v>
      </c>
      <c r="Z96" s="62"/>
      <c r="AA96" s="63"/>
      <c r="AB96" s="64"/>
      <c r="AC96" s="49"/>
      <c r="AD96" s="49"/>
      <c r="AE96" s="49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>
      <c r="A97" s="49" t="s">
        <v>313</v>
      </c>
      <c r="B97" s="49"/>
      <c r="C97" s="49"/>
      <c r="D97" s="50">
        <v>44599.0</v>
      </c>
      <c r="E97" s="52" t="s">
        <v>314</v>
      </c>
      <c r="F97" s="124" t="s">
        <v>315</v>
      </c>
      <c r="G97" s="125"/>
      <c r="H97" s="54">
        <v>1.0</v>
      </c>
      <c r="I97" s="55">
        <v>3.0</v>
      </c>
      <c r="J97" s="56">
        <v>2.0</v>
      </c>
      <c r="K97" s="57">
        <v>7.0</v>
      </c>
      <c r="L97" s="56">
        <v>1.0</v>
      </c>
      <c r="M97" s="57"/>
      <c r="N97" s="49"/>
      <c r="O97" s="49">
        <v>1.0</v>
      </c>
      <c r="P97" s="56">
        <v>1.0</v>
      </c>
      <c r="Q97" s="58">
        <v>1.0</v>
      </c>
      <c r="R97" s="57">
        <v>8.0</v>
      </c>
      <c r="S97" s="49">
        <v>6.0</v>
      </c>
      <c r="T97" s="56"/>
      <c r="U97" s="40">
        <f t="shared" si="7"/>
        <v>4.2</v>
      </c>
      <c r="V97" s="42" t="str">
        <f t="shared" si="1"/>
        <v>YES</v>
      </c>
      <c r="W97" s="42" t="str">
        <f t="shared" si="2"/>
        <v>NO</v>
      </c>
      <c r="X97" s="43" t="b">
        <f t="shared" si="3"/>
        <v>0</v>
      </c>
      <c r="Y97" s="43" t="b">
        <f t="shared" si="4"/>
        <v>0</v>
      </c>
      <c r="Z97" s="62"/>
      <c r="AA97" s="63"/>
      <c r="AB97" s="64"/>
      <c r="AC97" s="49"/>
      <c r="AD97" s="49"/>
      <c r="AE97" s="49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>
      <c r="A98" s="49" t="s">
        <v>316</v>
      </c>
      <c r="B98" s="49"/>
      <c r="C98" s="49"/>
      <c r="D98" s="50">
        <v>44599.0</v>
      </c>
      <c r="E98" s="123" t="s">
        <v>317</v>
      </c>
      <c r="F98" s="124" t="s">
        <v>318</v>
      </c>
      <c r="G98" s="125"/>
      <c r="H98" s="54">
        <v>1.0</v>
      </c>
      <c r="I98" s="55">
        <v>1.0</v>
      </c>
      <c r="J98" s="56">
        <v>1.0</v>
      </c>
      <c r="K98" s="57">
        <v>2.0</v>
      </c>
      <c r="L98" s="56"/>
      <c r="M98" s="57"/>
      <c r="N98" s="49"/>
      <c r="O98" s="49"/>
      <c r="P98" s="56"/>
      <c r="Q98" s="58"/>
      <c r="R98" s="57"/>
      <c r="S98" s="49"/>
      <c r="T98" s="56"/>
      <c r="U98" s="59">
        <f t="shared" si="7"/>
        <v>0.375</v>
      </c>
      <c r="V98" s="60" t="str">
        <f t="shared" si="1"/>
        <v>NO</v>
      </c>
      <c r="W98" s="60" t="str">
        <f t="shared" si="2"/>
        <v>NO</v>
      </c>
      <c r="X98" s="43" t="b">
        <f t="shared" si="3"/>
        <v>0</v>
      </c>
      <c r="Y98" s="61" t="b">
        <f t="shared" si="4"/>
        <v>0</v>
      </c>
      <c r="Z98" s="62"/>
      <c r="AA98" s="63"/>
      <c r="AB98" s="64"/>
      <c r="AC98" s="49"/>
      <c r="AD98" s="49"/>
      <c r="AE98" s="49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>
      <c r="A99" s="49" t="s">
        <v>319</v>
      </c>
      <c r="B99" s="49"/>
      <c r="C99" s="49"/>
      <c r="D99" s="126">
        <v>44599.0</v>
      </c>
      <c r="E99" s="123" t="s">
        <v>320</v>
      </c>
      <c r="F99" s="127" t="s">
        <v>321</v>
      </c>
      <c r="G99" s="128" t="s">
        <v>322</v>
      </c>
      <c r="H99" s="54">
        <v>8.0</v>
      </c>
      <c r="I99" s="55">
        <v>9.0</v>
      </c>
      <c r="J99" s="56">
        <v>9.0</v>
      </c>
      <c r="K99" s="57">
        <v>9.0</v>
      </c>
      <c r="L99" s="56">
        <v>9.0</v>
      </c>
      <c r="M99" s="57"/>
      <c r="N99" s="49"/>
      <c r="O99" s="49">
        <v>9.0</v>
      </c>
      <c r="P99" s="56">
        <v>8.0</v>
      </c>
      <c r="Q99" s="58">
        <v>1.0</v>
      </c>
      <c r="R99" s="57">
        <v>9.0</v>
      </c>
      <c r="S99" s="49">
        <v>9.0</v>
      </c>
      <c r="T99" s="56">
        <v>9.0</v>
      </c>
      <c r="U99" s="40">
        <f t="shared" si="7"/>
        <v>9.2</v>
      </c>
      <c r="V99" s="42" t="str">
        <f t="shared" si="1"/>
        <v>YES</v>
      </c>
      <c r="W99" s="42" t="str">
        <f t="shared" si="2"/>
        <v>YES</v>
      </c>
      <c r="X99" s="43" t="b">
        <f t="shared" si="3"/>
        <v>0</v>
      </c>
      <c r="Y99" s="43" t="b">
        <f t="shared" si="4"/>
        <v>0</v>
      </c>
      <c r="Z99" s="62"/>
      <c r="AA99" s="63"/>
      <c r="AB99" s="64"/>
      <c r="AC99" s="49"/>
      <c r="AD99" s="49"/>
      <c r="AE99" s="49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>
      <c r="A100" s="49"/>
      <c r="B100" s="49"/>
      <c r="C100" s="49"/>
      <c r="D100" s="50"/>
      <c r="E100" s="129"/>
      <c r="F100" s="130"/>
      <c r="G100" s="125"/>
      <c r="H100" s="54"/>
      <c r="I100" s="55"/>
      <c r="J100" s="56"/>
      <c r="K100" s="57"/>
      <c r="L100" s="56"/>
      <c r="M100" s="57"/>
      <c r="N100" s="49"/>
      <c r="O100" s="49"/>
      <c r="P100" s="56"/>
      <c r="Q100" s="58"/>
      <c r="R100" s="57"/>
      <c r="S100" s="49"/>
      <c r="T100" s="56"/>
      <c r="U100" s="40"/>
      <c r="V100" s="42"/>
      <c r="W100" s="42"/>
      <c r="X100" s="43"/>
      <c r="Y100" s="43"/>
      <c r="Z100" s="62"/>
      <c r="AA100" s="63"/>
      <c r="AB100" s="64"/>
      <c r="AC100" s="49"/>
      <c r="AD100" s="49"/>
      <c r="AE100" s="49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>
      <c r="A101" s="49" t="s">
        <v>323</v>
      </c>
      <c r="B101" s="49"/>
      <c r="C101" s="49"/>
      <c r="D101" s="50">
        <v>44599.0</v>
      </c>
      <c r="E101" s="52" t="s">
        <v>324</v>
      </c>
      <c r="F101" s="124" t="s">
        <v>325</v>
      </c>
      <c r="G101" s="81" t="s">
        <v>326</v>
      </c>
      <c r="H101" s="54">
        <v>8.0</v>
      </c>
      <c r="I101" s="55">
        <v>9.0</v>
      </c>
      <c r="J101" s="56">
        <v>9.0</v>
      </c>
      <c r="K101" s="57">
        <v>9.0</v>
      </c>
      <c r="L101" s="56">
        <v>9.0</v>
      </c>
      <c r="M101" s="57"/>
      <c r="N101" s="49"/>
      <c r="O101" s="49">
        <v>9.0</v>
      </c>
      <c r="P101" s="56">
        <v>10.0</v>
      </c>
      <c r="Q101" s="58">
        <v>9.0</v>
      </c>
      <c r="R101" s="57">
        <v>9.0</v>
      </c>
      <c r="S101" s="49">
        <v>10.0</v>
      </c>
      <c r="T101" s="56">
        <v>8.0</v>
      </c>
      <c r="U101" s="59">
        <f t="shared" ref="U101:U162" si="10">($H101*$H$2+$I101*$I$2+$J101*$J$2+$K101*$K$2+$L101*$L$2+$M101*$M$2+$N101*$N$2+$O101*$O$2+$P101*$P$2+$R101*$R$2+$Q101*$Q$2+$S101*$S$2+$T101*$T$2)/(10)</f>
        <v>10</v>
      </c>
      <c r="V101" s="60" t="str">
        <f t="shared" ref="V101:V162" si="11">IFS($U101&gt;=4,"YES", $U101&gt;=0, "NO")</f>
        <v>YES</v>
      </c>
      <c r="W101" s="60" t="str">
        <f t="shared" ref="W101:W162" si="12">IFS($U101&gt;=6.5, "YES", $U101&lt;6.5, "NO")</f>
        <v>YES</v>
      </c>
      <c r="X101" s="43" t="b">
        <f t="shared" ref="X101:X162" si="13">AND(IF(MIN(H101:L101,O101:S101)&gt;=6, TRUE), IF(U101&gt;=7, TRUE))</f>
        <v>1</v>
      </c>
      <c r="Y101" s="61" t="b">
        <f t="shared" ref="Y101:Y162" si="14">AND(IF(MIN(H101:L101,O101:S101)&gt;=4, TRUE), IF(U101&gt;=7.5, TRUE))</f>
        <v>1</v>
      </c>
      <c r="Z101" s="62"/>
      <c r="AA101" s="63"/>
      <c r="AB101" s="64"/>
      <c r="AC101" s="49"/>
      <c r="AD101" s="49"/>
      <c r="AE101" s="49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>
      <c r="A102" s="49" t="s">
        <v>327</v>
      </c>
      <c r="B102" s="49"/>
      <c r="C102" s="49"/>
      <c r="D102" s="50">
        <v>44599.0</v>
      </c>
      <c r="E102" s="123" t="s">
        <v>328</v>
      </c>
      <c r="F102" s="124" t="s">
        <v>329</v>
      </c>
      <c r="G102" s="125"/>
      <c r="H102" s="54">
        <v>2.0</v>
      </c>
      <c r="I102" s="55">
        <v>2.0</v>
      </c>
      <c r="J102" s="56">
        <v>2.0</v>
      </c>
      <c r="K102" s="57">
        <v>8.0</v>
      </c>
      <c r="L102" s="56">
        <v>1.0</v>
      </c>
      <c r="M102" s="57"/>
      <c r="N102" s="49"/>
      <c r="O102" s="49">
        <v>2.0</v>
      </c>
      <c r="P102" s="56">
        <v>2.0</v>
      </c>
      <c r="Q102" s="58">
        <v>2.0</v>
      </c>
      <c r="R102" s="57">
        <v>2.0</v>
      </c>
      <c r="S102" s="49">
        <v>7.0</v>
      </c>
      <c r="T102" s="56"/>
      <c r="U102" s="40">
        <f t="shared" si="10"/>
        <v>3.5</v>
      </c>
      <c r="V102" s="42" t="str">
        <f t="shared" si="11"/>
        <v>NO</v>
      </c>
      <c r="W102" s="42" t="str">
        <f t="shared" si="12"/>
        <v>NO</v>
      </c>
      <c r="X102" s="43" t="b">
        <f t="shared" si="13"/>
        <v>0</v>
      </c>
      <c r="Y102" s="43" t="b">
        <f t="shared" si="14"/>
        <v>0</v>
      </c>
      <c r="Z102" s="62"/>
      <c r="AA102" s="63"/>
      <c r="AB102" s="64"/>
      <c r="AC102" s="49"/>
      <c r="AD102" s="49"/>
      <c r="AE102" s="49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>
      <c r="A103" s="49" t="s">
        <v>330</v>
      </c>
      <c r="B103" s="49"/>
      <c r="C103" s="49"/>
      <c r="D103" s="50">
        <v>44599.0</v>
      </c>
      <c r="E103" s="52" t="s">
        <v>331</v>
      </c>
      <c r="F103" s="52" t="s">
        <v>332</v>
      </c>
      <c r="G103" s="125"/>
      <c r="H103" s="54">
        <v>7.0</v>
      </c>
      <c r="I103" s="55">
        <v>8.0</v>
      </c>
      <c r="J103" s="56">
        <v>9.0</v>
      </c>
      <c r="K103" s="57">
        <v>7.0</v>
      </c>
      <c r="L103" s="56">
        <v>9.0</v>
      </c>
      <c r="M103" s="57"/>
      <c r="N103" s="49"/>
      <c r="O103" s="49">
        <v>9.0</v>
      </c>
      <c r="P103" s="56">
        <v>8.0</v>
      </c>
      <c r="Q103" s="58">
        <v>8.0</v>
      </c>
      <c r="R103" s="57">
        <v>9.0</v>
      </c>
      <c r="S103" s="49">
        <v>8.0</v>
      </c>
      <c r="T103" s="56">
        <v>2.0</v>
      </c>
      <c r="U103" s="40">
        <f t="shared" si="10"/>
        <v>8.5</v>
      </c>
      <c r="V103" s="42" t="str">
        <f t="shared" si="11"/>
        <v>YES</v>
      </c>
      <c r="W103" s="42" t="str">
        <f t="shared" si="12"/>
        <v>YES</v>
      </c>
      <c r="X103" s="43" t="b">
        <f t="shared" si="13"/>
        <v>1</v>
      </c>
      <c r="Y103" s="43" t="b">
        <f t="shared" si="14"/>
        <v>1</v>
      </c>
      <c r="Z103" s="62"/>
      <c r="AA103" s="63"/>
      <c r="AB103" s="64"/>
      <c r="AC103" s="49"/>
      <c r="AD103" s="49"/>
      <c r="AE103" s="49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>
      <c r="A104" s="49" t="s">
        <v>333</v>
      </c>
      <c r="B104" s="49"/>
      <c r="C104" s="49"/>
      <c r="D104" s="50">
        <v>44599.0</v>
      </c>
      <c r="E104" s="52" t="s">
        <v>334</v>
      </c>
      <c r="F104" s="124" t="s">
        <v>335</v>
      </c>
      <c r="G104" s="125"/>
      <c r="H104" s="54">
        <v>9.0</v>
      </c>
      <c r="I104" s="55">
        <v>9.0</v>
      </c>
      <c r="J104" s="56">
        <v>9.0</v>
      </c>
      <c r="K104" s="57">
        <v>9.0</v>
      </c>
      <c r="L104" s="56">
        <v>9.0</v>
      </c>
      <c r="M104" s="57"/>
      <c r="N104" s="49"/>
      <c r="O104" s="49">
        <v>9.0</v>
      </c>
      <c r="P104" s="56">
        <v>9.0</v>
      </c>
      <c r="Q104" s="58">
        <v>2.0</v>
      </c>
      <c r="R104" s="57">
        <v>9.0</v>
      </c>
      <c r="S104" s="49">
        <v>10.0</v>
      </c>
      <c r="T104" s="56">
        <v>7.0</v>
      </c>
      <c r="U104" s="59">
        <f t="shared" si="10"/>
        <v>9.375</v>
      </c>
      <c r="V104" s="60" t="str">
        <f t="shared" si="11"/>
        <v>YES</v>
      </c>
      <c r="W104" s="60" t="str">
        <f t="shared" si="12"/>
        <v>YES</v>
      </c>
      <c r="X104" s="43" t="b">
        <f t="shared" si="13"/>
        <v>0</v>
      </c>
      <c r="Y104" s="61" t="b">
        <f t="shared" si="14"/>
        <v>0</v>
      </c>
      <c r="Z104" s="62"/>
      <c r="AA104" s="63"/>
      <c r="AB104" s="64"/>
      <c r="AC104" s="49"/>
      <c r="AD104" s="49"/>
      <c r="AE104" s="49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>
      <c r="A105" s="19" t="s">
        <v>336</v>
      </c>
      <c r="B105" s="19"/>
      <c r="C105" s="19"/>
      <c r="D105" s="90">
        <v>44599.0</v>
      </c>
      <c r="E105" s="131" t="s">
        <v>337</v>
      </c>
      <c r="F105" s="119" t="s">
        <v>338</v>
      </c>
      <c r="G105" s="132"/>
      <c r="H105" s="93">
        <v>3.0</v>
      </c>
      <c r="I105" s="94">
        <v>2.0</v>
      </c>
      <c r="J105" s="23">
        <v>2.0</v>
      </c>
      <c r="K105" s="22">
        <v>9.0</v>
      </c>
      <c r="L105" s="23">
        <v>1.0</v>
      </c>
      <c r="M105" s="22"/>
      <c r="N105" s="19"/>
      <c r="O105" s="19">
        <v>1.0</v>
      </c>
      <c r="P105" s="23">
        <v>1.0</v>
      </c>
      <c r="Q105" s="24">
        <v>1.0</v>
      </c>
      <c r="R105" s="22">
        <v>8.0</v>
      </c>
      <c r="S105" s="19">
        <v>4.0</v>
      </c>
      <c r="T105" s="23"/>
      <c r="U105" s="95">
        <f t="shared" si="10"/>
        <v>4.025</v>
      </c>
      <c r="V105" s="96" t="str">
        <f t="shared" si="11"/>
        <v>YES</v>
      </c>
      <c r="W105" s="96" t="str">
        <f t="shared" si="12"/>
        <v>NO</v>
      </c>
      <c r="X105" s="97" t="b">
        <f t="shared" si="13"/>
        <v>0</v>
      </c>
      <c r="Y105" s="98" t="b">
        <f t="shared" si="14"/>
        <v>0</v>
      </c>
      <c r="Z105" s="27"/>
      <c r="AA105" s="99"/>
      <c r="AB105" s="100"/>
      <c r="AC105" s="19"/>
      <c r="AD105" s="49"/>
      <c r="AE105" s="49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>
      <c r="A106" s="31" t="s">
        <v>339</v>
      </c>
      <c r="B106" s="31"/>
      <c r="C106" s="31"/>
      <c r="D106" s="32">
        <v>44596.0</v>
      </c>
      <c r="E106" s="120" t="s">
        <v>340</v>
      </c>
      <c r="F106" s="121" t="s">
        <v>341</v>
      </c>
      <c r="G106" s="122"/>
      <c r="H106" s="35">
        <v>8.0</v>
      </c>
      <c r="I106" s="36">
        <v>9.0</v>
      </c>
      <c r="J106" s="37">
        <v>9.0</v>
      </c>
      <c r="K106" s="38">
        <v>9.0</v>
      </c>
      <c r="L106" s="37">
        <v>9.0</v>
      </c>
      <c r="M106" s="38">
        <v>10.0</v>
      </c>
      <c r="N106" s="31">
        <v>9.0</v>
      </c>
      <c r="O106" s="31">
        <v>9.0</v>
      </c>
      <c r="P106" s="37">
        <v>9.0</v>
      </c>
      <c r="Q106" s="39">
        <v>9.0</v>
      </c>
      <c r="R106" s="38">
        <v>9.0</v>
      </c>
      <c r="S106" s="31">
        <v>9.0</v>
      </c>
      <c r="T106" s="37">
        <v>9.0</v>
      </c>
      <c r="U106" s="40">
        <f t="shared" si="10"/>
        <v>10.8</v>
      </c>
      <c r="V106" s="42" t="str">
        <f t="shared" si="11"/>
        <v>YES</v>
      </c>
      <c r="W106" s="42" t="str">
        <f t="shared" si="12"/>
        <v>YES</v>
      </c>
      <c r="X106" s="43" t="b">
        <f t="shared" si="13"/>
        <v>1</v>
      </c>
      <c r="Y106" s="43" t="b">
        <f t="shared" si="14"/>
        <v>1</v>
      </c>
      <c r="Z106" s="44"/>
      <c r="AA106" s="45"/>
      <c r="AB106" s="46"/>
      <c r="AC106" s="31"/>
      <c r="AD106" s="49"/>
      <c r="AE106" s="49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>
      <c r="A107" s="49" t="s">
        <v>342</v>
      </c>
      <c r="B107" s="49"/>
      <c r="C107" s="49"/>
      <c r="D107" s="50">
        <v>44596.0</v>
      </c>
      <c r="E107" s="133" t="s">
        <v>343</v>
      </c>
      <c r="F107" s="52" t="s">
        <v>344</v>
      </c>
      <c r="G107" s="134"/>
      <c r="H107" s="135">
        <v>1.0</v>
      </c>
      <c r="I107" s="136">
        <v>1.0</v>
      </c>
      <c r="J107" s="137">
        <v>1.0</v>
      </c>
      <c r="K107" s="138">
        <v>4.0</v>
      </c>
      <c r="L107" s="137"/>
      <c r="M107" s="138"/>
      <c r="N107" s="139"/>
      <c r="O107" s="139"/>
      <c r="P107" s="137"/>
      <c r="Q107" s="140"/>
      <c r="R107" s="138"/>
      <c r="S107" s="139"/>
      <c r="T107" s="137"/>
      <c r="U107" s="40">
        <f t="shared" si="10"/>
        <v>0.575</v>
      </c>
      <c r="V107" s="42" t="str">
        <f t="shared" si="11"/>
        <v>NO</v>
      </c>
      <c r="W107" s="42" t="str">
        <f t="shared" si="12"/>
        <v>NO</v>
      </c>
      <c r="X107" s="43" t="b">
        <f t="shared" si="13"/>
        <v>0</v>
      </c>
      <c r="Y107" s="43" t="b">
        <f t="shared" si="14"/>
        <v>0</v>
      </c>
      <c r="Z107" s="141"/>
      <c r="AA107" s="142"/>
      <c r="AB107" s="143"/>
      <c r="AC107" s="139"/>
      <c r="AD107" s="49"/>
      <c r="AE107" s="49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>
      <c r="A108" s="49" t="s">
        <v>345</v>
      </c>
      <c r="B108" s="49"/>
      <c r="C108" s="49"/>
      <c r="D108" s="50">
        <v>44596.0</v>
      </c>
      <c r="E108" s="123" t="s">
        <v>346</v>
      </c>
      <c r="F108" s="124" t="s">
        <v>347</v>
      </c>
      <c r="G108" s="128" t="s">
        <v>348</v>
      </c>
      <c r="H108" s="54">
        <v>5.0</v>
      </c>
      <c r="I108" s="55">
        <v>4.0</v>
      </c>
      <c r="J108" s="56">
        <v>6.0</v>
      </c>
      <c r="K108" s="57">
        <v>8.0</v>
      </c>
      <c r="L108" s="56">
        <v>8.0</v>
      </c>
      <c r="M108" s="57"/>
      <c r="N108" s="49">
        <v>9.0</v>
      </c>
      <c r="O108" s="49">
        <v>9.0</v>
      </c>
      <c r="P108" s="56">
        <v>9.0</v>
      </c>
      <c r="Q108" s="58">
        <v>9.0</v>
      </c>
      <c r="R108" s="57">
        <v>9.0</v>
      </c>
      <c r="S108" s="49">
        <v>9.0</v>
      </c>
      <c r="T108" s="56">
        <v>10.0</v>
      </c>
      <c r="U108" s="59">
        <f t="shared" si="10"/>
        <v>9.525</v>
      </c>
      <c r="V108" s="60" t="str">
        <f t="shared" si="11"/>
        <v>YES</v>
      </c>
      <c r="W108" s="60" t="str">
        <f t="shared" si="12"/>
        <v>YES</v>
      </c>
      <c r="X108" s="43" t="b">
        <f t="shared" si="13"/>
        <v>0</v>
      </c>
      <c r="Y108" s="61" t="b">
        <f t="shared" si="14"/>
        <v>1</v>
      </c>
      <c r="Z108" s="62"/>
      <c r="AA108" s="63"/>
      <c r="AB108" s="64"/>
      <c r="AC108" s="49"/>
      <c r="AD108" s="49"/>
      <c r="AE108" s="49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>
      <c r="A109" s="49" t="s">
        <v>349</v>
      </c>
      <c r="B109" s="49"/>
      <c r="C109" s="49"/>
      <c r="D109" s="50">
        <v>44596.0</v>
      </c>
      <c r="E109" s="144" t="s">
        <v>350</v>
      </c>
      <c r="F109" s="52" t="s">
        <v>351</v>
      </c>
      <c r="G109" s="134"/>
      <c r="H109" s="135">
        <v>9.0</v>
      </c>
      <c r="I109" s="136">
        <v>7.0</v>
      </c>
      <c r="J109" s="137">
        <v>8.0</v>
      </c>
      <c r="K109" s="138">
        <v>9.0</v>
      </c>
      <c r="L109" s="137">
        <v>9.0</v>
      </c>
      <c r="M109" s="138">
        <v>9.0</v>
      </c>
      <c r="N109" s="139">
        <v>9.0</v>
      </c>
      <c r="O109" s="139">
        <v>9.0</v>
      </c>
      <c r="P109" s="137">
        <v>9.0</v>
      </c>
      <c r="Q109" s="140">
        <v>9.0</v>
      </c>
      <c r="R109" s="138">
        <v>9.0</v>
      </c>
      <c r="S109" s="139">
        <v>9.0</v>
      </c>
      <c r="T109" s="137">
        <v>9.0</v>
      </c>
      <c r="U109" s="40">
        <f t="shared" si="10"/>
        <v>10.6</v>
      </c>
      <c r="V109" s="42" t="str">
        <f t="shared" si="11"/>
        <v>YES</v>
      </c>
      <c r="W109" s="42" t="str">
        <f t="shared" si="12"/>
        <v>YES</v>
      </c>
      <c r="X109" s="43" t="b">
        <f t="shared" si="13"/>
        <v>1</v>
      </c>
      <c r="Y109" s="43" t="b">
        <f t="shared" si="14"/>
        <v>1</v>
      </c>
      <c r="Z109" s="141"/>
      <c r="AA109" s="142"/>
      <c r="AB109" s="143"/>
      <c r="AC109" s="139"/>
      <c r="AD109" s="49"/>
      <c r="AE109" s="49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>
      <c r="A110" s="49" t="s">
        <v>352</v>
      </c>
      <c r="B110" s="49"/>
      <c r="C110" s="49"/>
      <c r="D110" s="50">
        <v>44596.0</v>
      </c>
      <c r="E110" s="52" t="s">
        <v>353</v>
      </c>
      <c r="F110" s="124" t="s">
        <v>354</v>
      </c>
      <c r="G110" s="125"/>
      <c r="H110" s="54">
        <v>7.0</v>
      </c>
      <c r="I110" s="55">
        <v>7.0</v>
      </c>
      <c r="J110" s="56">
        <v>9.0</v>
      </c>
      <c r="K110" s="57">
        <v>9.0</v>
      </c>
      <c r="L110" s="56">
        <v>9.0</v>
      </c>
      <c r="M110" s="57"/>
      <c r="N110" s="49">
        <v>9.0</v>
      </c>
      <c r="O110" s="49">
        <v>9.0</v>
      </c>
      <c r="P110" s="56">
        <v>9.0</v>
      </c>
      <c r="Q110" s="58">
        <v>9.0</v>
      </c>
      <c r="R110" s="57">
        <v>9.0</v>
      </c>
      <c r="S110" s="49">
        <v>9.0</v>
      </c>
      <c r="T110" s="56">
        <v>9.0</v>
      </c>
      <c r="U110" s="40">
        <f t="shared" si="10"/>
        <v>10.1</v>
      </c>
      <c r="V110" s="42" t="str">
        <f t="shared" si="11"/>
        <v>YES</v>
      </c>
      <c r="W110" s="42" t="str">
        <f t="shared" si="12"/>
        <v>YES</v>
      </c>
      <c r="X110" s="43" t="b">
        <f t="shared" si="13"/>
        <v>1</v>
      </c>
      <c r="Y110" s="43" t="b">
        <f t="shared" si="14"/>
        <v>1</v>
      </c>
      <c r="Z110" s="62"/>
      <c r="AA110" s="63"/>
      <c r="AB110" s="64"/>
      <c r="AC110" s="49"/>
      <c r="AD110" s="49"/>
      <c r="AE110" s="49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>
      <c r="A111" s="49" t="s">
        <v>355</v>
      </c>
      <c r="B111" s="49"/>
      <c r="C111" s="49"/>
      <c r="D111" s="50">
        <v>44596.0</v>
      </c>
      <c r="E111" s="133" t="s">
        <v>356</v>
      </c>
      <c r="F111" s="52" t="s">
        <v>195</v>
      </c>
      <c r="G111" s="134"/>
      <c r="H111" s="135">
        <v>4.0</v>
      </c>
      <c r="I111" s="136">
        <v>4.0</v>
      </c>
      <c r="J111" s="137">
        <v>4.0</v>
      </c>
      <c r="K111" s="138">
        <v>10.0</v>
      </c>
      <c r="L111" s="137">
        <v>7.0</v>
      </c>
      <c r="M111" s="138">
        <v>9.0</v>
      </c>
      <c r="N111" s="139">
        <v>9.0</v>
      </c>
      <c r="O111" s="139">
        <v>9.0</v>
      </c>
      <c r="P111" s="137">
        <v>9.0</v>
      </c>
      <c r="Q111" s="140">
        <v>8.0</v>
      </c>
      <c r="R111" s="138">
        <v>9.0</v>
      </c>
      <c r="S111" s="139">
        <v>9.0</v>
      </c>
      <c r="T111" s="137">
        <v>9.0</v>
      </c>
      <c r="U111" s="59">
        <f t="shared" si="10"/>
        <v>9.75</v>
      </c>
      <c r="V111" s="60" t="str">
        <f t="shared" si="11"/>
        <v>YES</v>
      </c>
      <c r="W111" s="60" t="str">
        <f t="shared" si="12"/>
        <v>YES</v>
      </c>
      <c r="X111" s="43" t="b">
        <f t="shared" si="13"/>
        <v>0</v>
      </c>
      <c r="Y111" s="61" t="b">
        <f t="shared" si="14"/>
        <v>1</v>
      </c>
      <c r="Z111" s="141"/>
      <c r="AA111" s="142"/>
      <c r="AB111" s="143"/>
      <c r="AC111" s="139"/>
      <c r="AD111" s="49"/>
      <c r="AE111" s="49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>
      <c r="A112" s="49" t="s">
        <v>357</v>
      </c>
      <c r="B112" s="49"/>
      <c r="C112" s="49"/>
      <c r="D112" s="50">
        <v>44596.0</v>
      </c>
      <c r="E112" s="51" t="s">
        <v>358</v>
      </c>
      <c r="F112" s="52" t="s">
        <v>359</v>
      </c>
      <c r="G112" s="53"/>
      <c r="H112" s="54">
        <v>7.0</v>
      </c>
      <c r="I112" s="55">
        <v>6.0</v>
      </c>
      <c r="J112" s="56">
        <v>6.0</v>
      </c>
      <c r="K112" s="57">
        <v>9.0</v>
      </c>
      <c r="L112" s="56">
        <v>9.0</v>
      </c>
      <c r="M112" s="57">
        <v>9.0</v>
      </c>
      <c r="N112" s="49">
        <v>9.0</v>
      </c>
      <c r="O112" s="49">
        <v>9.0</v>
      </c>
      <c r="P112" s="56">
        <v>9.0</v>
      </c>
      <c r="Q112" s="58">
        <v>9.0</v>
      </c>
      <c r="R112" s="57">
        <v>10.0</v>
      </c>
      <c r="S112" s="49">
        <v>9.0</v>
      </c>
      <c r="T112" s="56">
        <v>10.0</v>
      </c>
      <c r="U112" s="59">
        <f t="shared" si="10"/>
        <v>10.625</v>
      </c>
      <c r="V112" s="60" t="str">
        <f t="shared" si="11"/>
        <v>YES</v>
      </c>
      <c r="W112" s="60" t="str">
        <f t="shared" si="12"/>
        <v>YES</v>
      </c>
      <c r="X112" s="43" t="b">
        <f t="shared" si="13"/>
        <v>1</v>
      </c>
      <c r="Y112" s="61" t="b">
        <f t="shared" si="14"/>
        <v>1</v>
      </c>
      <c r="Z112" s="62"/>
      <c r="AA112" s="63"/>
      <c r="AB112" s="64"/>
      <c r="AC112" s="64"/>
      <c r="AD112" s="49"/>
      <c r="AE112" s="49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>
      <c r="A113" s="49" t="s">
        <v>360</v>
      </c>
      <c r="B113" s="49"/>
      <c r="C113" s="49"/>
      <c r="D113" s="50">
        <v>44596.0</v>
      </c>
      <c r="E113" s="68" t="s">
        <v>361</v>
      </c>
      <c r="F113" s="124" t="s">
        <v>362</v>
      </c>
      <c r="G113" s="125"/>
      <c r="H113" s="54">
        <v>8.0</v>
      </c>
      <c r="I113" s="55">
        <v>6.0</v>
      </c>
      <c r="J113" s="56">
        <v>9.0</v>
      </c>
      <c r="K113" s="57">
        <v>9.0</v>
      </c>
      <c r="L113" s="56">
        <v>8.0</v>
      </c>
      <c r="M113" s="57"/>
      <c r="N113" s="49">
        <v>9.0</v>
      </c>
      <c r="O113" s="49">
        <v>9.0</v>
      </c>
      <c r="P113" s="56">
        <v>9.0</v>
      </c>
      <c r="Q113" s="58">
        <v>7.0</v>
      </c>
      <c r="R113" s="57">
        <v>8.0</v>
      </c>
      <c r="S113" s="49">
        <v>9.0</v>
      </c>
      <c r="T113" s="56">
        <v>9.0</v>
      </c>
      <c r="U113" s="59">
        <f t="shared" si="10"/>
        <v>9.625</v>
      </c>
      <c r="V113" s="60" t="str">
        <f t="shared" si="11"/>
        <v>YES</v>
      </c>
      <c r="W113" s="60" t="str">
        <f t="shared" si="12"/>
        <v>YES</v>
      </c>
      <c r="X113" s="43" t="b">
        <f t="shared" si="13"/>
        <v>1</v>
      </c>
      <c r="Y113" s="61" t="b">
        <f t="shared" si="14"/>
        <v>1</v>
      </c>
      <c r="Z113" s="62"/>
      <c r="AA113" s="63"/>
      <c r="AB113" s="64"/>
      <c r="AC113" s="49"/>
      <c r="AD113" s="49"/>
      <c r="AE113" s="49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>
      <c r="A114" s="49" t="s">
        <v>363</v>
      </c>
      <c r="B114" s="49"/>
      <c r="C114" s="49"/>
      <c r="D114" s="50">
        <v>44596.0</v>
      </c>
      <c r="E114" s="123" t="s">
        <v>364</v>
      </c>
      <c r="F114" s="124" t="s">
        <v>281</v>
      </c>
      <c r="G114" s="125"/>
      <c r="H114" s="54">
        <v>7.0</v>
      </c>
      <c r="I114" s="55">
        <v>8.0</v>
      </c>
      <c r="J114" s="56">
        <v>8.0</v>
      </c>
      <c r="K114" s="57">
        <v>9.0</v>
      </c>
      <c r="L114" s="56">
        <v>9.0</v>
      </c>
      <c r="M114" s="57">
        <v>9.0</v>
      </c>
      <c r="N114" s="49">
        <v>9.0</v>
      </c>
      <c r="O114" s="49">
        <v>9.0</v>
      </c>
      <c r="P114" s="56">
        <v>9.0</v>
      </c>
      <c r="Q114" s="58">
        <v>9.0</v>
      </c>
      <c r="R114" s="57">
        <v>9.0</v>
      </c>
      <c r="S114" s="49">
        <v>9.0</v>
      </c>
      <c r="T114" s="56">
        <v>10.0</v>
      </c>
      <c r="U114" s="40">
        <f t="shared" si="10"/>
        <v>10.675</v>
      </c>
      <c r="V114" s="42" t="str">
        <f t="shared" si="11"/>
        <v>YES</v>
      </c>
      <c r="W114" s="42" t="str">
        <f t="shared" si="12"/>
        <v>YES</v>
      </c>
      <c r="X114" s="43" t="b">
        <f t="shared" si="13"/>
        <v>1</v>
      </c>
      <c r="Y114" s="43" t="b">
        <f t="shared" si="14"/>
        <v>1</v>
      </c>
      <c r="Z114" s="62"/>
      <c r="AA114" s="63"/>
      <c r="AB114" s="64"/>
      <c r="AC114" s="49"/>
      <c r="AD114" s="49"/>
      <c r="AE114" s="49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>
      <c r="A115" s="49" t="s">
        <v>365</v>
      </c>
      <c r="B115" s="49"/>
      <c r="C115" s="49"/>
      <c r="D115" s="50">
        <v>44596.0</v>
      </c>
      <c r="E115" s="123" t="s">
        <v>366</v>
      </c>
      <c r="F115" s="124" t="s">
        <v>367</v>
      </c>
      <c r="G115" s="125"/>
      <c r="H115" s="54">
        <v>6.0</v>
      </c>
      <c r="I115" s="55">
        <v>9.0</v>
      </c>
      <c r="J115" s="56">
        <v>6.0</v>
      </c>
      <c r="K115" s="57">
        <v>8.0</v>
      </c>
      <c r="L115" s="56">
        <v>9.0</v>
      </c>
      <c r="M115" s="57"/>
      <c r="N115" s="49">
        <v>9.0</v>
      </c>
      <c r="O115" s="49">
        <v>9.0</v>
      </c>
      <c r="P115" s="56">
        <v>9.0</v>
      </c>
      <c r="Q115" s="58">
        <v>10.0</v>
      </c>
      <c r="R115" s="57">
        <v>9.0</v>
      </c>
      <c r="S115" s="49">
        <v>9.0</v>
      </c>
      <c r="T115" s="56"/>
      <c r="U115" s="40">
        <f t="shared" si="10"/>
        <v>9.125</v>
      </c>
      <c r="V115" s="42" t="str">
        <f t="shared" si="11"/>
        <v>YES</v>
      </c>
      <c r="W115" s="42" t="str">
        <f t="shared" si="12"/>
        <v>YES</v>
      </c>
      <c r="X115" s="43" t="b">
        <f t="shared" si="13"/>
        <v>1</v>
      </c>
      <c r="Y115" s="43" t="b">
        <f t="shared" si="14"/>
        <v>1</v>
      </c>
      <c r="Z115" s="62"/>
      <c r="AA115" s="63"/>
      <c r="AB115" s="64"/>
      <c r="AC115" s="49"/>
      <c r="AD115" s="49"/>
      <c r="AE115" s="49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>
      <c r="A116" s="49" t="s">
        <v>368</v>
      </c>
      <c r="B116" s="49"/>
      <c r="C116" s="49"/>
      <c r="D116" s="50">
        <v>44596.0</v>
      </c>
      <c r="E116" s="123" t="s">
        <v>369</v>
      </c>
      <c r="F116" s="52" t="s">
        <v>370</v>
      </c>
      <c r="G116" s="125"/>
      <c r="H116" s="54">
        <v>9.0</v>
      </c>
      <c r="I116" s="55">
        <v>7.0</v>
      </c>
      <c r="J116" s="56">
        <v>7.0</v>
      </c>
      <c r="K116" s="57">
        <v>9.0</v>
      </c>
      <c r="L116" s="56">
        <v>9.0</v>
      </c>
      <c r="M116" s="57"/>
      <c r="N116" s="49">
        <v>9.0</v>
      </c>
      <c r="O116" s="49">
        <v>9.0</v>
      </c>
      <c r="P116" s="56">
        <v>10.0</v>
      </c>
      <c r="Q116" s="58">
        <v>9.0</v>
      </c>
      <c r="R116" s="57">
        <v>9.0</v>
      </c>
      <c r="S116" s="49">
        <v>9.0</v>
      </c>
      <c r="T116" s="56">
        <v>10.0</v>
      </c>
      <c r="U116" s="40">
        <f t="shared" si="10"/>
        <v>10.25</v>
      </c>
      <c r="V116" s="42" t="str">
        <f t="shared" si="11"/>
        <v>YES</v>
      </c>
      <c r="W116" s="42" t="str">
        <f t="shared" si="12"/>
        <v>YES</v>
      </c>
      <c r="X116" s="43" t="b">
        <f t="shared" si="13"/>
        <v>1</v>
      </c>
      <c r="Y116" s="43" t="b">
        <f t="shared" si="14"/>
        <v>1</v>
      </c>
      <c r="Z116" s="62"/>
      <c r="AA116" s="63"/>
      <c r="AB116" s="64"/>
      <c r="AC116" s="49"/>
      <c r="AD116" s="49"/>
      <c r="AE116" s="49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>
      <c r="A117" s="49" t="s">
        <v>371</v>
      </c>
      <c r="B117" s="49"/>
      <c r="C117" s="49"/>
      <c r="D117" s="50">
        <v>44596.0</v>
      </c>
      <c r="E117" s="52" t="s">
        <v>372</v>
      </c>
      <c r="F117" s="52" t="s">
        <v>373</v>
      </c>
      <c r="G117" s="125"/>
      <c r="H117" s="54">
        <v>7.0</v>
      </c>
      <c r="I117" s="55">
        <v>7.0</v>
      </c>
      <c r="J117" s="56">
        <v>8.0</v>
      </c>
      <c r="K117" s="57">
        <v>9.0</v>
      </c>
      <c r="L117" s="56">
        <v>9.0</v>
      </c>
      <c r="M117" s="57"/>
      <c r="N117" s="49">
        <v>9.0</v>
      </c>
      <c r="O117" s="49">
        <v>9.0</v>
      </c>
      <c r="P117" s="56">
        <v>9.0</v>
      </c>
      <c r="Q117" s="58">
        <v>9.0</v>
      </c>
      <c r="R117" s="57">
        <v>9.0</v>
      </c>
      <c r="S117" s="49">
        <v>9.0</v>
      </c>
      <c r="T117" s="56"/>
      <c r="U117" s="59">
        <f t="shared" si="10"/>
        <v>9.15</v>
      </c>
      <c r="V117" s="60" t="str">
        <f t="shared" si="11"/>
        <v>YES</v>
      </c>
      <c r="W117" s="60" t="str">
        <f t="shared" si="12"/>
        <v>YES</v>
      </c>
      <c r="X117" s="43" t="b">
        <f t="shared" si="13"/>
        <v>1</v>
      </c>
      <c r="Y117" s="61" t="b">
        <f t="shared" si="14"/>
        <v>1</v>
      </c>
      <c r="Z117" s="62"/>
      <c r="AA117" s="63"/>
      <c r="AB117" s="64"/>
      <c r="AC117" s="49"/>
      <c r="AD117" s="49"/>
      <c r="AE117" s="49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>
      <c r="A118" s="49" t="s">
        <v>374</v>
      </c>
      <c r="B118" s="49"/>
      <c r="C118" s="49"/>
      <c r="D118" s="50">
        <v>44596.0</v>
      </c>
      <c r="E118" s="123" t="s">
        <v>375</v>
      </c>
      <c r="F118" s="52" t="s">
        <v>376</v>
      </c>
      <c r="G118" s="125"/>
      <c r="H118" s="54">
        <v>8.0</v>
      </c>
      <c r="I118" s="55">
        <v>9.0</v>
      </c>
      <c r="J118" s="56">
        <v>7.0</v>
      </c>
      <c r="K118" s="57">
        <v>7.0</v>
      </c>
      <c r="L118" s="56">
        <v>9.0</v>
      </c>
      <c r="M118" s="57"/>
      <c r="N118" s="49"/>
      <c r="O118" s="49">
        <v>9.0</v>
      </c>
      <c r="P118" s="56">
        <v>9.0</v>
      </c>
      <c r="Q118" s="58">
        <v>9.0</v>
      </c>
      <c r="R118" s="57">
        <v>9.0</v>
      </c>
      <c r="S118" s="49">
        <v>9.0</v>
      </c>
      <c r="T118" s="56">
        <v>9.0</v>
      </c>
      <c r="U118" s="40">
        <f t="shared" si="10"/>
        <v>9.55</v>
      </c>
      <c r="V118" s="42" t="str">
        <f t="shared" si="11"/>
        <v>YES</v>
      </c>
      <c r="W118" s="42" t="str">
        <f t="shared" si="12"/>
        <v>YES</v>
      </c>
      <c r="X118" s="43" t="b">
        <f t="shared" si="13"/>
        <v>1</v>
      </c>
      <c r="Y118" s="43" t="b">
        <f t="shared" si="14"/>
        <v>1</v>
      </c>
      <c r="Z118" s="62"/>
      <c r="AA118" s="63"/>
      <c r="AB118" s="64"/>
      <c r="AC118" s="49"/>
      <c r="AD118" s="49"/>
      <c r="AE118" s="49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>
      <c r="A119" s="49" t="s">
        <v>377</v>
      </c>
      <c r="B119" s="49"/>
      <c r="C119" s="49"/>
      <c r="D119" s="50">
        <v>44596.0</v>
      </c>
      <c r="E119" s="123" t="s">
        <v>378</v>
      </c>
      <c r="F119" s="124" t="s">
        <v>379</v>
      </c>
      <c r="G119" s="125"/>
      <c r="H119" s="54">
        <v>9.0</v>
      </c>
      <c r="I119" s="55">
        <v>8.0</v>
      </c>
      <c r="J119" s="56">
        <v>9.0</v>
      </c>
      <c r="K119" s="57">
        <v>9.0</v>
      </c>
      <c r="L119" s="56">
        <v>9.0</v>
      </c>
      <c r="M119" s="57">
        <v>9.0</v>
      </c>
      <c r="N119" s="49">
        <v>9.0</v>
      </c>
      <c r="O119" s="49">
        <v>10.0</v>
      </c>
      <c r="P119" s="56">
        <v>9.0</v>
      </c>
      <c r="Q119" s="58">
        <v>10.0</v>
      </c>
      <c r="R119" s="57">
        <v>9.0</v>
      </c>
      <c r="S119" s="49">
        <v>9.0</v>
      </c>
      <c r="T119" s="56">
        <v>9.0</v>
      </c>
      <c r="U119" s="40">
        <f t="shared" si="10"/>
        <v>10.9</v>
      </c>
      <c r="V119" s="42" t="str">
        <f t="shared" si="11"/>
        <v>YES</v>
      </c>
      <c r="W119" s="42" t="str">
        <f t="shared" si="12"/>
        <v>YES</v>
      </c>
      <c r="X119" s="43" t="b">
        <f t="shared" si="13"/>
        <v>1</v>
      </c>
      <c r="Y119" s="43" t="b">
        <f t="shared" si="14"/>
        <v>1</v>
      </c>
      <c r="Z119" s="62"/>
      <c r="AA119" s="63"/>
      <c r="AB119" s="64"/>
      <c r="AC119" s="49"/>
      <c r="AD119" s="49"/>
      <c r="AE119" s="49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>
      <c r="A120" s="19" t="s">
        <v>380</v>
      </c>
      <c r="B120" s="19"/>
      <c r="C120" s="19"/>
      <c r="D120" s="90">
        <v>44596.0</v>
      </c>
      <c r="E120" s="145" t="s">
        <v>381</v>
      </c>
      <c r="F120" s="119" t="s">
        <v>382</v>
      </c>
      <c r="G120" s="21"/>
      <c r="H120" s="93">
        <v>4.0</v>
      </c>
      <c r="I120" s="94">
        <v>4.0</v>
      </c>
      <c r="J120" s="23">
        <v>4.0</v>
      </c>
      <c r="K120" s="22">
        <v>9.0</v>
      </c>
      <c r="L120" s="23">
        <v>7.0</v>
      </c>
      <c r="M120" s="22"/>
      <c r="N120" s="19"/>
      <c r="O120" s="19">
        <v>9.0</v>
      </c>
      <c r="P120" s="23">
        <v>9.0</v>
      </c>
      <c r="Q120" s="24">
        <v>8.0</v>
      </c>
      <c r="R120" s="22">
        <v>9.0</v>
      </c>
      <c r="S120" s="19">
        <v>9.0</v>
      </c>
      <c r="T120" s="23"/>
      <c r="U120" s="110">
        <f t="shared" si="10"/>
        <v>7.85</v>
      </c>
      <c r="V120" s="19" t="str">
        <f t="shared" si="11"/>
        <v>YES</v>
      </c>
      <c r="W120" s="19" t="str">
        <f t="shared" si="12"/>
        <v>YES</v>
      </c>
      <c r="X120" s="97" t="b">
        <f t="shared" si="13"/>
        <v>0</v>
      </c>
      <c r="Y120" s="19" t="b">
        <f t="shared" si="14"/>
        <v>1</v>
      </c>
      <c r="Z120" s="27"/>
      <c r="AA120" s="99"/>
      <c r="AB120" s="100"/>
      <c r="AC120" s="19"/>
      <c r="AD120" s="49"/>
      <c r="AE120" s="49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>
      <c r="A121" s="49" t="s">
        <v>383</v>
      </c>
      <c r="B121" s="49"/>
      <c r="C121" s="49"/>
      <c r="D121" s="50">
        <v>44565.0</v>
      </c>
      <c r="E121" s="146" t="s">
        <v>384</v>
      </c>
      <c r="F121" s="52" t="s">
        <v>385</v>
      </c>
      <c r="G121" s="134"/>
      <c r="H121" s="135">
        <v>10.0</v>
      </c>
      <c r="I121" s="136">
        <v>9.0</v>
      </c>
      <c r="J121" s="137">
        <v>9.0</v>
      </c>
      <c r="K121" s="138">
        <v>8.0</v>
      </c>
      <c r="L121" s="137">
        <v>9.0</v>
      </c>
      <c r="M121" s="138"/>
      <c r="N121" s="139">
        <v>9.0</v>
      </c>
      <c r="O121" s="139">
        <v>9.0</v>
      </c>
      <c r="P121" s="137">
        <v>9.0</v>
      </c>
      <c r="Q121" s="140">
        <v>9.0</v>
      </c>
      <c r="R121" s="138"/>
      <c r="S121" s="139"/>
      <c r="T121" s="137"/>
      <c r="U121" s="59">
        <f t="shared" si="10"/>
        <v>5.8</v>
      </c>
      <c r="V121" s="60" t="str">
        <f t="shared" si="11"/>
        <v>YES</v>
      </c>
      <c r="W121" s="60" t="str">
        <f t="shared" si="12"/>
        <v>NO</v>
      </c>
      <c r="X121" s="43" t="b">
        <f t="shared" si="13"/>
        <v>0</v>
      </c>
      <c r="Y121" s="61" t="b">
        <f t="shared" si="14"/>
        <v>0</v>
      </c>
      <c r="Z121" s="141"/>
      <c r="AA121" s="142"/>
      <c r="AB121" s="143"/>
      <c r="AC121" s="139"/>
      <c r="AD121" s="49"/>
      <c r="AE121" s="49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>
      <c r="A122" s="49" t="s">
        <v>386</v>
      </c>
      <c r="B122" s="49"/>
      <c r="C122" s="49"/>
      <c r="D122" s="50">
        <v>44565.0</v>
      </c>
      <c r="E122" s="52" t="s">
        <v>387</v>
      </c>
      <c r="F122" s="52" t="s">
        <v>388</v>
      </c>
      <c r="G122" s="134"/>
      <c r="H122" s="135">
        <v>9.0</v>
      </c>
      <c r="I122" s="136">
        <v>8.0</v>
      </c>
      <c r="J122" s="137">
        <v>8.0</v>
      </c>
      <c r="K122" s="138">
        <v>9.0</v>
      </c>
      <c r="L122" s="137">
        <v>9.0</v>
      </c>
      <c r="M122" s="138"/>
      <c r="N122" s="139">
        <v>9.0</v>
      </c>
      <c r="O122" s="139">
        <v>9.0</v>
      </c>
      <c r="P122" s="137">
        <v>9.0</v>
      </c>
      <c r="Q122" s="140">
        <v>9.0</v>
      </c>
      <c r="R122" s="138">
        <v>9.0</v>
      </c>
      <c r="S122" s="139">
        <v>9.0</v>
      </c>
      <c r="T122" s="137">
        <v>9.0</v>
      </c>
      <c r="U122" s="40">
        <f t="shared" si="10"/>
        <v>10.225</v>
      </c>
      <c r="V122" s="42" t="str">
        <f t="shared" si="11"/>
        <v>YES</v>
      </c>
      <c r="W122" s="42" t="str">
        <f t="shared" si="12"/>
        <v>YES</v>
      </c>
      <c r="X122" s="43" t="b">
        <f t="shared" si="13"/>
        <v>1</v>
      </c>
      <c r="Y122" s="43" t="b">
        <f t="shared" si="14"/>
        <v>1</v>
      </c>
      <c r="Z122" s="141"/>
      <c r="AA122" s="142"/>
      <c r="AB122" s="143"/>
      <c r="AC122" s="139"/>
      <c r="AD122" s="49"/>
      <c r="AE122" s="49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>
      <c r="A123" s="49" t="s">
        <v>389</v>
      </c>
      <c r="B123" s="49"/>
      <c r="C123" s="49"/>
      <c r="D123" s="50">
        <v>44565.0</v>
      </c>
      <c r="E123" s="52" t="s">
        <v>390</v>
      </c>
      <c r="F123" s="52" t="s">
        <v>391</v>
      </c>
      <c r="G123" s="134"/>
      <c r="H123" s="135">
        <v>9.0</v>
      </c>
      <c r="I123" s="136">
        <v>6.0</v>
      </c>
      <c r="J123" s="137">
        <v>8.0</v>
      </c>
      <c r="K123" s="138">
        <v>9.0</v>
      </c>
      <c r="L123" s="137">
        <v>9.0</v>
      </c>
      <c r="M123" s="138">
        <v>9.0</v>
      </c>
      <c r="N123" s="139">
        <v>9.0</v>
      </c>
      <c r="O123" s="139">
        <v>9.0</v>
      </c>
      <c r="P123" s="137">
        <v>9.0</v>
      </c>
      <c r="Q123" s="140">
        <v>9.0</v>
      </c>
      <c r="R123" s="138">
        <v>9.0</v>
      </c>
      <c r="S123" s="139">
        <v>9.0</v>
      </c>
      <c r="T123" s="137">
        <v>9.0</v>
      </c>
      <c r="U123" s="40">
        <f t="shared" si="10"/>
        <v>10.525</v>
      </c>
      <c r="V123" s="42" t="str">
        <f t="shared" si="11"/>
        <v>YES</v>
      </c>
      <c r="W123" s="42" t="str">
        <f t="shared" si="12"/>
        <v>YES</v>
      </c>
      <c r="X123" s="43" t="b">
        <f t="shared" si="13"/>
        <v>1</v>
      </c>
      <c r="Y123" s="43" t="b">
        <f t="shared" si="14"/>
        <v>1</v>
      </c>
      <c r="Z123" s="141"/>
      <c r="AA123" s="142"/>
      <c r="AB123" s="143"/>
      <c r="AC123" s="139"/>
      <c r="AD123" s="49"/>
      <c r="AE123" s="49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>
      <c r="A124" s="49" t="s">
        <v>392</v>
      </c>
      <c r="B124" s="49"/>
      <c r="C124" s="49"/>
      <c r="D124" s="50">
        <v>44565.0</v>
      </c>
      <c r="E124" s="52" t="s">
        <v>393</v>
      </c>
      <c r="F124" s="52" t="s">
        <v>394</v>
      </c>
      <c r="G124" s="134"/>
      <c r="H124" s="135">
        <v>9.0</v>
      </c>
      <c r="I124" s="136">
        <v>6.0</v>
      </c>
      <c r="J124" s="137">
        <v>8.0</v>
      </c>
      <c r="K124" s="138">
        <v>9.0</v>
      </c>
      <c r="L124" s="137">
        <v>9.0</v>
      </c>
      <c r="M124" s="138">
        <v>9.0</v>
      </c>
      <c r="N124" s="139">
        <v>9.0</v>
      </c>
      <c r="O124" s="139">
        <v>10.0</v>
      </c>
      <c r="P124" s="137">
        <v>9.0</v>
      </c>
      <c r="Q124" s="140">
        <v>9.0</v>
      </c>
      <c r="R124" s="138">
        <v>9.0</v>
      </c>
      <c r="S124" s="139">
        <v>9.0</v>
      </c>
      <c r="T124" s="137">
        <v>9.0</v>
      </c>
      <c r="U124" s="40">
        <f t="shared" si="10"/>
        <v>10.625</v>
      </c>
      <c r="V124" s="42" t="str">
        <f t="shared" si="11"/>
        <v>YES</v>
      </c>
      <c r="W124" s="42" t="str">
        <f t="shared" si="12"/>
        <v>YES</v>
      </c>
      <c r="X124" s="43" t="b">
        <f t="shared" si="13"/>
        <v>1</v>
      </c>
      <c r="Y124" s="43" t="b">
        <f t="shared" si="14"/>
        <v>1</v>
      </c>
      <c r="Z124" s="141"/>
      <c r="AA124" s="142"/>
      <c r="AB124" s="143"/>
      <c r="AC124" s="139"/>
      <c r="AD124" s="49"/>
      <c r="AE124" s="49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>
      <c r="A125" s="49" t="s">
        <v>395</v>
      </c>
      <c r="B125" s="49"/>
      <c r="C125" s="49"/>
      <c r="D125" s="50">
        <v>44565.0</v>
      </c>
      <c r="E125" s="52" t="s">
        <v>396</v>
      </c>
      <c r="F125" s="52" t="s">
        <v>397</v>
      </c>
      <c r="G125" s="134"/>
      <c r="H125" s="135">
        <v>9.0</v>
      </c>
      <c r="I125" s="136">
        <v>7.0</v>
      </c>
      <c r="J125" s="137">
        <v>6.0</v>
      </c>
      <c r="K125" s="138">
        <v>9.0</v>
      </c>
      <c r="L125" s="137">
        <v>9.0</v>
      </c>
      <c r="M125" s="138"/>
      <c r="N125" s="139"/>
      <c r="O125" s="139">
        <v>9.0</v>
      </c>
      <c r="P125" s="137">
        <v>9.0</v>
      </c>
      <c r="Q125" s="140">
        <v>9.0</v>
      </c>
      <c r="R125" s="138">
        <v>9.0</v>
      </c>
      <c r="S125" s="139">
        <v>9.0</v>
      </c>
      <c r="T125" s="137"/>
      <c r="U125" s="59">
        <f t="shared" si="10"/>
        <v>8.7</v>
      </c>
      <c r="V125" s="60" t="str">
        <f t="shared" si="11"/>
        <v>YES</v>
      </c>
      <c r="W125" s="60" t="str">
        <f t="shared" si="12"/>
        <v>YES</v>
      </c>
      <c r="X125" s="43" t="b">
        <f t="shared" si="13"/>
        <v>1</v>
      </c>
      <c r="Y125" s="61" t="b">
        <f t="shared" si="14"/>
        <v>1</v>
      </c>
      <c r="Z125" s="141"/>
      <c r="AA125" s="142"/>
      <c r="AB125" s="143"/>
      <c r="AC125" s="139"/>
      <c r="AD125" s="49"/>
      <c r="AE125" s="49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>
      <c r="A126" s="49" t="s">
        <v>398</v>
      </c>
      <c r="B126" s="49"/>
      <c r="C126" s="49"/>
      <c r="D126" s="50">
        <v>44565.0</v>
      </c>
      <c r="E126" s="52" t="s">
        <v>399</v>
      </c>
      <c r="F126" s="52" t="s">
        <v>400</v>
      </c>
      <c r="G126" s="134"/>
      <c r="H126" s="135">
        <v>8.0</v>
      </c>
      <c r="I126" s="136">
        <v>6.0</v>
      </c>
      <c r="J126" s="137">
        <v>7.0</v>
      </c>
      <c r="K126" s="138">
        <v>9.0</v>
      </c>
      <c r="L126" s="137">
        <v>9.0</v>
      </c>
      <c r="M126" s="138"/>
      <c r="N126" s="139"/>
      <c r="O126" s="139">
        <v>9.0</v>
      </c>
      <c r="P126" s="137">
        <v>9.0</v>
      </c>
      <c r="Q126" s="140">
        <v>9.0</v>
      </c>
      <c r="R126" s="138">
        <v>9.0</v>
      </c>
      <c r="S126" s="139">
        <v>9.0</v>
      </c>
      <c r="T126" s="137">
        <v>9.0</v>
      </c>
      <c r="U126" s="59">
        <f t="shared" si="10"/>
        <v>9.525</v>
      </c>
      <c r="V126" s="60" t="str">
        <f t="shared" si="11"/>
        <v>YES</v>
      </c>
      <c r="W126" s="60" t="str">
        <f t="shared" si="12"/>
        <v>YES</v>
      </c>
      <c r="X126" s="43" t="b">
        <f t="shared" si="13"/>
        <v>1</v>
      </c>
      <c r="Y126" s="61" t="b">
        <f t="shared" si="14"/>
        <v>1</v>
      </c>
      <c r="Z126" s="141"/>
      <c r="AA126" s="142"/>
      <c r="AB126" s="143"/>
      <c r="AC126" s="139"/>
      <c r="AD126" s="49"/>
      <c r="AE126" s="49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>
      <c r="A127" s="49" t="s">
        <v>401</v>
      </c>
      <c r="B127" s="49"/>
      <c r="C127" s="49"/>
      <c r="D127" s="50">
        <v>44565.0</v>
      </c>
      <c r="E127" s="52" t="s">
        <v>402</v>
      </c>
      <c r="F127" s="52" t="s">
        <v>403</v>
      </c>
      <c r="G127" s="134"/>
      <c r="H127" s="135">
        <v>8.0</v>
      </c>
      <c r="I127" s="136">
        <v>9.0</v>
      </c>
      <c r="J127" s="137">
        <v>7.0</v>
      </c>
      <c r="K127" s="138">
        <v>9.0</v>
      </c>
      <c r="L127" s="137">
        <v>9.0</v>
      </c>
      <c r="M127" s="138"/>
      <c r="N127" s="139">
        <v>9.0</v>
      </c>
      <c r="O127" s="139">
        <v>9.0</v>
      </c>
      <c r="P127" s="137">
        <v>9.0</v>
      </c>
      <c r="Q127" s="140">
        <v>9.0</v>
      </c>
      <c r="R127" s="138">
        <v>9.0</v>
      </c>
      <c r="S127" s="139">
        <v>9.0</v>
      </c>
      <c r="T127" s="137">
        <v>9.0</v>
      </c>
      <c r="U127" s="40">
        <f t="shared" si="10"/>
        <v>10.2</v>
      </c>
      <c r="V127" s="42" t="str">
        <f t="shared" si="11"/>
        <v>YES</v>
      </c>
      <c r="W127" s="42" t="str">
        <f t="shared" si="12"/>
        <v>YES</v>
      </c>
      <c r="X127" s="43" t="b">
        <f t="shared" si="13"/>
        <v>1</v>
      </c>
      <c r="Y127" s="43" t="b">
        <f t="shared" si="14"/>
        <v>1</v>
      </c>
      <c r="Z127" s="141"/>
      <c r="AA127" s="142"/>
      <c r="AB127" s="143"/>
      <c r="AC127" s="139"/>
      <c r="AD127" s="49"/>
      <c r="AE127" s="49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>
      <c r="A128" s="49" t="s">
        <v>404</v>
      </c>
      <c r="B128" s="49"/>
      <c r="C128" s="49"/>
      <c r="D128" s="50">
        <v>44565.0</v>
      </c>
      <c r="E128" s="83" t="s">
        <v>405</v>
      </c>
      <c r="F128" s="83" t="s">
        <v>406</v>
      </c>
      <c r="G128" s="125" t="s">
        <v>272</v>
      </c>
      <c r="H128" s="54">
        <v>9.0</v>
      </c>
      <c r="I128" s="55">
        <v>6.0</v>
      </c>
      <c r="J128" s="56">
        <v>8.0</v>
      </c>
      <c r="K128" s="57">
        <v>8.0</v>
      </c>
      <c r="L128" s="56">
        <v>7.0</v>
      </c>
      <c r="M128" s="57"/>
      <c r="N128" s="49"/>
      <c r="O128" s="49">
        <v>6.0</v>
      </c>
      <c r="P128" s="56">
        <v>7.0</v>
      </c>
      <c r="Q128" s="58">
        <v>8.0</v>
      </c>
      <c r="R128" s="57">
        <v>9.0</v>
      </c>
      <c r="S128" s="49">
        <v>9.0</v>
      </c>
      <c r="T128" s="56"/>
      <c r="U128" s="40">
        <f t="shared" si="10"/>
        <v>7.95</v>
      </c>
      <c r="V128" s="42" t="str">
        <f t="shared" si="11"/>
        <v>YES</v>
      </c>
      <c r="W128" s="42" t="str">
        <f t="shared" si="12"/>
        <v>YES</v>
      </c>
      <c r="X128" s="43" t="b">
        <f t="shared" si="13"/>
        <v>1</v>
      </c>
      <c r="Y128" s="43" t="b">
        <f t="shared" si="14"/>
        <v>1</v>
      </c>
      <c r="Z128" s="62"/>
      <c r="AA128" s="63"/>
      <c r="AB128" s="64"/>
      <c r="AC128" s="49"/>
      <c r="AD128" s="49"/>
      <c r="AE128" s="49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>
      <c r="A129" s="49" t="s">
        <v>407</v>
      </c>
      <c r="B129" s="49"/>
      <c r="C129" s="49"/>
      <c r="D129" s="50">
        <v>44565.0</v>
      </c>
      <c r="E129" s="52" t="s">
        <v>408</v>
      </c>
      <c r="F129" s="52" t="s">
        <v>409</v>
      </c>
      <c r="G129" s="134"/>
      <c r="H129" s="135">
        <v>9.0</v>
      </c>
      <c r="I129" s="136">
        <v>8.0</v>
      </c>
      <c r="J129" s="137">
        <v>9.0</v>
      </c>
      <c r="K129" s="138">
        <v>9.0</v>
      </c>
      <c r="L129" s="137">
        <v>9.0</v>
      </c>
      <c r="M129" s="138"/>
      <c r="N129" s="139">
        <v>9.0</v>
      </c>
      <c r="O129" s="139">
        <v>10.0</v>
      </c>
      <c r="P129" s="137">
        <v>9.0</v>
      </c>
      <c r="Q129" s="140">
        <v>9.0</v>
      </c>
      <c r="R129" s="138">
        <v>9.0</v>
      </c>
      <c r="S129" s="139">
        <v>9.0</v>
      </c>
      <c r="T129" s="137"/>
      <c r="U129" s="40">
        <f t="shared" si="10"/>
        <v>9.475</v>
      </c>
      <c r="V129" s="42" t="str">
        <f t="shared" si="11"/>
        <v>YES</v>
      </c>
      <c r="W129" s="42" t="str">
        <f t="shared" si="12"/>
        <v>YES</v>
      </c>
      <c r="X129" s="43" t="b">
        <f t="shared" si="13"/>
        <v>1</v>
      </c>
      <c r="Y129" s="43" t="b">
        <f t="shared" si="14"/>
        <v>1</v>
      </c>
      <c r="Z129" s="141"/>
      <c r="AA129" s="142"/>
      <c r="AB129" s="143"/>
      <c r="AC129" s="139"/>
      <c r="AD129" s="49"/>
      <c r="AE129" s="49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>
      <c r="A130" s="49" t="s">
        <v>410</v>
      </c>
      <c r="B130" s="49"/>
      <c r="C130" s="49"/>
      <c r="D130" s="50">
        <v>44565.0</v>
      </c>
      <c r="E130" s="52" t="s">
        <v>411</v>
      </c>
      <c r="F130" s="52" t="s">
        <v>412</v>
      </c>
      <c r="G130" s="134"/>
      <c r="H130" s="135">
        <v>6.0</v>
      </c>
      <c r="I130" s="136">
        <v>6.0</v>
      </c>
      <c r="J130" s="137">
        <v>7.0</v>
      </c>
      <c r="K130" s="138">
        <v>9.0</v>
      </c>
      <c r="L130" s="137">
        <v>9.0</v>
      </c>
      <c r="M130" s="138"/>
      <c r="N130" s="139"/>
      <c r="O130" s="139">
        <v>9.0</v>
      </c>
      <c r="P130" s="137">
        <v>9.0</v>
      </c>
      <c r="Q130" s="140">
        <v>8.0</v>
      </c>
      <c r="R130" s="138">
        <v>9.0</v>
      </c>
      <c r="S130" s="139">
        <v>9.0</v>
      </c>
      <c r="T130" s="137"/>
      <c r="U130" s="40">
        <f t="shared" si="10"/>
        <v>8.45</v>
      </c>
      <c r="V130" s="42" t="str">
        <f t="shared" si="11"/>
        <v>YES</v>
      </c>
      <c r="W130" s="42" t="str">
        <f t="shared" si="12"/>
        <v>YES</v>
      </c>
      <c r="X130" s="43" t="b">
        <f t="shared" si="13"/>
        <v>1</v>
      </c>
      <c r="Y130" s="43" t="b">
        <f t="shared" si="14"/>
        <v>1</v>
      </c>
      <c r="Z130" s="141"/>
      <c r="AA130" s="142"/>
      <c r="AB130" s="143"/>
      <c r="AC130" s="139"/>
      <c r="AD130" s="49"/>
      <c r="AE130" s="49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>
      <c r="A131" s="49" t="s">
        <v>413</v>
      </c>
      <c r="B131" s="49"/>
      <c r="C131" s="49"/>
      <c r="D131" s="50">
        <v>44565.0</v>
      </c>
      <c r="E131" s="52" t="s">
        <v>414</v>
      </c>
      <c r="F131" s="52" t="s">
        <v>262</v>
      </c>
      <c r="G131" s="134"/>
      <c r="H131" s="135">
        <v>9.0</v>
      </c>
      <c r="I131" s="136">
        <v>9.0</v>
      </c>
      <c r="J131" s="137">
        <v>7.0</v>
      </c>
      <c r="K131" s="138">
        <v>8.0</v>
      </c>
      <c r="L131" s="137">
        <v>9.0</v>
      </c>
      <c r="M131" s="138"/>
      <c r="N131" s="139"/>
      <c r="O131" s="139">
        <v>9.0</v>
      </c>
      <c r="P131" s="137">
        <v>9.0</v>
      </c>
      <c r="Q131" s="140">
        <v>9.0</v>
      </c>
      <c r="R131" s="138">
        <v>8.0</v>
      </c>
      <c r="S131" s="139">
        <v>9.0</v>
      </c>
      <c r="T131" s="137">
        <v>9.0</v>
      </c>
      <c r="U131" s="40">
        <f t="shared" si="10"/>
        <v>9.5</v>
      </c>
      <c r="V131" s="42" t="str">
        <f t="shared" si="11"/>
        <v>YES</v>
      </c>
      <c r="W131" s="42" t="str">
        <f t="shared" si="12"/>
        <v>YES</v>
      </c>
      <c r="X131" s="43" t="b">
        <f t="shared" si="13"/>
        <v>1</v>
      </c>
      <c r="Y131" s="43" t="b">
        <f t="shared" si="14"/>
        <v>1</v>
      </c>
      <c r="Z131" s="141"/>
      <c r="AA131" s="142"/>
      <c r="AB131" s="143"/>
      <c r="AC131" s="139"/>
      <c r="AD131" s="49"/>
      <c r="AE131" s="49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>
      <c r="A132" s="49" t="s">
        <v>415</v>
      </c>
      <c r="B132" s="49"/>
      <c r="C132" s="49"/>
      <c r="D132" s="50">
        <v>44565.0</v>
      </c>
      <c r="E132" s="123" t="s">
        <v>416</v>
      </c>
      <c r="F132" s="147" t="s">
        <v>417</v>
      </c>
      <c r="G132" s="125"/>
      <c r="H132" s="54">
        <v>9.0</v>
      </c>
      <c r="I132" s="55">
        <v>9.0</v>
      </c>
      <c r="J132" s="56">
        <v>6.0</v>
      </c>
      <c r="K132" s="57">
        <v>10.0</v>
      </c>
      <c r="L132" s="56">
        <v>9.0</v>
      </c>
      <c r="M132" s="57"/>
      <c r="N132" s="49"/>
      <c r="O132" s="49">
        <v>9.0</v>
      </c>
      <c r="P132" s="56">
        <v>9.0</v>
      </c>
      <c r="Q132" s="58">
        <v>9.0</v>
      </c>
      <c r="R132" s="57">
        <v>9.0</v>
      </c>
      <c r="S132" s="49">
        <v>9.0</v>
      </c>
      <c r="T132" s="56">
        <v>9.0</v>
      </c>
      <c r="U132" s="40">
        <f t="shared" si="10"/>
        <v>9.85</v>
      </c>
      <c r="V132" s="42" t="str">
        <f t="shared" si="11"/>
        <v>YES</v>
      </c>
      <c r="W132" s="42" t="str">
        <f t="shared" si="12"/>
        <v>YES</v>
      </c>
      <c r="X132" s="43" t="b">
        <f t="shared" si="13"/>
        <v>1</v>
      </c>
      <c r="Y132" s="43" t="b">
        <f t="shared" si="14"/>
        <v>1</v>
      </c>
      <c r="Z132" s="62"/>
      <c r="AA132" s="63"/>
      <c r="AB132" s="64"/>
      <c r="AC132" s="49"/>
      <c r="AD132" s="55">
        <f>ROUND(AVERAGE(H132:L132),0)</f>
        <v>9</v>
      </c>
      <c r="AE132" s="49">
        <f>ROUND(AVERAGE(O132:S132),0)</f>
        <v>9</v>
      </c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>
      <c r="A133" s="49" t="s">
        <v>418</v>
      </c>
      <c r="B133" s="49"/>
      <c r="C133" s="49"/>
      <c r="D133" s="50">
        <v>44565.0</v>
      </c>
      <c r="E133" s="123" t="s">
        <v>419</v>
      </c>
      <c r="F133" s="52" t="s">
        <v>420</v>
      </c>
      <c r="G133" s="128" t="s">
        <v>421</v>
      </c>
      <c r="H133" s="54">
        <v>9.0</v>
      </c>
      <c r="I133" s="55">
        <v>7.0</v>
      </c>
      <c r="J133" s="56">
        <v>7.0</v>
      </c>
      <c r="K133" s="57">
        <v>9.0</v>
      </c>
      <c r="L133" s="56">
        <v>9.0</v>
      </c>
      <c r="M133" s="57"/>
      <c r="N133" s="49"/>
      <c r="O133" s="49">
        <v>9.0</v>
      </c>
      <c r="P133" s="56">
        <v>9.0</v>
      </c>
      <c r="Q133" s="58">
        <v>9.0</v>
      </c>
      <c r="R133" s="57">
        <v>9.0</v>
      </c>
      <c r="S133" s="49">
        <v>9.0</v>
      </c>
      <c r="T133" s="56">
        <v>9.0</v>
      </c>
      <c r="U133" s="59">
        <f t="shared" si="10"/>
        <v>9.65</v>
      </c>
      <c r="V133" s="60" t="str">
        <f t="shared" si="11"/>
        <v>YES</v>
      </c>
      <c r="W133" s="60" t="str">
        <f t="shared" si="12"/>
        <v>YES</v>
      </c>
      <c r="X133" s="43" t="b">
        <f t="shared" si="13"/>
        <v>1</v>
      </c>
      <c r="Y133" s="61" t="b">
        <f t="shared" si="14"/>
        <v>1</v>
      </c>
      <c r="Z133" s="62"/>
      <c r="AA133" s="63"/>
      <c r="AB133" s="64"/>
      <c r="AC133" s="49"/>
      <c r="AD133" s="49"/>
      <c r="AE133" s="49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>
      <c r="A134" s="19" t="s">
        <v>422</v>
      </c>
      <c r="B134" s="19"/>
      <c r="C134" s="19"/>
      <c r="D134" s="90">
        <v>44565.0</v>
      </c>
      <c r="E134" s="119" t="s">
        <v>423</v>
      </c>
      <c r="F134" s="119" t="s">
        <v>424</v>
      </c>
      <c r="G134" s="21"/>
      <c r="H134" s="93">
        <v>9.0</v>
      </c>
      <c r="I134" s="94">
        <v>8.0</v>
      </c>
      <c r="J134" s="23">
        <v>9.0</v>
      </c>
      <c r="K134" s="22">
        <v>9.0</v>
      </c>
      <c r="L134" s="23">
        <v>8.0</v>
      </c>
      <c r="M134" s="22"/>
      <c r="N134" s="19">
        <v>9.0</v>
      </c>
      <c r="O134" s="19">
        <v>9.0</v>
      </c>
      <c r="P134" s="23">
        <v>9.0</v>
      </c>
      <c r="Q134" s="24">
        <v>9.0</v>
      </c>
      <c r="R134" s="22">
        <v>9.0</v>
      </c>
      <c r="S134" s="19">
        <v>9.0</v>
      </c>
      <c r="T134" s="23">
        <v>9.0</v>
      </c>
      <c r="U134" s="95">
        <f t="shared" si="10"/>
        <v>10.175</v>
      </c>
      <c r="V134" s="96" t="str">
        <f t="shared" si="11"/>
        <v>YES</v>
      </c>
      <c r="W134" s="96" t="str">
        <f t="shared" si="12"/>
        <v>YES</v>
      </c>
      <c r="X134" s="97" t="b">
        <f t="shared" si="13"/>
        <v>1</v>
      </c>
      <c r="Y134" s="98" t="b">
        <f t="shared" si="14"/>
        <v>1</v>
      </c>
      <c r="Z134" s="27"/>
      <c r="AA134" s="99"/>
      <c r="AB134" s="100"/>
      <c r="AC134" s="19"/>
      <c r="AD134" s="49"/>
      <c r="AE134" s="49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>
      <c r="A135" s="49" t="s">
        <v>425</v>
      </c>
      <c r="B135" s="49"/>
      <c r="C135" s="49"/>
      <c r="D135" s="50">
        <v>44568.0</v>
      </c>
      <c r="E135" s="148" t="s">
        <v>426</v>
      </c>
      <c r="F135" s="52" t="s">
        <v>427</v>
      </c>
      <c r="G135" s="125"/>
      <c r="H135" s="54">
        <v>8.0</v>
      </c>
      <c r="I135" s="55">
        <v>9.0</v>
      </c>
      <c r="J135" s="56">
        <v>7.0</v>
      </c>
      <c r="K135" s="57">
        <v>9.0</v>
      </c>
      <c r="L135" s="56">
        <v>10.0</v>
      </c>
      <c r="M135" s="57">
        <v>9.0</v>
      </c>
      <c r="N135" s="49">
        <v>9.0</v>
      </c>
      <c r="O135" s="49">
        <v>9.0</v>
      </c>
      <c r="P135" s="56">
        <v>9.0</v>
      </c>
      <c r="Q135" s="58">
        <v>9.0</v>
      </c>
      <c r="R135" s="57">
        <v>9.0</v>
      </c>
      <c r="S135" s="49">
        <v>8.0</v>
      </c>
      <c r="T135" s="56"/>
      <c r="U135" s="40">
        <f t="shared" si="10"/>
        <v>9.65</v>
      </c>
      <c r="V135" s="42" t="str">
        <f t="shared" si="11"/>
        <v>YES</v>
      </c>
      <c r="W135" s="42" t="str">
        <f t="shared" si="12"/>
        <v>YES</v>
      </c>
      <c r="X135" s="43" t="b">
        <f t="shared" si="13"/>
        <v>1</v>
      </c>
      <c r="Y135" s="43" t="b">
        <f t="shared" si="14"/>
        <v>1</v>
      </c>
      <c r="Z135" s="62"/>
      <c r="AA135" s="63"/>
      <c r="AB135" s="64"/>
      <c r="AC135" s="49"/>
      <c r="AD135" s="49"/>
      <c r="AE135" s="49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>
      <c r="A136" s="49" t="s">
        <v>428</v>
      </c>
      <c r="B136" s="49"/>
      <c r="C136" s="49"/>
      <c r="D136" s="50">
        <v>44568.0</v>
      </c>
      <c r="E136" s="52" t="s">
        <v>429</v>
      </c>
      <c r="F136" s="52" t="s">
        <v>62</v>
      </c>
      <c r="G136" s="134"/>
      <c r="H136" s="135">
        <v>7.0</v>
      </c>
      <c r="I136" s="136">
        <v>7.0</v>
      </c>
      <c r="J136" s="137">
        <v>9.0</v>
      </c>
      <c r="K136" s="138">
        <v>8.0</v>
      </c>
      <c r="L136" s="137">
        <v>7.0</v>
      </c>
      <c r="M136" s="138"/>
      <c r="N136" s="139"/>
      <c r="O136" s="139">
        <v>9.0</v>
      </c>
      <c r="P136" s="137">
        <v>9.0</v>
      </c>
      <c r="Q136" s="140">
        <v>10.0</v>
      </c>
      <c r="R136" s="138">
        <v>9.0</v>
      </c>
      <c r="S136" s="139">
        <v>7.0</v>
      </c>
      <c r="T136" s="137"/>
      <c r="U136" s="59">
        <f t="shared" si="10"/>
        <v>8.125</v>
      </c>
      <c r="V136" s="60" t="str">
        <f t="shared" si="11"/>
        <v>YES</v>
      </c>
      <c r="W136" s="60" t="str">
        <f t="shared" si="12"/>
        <v>YES</v>
      </c>
      <c r="X136" s="43" t="b">
        <f t="shared" si="13"/>
        <v>1</v>
      </c>
      <c r="Y136" s="61" t="b">
        <f t="shared" si="14"/>
        <v>1</v>
      </c>
      <c r="Z136" s="141"/>
      <c r="AA136" s="142"/>
      <c r="AB136" s="143"/>
      <c r="AC136" s="139"/>
      <c r="AD136" s="49"/>
      <c r="AE136" s="49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>
      <c r="A137" s="49" t="s">
        <v>430</v>
      </c>
      <c r="B137" s="49"/>
      <c r="C137" s="49"/>
      <c r="D137" s="50">
        <v>44568.0</v>
      </c>
      <c r="E137" s="123" t="s">
        <v>431</v>
      </c>
      <c r="F137" s="124" t="s">
        <v>432</v>
      </c>
      <c r="G137" s="125"/>
      <c r="H137" s="54">
        <v>7.0</v>
      </c>
      <c r="I137" s="55">
        <v>8.0</v>
      </c>
      <c r="J137" s="56">
        <v>9.0</v>
      </c>
      <c r="K137" s="57">
        <v>9.0</v>
      </c>
      <c r="L137" s="56">
        <v>9.0</v>
      </c>
      <c r="M137" s="57"/>
      <c r="N137" s="49"/>
      <c r="O137" s="49">
        <v>9.0</v>
      </c>
      <c r="P137" s="56">
        <v>9.0</v>
      </c>
      <c r="Q137" s="58">
        <v>9.0</v>
      </c>
      <c r="R137" s="57">
        <v>9.0</v>
      </c>
      <c r="S137" s="49">
        <v>9.0</v>
      </c>
      <c r="T137" s="56"/>
      <c r="U137" s="40">
        <f t="shared" si="10"/>
        <v>8.825</v>
      </c>
      <c r="V137" s="42" t="str">
        <f t="shared" si="11"/>
        <v>YES</v>
      </c>
      <c r="W137" s="42" t="str">
        <f t="shared" si="12"/>
        <v>YES</v>
      </c>
      <c r="X137" s="43" t="b">
        <f t="shared" si="13"/>
        <v>1</v>
      </c>
      <c r="Y137" s="43" t="b">
        <f t="shared" si="14"/>
        <v>1</v>
      </c>
      <c r="Z137" s="62"/>
      <c r="AA137" s="63"/>
      <c r="AB137" s="64"/>
      <c r="AC137" s="49"/>
      <c r="AD137" s="49"/>
      <c r="AE137" s="49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>
      <c r="A138" s="49" t="s">
        <v>433</v>
      </c>
      <c r="B138" s="49"/>
      <c r="C138" s="49"/>
      <c r="D138" s="50">
        <v>44568.0</v>
      </c>
      <c r="E138" s="123" t="s">
        <v>434</v>
      </c>
      <c r="F138" s="124" t="s">
        <v>435</v>
      </c>
      <c r="G138" s="125"/>
      <c r="H138" s="54">
        <v>7.0</v>
      </c>
      <c r="I138" s="55">
        <v>4.0</v>
      </c>
      <c r="J138" s="56">
        <v>8.0</v>
      </c>
      <c r="K138" s="57">
        <v>8.0</v>
      </c>
      <c r="L138" s="56">
        <v>7.0</v>
      </c>
      <c r="M138" s="57">
        <v>9.0</v>
      </c>
      <c r="N138" s="49">
        <v>8.0</v>
      </c>
      <c r="O138" s="49">
        <v>9.0</v>
      </c>
      <c r="P138" s="56">
        <v>7.0</v>
      </c>
      <c r="Q138" s="58">
        <v>9.0</v>
      </c>
      <c r="R138" s="57">
        <v>9.0</v>
      </c>
      <c r="S138" s="49">
        <v>6.0</v>
      </c>
      <c r="T138" s="56">
        <v>9.0</v>
      </c>
      <c r="U138" s="40">
        <f t="shared" si="10"/>
        <v>9.225</v>
      </c>
      <c r="V138" s="42" t="str">
        <f t="shared" si="11"/>
        <v>YES</v>
      </c>
      <c r="W138" s="42" t="str">
        <f t="shared" si="12"/>
        <v>YES</v>
      </c>
      <c r="X138" s="43" t="b">
        <f t="shared" si="13"/>
        <v>0</v>
      </c>
      <c r="Y138" s="43" t="b">
        <f t="shared" si="14"/>
        <v>1</v>
      </c>
      <c r="Z138" s="62"/>
      <c r="AA138" s="63"/>
      <c r="AB138" s="64"/>
      <c r="AC138" s="49"/>
      <c r="AD138" s="49"/>
      <c r="AE138" s="49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>
      <c r="A139" s="149" t="s">
        <v>436</v>
      </c>
      <c r="B139" s="139"/>
      <c r="C139" s="139"/>
      <c r="D139" s="150">
        <v>44568.0</v>
      </c>
      <c r="E139" s="151" t="s">
        <v>437</v>
      </c>
      <c r="F139" s="152" t="s">
        <v>438</v>
      </c>
      <c r="G139" s="153" t="s">
        <v>439</v>
      </c>
      <c r="H139" s="135">
        <v>9.0</v>
      </c>
      <c r="I139" s="136">
        <v>8.0</v>
      </c>
      <c r="J139" s="137">
        <v>8.0</v>
      </c>
      <c r="K139" s="138">
        <v>9.0</v>
      </c>
      <c r="L139" s="137">
        <v>10.0</v>
      </c>
      <c r="M139" s="138"/>
      <c r="N139" s="139">
        <v>9.0</v>
      </c>
      <c r="O139" s="139">
        <v>9.0</v>
      </c>
      <c r="P139" s="137">
        <v>9.0</v>
      </c>
      <c r="Q139" s="140">
        <v>9.0</v>
      </c>
      <c r="R139" s="138">
        <v>9.0</v>
      </c>
      <c r="S139" s="139">
        <v>9.0</v>
      </c>
      <c r="T139" s="137"/>
      <c r="U139" s="40">
        <f t="shared" si="10"/>
        <v>9.425</v>
      </c>
      <c r="V139" s="42" t="str">
        <f t="shared" si="11"/>
        <v>YES</v>
      </c>
      <c r="W139" s="42" t="str">
        <f t="shared" si="12"/>
        <v>YES</v>
      </c>
      <c r="X139" s="43" t="b">
        <f t="shared" si="13"/>
        <v>1</v>
      </c>
      <c r="Y139" s="43" t="b">
        <f t="shared" si="14"/>
        <v>1</v>
      </c>
      <c r="Z139" s="141"/>
      <c r="AA139" s="142"/>
      <c r="AB139" s="143"/>
      <c r="AC139" s="139"/>
      <c r="AD139" s="49"/>
      <c r="AE139" s="49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>
      <c r="A140" s="49" t="s">
        <v>440</v>
      </c>
      <c r="B140" s="49"/>
      <c r="C140" s="49"/>
      <c r="D140" s="50">
        <v>44568.0</v>
      </c>
      <c r="E140" s="52" t="s">
        <v>441</v>
      </c>
      <c r="F140" s="52" t="s">
        <v>442</v>
      </c>
      <c r="G140" s="134"/>
      <c r="H140" s="135">
        <v>7.0</v>
      </c>
      <c r="I140" s="136">
        <v>7.0</v>
      </c>
      <c r="J140" s="137">
        <v>4.0</v>
      </c>
      <c r="K140" s="138">
        <v>9.0</v>
      </c>
      <c r="L140" s="137">
        <v>9.0</v>
      </c>
      <c r="M140" s="138">
        <v>9.0</v>
      </c>
      <c r="N140" s="139">
        <v>9.0</v>
      </c>
      <c r="O140" s="139">
        <v>6.0</v>
      </c>
      <c r="P140" s="137">
        <v>6.0</v>
      </c>
      <c r="Q140" s="140">
        <v>9.0</v>
      </c>
      <c r="R140" s="138">
        <v>1.0</v>
      </c>
      <c r="S140" s="139">
        <v>1.0</v>
      </c>
      <c r="T140" s="137"/>
      <c r="U140" s="59">
        <f t="shared" si="10"/>
        <v>5.75</v>
      </c>
      <c r="V140" s="60" t="str">
        <f t="shared" si="11"/>
        <v>YES</v>
      </c>
      <c r="W140" s="60" t="str">
        <f t="shared" si="12"/>
        <v>NO</v>
      </c>
      <c r="X140" s="43" t="b">
        <f t="shared" si="13"/>
        <v>0</v>
      </c>
      <c r="Y140" s="61" t="b">
        <f t="shared" si="14"/>
        <v>0</v>
      </c>
      <c r="Z140" s="141"/>
      <c r="AA140" s="142"/>
      <c r="AB140" s="143"/>
      <c r="AC140" s="139"/>
      <c r="AD140" s="49"/>
      <c r="AE140" s="49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>
      <c r="A141" s="49" t="s">
        <v>443</v>
      </c>
      <c r="B141" s="49"/>
      <c r="C141" s="49"/>
      <c r="D141" s="50">
        <v>44568.0</v>
      </c>
      <c r="E141" s="52" t="s">
        <v>444</v>
      </c>
      <c r="F141" s="83" t="s">
        <v>445</v>
      </c>
      <c r="G141" s="53" t="s">
        <v>272</v>
      </c>
      <c r="H141" s="54">
        <v>7.0</v>
      </c>
      <c r="I141" s="55">
        <v>7.0</v>
      </c>
      <c r="J141" s="56">
        <v>7.0</v>
      </c>
      <c r="K141" s="57">
        <v>9.0</v>
      </c>
      <c r="L141" s="56">
        <v>9.0</v>
      </c>
      <c r="M141" s="57">
        <v>9.0</v>
      </c>
      <c r="N141" s="49">
        <v>9.0</v>
      </c>
      <c r="O141" s="49">
        <v>9.0</v>
      </c>
      <c r="P141" s="56">
        <v>9.0</v>
      </c>
      <c r="Q141" s="58">
        <v>9.0</v>
      </c>
      <c r="R141" s="57">
        <v>9.0</v>
      </c>
      <c r="S141" s="49">
        <v>5.0</v>
      </c>
      <c r="T141" s="56">
        <v>9.0</v>
      </c>
      <c r="U141" s="40">
        <f t="shared" si="10"/>
        <v>9.65</v>
      </c>
      <c r="V141" s="42" t="str">
        <f t="shared" si="11"/>
        <v>YES</v>
      </c>
      <c r="W141" s="42" t="str">
        <f t="shared" si="12"/>
        <v>YES</v>
      </c>
      <c r="X141" s="43" t="b">
        <f t="shared" si="13"/>
        <v>0</v>
      </c>
      <c r="Y141" s="43" t="b">
        <f t="shared" si="14"/>
        <v>1</v>
      </c>
      <c r="Z141" s="62"/>
      <c r="AA141" s="63"/>
      <c r="AB141" s="64"/>
      <c r="AC141" s="64"/>
      <c r="AD141" s="55">
        <f>ROUND(AVERAGE(H141:L141),0)</f>
        <v>8</v>
      </c>
      <c r="AE141" s="49">
        <f>ROUND(AVERAGE(O141:S141),0)</f>
        <v>8</v>
      </c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>
      <c r="A142" s="49" t="s">
        <v>446</v>
      </c>
      <c r="B142" s="49"/>
      <c r="C142" s="49"/>
      <c r="D142" s="50">
        <v>44568.0</v>
      </c>
      <c r="E142" s="123" t="s">
        <v>447</v>
      </c>
      <c r="F142" s="52" t="s">
        <v>448</v>
      </c>
      <c r="G142" s="125"/>
      <c r="H142" s="54">
        <v>7.0</v>
      </c>
      <c r="I142" s="55">
        <v>7.0</v>
      </c>
      <c r="J142" s="56">
        <v>7.0</v>
      </c>
      <c r="K142" s="57">
        <v>9.0</v>
      </c>
      <c r="L142" s="56">
        <v>8.0</v>
      </c>
      <c r="M142" s="57"/>
      <c r="N142" s="49"/>
      <c r="O142" s="49">
        <v>9.0</v>
      </c>
      <c r="P142" s="56">
        <v>7.0</v>
      </c>
      <c r="Q142" s="58">
        <v>9.0</v>
      </c>
      <c r="R142" s="57">
        <v>9.0</v>
      </c>
      <c r="S142" s="49">
        <v>9.0</v>
      </c>
      <c r="T142" s="56"/>
      <c r="U142" s="40">
        <f t="shared" si="10"/>
        <v>8.45</v>
      </c>
      <c r="V142" s="42" t="str">
        <f t="shared" si="11"/>
        <v>YES</v>
      </c>
      <c r="W142" s="42" t="str">
        <f t="shared" si="12"/>
        <v>YES</v>
      </c>
      <c r="X142" s="43" t="b">
        <f t="shared" si="13"/>
        <v>1</v>
      </c>
      <c r="Y142" s="43" t="b">
        <f t="shared" si="14"/>
        <v>1</v>
      </c>
      <c r="Z142" s="62"/>
      <c r="AA142" s="63"/>
      <c r="AB142" s="64"/>
      <c r="AC142" s="49"/>
      <c r="AD142" s="49"/>
      <c r="AE142" s="49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>
      <c r="A143" s="49" t="s">
        <v>449</v>
      </c>
      <c r="B143" s="49"/>
      <c r="C143" s="49"/>
      <c r="D143" s="50">
        <v>44568.0</v>
      </c>
      <c r="E143" s="123" t="s">
        <v>450</v>
      </c>
      <c r="F143" s="124" t="s">
        <v>451</v>
      </c>
      <c r="G143" s="125"/>
      <c r="H143" s="54">
        <v>9.0</v>
      </c>
      <c r="I143" s="55">
        <v>8.0</v>
      </c>
      <c r="J143" s="56">
        <v>6.0</v>
      </c>
      <c r="K143" s="57">
        <v>9.0</v>
      </c>
      <c r="L143" s="56">
        <v>8.0</v>
      </c>
      <c r="M143" s="57"/>
      <c r="N143" s="49">
        <v>9.0</v>
      </c>
      <c r="O143" s="49">
        <v>8.0</v>
      </c>
      <c r="P143" s="56">
        <v>8.0</v>
      </c>
      <c r="Q143" s="58">
        <v>9.0</v>
      </c>
      <c r="R143" s="57">
        <v>9.0</v>
      </c>
      <c r="S143" s="49">
        <v>9.0</v>
      </c>
      <c r="T143" s="56"/>
      <c r="U143" s="40">
        <f t="shared" si="10"/>
        <v>8.975</v>
      </c>
      <c r="V143" s="42" t="str">
        <f t="shared" si="11"/>
        <v>YES</v>
      </c>
      <c r="W143" s="42" t="str">
        <f t="shared" si="12"/>
        <v>YES</v>
      </c>
      <c r="X143" s="43" t="b">
        <f t="shared" si="13"/>
        <v>1</v>
      </c>
      <c r="Y143" s="43" t="b">
        <f t="shared" si="14"/>
        <v>1</v>
      </c>
      <c r="Z143" s="62"/>
      <c r="AA143" s="63"/>
      <c r="AB143" s="64"/>
      <c r="AC143" s="49"/>
      <c r="AD143" s="49"/>
      <c r="AE143" s="49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>
      <c r="A144" s="49" t="s">
        <v>452</v>
      </c>
      <c r="B144" s="154"/>
      <c r="C144" s="154"/>
      <c r="D144" s="50">
        <v>44568.0</v>
      </c>
      <c r="E144" s="123" t="s">
        <v>453</v>
      </c>
      <c r="F144" s="123" t="s">
        <v>454</v>
      </c>
      <c r="G144" s="155"/>
      <c r="H144" s="57">
        <v>4.0</v>
      </c>
      <c r="I144" s="49">
        <v>4.0</v>
      </c>
      <c r="J144" s="56">
        <v>4.0</v>
      </c>
      <c r="K144" s="57">
        <v>8.0</v>
      </c>
      <c r="L144" s="56">
        <v>4.0</v>
      </c>
      <c r="M144" s="57">
        <v>9.0</v>
      </c>
      <c r="N144" s="49">
        <v>9.0</v>
      </c>
      <c r="O144" s="49">
        <v>4.0</v>
      </c>
      <c r="P144" s="56">
        <v>4.0</v>
      </c>
      <c r="Q144" s="58">
        <v>8.0</v>
      </c>
      <c r="R144" s="48">
        <v>9.0</v>
      </c>
      <c r="S144" s="49">
        <v>4.0</v>
      </c>
      <c r="T144" s="156">
        <v>9.0</v>
      </c>
      <c r="U144" s="40">
        <f t="shared" si="10"/>
        <v>7.5</v>
      </c>
      <c r="V144" s="42" t="str">
        <f t="shared" si="11"/>
        <v>YES</v>
      </c>
      <c r="W144" s="42" t="str">
        <f t="shared" si="12"/>
        <v>YES</v>
      </c>
      <c r="X144" s="43" t="b">
        <f t="shared" si="13"/>
        <v>0</v>
      </c>
      <c r="Y144" s="43" t="b">
        <f t="shared" si="14"/>
        <v>1</v>
      </c>
      <c r="Z144" s="157"/>
      <c r="AA144" s="158"/>
      <c r="AB144" s="159"/>
      <c r="AC144" s="159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>
      <c r="A145" s="49" t="s">
        <v>455</v>
      </c>
      <c r="B145" s="49"/>
      <c r="C145" s="49"/>
      <c r="D145" s="50">
        <v>44568.0</v>
      </c>
      <c r="E145" s="52" t="s">
        <v>456</v>
      </c>
      <c r="F145" s="52" t="s">
        <v>362</v>
      </c>
      <c r="G145" s="134" t="s">
        <v>457</v>
      </c>
      <c r="H145" s="135">
        <v>7.0</v>
      </c>
      <c r="I145" s="136">
        <v>8.0</v>
      </c>
      <c r="J145" s="137">
        <v>7.0</v>
      </c>
      <c r="K145" s="138">
        <v>9.0</v>
      </c>
      <c r="L145" s="137">
        <v>6.0</v>
      </c>
      <c r="M145" s="138"/>
      <c r="N145" s="139"/>
      <c r="O145" s="139">
        <v>9.0</v>
      </c>
      <c r="P145" s="137">
        <v>9.0</v>
      </c>
      <c r="Q145" s="140">
        <v>8.0</v>
      </c>
      <c r="R145" s="138">
        <v>7.0</v>
      </c>
      <c r="S145" s="139">
        <v>1.0</v>
      </c>
      <c r="T145" s="137"/>
      <c r="U145" s="59">
        <f t="shared" si="10"/>
        <v>6.35</v>
      </c>
      <c r="V145" s="60" t="str">
        <f t="shared" si="11"/>
        <v>YES</v>
      </c>
      <c r="W145" s="60" t="str">
        <f t="shared" si="12"/>
        <v>NO</v>
      </c>
      <c r="X145" s="43" t="b">
        <f t="shared" si="13"/>
        <v>0</v>
      </c>
      <c r="Y145" s="61" t="b">
        <f t="shared" si="14"/>
        <v>0</v>
      </c>
      <c r="Z145" s="141"/>
      <c r="AA145" s="142"/>
      <c r="AB145" s="143"/>
      <c r="AC145" s="139"/>
      <c r="AD145" s="49"/>
      <c r="AE145" s="49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>
      <c r="A146" s="49" t="s">
        <v>458</v>
      </c>
      <c r="B146" s="49"/>
      <c r="C146" s="49"/>
      <c r="D146" s="50">
        <v>44568.0</v>
      </c>
      <c r="E146" s="160" t="s">
        <v>459</v>
      </c>
      <c r="F146" s="49" t="s">
        <v>272</v>
      </c>
      <c r="G146" s="53"/>
      <c r="H146" s="54">
        <v>6.0</v>
      </c>
      <c r="I146" s="55">
        <v>5.0</v>
      </c>
      <c r="J146" s="56">
        <v>7.0</v>
      </c>
      <c r="K146" s="57">
        <v>1.0</v>
      </c>
      <c r="L146" s="56">
        <v>1.0</v>
      </c>
      <c r="M146" s="57"/>
      <c r="N146" s="49"/>
      <c r="O146" s="49">
        <v>1.0</v>
      </c>
      <c r="P146" s="56">
        <v>6.0</v>
      </c>
      <c r="Q146" s="58">
        <v>7.0</v>
      </c>
      <c r="R146" s="57">
        <v>9.0</v>
      </c>
      <c r="S146" s="49">
        <v>9.0</v>
      </c>
      <c r="T146" s="56"/>
      <c r="U146" s="59">
        <f t="shared" si="10"/>
        <v>5.75</v>
      </c>
      <c r="V146" s="60" t="str">
        <f t="shared" si="11"/>
        <v>YES</v>
      </c>
      <c r="W146" s="60" t="str">
        <f t="shared" si="12"/>
        <v>NO</v>
      </c>
      <c r="X146" s="43" t="b">
        <f t="shared" si="13"/>
        <v>0</v>
      </c>
      <c r="Y146" s="61" t="b">
        <f t="shared" si="14"/>
        <v>0</v>
      </c>
      <c r="Z146" s="62"/>
      <c r="AA146" s="63"/>
      <c r="AB146" s="64"/>
      <c r="AC146" s="49"/>
      <c r="AD146" s="49"/>
      <c r="AE146" s="49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>
      <c r="A147" s="31" t="s">
        <v>460</v>
      </c>
      <c r="B147" s="31"/>
      <c r="C147" s="31"/>
      <c r="D147" s="32">
        <v>44568.0</v>
      </c>
      <c r="E147" s="33" t="s">
        <v>461</v>
      </c>
      <c r="F147" s="33" t="s">
        <v>462</v>
      </c>
      <c r="G147" s="161" t="s">
        <v>463</v>
      </c>
      <c r="H147" s="162">
        <v>7.0</v>
      </c>
      <c r="I147" s="163">
        <v>5.0</v>
      </c>
      <c r="J147" s="164">
        <v>8.0</v>
      </c>
      <c r="K147" s="165">
        <v>9.0</v>
      </c>
      <c r="L147" s="164">
        <v>9.0</v>
      </c>
      <c r="M147" s="165"/>
      <c r="N147" s="166"/>
      <c r="O147" s="166">
        <v>9.0</v>
      </c>
      <c r="P147" s="164">
        <v>9.0</v>
      </c>
      <c r="Q147" s="156">
        <v>9.0</v>
      </c>
      <c r="R147" s="165">
        <v>9.0</v>
      </c>
      <c r="S147" s="166">
        <v>3.0</v>
      </c>
      <c r="T147" s="164"/>
      <c r="U147" s="40">
        <f t="shared" si="10"/>
        <v>7.35</v>
      </c>
      <c r="V147" s="42" t="str">
        <f t="shared" si="11"/>
        <v>YES</v>
      </c>
      <c r="W147" s="42" t="str">
        <f t="shared" si="12"/>
        <v>YES</v>
      </c>
      <c r="X147" s="43" t="b">
        <f t="shared" si="13"/>
        <v>0</v>
      </c>
      <c r="Y147" s="43" t="b">
        <f t="shared" si="14"/>
        <v>0</v>
      </c>
      <c r="Z147" s="167"/>
      <c r="AA147" s="168"/>
      <c r="AB147" s="169"/>
      <c r="AC147" s="166"/>
      <c r="AD147" s="49"/>
      <c r="AE147" s="49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>
      <c r="A148" s="49" t="s">
        <v>464</v>
      </c>
      <c r="B148" s="49"/>
      <c r="C148" s="49"/>
      <c r="D148" s="50">
        <v>44568.0</v>
      </c>
      <c r="E148" s="52" t="s">
        <v>465</v>
      </c>
      <c r="F148" s="170" t="s">
        <v>466</v>
      </c>
      <c r="G148" s="134" t="s">
        <v>272</v>
      </c>
      <c r="H148" s="135">
        <v>9.0</v>
      </c>
      <c r="I148" s="136">
        <v>9.0</v>
      </c>
      <c r="J148" s="137">
        <v>8.0</v>
      </c>
      <c r="K148" s="138">
        <v>9.0</v>
      </c>
      <c r="L148" s="137">
        <v>7.0</v>
      </c>
      <c r="M148" s="138"/>
      <c r="N148" s="139"/>
      <c r="O148" s="139">
        <v>8.0</v>
      </c>
      <c r="P148" s="137">
        <v>9.0</v>
      </c>
      <c r="Q148" s="140">
        <v>9.0</v>
      </c>
      <c r="R148" s="138">
        <v>9.0</v>
      </c>
      <c r="S148" s="139">
        <v>6.0</v>
      </c>
      <c r="T148" s="137"/>
      <c r="U148" s="40">
        <f t="shared" si="10"/>
        <v>8.05</v>
      </c>
      <c r="V148" s="42" t="str">
        <f t="shared" si="11"/>
        <v>YES</v>
      </c>
      <c r="W148" s="42" t="str">
        <f t="shared" si="12"/>
        <v>YES</v>
      </c>
      <c r="X148" s="43" t="b">
        <f t="shared" si="13"/>
        <v>1</v>
      </c>
      <c r="Y148" s="43" t="b">
        <f t="shared" si="14"/>
        <v>1</v>
      </c>
      <c r="Z148" s="141"/>
      <c r="AA148" s="142"/>
      <c r="AB148" s="143"/>
      <c r="AC148" s="139"/>
      <c r="AD148" s="49"/>
      <c r="AE148" s="49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>
      <c r="A149" s="49" t="s">
        <v>467</v>
      </c>
      <c r="B149" s="49"/>
      <c r="C149" s="49"/>
      <c r="D149" s="50">
        <v>44568.0</v>
      </c>
      <c r="E149" s="52" t="s">
        <v>468</v>
      </c>
      <c r="F149" s="52" t="s">
        <v>469</v>
      </c>
      <c r="G149" s="134" t="s">
        <v>272</v>
      </c>
      <c r="H149" s="135">
        <v>8.0</v>
      </c>
      <c r="I149" s="136">
        <v>9.0</v>
      </c>
      <c r="J149" s="137">
        <v>8.0</v>
      </c>
      <c r="K149" s="138">
        <v>9.0</v>
      </c>
      <c r="L149" s="137">
        <v>8.0</v>
      </c>
      <c r="M149" s="138"/>
      <c r="N149" s="139"/>
      <c r="O149" s="139">
        <v>9.0</v>
      </c>
      <c r="P149" s="137">
        <v>9.0</v>
      </c>
      <c r="Q149" s="140">
        <v>9.0</v>
      </c>
      <c r="R149" s="138">
        <v>10.0</v>
      </c>
      <c r="S149" s="139">
        <v>9.0</v>
      </c>
      <c r="T149" s="137"/>
      <c r="U149" s="40">
        <f t="shared" si="10"/>
        <v>9</v>
      </c>
      <c r="V149" s="42" t="str">
        <f t="shared" si="11"/>
        <v>YES</v>
      </c>
      <c r="W149" s="42" t="str">
        <f t="shared" si="12"/>
        <v>YES</v>
      </c>
      <c r="X149" s="43" t="b">
        <f t="shared" si="13"/>
        <v>1</v>
      </c>
      <c r="Y149" s="43" t="b">
        <f t="shared" si="14"/>
        <v>1</v>
      </c>
      <c r="Z149" s="141"/>
      <c r="AA149" s="142"/>
      <c r="AB149" s="143"/>
      <c r="AC149" s="139"/>
      <c r="AD149" s="49"/>
      <c r="AE149" s="49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>
      <c r="A150" s="19" t="s">
        <v>470</v>
      </c>
      <c r="B150" s="19"/>
      <c r="C150" s="19"/>
      <c r="D150" s="90">
        <v>44568.0</v>
      </c>
      <c r="E150" s="131" t="s">
        <v>471</v>
      </c>
      <c r="F150" s="171" t="s">
        <v>472</v>
      </c>
      <c r="G150" s="132"/>
      <c r="H150" s="93">
        <v>8.0</v>
      </c>
      <c r="I150" s="94">
        <v>9.0</v>
      </c>
      <c r="J150" s="23">
        <v>9.0</v>
      </c>
      <c r="K150" s="22">
        <v>9.0</v>
      </c>
      <c r="L150" s="23">
        <v>9.0</v>
      </c>
      <c r="M150" s="22"/>
      <c r="N150" s="19">
        <v>9.0</v>
      </c>
      <c r="O150" s="19">
        <v>9.0</v>
      </c>
      <c r="P150" s="23">
        <v>9.0</v>
      </c>
      <c r="Q150" s="24">
        <v>9.0</v>
      </c>
      <c r="R150" s="22">
        <v>9.0</v>
      </c>
      <c r="S150" s="19">
        <v>9.0</v>
      </c>
      <c r="T150" s="23"/>
      <c r="U150" s="95">
        <f t="shared" si="10"/>
        <v>9.4</v>
      </c>
      <c r="V150" s="96" t="str">
        <f t="shared" si="11"/>
        <v>YES</v>
      </c>
      <c r="W150" s="96" t="str">
        <f t="shared" si="12"/>
        <v>YES</v>
      </c>
      <c r="X150" s="97" t="b">
        <f t="shared" si="13"/>
        <v>1</v>
      </c>
      <c r="Y150" s="98" t="b">
        <f t="shared" si="14"/>
        <v>1</v>
      </c>
      <c r="Z150" s="27"/>
      <c r="AA150" s="99"/>
      <c r="AB150" s="100"/>
      <c r="AC150" s="19"/>
      <c r="AD150" s="49"/>
      <c r="AE150" s="49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>
      <c r="A151" s="31" t="s">
        <v>473</v>
      </c>
      <c r="B151" s="31"/>
      <c r="C151" s="31"/>
      <c r="D151" s="31">
        <v>6.0</v>
      </c>
      <c r="E151" s="33" t="s">
        <v>474</v>
      </c>
      <c r="F151" s="33" t="s">
        <v>362</v>
      </c>
      <c r="G151" s="161"/>
      <c r="H151" s="162">
        <v>9.0</v>
      </c>
      <c r="I151" s="163">
        <v>8.0</v>
      </c>
      <c r="J151" s="164">
        <v>8.0</v>
      </c>
      <c r="K151" s="165">
        <v>8.0</v>
      </c>
      <c r="L151" s="164">
        <v>9.0</v>
      </c>
      <c r="M151" s="165"/>
      <c r="N151" s="166"/>
      <c r="O151" s="166">
        <v>8.0</v>
      </c>
      <c r="P151" s="164">
        <v>9.0</v>
      </c>
      <c r="Q151" s="156">
        <v>9.0</v>
      </c>
      <c r="R151" s="165">
        <v>9.0</v>
      </c>
      <c r="S151" s="166">
        <v>9.0</v>
      </c>
      <c r="T151" s="164">
        <v>9.0</v>
      </c>
      <c r="U151" s="40">
        <f t="shared" si="10"/>
        <v>9.575</v>
      </c>
      <c r="V151" s="42" t="str">
        <f t="shared" si="11"/>
        <v>YES</v>
      </c>
      <c r="W151" s="42" t="str">
        <f t="shared" si="12"/>
        <v>YES</v>
      </c>
      <c r="X151" s="43" t="b">
        <f t="shared" si="13"/>
        <v>1</v>
      </c>
      <c r="Y151" s="43" t="b">
        <f t="shared" si="14"/>
        <v>1</v>
      </c>
      <c r="Z151" s="167"/>
      <c r="AA151" s="168"/>
      <c r="AB151" s="169"/>
      <c r="AC151" s="166"/>
      <c r="AD151" s="49"/>
      <c r="AE151" s="49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>
      <c r="A152" s="31" t="s">
        <v>475</v>
      </c>
      <c r="B152" s="31"/>
      <c r="C152" s="31"/>
      <c r="D152" s="31">
        <v>6.0</v>
      </c>
      <c r="E152" s="120" t="s">
        <v>476</v>
      </c>
      <c r="F152" s="121" t="s">
        <v>477</v>
      </c>
      <c r="G152" s="122"/>
      <c r="H152" s="35">
        <v>9.0</v>
      </c>
      <c r="I152" s="36">
        <v>9.0</v>
      </c>
      <c r="J152" s="37">
        <v>9.0</v>
      </c>
      <c r="K152" s="38">
        <v>9.0</v>
      </c>
      <c r="L152" s="37">
        <v>9.0</v>
      </c>
      <c r="M152" s="38"/>
      <c r="N152" s="31"/>
      <c r="O152" s="31">
        <v>9.0</v>
      </c>
      <c r="P152" s="37">
        <v>3.0</v>
      </c>
      <c r="Q152" s="39">
        <v>3.0</v>
      </c>
      <c r="R152" s="38">
        <v>8.0</v>
      </c>
      <c r="S152" s="31">
        <v>9.0</v>
      </c>
      <c r="T152" s="37"/>
      <c r="U152" s="40">
        <f t="shared" si="10"/>
        <v>8.05</v>
      </c>
      <c r="V152" s="42" t="str">
        <f t="shared" si="11"/>
        <v>YES</v>
      </c>
      <c r="W152" s="42" t="str">
        <f t="shared" si="12"/>
        <v>YES</v>
      </c>
      <c r="X152" s="43" t="b">
        <f t="shared" si="13"/>
        <v>0</v>
      </c>
      <c r="Y152" s="43" t="b">
        <f t="shared" si="14"/>
        <v>0</v>
      </c>
      <c r="Z152" s="44"/>
      <c r="AA152" s="45"/>
      <c r="AB152" s="46"/>
      <c r="AC152" s="31"/>
      <c r="AD152" s="49"/>
      <c r="AE152" s="49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>
      <c r="A153" s="49" t="s">
        <v>478</v>
      </c>
      <c r="B153" s="49"/>
      <c r="C153" s="49"/>
      <c r="D153" s="49">
        <v>6.0</v>
      </c>
      <c r="E153" s="52" t="s">
        <v>479</v>
      </c>
      <c r="F153" s="52" t="s">
        <v>480</v>
      </c>
      <c r="G153" s="134"/>
      <c r="H153" s="135">
        <v>9.0</v>
      </c>
      <c r="I153" s="136">
        <v>7.0</v>
      </c>
      <c r="J153" s="137">
        <v>8.0</v>
      </c>
      <c r="K153" s="138">
        <v>9.0</v>
      </c>
      <c r="L153" s="137">
        <v>9.0</v>
      </c>
      <c r="M153" s="138"/>
      <c r="N153" s="139"/>
      <c r="O153" s="139">
        <v>8.0</v>
      </c>
      <c r="P153" s="137">
        <v>9.0</v>
      </c>
      <c r="Q153" s="140">
        <v>7.0</v>
      </c>
      <c r="R153" s="138">
        <v>9.0</v>
      </c>
      <c r="S153" s="139">
        <v>7.0</v>
      </c>
      <c r="T153" s="137">
        <v>6.0</v>
      </c>
      <c r="U153" s="40">
        <f t="shared" si="10"/>
        <v>8.75</v>
      </c>
      <c r="V153" s="42" t="str">
        <f t="shared" si="11"/>
        <v>YES</v>
      </c>
      <c r="W153" s="42" t="str">
        <f t="shared" si="12"/>
        <v>YES</v>
      </c>
      <c r="X153" s="43" t="b">
        <f t="shared" si="13"/>
        <v>1</v>
      </c>
      <c r="Y153" s="43" t="b">
        <f t="shared" si="14"/>
        <v>1</v>
      </c>
      <c r="Z153" s="141"/>
      <c r="AA153" s="142"/>
      <c r="AB153" s="143"/>
      <c r="AC153" s="139"/>
      <c r="AD153" s="49"/>
      <c r="AE153" s="49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>
      <c r="A154" s="49" t="s">
        <v>481</v>
      </c>
      <c r="B154" s="49"/>
      <c r="C154" s="49"/>
      <c r="D154" s="49">
        <v>6.0</v>
      </c>
      <c r="E154" s="52" t="s">
        <v>482</v>
      </c>
      <c r="F154" s="52" t="s">
        <v>483</v>
      </c>
      <c r="G154" s="134"/>
      <c r="H154" s="135">
        <v>9.0</v>
      </c>
      <c r="I154" s="136">
        <v>4.0</v>
      </c>
      <c r="J154" s="137">
        <v>8.0</v>
      </c>
      <c r="K154" s="138">
        <v>8.0</v>
      </c>
      <c r="L154" s="137">
        <v>9.0</v>
      </c>
      <c r="M154" s="138"/>
      <c r="N154" s="139"/>
      <c r="O154" s="139">
        <v>5.0</v>
      </c>
      <c r="P154" s="137">
        <v>1.0</v>
      </c>
      <c r="Q154" s="140">
        <v>2.0</v>
      </c>
      <c r="R154" s="138">
        <v>9.0</v>
      </c>
      <c r="S154" s="139">
        <v>6.0</v>
      </c>
      <c r="T154" s="137"/>
      <c r="U154" s="40">
        <f t="shared" si="10"/>
        <v>6.55</v>
      </c>
      <c r="V154" s="42" t="str">
        <f t="shared" si="11"/>
        <v>YES</v>
      </c>
      <c r="W154" s="42" t="str">
        <f t="shared" si="12"/>
        <v>YES</v>
      </c>
      <c r="X154" s="43" t="b">
        <f t="shared" si="13"/>
        <v>0</v>
      </c>
      <c r="Y154" s="43" t="b">
        <f t="shared" si="14"/>
        <v>0</v>
      </c>
      <c r="Z154" s="141"/>
      <c r="AA154" s="142"/>
      <c r="AB154" s="143"/>
      <c r="AC154" s="139"/>
      <c r="AD154" s="49"/>
      <c r="AE154" s="49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>
      <c r="A155" s="49" t="s">
        <v>484</v>
      </c>
      <c r="B155" s="49"/>
      <c r="C155" s="49"/>
      <c r="D155" s="49">
        <v>6.0</v>
      </c>
      <c r="E155" s="52" t="s">
        <v>485</v>
      </c>
      <c r="F155" s="83" t="s">
        <v>35</v>
      </c>
      <c r="G155" s="134"/>
      <c r="H155" s="135">
        <v>3.0</v>
      </c>
      <c r="I155" s="136">
        <v>3.0</v>
      </c>
      <c r="J155" s="137">
        <v>3.0</v>
      </c>
      <c r="K155" s="138">
        <v>8.0</v>
      </c>
      <c r="L155" s="137">
        <v>9.0</v>
      </c>
      <c r="M155" s="138"/>
      <c r="N155" s="139"/>
      <c r="O155" s="139">
        <v>1.0</v>
      </c>
      <c r="P155" s="137">
        <v>1.0</v>
      </c>
      <c r="Q155" s="140">
        <v>2.0</v>
      </c>
      <c r="R155" s="138">
        <v>9.0</v>
      </c>
      <c r="S155" s="139">
        <v>6.0</v>
      </c>
      <c r="T155" s="137"/>
      <c r="U155" s="40">
        <f t="shared" si="10"/>
        <v>5.525</v>
      </c>
      <c r="V155" s="42" t="str">
        <f t="shared" si="11"/>
        <v>YES</v>
      </c>
      <c r="W155" s="42" t="str">
        <f t="shared" si="12"/>
        <v>NO</v>
      </c>
      <c r="X155" s="43" t="b">
        <f t="shared" si="13"/>
        <v>0</v>
      </c>
      <c r="Y155" s="43" t="b">
        <f t="shared" si="14"/>
        <v>0</v>
      </c>
      <c r="Z155" s="141"/>
      <c r="AA155" s="142"/>
      <c r="AB155" s="143"/>
      <c r="AC155" s="139"/>
      <c r="AD155" s="49"/>
      <c r="AE155" s="49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>
      <c r="A156" s="49" t="s">
        <v>486</v>
      </c>
      <c r="B156" s="49"/>
      <c r="C156" s="49"/>
      <c r="D156" s="49">
        <v>6.0</v>
      </c>
      <c r="E156" s="52" t="s">
        <v>487</v>
      </c>
      <c r="F156" s="52" t="s">
        <v>488</v>
      </c>
      <c r="G156" s="134"/>
      <c r="H156" s="135">
        <v>3.0</v>
      </c>
      <c r="I156" s="136">
        <v>3.0</v>
      </c>
      <c r="J156" s="137">
        <v>3.0</v>
      </c>
      <c r="K156" s="138">
        <v>1.0</v>
      </c>
      <c r="L156" s="137">
        <v>1.0</v>
      </c>
      <c r="M156" s="138"/>
      <c r="N156" s="139"/>
      <c r="O156" s="139">
        <v>1.0</v>
      </c>
      <c r="P156" s="137">
        <v>1.0</v>
      </c>
      <c r="Q156" s="140">
        <v>2.0</v>
      </c>
      <c r="R156" s="138">
        <v>1.0</v>
      </c>
      <c r="S156" s="139">
        <v>2.0</v>
      </c>
      <c r="T156" s="137"/>
      <c r="U156" s="59">
        <f t="shared" si="10"/>
        <v>1.625</v>
      </c>
      <c r="V156" s="60" t="str">
        <f t="shared" si="11"/>
        <v>NO</v>
      </c>
      <c r="W156" s="60" t="str">
        <f t="shared" si="12"/>
        <v>NO</v>
      </c>
      <c r="X156" s="43" t="b">
        <f t="shared" si="13"/>
        <v>0</v>
      </c>
      <c r="Y156" s="61" t="b">
        <f t="shared" si="14"/>
        <v>0</v>
      </c>
      <c r="Z156" s="141"/>
      <c r="AA156" s="142"/>
      <c r="AB156" s="143"/>
      <c r="AC156" s="139"/>
      <c r="AD156" s="49"/>
      <c r="AE156" s="49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>
      <c r="A157" s="49" t="s">
        <v>489</v>
      </c>
      <c r="B157" s="49"/>
      <c r="C157" s="49"/>
      <c r="D157" s="49">
        <v>6.0</v>
      </c>
      <c r="E157" s="52" t="s">
        <v>490</v>
      </c>
      <c r="F157" s="52" t="s">
        <v>491</v>
      </c>
      <c r="G157" s="134"/>
      <c r="H157" s="135">
        <v>2.0</v>
      </c>
      <c r="I157" s="136">
        <v>2.0</v>
      </c>
      <c r="J157" s="137">
        <v>2.0</v>
      </c>
      <c r="K157" s="138">
        <v>1.0</v>
      </c>
      <c r="L157" s="137">
        <v>1.0</v>
      </c>
      <c r="M157" s="138"/>
      <c r="N157" s="139"/>
      <c r="O157" s="139">
        <v>1.0</v>
      </c>
      <c r="P157" s="137">
        <v>1.0</v>
      </c>
      <c r="Q157" s="140">
        <v>2.0</v>
      </c>
      <c r="R157" s="138">
        <v>1.0</v>
      </c>
      <c r="S157" s="139">
        <v>3.0</v>
      </c>
      <c r="T157" s="137"/>
      <c r="U157" s="40">
        <f t="shared" si="10"/>
        <v>1.65</v>
      </c>
      <c r="V157" s="42" t="str">
        <f t="shared" si="11"/>
        <v>NO</v>
      </c>
      <c r="W157" s="42" t="str">
        <f t="shared" si="12"/>
        <v>NO</v>
      </c>
      <c r="X157" s="43" t="b">
        <f t="shared" si="13"/>
        <v>0</v>
      </c>
      <c r="Y157" s="43" t="b">
        <f t="shared" si="14"/>
        <v>0</v>
      </c>
      <c r="Z157" s="141"/>
      <c r="AA157" s="142"/>
      <c r="AB157" s="143"/>
      <c r="AC157" s="139"/>
      <c r="AD157" s="49"/>
      <c r="AE157" s="49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>
      <c r="A158" s="49" t="s">
        <v>492</v>
      </c>
      <c r="B158" s="49"/>
      <c r="C158" s="49"/>
      <c r="D158" s="49">
        <v>6.0</v>
      </c>
      <c r="E158" s="52" t="s">
        <v>493</v>
      </c>
      <c r="F158" s="52" t="s">
        <v>494</v>
      </c>
      <c r="G158" s="134"/>
      <c r="H158" s="135">
        <v>2.0</v>
      </c>
      <c r="I158" s="136">
        <v>2.0</v>
      </c>
      <c r="J158" s="137">
        <v>2.0</v>
      </c>
      <c r="K158" s="138">
        <v>3.0</v>
      </c>
      <c r="L158" s="137">
        <v>1.0</v>
      </c>
      <c r="M158" s="138"/>
      <c r="N158" s="139"/>
      <c r="O158" s="139">
        <v>1.0</v>
      </c>
      <c r="P158" s="137">
        <v>2.0</v>
      </c>
      <c r="Q158" s="140">
        <v>3.0</v>
      </c>
      <c r="R158" s="138">
        <v>5.0</v>
      </c>
      <c r="S158" s="139">
        <v>2.0</v>
      </c>
      <c r="T158" s="137">
        <v>4.0</v>
      </c>
      <c r="U158" s="40">
        <f t="shared" si="10"/>
        <v>2.975</v>
      </c>
      <c r="V158" s="42" t="str">
        <f t="shared" si="11"/>
        <v>NO</v>
      </c>
      <c r="W158" s="42" t="str">
        <f t="shared" si="12"/>
        <v>NO</v>
      </c>
      <c r="X158" s="43" t="b">
        <f t="shared" si="13"/>
        <v>0</v>
      </c>
      <c r="Y158" s="43" t="b">
        <f t="shared" si="14"/>
        <v>0</v>
      </c>
      <c r="Z158" s="141"/>
      <c r="AA158" s="142"/>
      <c r="AB158" s="143"/>
      <c r="AC158" s="139"/>
      <c r="AD158" s="49"/>
      <c r="AE158" s="49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>
      <c r="A159" s="149" t="s">
        <v>495</v>
      </c>
      <c r="B159" s="49"/>
      <c r="C159" s="49"/>
      <c r="D159" s="49">
        <v>6.0</v>
      </c>
      <c r="E159" s="172" t="s">
        <v>496</v>
      </c>
      <c r="F159" s="172" t="s">
        <v>497</v>
      </c>
      <c r="G159" s="134"/>
      <c r="H159" s="135">
        <v>3.0</v>
      </c>
      <c r="I159" s="136">
        <v>3.0</v>
      </c>
      <c r="J159" s="137">
        <v>9.0</v>
      </c>
      <c r="K159" s="138">
        <v>8.0</v>
      </c>
      <c r="L159" s="137">
        <v>2.0</v>
      </c>
      <c r="M159" s="138"/>
      <c r="N159" s="139"/>
      <c r="O159" s="139">
        <v>5.0</v>
      </c>
      <c r="P159" s="137">
        <v>3.0</v>
      </c>
      <c r="Q159" s="140">
        <v>1.0</v>
      </c>
      <c r="R159" s="138">
        <v>6.0</v>
      </c>
      <c r="S159" s="139">
        <v>10.0</v>
      </c>
      <c r="T159" s="137"/>
      <c r="U159" s="40">
        <f t="shared" si="10"/>
        <v>5.75</v>
      </c>
      <c r="V159" s="42" t="str">
        <f t="shared" si="11"/>
        <v>YES</v>
      </c>
      <c r="W159" s="42" t="str">
        <f t="shared" si="12"/>
        <v>NO</v>
      </c>
      <c r="X159" s="43" t="b">
        <f t="shared" si="13"/>
        <v>0</v>
      </c>
      <c r="Y159" s="43" t="b">
        <f t="shared" si="14"/>
        <v>0</v>
      </c>
      <c r="Z159" s="141"/>
      <c r="AA159" s="142"/>
      <c r="AB159" s="143"/>
      <c r="AC159" s="139"/>
      <c r="AD159" s="49"/>
      <c r="AE159" s="49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>
      <c r="A160" s="49" t="s">
        <v>498</v>
      </c>
      <c r="B160" s="49"/>
      <c r="C160" s="49"/>
      <c r="D160" s="49">
        <v>6.0</v>
      </c>
      <c r="E160" s="173" t="s">
        <v>499</v>
      </c>
      <c r="F160" s="52" t="s">
        <v>500</v>
      </c>
      <c r="G160" s="134"/>
      <c r="H160" s="135">
        <v>2.0</v>
      </c>
      <c r="I160" s="136">
        <v>2.0</v>
      </c>
      <c r="J160" s="137">
        <v>3.0</v>
      </c>
      <c r="K160" s="138">
        <v>9.0</v>
      </c>
      <c r="L160" s="137">
        <v>7.0</v>
      </c>
      <c r="M160" s="138"/>
      <c r="N160" s="139"/>
      <c r="O160" s="139">
        <v>1.0</v>
      </c>
      <c r="P160" s="137">
        <v>1.0</v>
      </c>
      <c r="Q160" s="140">
        <v>1.0</v>
      </c>
      <c r="R160" s="138">
        <v>5.0</v>
      </c>
      <c r="S160" s="139">
        <v>6.0</v>
      </c>
      <c r="T160" s="137"/>
      <c r="U160" s="40">
        <f t="shared" si="10"/>
        <v>4.425</v>
      </c>
      <c r="V160" s="42" t="str">
        <f t="shared" si="11"/>
        <v>YES</v>
      </c>
      <c r="W160" s="42" t="str">
        <f t="shared" si="12"/>
        <v>NO</v>
      </c>
      <c r="X160" s="43" t="b">
        <f t="shared" si="13"/>
        <v>0</v>
      </c>
      <c r="Y160" s="43" t="b">
        <f t="shared" si="14"/>
        <v>0</v>
      </c>
      <c r="Z160" s="141"/>
      <c r="AA160" s="142"/>
      <c r="AB160" s="143"/>
      <c r="AC160" s="139"/>
      <c r="AD160" s="49"/>
      <c r="AE160" s="49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>
      <c r="A161" s="49" t="s">
        <v>501</v>
      </c>
      <c r="B161" s="49"/>
      <c r="C161" s="49"/>
      <c r="D161" s="49">
        <v>6.0</v>
      </c>
      <c r="E161" s="173" t="s">
        <v>502</v>
      </c>
      <c r="F161" s="52" t="s">
        <v>503</v>
      </c>
      <c r="G161" s="134"/>
      <c r="H161" s="135">
        <v>2.0</v>
      </c>
      <c r="I161" s="136">
        <v>2.0</v>
      </c>
      <c r="J161" s="137">
        <v>2.0</v>
      </c>
      <c r="K161" s="138">
        <v>2.0</v>
      </c>
      <c r="L161" s="137">
        <v>2.0</v>
      </c>
      <c r="M161" s="138"/>
      <c r="N161" s="139"/>
      <c r="O161" s="139">
        <v>2.0</v>
      </c>
      <c r="P161" s="137">
        <v>2.0</v>
      </c>
      <c r="Q161" s="140">
        <v>2.0</v>
      </c>
      <c r="R161" s="138">
        <v>5.0</v>
      </c>
      <c r="S161" s="139">
        <v>7.0</v>
      </c>
      <c r="T161" s="137">
        <v>4.0</v>
      </c>
      <c r="U161" s="40">
        <f t="shared" si="10"/>
        <v>4</v>
      </c>
      <c r="V161" s="42" t="str">
        <f t="shared" si="11"/>
        <v>YES</v>
      </c>
      <c r="W161" s="42" t="str">
        <f t="shared" si="12"/>
        <v>NO</v>
      </c>
      <c r="X161" s="43" t="b">
        <f t="shared" si="13"/>
        <v>0</v>
      </c>
      <c r="Y161" s="43" t="b">
        <f t="shared" si="14"/>
        <v>0</v>
      </c>
      <c r="Z161" s="141"/>
      <c r="AA161" s="142"/>
      <c r="AB161" s="143"/>
      <c r="AC161" s="139"/>
      <c r="AD161" s="49"/>
      <c r="AE161" s="49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>
      <c r="A162" s="49" t="s">
        <v>504</v>
      </c>
      <c r="B162" s="49"/>
      <c r="C162" s="49"/>
      <c r="D162" s="49">
        <v>6.0</v>
      </c>
      <c r="E162" s="174"/>
      <c r="F162" s="85"/>
      <c r="G162" s="134"/>
      <c r="H162" s="135">
        <v>2.0</v>
      </c>
      <c r="I162" s="136">
        <v>2.0</v>
      </c>
      <c r="J162" s="137">
        <v>2.0</v>
      </c>
      <c r="K162" s="138">
        <v>3.0</v>
      </c>
      <c r="L162" s="137">
        <v>2.0</v>
      </c>
      <c r="M162" s="138"/>
      <c r="N162" s="139"/>
      <c r="O162" s="139">
        <v>2.0</v>
      </c>
      <c r="P162" s="137">
        <v>2.0</v>
      </c>
      <c r="Q162" s="140">
        <v>2.0</v>
      </c>
      <c r="R162" s="138">
        <v>3.0</v>
      </c>
      <c r="S162" s="139">
        <v>8.0</v>
      </c>
      <c r="T162" s="137"/>
      <c r="U162" s="40">
        <f t="shared" si="10"/>
        <v>3.5</v>
      </c>
      <c r="V162" s="42" t="str">
        <f t="shared" si="11"/>
        <v>NO</v>
      </c>
      <c r="W162" s="42" t="str">
        <f t="shared" si="12"/>
        <v>NO</v>
      </c>
      <c r="X162" s="43" t="b">
        <f t="shared" si="13"/>
        <v>0</v>
      </c>
      <c r="Y162" s="43" t="b">
        <f t="shared" si="14"/>
        <v>0</v>
      </c>
      <c r="Z162" s="141"/>
      <c r="AA162" s="142"/>
      <c r="AB162" s="143"/>
      <c r="AC162" s="139"/>
      <c r="AD162" s="49"/>
      <c r="AE162" s="49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>
      <c r="A163" s="18"/>
      <c r="B163" s="18"/>
      <c r="C163" s="18"/>
      <c r="D163" s="18"/>
      <c r="E163" s="175"/>
      <c r="F163" s="175"/>
      <c r="G163" s="175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76"/>
      <c r="V163" s="18"/>
      <c r="W163" s="18"/>
      <c r="X163" s="18"/>
      <c r="Y163" s="18"/>
      <c r="Z163" s="177"/>
      <c r="AA163" s="178"/>
      <c r="AB163" s="178"/>
      <c r="AC163" s="17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>
      <c r="A164" s="48" t="s">
        <v>505</v>
      </c>
      <c r="B164" s="48"/>
      <c r="C164" s="48"/>
      <c r="D164" s="18">
        <f>COUNTIF(A3:A162,"&lt;&gt;")</f>
        <v>159</v>
      </c>
      <c r="E164" s="175"/>
      <c r="F164" s="175"/>
      <c r="G164" s="17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76"/>
      <c r="V164" s="18"/>
      <c r="W164" s="18"/>
      <c r="X164" s="18"/>
      <c r="Y164" s="18"/>
      <c r="Z164" s="177"/>
      <c r="AA164" s="178"/>
      <c r="AB164" s="178"/>
      <c r="AC164" s="178"/>
      <c r="AD164" s="180"/>
      <c r="AE164" s="180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>
      <c r="A165" s="48" t="s">
        <v>506</v>
      </c>
      <c r="B165" s="48"/>
      <c r="C165" s="48"/>
      <c r="D165" s="18"/>
      <c r="E165" s="175"/>
      <c r="F165" s="175"/>
      <c r="G165" s="175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76">
        <f>COUNTIF(U3:U162, "&gt;=4")</f>
        <v>146</v>
      </c>
      <c r="V165" s="176">
        <f t="shared" ref="V165:W165" si="15">COUNTIF(V3:V162, "YES")</f>
        <v>146</v>
      </c>
      <c r="W165" s="176">
        <f t="shared" si="15"/>
        <v>115</v>
      </c>
      <c r="X165" s="176"/>
      <c r="Y165" s="176">
        <f>COUNTIF(Y3:Y162, TRUE)</f>
        <v>105</v>
      </c>
      <c r="Z165" s="176">
        <f>COUNTIF(Z3:Z162, "&gt;=4")</f>
        <v>0</v>
      </c>
      <c r="AA165" s="178"/>
      <c r="AB165" s="178"/>
      <c r="AC165" s="178"/>
      <c r="AD165" s="18">
        <f t="shared" ref="AD165:AE165" si="16">COUNTIF(AD7:AD162, "&gt;=4")</f>
        <v>8</v>
      </c>
      <c r="AE165" s="18">
        <f t="shared" si="16"/>
        <v>8</v>
      </c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>
      <c r="A166" s="48" t="s">
        <v>507</v>
      </c>
      <c r="B166" s="48"/>
      <c r="C166" s="48"/>
      <c r="D166" s="18"/>
      <c r="E166" s="175"/>
      <c r="F166" s="175"/>
      <c r="G166" s="175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76">
        <f>COUNTIF(U3:U162, "&lt;4")</f>
        <v>13</v>
      </c>
      <c r="V166" s="176">
        <f t="shared" ref="V166:W166" si="17">COUNTIF(V3:V162, "NO")</f>
        <v>13</v>
      </c>
      <c r="W166" s="176">
        <f t="shared" si="17"/>
        <v>44</v>
      </c>
      <c r="X166" s="176"/>
      <c r="Y166" s="176">
        <f>COUNTIF(Y3:Y162, FALSE)</f>
        <v>54</v>
      </c>
      <c r="Z166" s="176">
        <f>COUNTIF(Z3:Z162, "&lt;4")</f>
        <v>0</v>
      </c>
      <c r="AA166" s="178"/>
      <c r="AB166" s="178"/>
      <c r="AC166" s="178"/>
      <c r="AD166" s="18">
        <f t="shared" ref="AD166:AE166" si="18">COUNTIF(AD7:AD162, "&lt;4")</f>
        <v>0</v>
      </c>
      <c r="AE166" s="18">
        <f t="shared" si="18"/>
        <v>0</v>
      </c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>
      <c r="A167" s="48" t="s">
        <v>508</v>
      </c>
      <c r="B167" s="48"/>
      <c r="C167" s="48"/>
      <c r="D167" s="18"/>
      <c r="E167" s="175"/>
      <c r="F167" s="175"/>
      <c r="G167" s="18">
        <f>D164-COUNTBLANK(G3:G162)</f>
        <v>17</v>
      </c>
      <c r="H167" s="18">
        <f t="shared" ref="H167:U167" si="19">COUNT(H3:H162)</f>
        <v>157</v>
      </c>
      <c r="I167" s="18">
        <f t="shared" si="19"/>
        <v>157</v>
      </c>
      <c r="J167" s="18">
        <f t="shared" si="19"/>
        <v>157</v>
      </c>
      <c r="K167" s="18">
        <f t="shared" si="19"/>
        <v>157</v>
      </c>
      <c r="L167" s="18">
        <f t="shared" si="19"/>
        <v>155</v>
      </c>
      <c r="M167" s="18">
        <f t="shared" si="19"/>
        <v>30</v>
      </c>
      <c r="N167" s="18">
        <f t="shared" si="19"/>
        <v>47</v>
      </c>
      <c r="O167" s="18">
        <f t="shared" si="19"/>
        <v>155</v>
      </c>
      <c r="P167" s="18">
        <f t="shared" si="19"/>
        <v>155</v>
      </c>
      <c r="Q167" s="18">
        <f t="shared" si="19"/>
        <v>150</v>
      </c>
      <c r="R167" s="18">
        <f t="shared" si="19"/>
        <v>151</v>
      </c>
      <c r="S167" s="18">
        <f t="shared" si="19"/>
        <v>151</v>
      </c>
      <c r="T167" s="18">
        <f t="shared" si="19"/>
        <v>48</v>
      </c>
      <c r="U167" s="176">
        <f t="shared" si="19"/>
        <v>159</v>
      </c>
      <c r="V167" s="176"/>
      <c r="W167" s="176"/>
      <c r="X167" s="176"/>
      <c r="Y167" s="176"/>
      <c r="Z167" s="176">
        <f>COUNT(Z3:Z162)</f>
        <v>0</v>
      </c>
      <c r="AA167" s="178"/>
      <c r="AB167" s="178"/>
      <c r="AC167" s="178"/>
      <c r="AD167" s="18">
        <f t="shared" ref="AD167:AE167" si="20">COUNT(AD7:AD162)</f>
        <v>8</v>
      </c>
      <c r="AE167" s="18">
        <f t="shared" si="20"/>
        <v>8</v>
      </c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>
      <c r="A168" s="48" t="s">
        <v>509</v>
      </c>
      <c r="B168" s="48"/>
      <c r="C168" s="48"/>
      <c r="D168" s="18"/>
      <c r="E168" s="175"/>
      <c r="F168" s="175"/>
      <c r="G168" s="175"/>
      <c r="H168" s="181">
        <f t="shared" ref="H168:U168" si="21">MEDIAN(H3:H162)</f>
        <v>8</v>
      </c>
      <c r="I168" s="181">
        <f t="shared" si="21"/>
        <v>7</v>
      </c>
      <c r="J168" s="18">
        <f t="shared" si="21"/>
        <v>7</v>
      </c>
      <c r="K168" s="18">
        <f t="shared" si="21"/>
        <v>8</v>
      </c>
      <c r="L168" s="18">
        <f t="shared" si="21"/>
        <v>8</v>
      </c>
      <c r="M168" s="18">
        <f t="shared" si="21"/>
        <v>9</v>
      </c>
      <c r="N168" s="18">
        <f t="shared" si="21"/>
        <v>9</v>
      </c>
      <c r="O168" s="18">
        <f t="shared" si="21"/>
        <v>9</v>
      </c>
      <c r="P168" s="18">
        <f t="shared" si="21"/>
        <v>9</v>
      </c>
      <c r="Q168" s="18">
        <f t="shared" si="21"/>
        <v>9</v>
      </c>
      <c r="R168" s="18">
        <f t="shared" si="21"/>
        <v>9</v>
      </c>
      <c r="S168" s="18">
        <f t="shared" si="21"/>
        <v>9</v>
      </c>
      <c r="T168" s="18">
        <f t="shared" si="21"/>
        <v>9</v>
      </c>
      <c r="U168" s="182">
        <f t="shared" si="21"/>
        <v>8.3</v>
      </c>
      <c r="V168" s="18"/>
      <c r="W168" s="18"/>
      <c r="X168" s="18"/>
      <c r="Y168" s="18"/>
      <c r="Z168" s="182" t="str">
        <f>MEDIAN(Z3:Z162)</f>
        <v>#NUM!</v>
      </c>
      <c r="AA168" s="178"/>
      <c r="AB168" s="178"/>
      <c r="AC168" s="178"/>
      <c r="AD168" s="181">
        <f t="shared" ref="AD168:AE168" si="22">MEDIAN(AD7:AD162)</f>
        <v>8</v>
      </c>
      <c r="AE168" s="18">
        <f t="shared" si="22"/>
        <v>7</v>
      </c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>
      <c r="A169" s="48" t="s">
        <v>510</v>
      </c>
      <c r="B169" s="48"/>
      <c r="C169" s="48"/>
      <c r="D169" s="18"/>
      <c r="E169" s="175"/>
      <c r="F169" s="175"/>
      <c r="G169" s="175"/>
      <c r="H169" s="180">
        <f t="shared" ref="H169:U169" si="23">AVERAGE(H3:H162)</f>
        <v>7.025477707</v>
      </c>
      <c r="I169" s="180">
        <f t="shared" si="23"/>
        <v>6.643312102</v>
      </c>
      <c r="J169" s="180">
        <f t="shared" si="23"/>
        <v>6.757961783</v>
      </c>
      <c r="K169" s="180">
        <f t="shared" si="23"/>
        <v>7.662420382</v>
      </c>
      <c r="L169" s="180">
        <f t="shared" si="23"/>
        <v>7.380645161</v>
      </c>
      <c r="M169" s="180">
        <f t="shared" si="23"/>
        <v>7.866666667</v>
      </c>
      <c r="N169" s="180">
        <f t="shared" si="23"/>
        <v>8.319148936</v>
      </c>
      <c r="O169" s="180">
        <f t="shared" si="23"/>
        <v>7.535483871</v>
      </c>
      <c r="P169" s="180">
        <f t="shared" si="23"/>
        <v>7.35483871</v>
      </c>
      <c r="Q169" s="180">
        <f t="shared" si="23"/>
        <v>7.5</v>
      </c>
      <c r="R169" s="180">
        <f t="shared" si="23"/>
        <v>7.841059603</v>
      </c>
      <c r="S169" s="180">
        <f t="shared" si="23"/>
        <v>7.410596026</v>
      </c>
      <c r="T169" s="180">
        <f t="shared" si="23"/>
        <v>8.166666667</v>
      </c>
      <c r="U169" s="180">
        <f t="shared" si="23"/>
        <v>7.612893082</v>
      </c>
      <c r="V169" s="18"/>
      <c r="W169" s="18"/>
      <c r="X169" s="18"/>
      <c r="Y169" s="18"/>
      <c r="Z169" s="180" t="str">
        <f>AVERAGE(Z3:Z162)</f>
        <v>#DIV/0!</v>
      </c>
      <c r="AA169" s="178"/>
      <c r="AB169" s="178"/>
      <c r="AC169" s="178"/>
      <c r="AD169" s="180">
        <f t="shared" ref="AD169:AE169" si="24">AVERAGE(AD7:AD162)</f>
        <v>7.375</v>
      </c>
      <c r="AE169" s="180">
        <f t="shared" si="24"/>
        <v>6.5</v>
      </c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>
      <c r="A170" s="48" t="s">
        <v>511</v>
      </c>
      <c r="B170" s="48"/>
      <c r="C170" s="48"/>
      <c r="D170" s="18"/>
      <c r="E170" s="175"/>
      <c r="F170" s="175"/>
      <c r="G170" s="175"/>
      <c r="H170" s="183">
        <f t="shared" ref="H170:T170" si="25">H167/$D$164</f>
        <v>0.9874213836</v>
      </c>
      <c r="I170" s="183">
        <f t="shared" si="25"/>
        <v>0.9874213836</v>
      </c>
      <c r="J170" s="183">
        <f t="shared" si="25"/>
        <v>0.9874213836</v>
      </c>
      <c r="K170" s="183">
        <f t="shared" si="25"/>
        <v>0.9874213836</v>
      </c>
      <c r="L170" s="183">
        <f t="shared" si="25"/>
        <v>0.9748427673</v>
      </c>
      <c r="M170" s="183">
        <f t="shared" si="25"/>
        <v>0.1886792453</v>
      </c>
      <c r="N170" s="183">
        <f t="shared" si="25"/>
        <v>0.2955974843</v>
      </c>
      <c r="O170" s="183">
        <f t="shared" si="25"/>
        <v>0.9748427673</v>
      </c>
      <c r="P170" s="183">
        <f t="shared" si="25"/>
        <v>0.9748427673</v>
      </c>
      <c r="Q170" s="183">
        <f t="shared" si="25"/>
        <v>0.9433962264</v>
      </c>
      <c r="R170" s="183">
        <f t="shared" si="25"/>
        <v>0.9496855346</v>
      </c>
      <c r="S170" s="183">
        <f t="shared" si="25"/>
        <v>0.9496855346</v>
      </c>
      <c r="T170" s="183">
        <f t="shared" si="25"/>
        <v>0.3018867925</v>
      </c>
      <c r="U170" s="183">
        <f>U165/D164</f>
        <v>0.9182389937</v>
      </c>
      <c r="V170" s="18"/>
      <c r="W170" s="18"/>
      <c r="X170" s="18"/>
      <c r="Y170" s="18"/>
      <c r="Z170" s="183">
        <f>Z165/D164</f>
        <v>0</v>
      </c>
      <c r="AA170" s="178"/>
      <c r="AB170" s="178"/>
      <c r="AC170" s="178"/>
      <c r="AD170" s="183">
        <f t="shared" ref="AD170:AE170" si="26">AD167/110</f>
        <v>0.07272727273</v>
      </c>
      <c r="AE170" s="183">
        <f t="shared" si="26"/>
        <v>0.07272727273</v>
      </c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>
      <c r="A171" s="48" t="s">
        <v>512</v>
      </c>
      <c r="B171" s="48"/>
      <c r="C171" s="48"/>
      <c r="D171" s="18"/>
      <c r="E171" s="175"/>
      <c r="F171" s="175"/>
      <c r="G171" s="175"/>
      <c r="H171" s="18">
        <f t="shared" ref="H171:U171" si="27">COUNTBLANK(H3:H162)+COUNTIF(H3:H162, "&lt;4")</f>
        <v>19</v>
      </c>
      <c r="I171" s="18">
        <f t="shared" si="27"/>
        <v>20</v>
      </c>
      <c r="J171" s="18">
        <f t="shared" si="27"/>
        <v>18</v>
      </c>
      <c r="K171" s="18">
        <f t="shared" si="27"/>
        <v>15</v>
      </c>
      <c r="L171" s="18">
        <f t="shared" si="27"/>
        <v>21</v>
      </c>
      <c r="M171" s="18">
        <f t="shared" si="27"/>
        <v>131</v>
      </c>
      <c r="N171" s="18">
        <f t="shared" si="27"/>
        <v>113</v>
      </c>
      <c r="O171" s="18">
        <f t="shared" si="27"/>
        <v>21</v>
      </c>
      <c r="P171" s="18">
        <f t="shared" si="27"/>
        <v>24</v>
      </c>
      <c r="Q171" s="18">
        <f t="shared" si="27"/>
        <v>29</v>
      </c>
      <c r="R171" s="18">
        <f t="shared" si="27"/>
        <v>20</v>
      </c>
      <c r="S171" s="18">
        <f t="shared" si="27"/>
        <v>20</v>
      </c>
      <c r="T171" s="18">
        <f t="shared" si="27"/>
        <v>117</v>
      </c>
      <c r="U171" s="18">
        <f t="shared" si="27"/>
        <v>14</v>
      </c>
      <c r="V171" s="18"/>
      <c r="W171" s="18"/>
      <c r="X171" s="18"/>
      <c r="Y171" s="18"/>
      <c r="Z171" s="18">
        <f>COUNTBLANK(Z3:Z162)+COUNTIF(Z3:Z162, "&lt;4")</f>
        <v>160</v>
      </c>
      <c r="AA171" s="178"/>
      <c r="AB171" s="178"/>
      <c r="AC171" s="17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>
      <c r="A172" s="18"/>
      <c r="B172" s="18"/>
      <c r="C172" s="18"/>
      <c r="D172" s="18"/>
      <c r="E172" s="175"/>
      <c r="F172" s="175"/>
      <c r="G172" s="175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76"/>
      <c r="V172" s="18"/>
      <c r="W172" s="18"/>
      <c r="X172" s="18"/>
      <c r="Y172" s="18"/>
      <c r="Z172" s="177"/>
      <c r="AA172" s="178"/>
      <c r="AB172" s="178"/>
      <c r="AC172" s="17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>
      <c r="A173" s="18"/>
      <c r="B173" s="18"/>
      <c r="C173" s="18"/>
      <c r="D173" s="18"/>
      <c r="E173" s="175"/>
      <c r="F173" s="175"/>
      <c r="G173" s="175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76"/>
      <c r="V173" s="18"/>
      <c r="W173" s="18"/>
      <c r="X173" s="18"/>
      <c r="Y173" s="18"/>
      <c r="Z173" s="177"/>
      <c r="AA173" s="178"/>
      <c r="AB173" s="178"/>
      <c r="AC173" s="17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>
      <c r="A174" s="18"/>
      <c r="B174" s="18"/>
      <c r="C174" s="18"/>
      <c r="D174" s="18"/>
      <c r="E174" s="175"/>
      <c r="F174" s="175"/>
      <c r="G174" s="175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76"/>
      <c r="V174" s="18"/>
      <c r="W174" s="18"/>
      <c r="X174" s="18"/>
      <c r="Y174" s="18"/>
      <c r="Z174" s="177"/>
      <c r="AA174" s="178"/>
      <c r="AB174" s="178"/>
      <c r="AC174" s="17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>
      <c r="A175" s="18"/>
      <c r="B175" s="18"/>
      <c r="C175" s="18"/>
      <c r="D175" s="18"/>
      <c r="E175" s="175"/>
      <c r="F175" s="175"/>
      <c r="G175" s="175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76"/>
      <c r="V175" s="18"/>
      <c r="W175" s="18"/>
      <c r="X175" s="18"/>
      <c r="Y175" s="18"/>
      <c r="Z175" s="177"/>
      <c r="AA175" s="178"/>
      <c r="AB175" s="178"/>
      <c r="AC175" s="17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>
      <c r="A176" s="18"/>
      <c r="B176" s="179">
        <v>1.0</v>
      </c>
      <c r="C176" s="18"/>
      <c r="D176" s="18"/>
      <c r="E176" s="18"/>
      <c r="F176" s="18"/>
      <c r="G176" s="18"/>
      <c r="H176" s="184" t="str">
        <f t="shared" ref="H176:U176" si="28">AVERAGEIF($D$3:$D$162,$B176,H$3:H$162)</f>
        <v>#DIV/0!</v>
      </c>
      <c r="I176" s="184" t="str">
        <f t="shared" si="28"/>
        <v>#DIV/0!</v>
      </c>
      <c r="J176" s="184" t="str">
        <f t="shared" si="28"/>
        <v>#DIV/0!</v>
      </c>
      <c r="K176" s="184" t="str">
        <f t="shared" si="28"/>
        <v>#DIV/0!</v>
      </c>
      <c r="L176" s="184" t="str">
        <f t="shared" si="28"/>
        <v>#DIV/0!</v>
      </c>
      <c r="M176" s="184" t="str">
        <f t="shared" si="28"/>
        <v>#DIV/0!</v>
      </c>
      <c r="N176" s="184" t="str">
        <f t="shared" si="28"/>
        <v>#DIV/0!</v>
      </c>
      <c r="O176" s="184" t="str">
        <f t="shared" si="28"/>
        <v>#DIV/0!</v>
      </c>
      <c r="P176" s="184" t="str">
        <f t="shared" si="28"/>
        <v>#DIV/0!</v>
      </c>
      <c r="Q176" s="184" t="str">
        <f t="shared" si="28"/>
        <v>#DIV/0!</v>
      </c>
      <c r="R176" s="184" t="str">
        <f t="shared" si="28"/>
        <v>#DIV/0!</v>
      </c>
      <c r="S176" s="184" t="str">
        <f t="shared" si="28"/>
        <v>#DIV/0!</v>
      </c>
      <c r="T176" s="184" t="str">
        <f t="shared" si="28"/>
        <v>#DIV/0!</v>
      </c>
      <c r="U176" s="184" t="str">
        <f t="shared" si="28"/>
        <v>#DIV/0!</v>
      </c>
      <c r="V176" s="18"/>
      <c r="W176" s="18"/>
      <c r="X176" s="18"/>
      <c r="Y176" s="18"/>
      <c r="Z176" s="177"/>
      <c r="AA176" s="178"/>
      <c r="AB176" s="178"/>
      <c r="AC176" s="17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>
      <c r="A177" s="18"/>
      <c r="B177" s="179">
        <v>2.0</v>
      </c>
      <c r="C177" s="18"/>
      <c r="D177" s="18"/>
      <c r="E177" s="18"/>
      <c r="F177" s="18"/>
      <c r="G177" s="18"/>
      <c r="H177" s="184" t="str">
        <f t="shared" ref="H177:U177" si="29">AVERAGEIF($D$3:$D$162,$B177,H$3:H$162)</f>
        <v>#DIV/0!</v>
      </c>
      <c r="I177" s="184" t="str">
        <f t="shared" si="29"/>
        <v>#DIV/0!</v>
      </c>
      <c r="J177" s="184" t="str">
        <f t="shared" si="29"/>
        <v>#DIV/0!</v>
      </c>
      <c r="K177" s="184" t="str">
        <f t="shared" si="29"/>
        <v>#DIV/0!</v>
      </c>
      <c r="L177" s="184" t="str">
        <f t="shared" si="29"/>
        <v>#DIV/0!</v>
      </c>
      <c r="M177" s="184" t="str">
        <f t="shared" si="29"/>
        <v>#DIV/0!</v>
      </c>
      <c r="N177" s="184" t="str">
        <f t="shared" si="29"/>
        <v>#DIV/0!</v>
      </c>
      <c r="O177" s="184" t="str">
        <f t="shared" si="29"/>
        <v>#DIV/0!</v>
      </c>
      <c r="P177" s="184" t="str">
        <f t="shared" si="29"/>
        <v>#DIV/0!</v>
      </c>
      <c r="Q177" s="184" t="str">
        <f t="shared" si="29"/>
        <v>#DIV/0!</v>
      </c>
      <c r="R177" s="184" t="str">
        <f t="shared" si="29"/>
        <v>#DIV/0!</v>
      </c>
      <c r="S177" s="184" t="str">
        <f t="shared" si="29"/>
        <v>#DIV/0!</v>
      </c>
      <c r="T177" s="184" t="str">
        <f t="shared" si="29"/>
        <v>#DIV/0!</v>
      </c>
      <c r="U177" s="184" t="str">
        <f t="shared" si="29"/>
        <v>#DIV/0!</v>
      </c>
      <c r="V177" s="18"/>
      <c r="W177" s="18"/>
      <c r="X177" s="18"/>
      <c r="Y177" s="18"/>
      <c r="Z177" s="177"/>
      <c r="AA177" s="178"/>
      <c r="AB177" s="178"/>
      <c r="AC177" s="17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>
      <c r="A178" s="18"/>
      <c r="B178" s="179">
        <v>3.0</v>
      </c>
      <c r="C178" s="18"/>
      <c r="D178" s="18"/>
      <c r="E178" s="18"/>
      <c r="F178" s="18"/>
      <c r="G178" s="18"/>
      <c r="H178" s="184" t="str">
        <f t="shared" ref="H178:U178" si="30">AVERAGEIF($D$3:$D$162,$B178,H$3:H$162)</f>
        <v>#DIV/0!</v>
      </c>
      <c r="I178" s="184" t="str">
        <f t="shared" si="30"/>
        <v>#DIV/0!</v>
      </c>
      <c r="J178" s="184" t="str">
        <f t="shared" si="30"/>
        <v>#DIV/0!</v>
      </c>
      <c r="K178" s="184" t="str">
        <f t="shared" si="30"/>
        <v>#DIV/0!</v>
      </c>
      <c r="L178" s="184" t="str">
        <f t="shared" si="30"/>
        <v>#DIV/0!</v>
      </c>
      <c r="M178" s="184" t="str">
        <f t="shared" si="30"/>
        <v>#DIV/0!</v>
      </c>
      <c r="N178" s="184" t="str">
        <f t="shared" si="30"/>
        <v>#DIV/0!</v>
      </c>
      <c r="O178" s="184" t="str">
        <f t="shared" si="30"/>
        <v>#DIV/0!</v>
      </c>
      <c r="P178" s="184" t="str">
        <f t="shared" si="30"/>
        <v>#DIV/0!</v>
      </c>
      <c r="Q178" s="184" t="str">
        <f t="shared" si="30"/>
        <v>#DIV/0!</v>
      </c>
      <c r="R178" s="184" t="str">
        <f t="shared" si="30"/>
        <v>#DIV/0!</v>
      </c>
      <c r="S178" s="184" t="str">
        <f t="shared" si="30"/>
        <v>#DIV/0!</v>
      </c>
      <c r="T178" s="184" t="str">
        <f t="shared" si="30"/>
        <v>#DIV/0!</v>
      </c>
      <c r="U178" s="184" t="str">
        <f t="shared" si="30"/>
        <v>#DIV/0!</v>
      </c>
      <c r="V178" s="18"/>
      <c r="W178" s="18"/>
      <c r="X178" s="18"/>
      <c r="Y178" s="18"/>
      <c r="Z178" s="177"/>
      <c r="AA178" s="178"/>
      <c r="AB178" s="178"/>
      <c r="AC178" s="17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>
      <c r="A179" s="18"/>
      <c r="B179" s="175"/>
      <c r="C179" s="175"/>
      <c r="D179" s="17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75"/>
      <c r="Q179" s="175"/>
      <c r="R179" s="175"/>
      <c r="S179" s="175"/>
      <c r="T179" s="175"/>
      <c r="U179" s="175"/>
      <c r="V179" s="18"/>
      <c r="W179" s="18"/>
      <c r="X179" s="18"/>
      <c r="Y179" s="18"/>
      <c r="Z179" s="177"/>
      <c r="AA179" s="178"/>
      <c r="AB179" s="178"/>
      <c r="AC179" s="17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>
      <c r="A180" s="18"/>
      <c r="B180" s="179">
        <v>1.0</v>
      </c>
      <c r="C180" s="18"/>
      <c r="D180" s="18"/>
      <c r="E180" s="18"/>
      <c r="F180" s="18"/>
      <c r="G180" s="18"/>
      <c r="H180" s="175">
        <f t="shared" ref="H180:T180" si="31">COUNTIFS(H$3:H$162,"&gt;0",$D$3:$D$162,$B180)</f>
        <v>0</v>
      </c>
      <c r="I180" s="175">
        <f t="shared" si="31"/>
        <v>0</v>
      </c>
      <c r="J180" s="175">
        <f t="shared" si="31"/>
        <v>0</v>
      </c>
      <c r="K180" s="175">
        <f t="shared" si="31"/>
        <v>0</v>
      </c>
      <c r="L180" s="175">
        <f t="shared" si="31"/>
        <v>0</v>
      </c>
      <c r="M180" s="175">
        <f t="shared" si="31"/>
        <v>0</v>
      </c>
      <c r="N180" s="175">
        <f t="shared" si="31"/>
        <v>0</v>
      </c>
      <c r="O180" s="175">
        <f t="shared" si="31"/>
        <v>0</v>
      </c>
      <c r="P180" s="175">
        <f t="shared" si="31"/>
        <v>0</v>
      </c>
      <c r="Q180" s="175">
        <f t="shared" si="31"/>
        <v>0</v>
      </c>
      <c r="R180" s="175">
        <f t="shared" si="31"/>
        <v>0</v>
      </c>
      <c r="S180" s="175">
        <f t="shared" si="31"/>
        <v>0</v>
      </c>
      <c r="T180" s="175">
        <f t="shared" si="31"/>
        <v>0</v>
      </c>
      <c r="U180" s="175">
        <f t="shared" ref="U180:U182" si="33">COUNTIFS(U$3:U$162,"&gt;4",$D$3:$D$162,$B180)</f>
        <v>0</v>
      </c>
      <c r="V180" s="18"/>
      <c r="W180" s="18"/>
      <c r="X180" s="18"/>
      <c r="Y180" s="18"/>
      <c r="Z180" s="177"/>
      <c r="AA180" s="178"/>
      <c r="AB180" s="178"/>
      <c r="AC180" s="17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>
      <c r="A181" s="18"/>
      <c r="B181" s="179">
        <v>2.0</v>
      </c>
      <c r="C181" s="18"/>
      <c r="D181" s="18"/>
      <c r="E181" s="18"/>
      <c r="F181" s="18"/>
      <c r="G181" s="18"/>
      <c r="H181" s="175">
        <f t="shared" ref="H181:T181" si="32">COUNTIFS(H$3:H$162,"&gt;0",$D$3:$D$162,$B181)</f>
        <v>0</v>
      </c>
      <c r="I181" s="175">
        <f t="shared" si="32"/>
        <v>0</v>
      </c>
      <c r="J181" s="175">
        <f t="shared" si="32"/>
        <v>0</v>
      </c>
      <c r="K181" s="175">
        <f t="shared" si="32"/>
        <v>0</v>
      </c>
      <c r="L181" s="175">
        <f t="shared" si="32"/>
        <v>0</v>
      </c>
      <c r="M181" s="175">
        <f t="shared" si="32"/>
        <v>0</v>
      </c>
      <c r="N181" s="175">
        <f t="shared" si="32"/>
        <v>0</v>
      </c>
      <c r="O181" s="175">
        <f t="shared" si="32"/>
        <v>0</v>
      </c>
      <c r="P181" s="175">
        <f t="shared" si="32"/>
        <v>0</v>
      </c>
      <c r="Q181" s="175">
        <f t="shared" si="32"/>
        <v>0</v>
      </c>
      <c r="R181" s="175">
        <f t="shared" si="32"/>
        <v>0</v>
      </c>
      <c r="S181" s="175">
        <f t="shared" si="32"/>
        <v>0</v>
      </c>
      <c r="T181" s="175">
        <f t="shared" si="32"/>
        <v>0</v>
      </c>
      <c r="U181" s="175">
        <f t="shared" si="33"/>
        <v>0</v>
      </c>
      <c r="V181" s="18"/>
      <c r="W181" s="18"/>
      <c r="X181" s="18"/>
      <c r="Y181" s="18"/>
      <c r="Z181" s="177"/>
      <c r="AA181" s="178"/>
      <c r="AB181" s="178"/>
      <c r="AC181" s="17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>
      <c r="A182" s="18"/>
      <c r="B182" s="179">
        <v>3.0</v>
      </c>
      <c r="C182" s="18"/>
      <c r="D182" s="18"/>
      <c r="E182" s="18"/>
      <c r="F182" s="18"/>
      <c r="G182" s="18"/>
      <c r="H182" s="175">
        <f t="shared" ref="H182:T182" si="34">COUNTIFS(H$3:H$162,"&gt;0",$D$3:$D$162,$B182)</f>
        <v>0</v>
      </c>
      <c r="I182" s="175">
        <f t="shared" si="34"/>
        <v>0</v>
      </c>
      <c r="J182" s="175">
        <f t="shared" si="34"/>
        <v>0</v>
      </c>
      <c r="K182" s="175">
        <f t="shared" si="34"/>
        <v>0</v>
      </c>
      <c r="L182" s="175">
        <f t="shared" si="34"/>
        <v>0</v>
      </c>
      <c r="M182" s="175">
        <f t="shared" si="34"/>
        <v>0</v>
      </c>
      <c r="N182" s="175">
        <f t="shared" si="34"/>
        <v>0</v>
      </c>
      <c r="O182" s="175">
        <f t="shared" si="34"/>
        <v>0</v>
      </c>
      <c r="P182" s="175">
        <f t="shared" si="34"/>
        <v>0</v>
      </c>
      <c r="Q182" s="175">
        <f t="shared" si="34"/>
        <v>0</v>
      </c>
      <c r="R182" s="175">
        <f t="shared" si="34"/>
        <v>0</v>
      </c>
      <c r="S182" s="175">
        <f t="shared" si="34"/>
        <v>0</v>
      </c>
      <c r="T182" s="175">
        <f t="shared" si="34"/>
        <v>0</v>
      </c>
      <c r="U182" s="175">
        <f t="shared" si="33"/>
        <v>0</v>
      </c>
      <c r="V182" s="18"/>
      <c r="W182" s="18"/>
      <c r="X182" s="18"/>
      <c r="Y182" s="18"/>
      <c r="Z182" s="177"/>
      <c r="AA182" s="178"/>
      <c r="AB182" s="178"/>
      <c r="AC182" s="17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>
      <c r="A183" s="18"/>
      <c r="B183" s="179"/>
      <c r="C183" s="175"/>
      <c r="D183" s="17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76"/>
      <c r="V183" s="18"/>
      <c r="W183" s="18"/>
      <c r="X183" s="18"/>
      <c r="Y183" s="18"/>
      <c r="Z183" s="177"/>
      <c r="AA183" s="178"/>
      <c r="AB183" s="178"/>
      <c r="AC183" s="17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>
      <c r="A184" s="18"/>
      <c r="B184" s="179"/>
      <c r="C184" s="185"/>
      <c r="D184" s="17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76"/>
      <c r="V184" s="18"/>
      <c r="W184" s="18"/>
      <c r="X184" s="18"/>
      <c r="Y184" s="18"/>
      <c r="Z184" s="177"/>
      <c r="AA184" s="178"/>
      <c r="AB184" s="178"/>
      <c r="AC184" s="17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>
      <c r="A185" s="18"/>
      <c r="B185" s="175"/>
      <c r="C185" s="185"/>
      <c r="D185" s="179"/>
      <c r="E185" s="18"/>
      <c r="F185" s="48"/>
      <c r="G185" s="18"/>
      <c r="H185" s="18"/>
      <c r="I185" s="4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76"/>
      <c r="V185" s="18"/>
      <c r="W185" s="18"/>
      <c r="X185" s="18"/>
      <c r="Y185" s="18"/>
      <c r="Z185" s="177"/>
      <c r="AA185" s="178"/>
      <c r="AB185" s="178"/>
      <c r="AC185" s="17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>
      <c r="A186" s="18"/>
      <c r="B186" s="48">
        <v>1.0</v>
      </c>
      <c r="C186" s="18"/>
      <c r="D186" s="18"/>
      <c r="E186" s="18"/>
      <c r="F186" s="175"/>
      <c r="G186" s="175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76"/>
      <c r="V186" s="18"/>
      <c r="W186" s="18"/>
      <c r="X186" s="18"/>
      <c r="Y186" s="18"/>
      <c r="Z186" s="177"/>
      <c r="AA186" s="178"/>
      <c r="AB186" s="178"/>
      <c r="AC186" s="17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>
      <c r="A187" s="18"/>
      <c r="B187" s="48">
        <v>2.0</v>
      </c>
      <c r="C187" s="18"/>
      <c r="D187" s="18"/>
      <c r="E187" s="18"/>
      <c r="F187" s="175"/>
      <c r="G187" s="175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76"/>
      <c r="V187" s="18"/>
      <c r="W187" s="18"/>
      <c r="X187" s="18"/>
      <c r="Y187" s="18"/>
      <c r="Z187" s="177"/>
      <c r="AA187" s="178"/>
      <c r="AB187" s="178"/>
      <c r="AC187" s="17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>
      <c r="A188" s="18"/>
      <c r="B188" s="48">
        <v>3.0</v>
      </c>
      <c r="C188" s="18"/>
      <c r="D188" s="18"/>
      <c r="E188" s="18"/>
      <c r="F188" s="175"/>
      <c r="G188" s="175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76"/>
      <c r="V188" s="18"/>
      <c r="W188" s="18"/>
      <c r="X188" s="18"/>
      <c r="Y188" s="18"/>
      <c r="Z188" s="177"/>
      <c r="AA188" s="178"/>
      <c r="AB188" s="178"/>
      <c r="AC188" s="17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>
      <c r="A189" s="18"/>
      <c r="B189" s="18"/>
      <c r="C189" s="18"/>
      <c r="D189" s="18"/>
      <c r="E189" s="18"/>
      <c r="F189" s="175"/>
      <c r="G189" s="175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76"/>
      <c r="V189" s="18"/>
      <c r="W189" s="18"/>
      <c r="X189" s="18"/>
      <c r="Y189" s="18"/>
      <c r="Z189" s="177"/>
      <c r="AA189" s="178"/>
      <c r="AB189" s="178"/>
      <c r="AC189" s="17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>
      <c r="A190" s="18"/>
      <c r="B190" s="48">
        <v>1.0</v>
      </c>
      <c r="C190" s="18"/>
      <c r="D190" s="18"/>
      <c r="E190" s="18"/>
      <c r="F190" s="175"/>
      <c r="G190" s="175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76"/>
      <c r="V190" s="18"/>
      <c r="W190" s="18"/>
      <c r="X190" s="18"/>
      <c r="Y190" s="18"/>
      <c r="Z190" s="177"/>
      <c r="AA190" s="178"/>
      <c r="AB190" s="178"/>
      <c r="AC190" s="17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>
      <c r="A191" s="18"/>
      <c r="B191" s="48">
        <v>2.0</v>
      </c>
      <c r="C191" s="18"/>
      <c r="D191" s="18"/>
      <c r="E191" s="18"/>
      <c r="F191" s="175"/>
      <c r="G191" s="175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76"/>
      <c r="V191" s="18"/>
      <c r="W191" s="18"/>
      <c r="X191" s="18"/>
      <c r="Y191" s="18"/>
      <c r="Z191" s="177"/>
      <c r="AA191" s="178"/>
      <c r="AB191" s="178"/>
      <c r="AC191" s="17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>
      <c r="A192" s="18"/>
      <c r="B192" s="48">
        <v>3.0</v>
      </c>
      <c r="C192" s="18"/>
      <c r="D192" s="18"/>
      <c r="E192" s="18"/>
      <c r="F192" s="175"/>
      <c r="G192" s="175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76"/>
      <c r="V192" s="18"/>
      <c r="W192" s="18"/>
      <c r="X192" s="18"/>
      <c r="Y192" s="18"/>
      <c r="Z192" s="177"/>
      <c r="AA192" s="178"/>
      <c r="AB192" s="178"/>
      <c r="AC192" s="17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  <row r="193">
      <c r="A193" s="18"/>
      <c r="B193" s="18"/>
      <c r="C193" s="18"/>
      <c r="D193" s="18"/>
      <c r="E193" s="175"/>
      <c r="F193" s="175"/>
      <c r="G193" s="175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76"/>
      <c r="V193" s="18"/>
      <c r="W193" s="18"/>
      <c r="X193" s="18"/>
      <c r="Y193" s="18"/>
      <c r="Z193" s="177"/>
      <c r="AA193" s="178"/>
      <c r="AB193" s="178"/>
      <c r="AC193" s="17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</row>
    <row r="194">
      <c r="A194" s="18"/>
      <c r="B194" s="18"/>
      <c r="C194" s="18"/>
      <c r="D194" s="18"/>
      <c r="E194" s="175"/>
      <c r="F194" s="175"/>
      <c r="G194" s="175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76"/>
      <c r="V194" s="18"/>
      <c r="W194" s="18"/>
      <c r="X194" s="18"/>
      <c r="Y194" s="18"/>
      <c r="Z194" s="177"/>
      <c r="AA194" s="178"/>
      <c r="AB194" s="178"/>
      <c r="AC194" s="17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</row>
    <row r="195">
      <c r="A195" s="18"/>
      <c r="B195" s="18"/>
      <c r="C195" s="18"/>
      <c r="D195" s="18"/>
      <c r="E195" s="175"/>
      <c r="F195" s="175"/>
      <c r="G195" s="175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76"/>
      <c r="V195" s="18"/>
      <c r="W195" s="18"/>
      <c r="X195" s="18"/>
      <c r="Y195" s="18"/>
      <c r="Z195" s="177"/>
      <c r="AA195" s="178"/>
      <c r="AB195" s="178"/>
      <c r="AC195" s="17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</row>
    <row r="196">
      <c r="A196" s="18"/>
      <c r="B196" s="18"/>
      <c r="C196" s="18"/>
      <c r="D196" s="18"/>
      <c r="E196" s="175"/>
      <c r="F196" s="175"/>
      <c r="G196" s="175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76"/>
      <c r="V196" s="18"/>
      <c r="W196" s="18"/>
      <c r="X196" s="18"/>
      <c r="Y196" s="18"/>
      <c r="Z196" s="177"/>
      <c r="AA196" s="178"/>
      <c r="AB196" s="178"/>
      <c r="AC196" s="17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</row>
    <row r="197">
      <c r="A197" s="18"/>
      <c r="B197" s="18"/>
      <c r="C197" s="18"/>
      <c r="D197" s="18"/>
      <c r="E197" s="175"/>
      <c r="F197" s="175"/>
      <c r="G197" s="175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76"/>
      <c r="V197" s="18"/>
      <c r="W197" s="18"/>
      <c r="X197" s="18"/>
      <c r="Y197" s="18"/>
      <c r="Z197" s="177"/>
      <c r="AA197" s="178"/>
      <c r="AB197" s="178"/>
      <c r="AC197" s="17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</row>
    <row r="198">
      <c r="A198" s="18"/>
      <c r="B198" s="18"/>
      <c r="C198" s="18"/>
      <c r="D198" s="18"/>
      <c r="E198" s="175"/>
      <c r="F198" s="175"/>
      <c r="G198" s="175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76"/>
      <c r="V198" s="18"/>
      <c r="W198" s="18"/>
      <c r="X198" s="18"/>
      <c r="Y198" s="18"/>
      <c r="Z198" s="177"/>
      <c r="AA198" s="178"/>
      <c r="AB198" s="178"/>
      <c r="AC198" s="17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</row>
    <row r="199">
      <c r="A199" s="18"/>
      <c r="B199" s="18"/>
      <c r="C199" s="18"/>
      <c r="D199" s="18"/>
      <c r="E199" s="175"/>
      <c r="F199" s="175"/>
      <c r="G199" s="175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76"/>
      <c r="V199" s="18"/>
      <c r="W199" s="18"/>
      <c r="X199" s="18"/>
      <c r="Y199" s="18"/>
      <c r="Z199" s="177"/>
      <c r="AA199" s="178"/>
      <c r="AB199" s="178"/>
      <c r="AC199" s="17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</row>
    <row r="200">
      <c r="A200" s="18"/>
      <c r="B200" s="18"/>
      <c r="C200" s="18"/>
      <c r="D200" s="18"/>
      <c r="E200" s="175"/>
      <c r="F200" s="179"/>
      <c r="G200" s="175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76"/>
      <c r="V200" s="18"/>
      <c r="W200" s="18"/>
      <c r="X200" s="18"/>
      <c r="Y200" s="18"/>
      <c r="Z200" s="177"/>
      <c r="AA200" s="178"/>
      <c r="AB200" s="178"/>
      <c r="AC200" s="17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</row>
    <row r="201">
      <c r="A201" s="18"/>
      <c r="B201" s="18"/>
      <c r="C201" s="18"/>
      <c r="D201" s="18"/>
      <c r="E201" s="175"/>
      <c r="F201" s="175"/>
      <c r="G201" s="175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76"/>
      <c r="V201" s="18"/>
      <c r="W201" s="18"/>
      <c r="X201" s="18"/>
      <c r="Y201" s="18"/>
      <c r="Z201" s="177"/>
      <c r="AA201" s="178"/>
      <c r="AB201" s="178"/>
      <c r="AC201" s="17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</row>
    <row r="202">
      <c r="A202" s="18"/>
      <c r="B202" s="18"/>
      <c r="C202" s="18"/>
      <c r="D202" s="18"/>
      <c r="E202" s="175"/>
      <c r="F202" s="175"/>
      <c r="G202" s="175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76"/>
      <c r="V202" s="18"/>
      <c r="W202" s="18"/>
      <c r="X202" s="18"/>
      <c r="Y202" s="18"/>
      <c r="Z202" s="177"/>
      <c r="AA202" s="178"/>
      <c r="AB202" s="178"/>
      <c r="AC202" s="17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</row>
    <row r="203">
      <c r="A203" s="18"/>
      <c r="B203" s="18"/>
      <c r="C203" s="18"/>
      <c r="D203" s="18"/>
      <c r="E203" s="175"/>
      <c r="F203" s="175"/>
      <c r="G203" s="175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76"/>
      <c r="V203" s="18"/>
      <c r="W203" s="18"/>
      <c r="X203" s="18"/>
      <c r="Y203" s="18"/>
      <c r="Z203" s="177"/>
      <c r="AA203" s="178"/>
      <c r="AB203" s="178"/>
      <c r="AC203" s="17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</row>
    <row r="204">
      <c r="A204" s="18"/>
      <c r="B204" s="18"/>
      <c r="C204" s="18"/>
      <c r="D204" s="18"/>
      <c r="E204" s="175"/>
      <c r="F204" s="175"/>
      <c r="G204" s="175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76"/>
      <c r="V204" s="18"/>
      <c r="W204" s="18"/>
      <c r="X204" s="18"/>
      <c r="Y204" s="18"/>
      <c r="Z204" s="177"/>
      <c r="AA204" s="178"/>
      <c r="AB204" s="178"/>
      <c r="AC204" s="17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</row>
    <row r="205">
      <c r="A205" s="18"/>
      <c r="B205" s="18"/>
      <c r="C205" s="18"/>
      <c r="D205" s="18"/>
      <c r="E205" s="175"/>
      <c r="F205" s="175"/>
      <c r="G205" s="175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76"/>
      <c r="V205" s="18"/>
      <c r="W205" s="18"/>
      <c r="X205" s="18"/>
      <c r="Y205" s="18"/>
      <c r="Z205" s="177"/>
      <c r="AA205" s="178"/>
      <c r="AB205" s="178"/>
      <c r="AC205" s="17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</row>
    <row r="206">
      <c r="A206" s="18"/>
      <c r="B206" s="18"/>
      <c r="C206" s="18"/>
      <c r="D206" s="18"/>
      <c r="E206" s="175"/>
      <c r="F206" s="175"/>
      <c r="G206" s="175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76"/>
      <c r="V206" s="18"/>
      <c r="W206" s="18"/>
      <c r="X206" s="18"/>
      <c r="Y206" s="18"/>
      <c r="Z206" s="177"/>
      <c r="AA206" s="178"/>
      <c r="AB206" s="178"/>
      <c r="AC206" s="17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</row>
    <row r="207">
      <c r="A207" s="18"/>
      <c r="B207" s="18"/>
      <c r="C207" s="18"/>
      <c r="D207" s="18"/>
      <c r="E207" s="175"/>
      <c r="F207" s="175"/>
      <c r="G207" s="175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76"/>
      <c r="V207" s="18"/>
      <c r="W207" s="18"/>
      <c r="X207" s="18"/>
      <c r="Y207" s="18"/>
      <c r="Z207" s="177"/>
      <c r="AA207" s="178"/>
      <c r="AB207" s="178"/>
      <c r="AC207" s="17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</row>
    <row r="208">
      <c r="A208" s="18"/>
      <c r="B208" s="18"/>
      <c r="C208" s="18"/>
      <c r="D208" s="18"/>
      <c r="E208" s="175"/>
      <c r="F208" s="175"/>
      <c r="G208" s="175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76"/>
      <c r="V208" s="18"/>
      <c r="W208" s="18"/>
      <c r="X208" s="18"/>
      <c r="Y208" s="18"/>
      <c r="Z208" s="177"/>
      <c r="AA208" s="178"/>
      <c r="AB208" s="178"/>
      <c r="AC208" s="17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</row>
    <row r="209">
      <c r="A209" s="18"/>
      <c r="B209" s="18"/>
      <c r="C209" s="18"/>
      <c r="D209" s="18"/>
      <c r="E209" s="175"/>
      <c r="F209" s="175"/>
      <c r="G209" s="175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76"/>
      <c r="V209" s="18"/>
      <c r="W209" s="18"/>
      <c r="X209" s="18"/>
      <c r="Y209" s="18"/>
      <c r="Z209" s="177"/>
      <c r="AA209" s="178"/>
      <c r="AB209" s="178"/>
      <c r="AC209" s="17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</row>
    <row r="210">
      <c r="A210" s="18"/>
      <c r="B210" s="18"/>
      <c r="C210" s="18"/>
      <c r="D210" s="18"/>
      <c r="E210" s="175"/>
      <c r="F210" s="175"/>
      <c r="G210" s="175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76"/>
      <c r="V210" s="18"/>
      <c r="W210" s="18"/>
      <c r="X210" s="18"/>
      <c r="Y210" s="18"/>
      <c r="Z210" s="177"/>
      <c r="AA210" s="178"/>
      <c r="AB210" s="178"/>
      <c r="AC210" s="17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</row>
    <row r="211">
      <c r="A211" s="18"/>
      <c r="B211" s="18"/>
      <c r="C211" s="18"/>
      <c r="D211" s="18"/>
      <c r="E211" s="175"/>
      <c r="F211" s="175"/>
      <c r="G211" s="175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76"/>
      <c r="V211" s="18"/>
      <c r="W211" s="18"/>
      <c r="X211" s="18"/>
      <c r="Y211" s="18"/>
      <c r="Z211" s="177"/>
      <c r="AA211" s="178"/>
      <c r="AB211" s="178"/>
      <c r="AC211" s="17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</row>
    <row r="212">
      <c r="A212" s="18"/>
      <c r="B212" s="18"/>
      <c r="C212" s="18"/>
      <c r="D212" s="18"/>
      <c r="E212" s="175"/>
      <c r="F212" s="175"/>
      <c r="G212" s="175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76"/>
      <c r="V212" s="18"/>
      <c r="W212" s="18"/>
      <c r="X212" s="18"/>
      <c r="Y212" s="18"/>
      <c r="Z212" s="177"/>
      <c r="AA212" s="178"/>
      <c r="AB212" s="178"/>
      <c r="AC212" s="17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</row>
    <row r="213">
      <c r="A213" s="18"/>
      <c r="B213" s="18"/>
      <c r="C213" s="18"/>
      <c r="D213" s="18"/>
      <c r="E213" s="175"/>
      <c r="F213" s="175"/>
      <c r="G213" s="175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76"/>
      <c r="V213" s="18"/>
      <c r="W213" s="18"/>
      <c r="X213" s="18"/>
      <c r="Y213" s="18"/>
      <c r="Z213" s="177"/>
      <c r="AA213" s="178"/>
      <c r="AB213" s="178"/>
      <c r="AC213" s="17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</row>
    <row r="214">
      <c r="A214" s="18"/>
      <c r="B214" s="18"/>
      <c r="C214" s="18"/>
      <c r="D214" s="18"/>
      <c r="E214" s="175"/>
      <c r="F214" s="175"/>
      <c r="G214" s="175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76"/>
      <c r="V214" s="18"/>
      <c r="W214" s="18"/>
      <c r="X214" s="18"/>
      <c r="Y214" s="18"/>
      <c r="Z214" s="177"/>
      <c r="AA214" s="178"/>
      <c r="AB214" s="178"/>
      <c r="AC214" s="17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</row>
    <row r="215">
      <c r="A215" s="18"/>
      <c r="B215" s="18"/>
      <c r="C215" s="18"/>
      <c r="D215" s="18"/>
      <c r="E215" s="175"/>
      <c r="F215" s="175"/>
      <c r="G215" s="175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76"/>
      <c r="V215" s="18"/>
      <c r="W215" s="18"/>
      <c r="X215" s="18"/>
      <c r="Y215" s="18"/>
      <c r="Z215" s="177"/>
      <c r="AA215" s="178"/>
      <c r="AB215" s="178"/>
      <c r="AC215" s="17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>
      <c r="A216" s="18"/>
      <c r="B216" s="18"/>
      <c r="C216" s="18"/>
      <c r="D216" s="18"/>
      <c r="E216" s="175"/>
      <c r="F216" s="175"/>
      <c r="G216" s="175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76"/>
      <c r="V216" s="18"/>
      <c r="W216" s="18"/>
      <c r="X216" s="18"/>
      <c r="Y216" s="18"/>
      <c r="Z216" s="177"/>
      <c r="AA216" s="178"/>
      <c r="AB216" s="178"/>
      <c r="AC216" s="17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  <row r="217">
      <c r="A217" s="18"/>
      <c r="B217" s="18"/>
      <c r="C217" s="18"/>
      <c r="D217" s="18"/>
      <c r="E217" s="175"/>
      <c r="F217" s="175"/>
      <c r="G217" s="175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76"/>
      <c r="V217" s="18"/>
      <c r="W217" s="18"/>
      <c r="X217" s="18"/>
      <c r="Y217" s="18"/>
      <c r="Z217" s="177"/>
      <c r="AA217" s="178"/>
      <c r="AB217" s="178"/>
      <c r="AC217" s="17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</row>
    <row r="218">
      <c r="A218" s="18"/>
      <c r="B218" s="18"/>
      <c r="C218" s="18"/>
      <c r="D218" s="18"/>
      <c r="E218" s="175"/>
      <c r="F218" s="175"/>
      <c r="G218" s="175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76"/>
      <c r="V218" s="18"/>
      <c r="W218" s="18"/>
      <c r="X218" s="18"/>
      <c r="Y218" s="18"/>
      <c r="Z218" s="177"/>
      <c r="AA218" s="178"/>
      <c r="AB218" s="178"/>
      <c r="AC218" s="17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</row>
    <row r="219">
      <c r="A219" s="18"/>
      <c r="B219" s="18"/>
      <c r="C219" s="18"/>
      <c r="D219" s="18"/>
      <c r="E219" s="175"/>
      <c r="F219" s="175"/>
      <c r="G219" s="175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76"/>
      <c r="V219" s="18"/>
      <c r="W219" s="18"/>
      <c r="X219" s="18"/>
      <c r="Y219" s="18"/>
      <c r="Z219" s="177"/>
      <c r="AA219" s="178"/>
      <c r="AB219" s="178"/>
      <c r="AC219" s="17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</row>
    <row r="220">
      <c r="A220" s="18"/>
      <c r="B220" s="18"/>
      <c r="C220" s="18"/>
      <c r="D220" s="18"/>
      <c r="E220" s="175"/>
      <c r="F220" s="175"/>
      <c r="G220" s="175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76"/>
      <c r="V220" s="18"/>
      <c r="W220" s="18"/>
      <c r="X220" s="18"/>
      <c r="Y220" s="18"/>
      <c r="Z220" s="177"/>
      <c r="AA220" s="178"/>
      <c r="AB220" s="178"/>
      <c r="AC220" s="17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</row>
    <row r="221">
      <c r="A221" s="18"/>
      <c r="B221" s="18"/>
      <c r="C221" s="18"/>
      <c r="D221" s="18"/>
      <c r="E221" s="175"/>
      <c r="F221" s="175"/>
      <c r="G221" s="175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76"/>
      <c r="V221" s="18"/>
      <c r="W221" s="18"/>
      <c r="X221" s="18"/>
      <c r="Y221" s="18"/>
      <c r="Z221" s="177"/>
      <c r="AA221" s="178"/>
      <c r="AB221" s="178"/>
      <c r="AC221" s="17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</row>
    <row r="222">
      <c r="A222" s="18"/>
      <c r="B222" s="18"/>
      <c r="C222" s="18"/>
      <c r="D222" s="18"/>
      <c r="E222" s="175"/>
      <c r="F222" s="175"/>
      <c r="G222" s="175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76"/>
      <c r="V222" s="18"/>
      <c r="W222" s="18"/>
      <c r="X222" s="18"/>
      <c r="Y222" s="18"/>
      <c r="Z222" s="177"/>
      <c r="AA222" s="178"/>
      <c r="AB222" s="178"/>
      <c r="AC222" s="17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</row>
    <row r="223">
      <c r="A223" s="18"/>
      <c r="B223" s="18"/>
      <c r="C223" s="18"/>
      <c r="D223" s="18"/>
      <c r="E223" s="175"/>
      <c r="F223" s="175"/>
      <c r="G223" s="175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76"/>
      <c r="V223" s="18"/>
      <c r="W223" s="18"/>
      <c r="X223" s="18"/>
      <c r="Y223" s="18"/>
      <c r="Z223" s="177"/>
      <c r="AA223" s="178"/>
      <c r="AB223" s="178"/>
      <c r="AC223" s="17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</row>
    <row r="224">
      <c r="A224" s="18"/>
      <c r="B224" s="18"/>
      <c r="C224" s="18"/>
      <c r="D224" s="18"/>
      <c r="E224" s="175"/>
      <c r="F224" s="175"/>
      <c r="G224" s="175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76"/>
      <c r="V224" s="18"/>
      <c r="W224" s="18"/>
      <c r="X224" s="18"/>
      <c r="Y224" s="18"/>
      <c r="Z224" s="177"/>
      <c r="AA224" s="178"/>
      <c r="AB224" s="178"/>
      <c r="AC224" s="17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</row>
    <row r="225">
      <c r="A225" s="18"/>
      <c r="B225" s="18"/>
      <c r="C225" s="18"/>
      <c r="D225" s="18"/>
      <c r="E225" s="175"/>
      <c r="F225" s="175"/>
      <c r="G225" s="175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76"/>
      <c r="V225" s="18"/>
      <c r="W225" s="18"/>
      <c r="X225" s="18"/>
      <c r="Y225" s="18"/>
      <c r="Z225" s="177"/>
      <c r="AA225" s="178"/>
      <c r="AB225" s="178"/>
      <c r="AC225" s="17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</row>
    <row r="226">
      <c r="A226" s="18"/>
      <c r="B226" s="18"/>
      <c r="C226" s="18"/>
      <c r="D226" s="18"/>
      <c r="E226" s="175"/>
      <c r="F226" s="175"/>
      <c r="G226" s="175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76"/>
      <c r="V226" s="18"/>
      <c r="W226" s="18"/>
      <c r="X226" s="18"/>
      <c r="Y226" s="18"/>
      <c r="Z226" s="177"/>
      <c r="AA226" s="178"/>
      <c r="AB226" s="178"/>
      <c r="AC226" s="17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</row>
    <row r="227">
      <c r="A227" s="18"/>
      <c r="B227" s="18"/>
      <c r="C227" s="18"/>
      <c r="D227" s="18"/>
      <c r="E227" s="175"/>
      <c r="F227" s="175"/>
      <c r="G227" s="175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76"/>
      <c r="V227" s="18"/>
      <c r="W227" s="18"/>
      <c r="X227" s="18"/>
      <c r="Y227" s="18"/>
      <c r="Z227" s="177"/>
      <c r="AA227" s="178"/>
      <c r="AB227" s="178"/>
      <c r="AC227" s="17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</row>
    <row r="228">
      <c r="A228" s="18"/>
      <c r="B228" s="18"/>
      <c r="C228" s="18"/>
      <c r="D228" s="18"/>
      <c r="E228" s="175"/>
      <c r="F228" s="175"/>
      <c r="G228" s="175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76"/>
      <c r="V228" s="18"/>
      <c r="W228" s="18"/>
      <c r="X228" s="18"/>
      <c r="Y228" s="18"/>
      <c r="Z228" s="177"/>
      <c r="AA228" s="178"/>
      <c r="AB228" s="178"/>
      <c r="AC228" s="17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</row>
    <row r="229">
      <c r="A229" s="18"/>
      <c r="B229" s="18"/>
      <c r="C229" s="18"/>
      <c r="D229" s="18"/>
      <c r="E229" s="175"/>
      <c r="F229" s="175"/>
      <c r="G229" s="175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76"/>
      <c r="V229" s="18"/>
      <c r="W229" s="18"/>
      <c r="X229" s="18"/>
      <c r="Y229" s="18"/>
      <c r="Z229" s="177"/>
      <c r="AA229" s="178"/>
      <c r="AB229" s="178"/>
      <c r="AC229" s="17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</row>
    <row r="230">
      <c r="A230" s="18"/>
      <c r="B230" s="18"/>
      <c r="C230" s="18"/>
      <c r="D230" s="18"/>
      <c r="E230" s="175"/>
      <c r="F230" s="175"/>
      <c r="G230" s="175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76"/>
      <c r="V230" s="18"/>
      <c r="W230" s="18"/>
      <c r="X230" s="18"/>
      <c r="Y230" s="18"/>
      <c r="Z230" s="177"/>
      <c r="AA230" s="178"/>
      <c r="AB230" s="178"/>
      <c r="AC230" s="17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</row>
    <row r="231">
      <c r="A231" s="18"/>
      <c r="B231" s="18"/>
      <c r="C231" s="18"/>
      <c r="D231" s="18"/>
      <c r="E231" s="175"/>
      <c r="F231" s="175"/>
      <c r="G231" s="175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76"/>
      <c r="V231" s="18"/>
      <c r="W231" s="18"/>
      <c r="X231" s="18"/>
      <c r="Y231" s="18"/>
      <c r="Z231" s="177"/>
      <c r="AA231" s="178"/>
      <c r="AB231" s="178"/>
      <c r="AC231" s="17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</row>
    <row r="232">
      <c r="A232" s="18"/>
      <c r="B232" s="18"/>
      <c r="C232" s="18"/>
      <c r="D232" s="18"/>
      <c r="E232" s="175"/>
      <c r="F232" s="175"/>
      <c r="G232" s="175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76"/>
      <c r="V232" s="18"/>
      <c r="W232" s="18"/>
      <c r="X232" s="18"/>
      <c r="Y232" s="18"/>
      <c r="Z232" s="177"/>
      <c r="AA232" s="178"/>
      <c r="AB232" s="178"/>
      <c r="AC232" s="17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</row>
    <row r="233">
      <c r="A233" s="18"/>
      <c r="B233" s="18"/>
      <c r="C233" s="18"/>
      <c r="D233" s="18"/>
      <c r="E233" s="175"/>
      <c r="F233" s="175"/>
      <c r="G233" s="186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76"/>
      <c r="V233" s="18"/>
      <c r="W233" s="18"/>
      <c r="X233" s="18"/>
      <c r="Y233" s="18"/>
      <c r="Z233" s="177"/>
      <c r="AA233" s="178"/>
      <c r="AB233" s="178"/>
      <c r="AC233" s="17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</row>
    <row r="234">
      <c r="A234" s="18"/>
      <c r="B234" s="18"/>
      <c r="C234" s="18"/>
      <c r="D234" s="18"/>
      <c r="E234" s="175"/>
      <c r="F234" s="175"/>
      <c r="G234" s="175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76"/>
      <c r="V234" s="18"/>
      <c r="W234" s="18"/>
      <c r="X234" s="18"/>
      <c r="Y234" s="18"/>
      <c r="Z234" s="177"/>
      <c r="AA234" s="178"/>
      <c r="AB234" s="178"/>
      <c r="AC234" s="17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</row>
    <row r="235">
      <c r="A235" s="18"/>
      <c r="B235" s="18"/>
      <c r="C235" s="18"/>
      <c r="D235" s="18"/>
      <c r="E235" s="175"/>
      <c r="F235" s="175"/>
      <c r="G235" s="175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76"/>
      <c r="V235" s="18"/>
      <c r="W235" s="18"/>
      <c r="X235" s="18"/>
      <c r="Y235" s="18"/>
      <c r="Z235" s="177"/>
      <c r="AA235" s="178"/>
      <c r="AB235" s="178"/>
      <c r="AC235" s="17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</row>
    <row r="236">
      <c r="A236" s="18"/>
      <c r="B236" s="18"/>
      <c r="C236" s="18"/>
      <c r="D236" s="18"/>
      <c r="E236" s="175"/>
      <c r="F236" s="175"/>
      <c r="G236" s="175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76"/>
      <c r="V236" s="18"/>
      <c r="W236" s="18"/>
      <c r="X236" s="18"/>
      <c r="Y236" s="18"/>
      <c r="Z236" s="177"/>
      <c r="AA236" s="178"/>
      <c r="AB236" s="178"/>
      <c r="AC236" s="17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</row>
    <row r="237">
      <c r="A237" s="18"/>
      <c r="B237" s="18"/>
      <c r="C237" s="18"/>
      <c r="D237" s="18"/>
      <c r="E237" s="175"/>
      <c r="F237" s="175"/>
      <c r="G237" s="175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76"/>
      <c r="V237" s="18"/>
      <c r="W237" s="18"/>
      <c r="X237" s="18"/>
      <c r="Y237" s="18"/>
      <c r="Z237" s="177"/>
      <c r="AA237" s="178"/>
      <c r="AB237" s="178"/>
      <c r="AC237" s="17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</row>
    <row r="238">
      <c r="A238" s="18"/>
      <c r="B238" s="18"/>
      <c r="C238" s="18"/>
      <c r="D238" s="18"/>
      <c r="E238" s="175"/>
      <c r="F238" s="175"/>
      <c r="G238" s="175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76"/>
      <c r="V238" s="18"/>
      <c r="W238" s="18"/>
      <c r="X238" s="18"/>
      <c r="Y238" s="18"/>
      <c r="Z238" s="177"/>
      <c r="AA238" s="178"/>
      <c r="AB238" s="178"/>
      <c r="AC238" s="17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</row>
    <row r="239">
      <c r="A239" s="18"/>
      <c r="B239" s="18"/>
      <c r="C239" s="18"/>
      <c r="D239" s="18"/>
      <c r="E239" s="175"/>
      <c r="F239" s="175"/>
      <c r="G239" s="175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76"/>
      <c r="V239" s="18"/>
      <c r="W239" s="18"/>
      <c r="X239" s="18"/>
      <c r="Y239" s="18"/>
      <c r="Z239" s="177"/>
      <c r="AA239" s="178"/>
      <c r="AB239" s="178"/>
      <c r="AC239" s="17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</row>
    <row r="240">
      <c r="A240" s="18"/>
      <c r="B240" s="18"/>
      <c r="C240" s="18"/>
      <c r="D240" s="18"/>
      <c r="E240" s="175"/>
      <c r="F240" s="175"/>
      <c r="G240" s="175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76"/>
      <c r="V240" s="18"/>
      <c r="W240" s="18"/>
      <c r="X240" s="18"/>
      <c r="Y240" s="18"/>
      <c r="Z240" s="177"/>
      <c r="AA240" s="178"/>
      <c r="AB240" s="178"/>
      <c r="AC240" s="17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</row>
    <row r="241">
      <c r="A241" s="18"/>
      <c r="B241" s="18"/>
      <c r="C241" s="18"/>
      <c r="D241" s="18"/>
      <c r="E241" s="175"/>
      <c r="F241" s="175"/>
      <c r="G241" s="175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76"/>
      <c r="V241" s="18"/>
      <c r="W241" s="18"/>
      <c r="X241" s="18"/>
      <c r="Y241" s="18"/>
      <c r="Z241" s="177"/>
      <c r="AA241" s="178"/>
      <c r="AB241" s="178"/>
      <c r="AC241" s="17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</row>
    <row r="242">
      <c r="A242" s="18"/>
      <c r="B242" s="18"/>
      <c r="C242" s="18"/>
      <c r="D242" s="18"/>
      <c r="E242" s="175"/>
      <c r="F242" s="175"/>
      <c r="G242" s="175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76"/>
      <c r="V242" s="18"/>
      <c r="W242" s="18"/>
      <c r="X242" s="18"/>
      <c r="Y242" s="18"/>
      <c r="Z242" s="177"/>
      <c r="AA242" s="178"/>
      <c r="AB242" s="178"/>
      <c r="AC242" s="17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</row>
    <row r="243">
      <c r="A243" s="18"/>
      <c r="B243" s="18"/>
      <c r="C243" s="18"/>
      <c r="D243" s="18"/>
      <c r="E243" s="175"/>
      <c r="F243" s="175"/>
      <c r="G243" s="175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76"/>
      <c r="V243" s="18"/>
      <c r="W243" s="18"/>
      <c r="X243" s="18"/>
      <c r="Y243" s="18"/>
      <c r="Z243" s="177"/>
      <c r="AA243" s="178"/>
      <c r="AB243" s="178"/>
      <c r="AC243" s="17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</row>
    <row r="244">
      <c r="A244" s="18"/>
      <c r="B244" s="18"/>
      <c r="C244" s="18"/>
      <c r="D244" s="18"/>
      <c r="E244" s="175"/>
      <c r="F244" s="175"/>
      <c r="G244" s="175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76"/>
      <c r="V244" s="18"/>
      <c r="W244" s="18"/>
      <c r="X244" s="18"/>
      <c r="Y244" s="18"/>
      <c r="Z244" s="177"/>
      <c r="AA244" s="178"/>
      <c r="AB244" s="178"/>
      <c r="AC244" s="17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</row>
    <row r="245">
      <c r="A245" s="18"/>
      <c r="B245" s="18"/>
      <c r="C245" s="18"/>
      <c r="D245" s="18"/>
      <c r="E245" s="175"/>
      <c r="F245" s="175"/>
      <c r="G245" s="175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76"/>
      <c r="V245" s="18"/>
      <c r="W245" s="18"/>
      <c r="X245" s="18"/>
      <c r="Y245" s="18"/>
      <c r="Z245" s="177"/>
      <c r="AA245" s="178"/>
      <c r="AB245" s="178"/>
      <c r="AC245" s="17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</row>
    <row r="246">
      <c r="A246" s="18"/>
      <c r="B246" s="18"/>
      <c r="C246" s="18"/>
      <c r="D246" s="18"/>
      <c r="E246" s="175"/>
      <c r="F246" s="175"/>
      <c r="G246" s="175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76"/>
      <c r="V246" s="18"/>
      <c r="W246" s="18"/>
      <c r="X246" s="18"/>
      <c r="Y246" s="18"/>
      <c r="Z246" s="177"/>
      <c r="AA246" s="178"/>
      <c r="AB246" s="178"/>
      <c r="AC246" s="17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</row>
    <row r="247">
      <c r="A247" s="18"/>
      <c r="B247" s="18"/>
      <c r="C247" s="18"/>
      <c r="D247" s="18"/>
      <c r="E247" s="175"/>
      <c r="F247" s="175"/>
      <c r="G247" s="175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76"/>
      <c r="V247" s="18"/>
      <c r="W247" s="18"/>
      <c r="X247" s="18"/>
      <c r="Y247" s="18"/>
      <c r="Z247" s="177"/>
      <c r="AA247" s="178"/>
      <c r="AB247" s="178"/>
      <c r="AC247" s="17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</row>
    <row r="248">
      <c r="A248" s="18"/>
      <c r="B248" s="18"/>
      <c r="C248" s="18"/>
      <c r="D248" s="18"/>
      <c r="E248" s="175"/>
      <c r="F248" s="175"/>
      <c r="G248" s="175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76"/>
      <c r="V248" s="18"/>
      <c r="W248" s="18"/>
      <c r="X248" s="18"/>
      <c r="Y248" s="18"/>
      <c r="Z248" s="177"/>
      <c r="AA248" s="178"/>
      <c r="AB248" s="178"/>
      <c r="AC248" s="17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</row>
    <row r="249">
      <c r="A249" s="18"/>
      <c r="B249" s="18"/>
      <c r="C249" s="18"/>
      <c r="D249" s="18"/>
      <c r="E249" s="175"/>
      <c r="F249" s="175"/>
      <c r="G249" s="175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76"/>
      <c r="V249" s="18"/>
      <c r="W249" s="18"/>
      <c r="X249" s="18"/>
      <c r="Y249" s="18"/>
      <c r="Z249" s="177"/>
      <c r="AA249" s="178"/>
      <c r="AB249" s="178"/>
      <c r="AC249" s="17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</row>
    <row r="250">
      <c r="A250" s="18"/>
      <c r="B250" s="18"/>
      <c r="C250" s="18"/>
      <c r="D250" s="18"/>
      <c r="E250" s="175"/>
      <c r="F250" s="175"/>
      <c r="G250" s="175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76"/>
      <c r="V250" s="18"/>
      <c r="W250" s="18"/>
      <c r="X250" s="18"/>
      <c r="Y250" s="18"/>
      <c r="Z250" s="177"/>
      <c r="AA250" s="178"/>
      <c r="AB250" s="178"/>
      <c r="AC250" s="17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</row>
    <row r="251">
      <c r="A251" s="18"/>
      <c r="B251" s="18"/>
      <c r="C251" s="18"/>
      <c r="D251" s="18"/>
      <c r="E251" s="175"/>
      <c r="F251" s="175"/>
      <c r="G251" s="175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76"/>
      <c r="V251" s="18"/>
      <c r="W251" s="18"/>
      <c r="X251" s="18"/>
      <c r="Y251" s="18"/>
      <c r="Z251" s="177"/>
      <c r="AA251" s="178"/>
      <c r="AB251" s="178"/>
      <c r="AC251" s="17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</row>
    <row r="252">
      <c r="A252" s="18"/>
      <c r="B252" s="18"/>
      <c r="C252" s="18"/>
      <c r="D252" s="18"/>
      <c r="E252" s="175"/>
      <c r="F252" s="175"/>
      <c r="G252" s="175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76"/>
      <c r="V252" s="18"/>
      <c r="W252" s="18"/>
      <c r="X252" s="18"/>
      <c r="Y252" s="18"/>
      <c r="Z252" s="177"/>
      <c r="AA252" s="178"/>
      <c r="AB252" s="178"/>
      <c r="AC252" s="17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</row>
    <row r="253">
      <c r="A253" s="18"/>
      <c r="B253" s="18"/>
      <c r="C253" s="18"/>
      <c r="D253" s="18"/>
      <c r="E253" s="175"/>
      <c r="F253" s="175"/>
      <c r="G253" s="175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76"/>
      <c r="V253" s="18"/>
      <c r="W253" s="18"/>
      <c r="X253" s="18"/>
      <c r="Y253" s="18"/>
      <c r="Z253" s="177"/>
      <c r="AA253" s="178"/>
      <c r="AB253" s="178"/>
      <c r="AC253" s="17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</row>
    <row r="254">
      <c r="A254" s="18"/>
      <c r="B254" s="18"/>
      <c r="C254" s="18"/>
      <c r="D254" s="18"/>
      <c r="E254" s="175"/>
      <c r="F254" s="175"/>
      <c r="G254" s="175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76"/>
      <c r="V254" s="18"/>
      <c r="W254" s="18"/>
      <c r="X254" s="18"/>
      <c r="Y254" s="18"/>
      <c r="Z254" s="177"/>
      <c r="AA254" s="178"/>
      <c r="AB254" s="178"/>
      <c r="AC254" s="17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</row>
    <row r="255">
      <c r="A255" s="18"/>
      <c r="B255" s="18"/>
      <c r="C255" s="18"/>
      <c r="D255" s="18"/>
      <c r="E255" s="175"/>
      <c r="F255" s="175"/>
      <c r="G255" s="175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76"/>
      <c r="V255" s="18"/>
      <c r="W255" s="18"/>
      <c r="X255" s="18"/>
      <c r="Y255" s="18"/>
      <c r="Z255" s="177"/>
      <c r="AA255" s="178"/>
      <c r="AB255" s="178"/>
      <c r="AC255" s="17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</row>
    <row r="256">
      <c r="A256" s="18"/>
      <c r="B256" s="18"/>
      <c r="C256" s="18"/>
      <c r="D256" s="18"/>
      <c r="E256" s="175"/>
      <c r="F256" s="175"/>
      <c r="G256" s="175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76"/>
      <c r="V256" s="18"/>
      <c r="W256" s="18"/>
      <c r="X256" s="18"/>
      <c r="Y256" s="18"/>
      <c r="Z256" s="177"/>
      <c r="AA256" s="178"/>
      <c r="AB256" s="178"/>
      <c r="AC256" s="17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</row>
    <row r="257">
      <c r="A257" s="18"/>
      <c r="B257" s="18"/>
      <c r="C257" s="18"/>
      <c r="D257" s="18"/>
      <c r="E257" s="175"/>
      <c r="F257" s="175"/>
      <c r="G257" s="175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76"/>
      <c r="V257" s="18"/>
      <c r="W257" s="18"/>
      <c r="X257" s="18"/>
      <c r="Y257" s="18"/>
      <c r="Z257" s="177"/>
      <c r="AA257" s="178"/>
      <c r="AB257" s="178"/>
      <c r="AC257" s="17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</row>
    <row r="258">
      <c r="A258" s="18"/>
      <c r="B258" s="18"/>
      <c r="C258" s="18"/>
      <c r="D258" s="18"/>
      <c r="E258" s="175"/>
      <c r="F258" s="175"/>
      <c r="G258" s="175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76"/>
      <c r="V258" s="18"/>
      <c r="W258" s="18"/>
      <c r="X258" s="18"/>
      <c r="Y258" s="18"/>
      <c r="Z258" s="177"/>
      <c r="AA258" s="178"/>
      <c r="AB258" s="178"/>
      <c r="AC258" s="17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</row>
    <row r="259">
      <c r="A259" s="18"/>
      <c r="B259" s="18"/>
      <c r="C259" s="18"/>
      <c r="D259" s="18"/>
      <c r="E259" s="175"/>
      <c r="F259" s="175"/>
      <c r="G259" s="175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76"/>
      <c r="V259" s="18"/>
      <c r="W259" s="18"/>
      <c r="X259" s="18"/>
      <c r="Y259" s="18"/>
      <c r="Z259" s="177"/>
      <c r="AA259" s="178"/>
      <c r="AB259" s="178"/>
      <c r="AC259" s="17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</row>
    <row r="260">
      <c r="A260" s="18"/>
      <c r="B260" s="18"/>
      <c r="C260" s="18"/>
      <c r="D260" s="18"/>
      <c r="E260" s="175"/>
      <c r="F260" s="175"/>
      <c r="G260" s="175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76"/>
      <c r="V260" s="18"/>
      <c r="W260" s="18"/>
      <c r="X260" s="18"/>
      <c r="Y260" s="18"/>
      <c r="Z260" s="177"/>
      <c r="AA260" s="178"/>
      <c r="AB260" s="178"/>
      <c r="AC260" s="17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</row>
    <row r="261">
      <c r="A261" s="18"/>
      <c r="B261" s="18"/>
      <c r="C261" s="18"/>
      <c r="D261" s="18"/>
      <c r="E261" s="175"/>
      <c r="F261" s="175"/>
      <c r="G261" s="175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76"/>
      <c r="V261" s="18"/>
      <c r="W261" s="18"/>
      <c r="X261" s="18"/>
      <c r="Y261" s="18"/>
      <c r="Z261" s="177"/>
      <c r="AA261" s="178"/>
      <c r="AB261" s="178"/>
      <c r="AC261" s="17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</row>
    <row r="262">
      <c r="A262" s="18"/>
      <c r="B262" s="18"/>
      <c r="C262" s="18"/>
      <c r="D262" s="18"/>
      <c r="E262" s="175"/>
      <c r="F262" s="175"/>
      <c r="G262" s="175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76"/>
      <c r="V262" s="18"/>
      <c r="W262" s="18"/>
      <c r="X262" s="18"/>
      <c r="Y262" s="18"/>
      <c r="Z262" s="177"/>
      <c r="AA262" s="178"/>
      <c r="AB262" s="178"/>
      <c r="AC262" s="17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</row>
    <row r="263">
      <c r="A263" s="18"/>
      <c r="B263" s="18"/>
      <c r="C263" s="18"/>
      <c r="D263" s="18"/>
      <c r="E263" s="175"/>
      <c r="F263" s="175"/>
      <c r="G263" s="175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76"/>
      <c r="V263" s="18"/>
      <c r="W263" s="18"/>
      <c r="X263" s="18"/>
      <c r="Y263" s="18"/>
      <c r="Z263" s="177"/>
      <c r="AA263" s="178"/>
      <c r="AB263" s="178"/>
      <c r="AC263" s="17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</row>
    <row r="264">
      <c r="A264" s="18"/>
      <c r="B264" s="18"/>
      <c r="C264" s="18"/>
      <c r="D264" s="18"/>
      <c r="E264" s="175"/>
      <c r="F264" s="175"/>
      <c r="G264" s="175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76"/>
      <c r="V264" s="18"/>
      <c r="W264" s="18"/>
      <c r="X264" s="18"/>
      <c r="Y264" s="18"/>
      <c r="Z264" s="177"/>
      <c r="AA264" s="178"/>
      <c r="AB264" s="178"/>
      <c r="AC264" s="17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</row>
    <row r="265">
      <c r="A265" s="18"/>
      <c r="B265" s="18"/>
      <c r="C265" s="18"/>
      <c r="D265" s="18"/>
      <c r="E265" s="175"/>
      <c r="F265" s="175"/>
      <c r="G265" s="175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76"/>
      <c r="V265" s="18"/>
      <c r="W265" s="18"/>
      <c r="X265" s="18"/>
      <c r="Y265" s="18"/>
      <c r="Z265" s="177"/>
      <c r="AA265" s="178"/>
      <c r="AB265" s="178"/>
      <c r="AC265" s="17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</row>
    <row r="266">
      <c r="A266" s="18"/>
      <c r="B266" s="18"/>
      <c r="C266" s="18"/>
      <c r="D266" s="18"/>
      <c r="E266" s="175"/>
      <c r="F266" s="175"/>
      <c r="G266" s="175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76"/>
      <c r="V266" s="18"/>
      <c r="W266" s="18"/>
      <c r="X266" s="18"/>
      <c r="Y266" s="18"/>
      <c r="Z266" s="177"/>
      <c r="AA266" s="178"/>
      <c r="AB266" s="178"/>
      <c r="AC266" s="17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</row>
    <row r="267">
      <c r="A267" s="18"/>
      <c r="B267" s="18"/>
      <c r="C267" s="18"/>
      <c r="D267" s="18"/>
      <c r="E267" s="175"/>
      <c r="F267" s="175"/>
      <c r="G267" s="175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76"/>
      <c r="V267" s="18"/>
      <c r="W267" s="18"/>
      <c r="X267" s="18"/>
      <c r="Y267" s="18"/>
      <c r="Z267" s="177"/>
      <c r="AA267" s="178"/>
      <c r="AB267" s="178"/>
      <c r="AC267" s="17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</row>
    <row r="268">
      <c r="A268" s="18"/>
      <c r="B268" s="18"/>
      <c r="C268" s="18"/>
      <c r="D268" s="18"/>
      <c r="E268" s="175"/>
      <c r="F268" s="175"/>
      <c r="G268" s="175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76"/>
      <c r="V268" s="18"/>
      <c r="W268" s="18"/>
      <c r="X268" s="18"/>
      <c r="Y268" s="18"/>
      <c r="Z268" s="177"/>
      <c r="AA268" s="178"/>
      <c r="AB268" s="178"/>
      <c r="AC268" s="17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</row>
    <row r="269">
      <c r="A269" s="18"/>
      <c r="B269" s="18"/>
      <c r="C269" s="18"/>
      <c r="D269" s="18"/>
      <c r="E269" s="175"/>
      <c r="F269" s="175"/>
      <c r="G269" s="175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76"/>
      <c r="V269" s="18"/>
      <c r="W269" s="18"/>
      <c r="X269" s="18"/>
      <c r="Y269" s="18"/>
      <c r="Z269" s="177"/>
      <c r="AA269" s="178"/>
      <c r="AB269" s="178"/>
      <c r="AC269" s="17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</row>
    <row r="270">
      <c r="A270" s="18"/>
      <c r="B270" s="18"/>
      <c r="C270" s="18"/>
      <c r="D270" s="18"/>
      <c r="E270" s="175"/>
      <c r="F270" s="175"/>
      <c r="G270" s="175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76"/>
      <c r="V270" s="18"/>
      <c r="W270" s="18"/>
      <c r="X270" s="18"/>
      <c r="Y270" s="18"/>
      <c r="Z270" s="177"/>
      <c r="AA270" s="178"/>
      <c r="AB270" s="178"/>
      <c r="AC270" s="17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</row>
    <row r="271">
      <c r="A271" s="18"/>
      <c r="B271" s="18"/>
      <c r="C271" s="18"/>
      <c r="D271" s="18"/>
      <c r="E271" s="175"/>
      <c r="F271" s="175"/>
      <c r="G271" s="175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76"/>
      <c r="V271" s="18"/>
      <c r="W271" s="18"/>
      <c r="X271" s="18"/>
      <c r="Y271" s="18"/>
      <c r="Z271" s="177"/>
      <c r="AA271" s="178"/>
      <c r="AB271" s="178"/>
      <c r="AC271" s="17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</row>
    <row r="272">
      <c r="A272" s="18"/>
      <c r="B272" s="18"/>
      <c r="C272" s="18"/>
      <c r="D272" s="18"/>
      <c r="E272" s="175"/>
      <c r="F272" s="175"/>
      <c r="G272" s="175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76"/>
      <c r="V272" s="18"/>
      <c r="W272" s="18"/>
      <c r="X272" s="18"/>
      <c r="Y272" s="18"/>
      <c r="Z272" s="177"/>
      <c r="AA272" s="178"/>
      <c r="AB272" s="178"/>
      <c r="AC272" s="17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</row>
    <row r="273">
      <c r="A273" s="18"/>
      <c r="B273" s="18"/>
      <c r="C273" s="18"/>
      <c r="D273" s="18"/>
      <c r="E273" s="175"/>
      <c r="F273" s="175"/>
      <c r="G273" s="175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76"/>
      <c r="V273" s="18"/>
      <c r="W273" s="18"/>
      <c r="X273" s="18"/>
      <c r="Y273" s="18"/>
      <c r="Z273" s="177"/>
      <c r="AA273" s="178"/>
      <c r="AB273" s="178"/>
      <c r="AC273" s="17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</row>
    <row r="274">
      <c r="A274" s="18"/>
      <c r="B274" s="18"/>
      <c r="C274" s="18"/>
      <c r="D274" s="18"/>
      <c r="E274" s="175"/>
      <c r="F274" s="175"/>
      <c r="G274" s="175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76"/>
      <c r="V274" s="18"/>
      <c r="W274" s="18"/>
      <c r="X274" s="18"/>
      <c r="Y274" s="18"/>
      <c r="Z274" s="177"/>
      <c r="AA274" s="178"/>
      <c r="AB274" s="178"/>
      <c r="AC274" s="17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</row>
    <row r="275">
      <c r="A275" s="18"/>
      <c r="B275" s="18"/>
      <c r="C275" s="18"/>
      <c r="D275" s="18"/>
      <c r="E275" s="175"/>
      <c r="F275" s="175"/>
      <c r="G275" s="175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76"/>
      <c r="V275" s="18"/>
      <c r="W275" s="18"/>
      <c r="X275" s="18"/>
      <c r="Y275" s="18"/>
      <c r="Z275" s="177"/>
      <c r="AA275" s="178"/>
      <c r="AB275" s="178"/>
      <c r="AC275" s="17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</row>
    <row r="276">
      <c r="A276" s="18"/>
      <c r="B276" s="18"/>
      <c r="C276" s="18"/>
      <c r="D276" s="18"/>
      <c r="E276" s="175"/>
      <c r="F276" s="175"/>
      <c r="G276" s="175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76"/>
      <c r="V276" s="18"/>
      <c r="W276" s="18"/>
      <c r="X276" s="18"/>
      <c r="Y276" s="18"/>
      <c r="Z276" s="177"/>
      <c r="AA276" s="178"/>
      <c r="AB276" s="178"/>
      <c r="AC276" s="17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</row>
    <row r="277">
      <c r="A277" s="18"/>
      <c r="B277" s="18"/>
      <c r="C277" s="18"/>
      <c r="D277" s="18"/>
      <c r="E277" s="175"/>
      <c r="F277" s="175"/>
      <c r="G277" s="175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76"/>
      <c r="V277" s="18"/>
      <c r="W277" s="18"/>
      <c r="X277" s="18"/>
      <c r="Y277" s="18"/>
      <c r="Z277" s="177"/>
      <c r="AA277" s="178"/>
      <c r="AB277" s="178"/>
      <c r="AC277" s="17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</row>
    <row r="278">
      <c r="A278" s="18"/>
      <c r="B278" s="18"/>
      <c r="C278" s="18"/>
      <c r="D278" s="18"/>
      <c r="E278" s="175"/>
      <c r="F278" s="175"/>
      <c r="G278" s="175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76"/>
      <c r="V278" s="18"/>
      <c r="W278" s="18"/>
      <c r="X278" s="18"/>
      <c r="Y278" s="18"/>
      <c r="Z278" s="177"/>
      <c r="AA278" s="178"/>
      <c r="AB278" s="178"/>
      <c r="AC278" s="17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</row>
    <row r="279">
      <c r="A279" s="18"/>
      <c r="B279" s="18"/>
      <c r="C279" s="18"/>
      <c r="D279" s="18"/>
      <c r="E279" s="175"/>
      <c r="F279" s="175"/>
      <c r="G279" s="175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76"/>
      <c r="V279" s="18"/>
      <c r="W279" s="18"/>
      <c r="X279" s="18"/>
      <c r="Y279" s="18"/>
      <c r="Z279" s="177"/>
      <c r="AA279" s="178"/>
      <c r="AB279" s="178"/>
      <c r="AC279" s="17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</row>
    <row r="280">
      <c r="A280" s="18"/>
      <c r="B280" s="18"/>
      <c r="C280" s="18"/>
      <c r="D280" s="18"/>
      <c r="E280" s="175"/>
      <c r="F280" s="175"/>
      <c r="G280" s="175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76"/>
      <c r="V280" s="18"/>
      <c r="W280" s="18"/>
      <c r="X280" s="18"/>
      <c r="Y280" s="18"/>
      <c r="Z280" s="177"/>
      <c r="AA280" s="178"/>
      <c r="AB280" s="178"/>
      <c r="AC280" s="17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</row>
    <row r="281">
      <c r="A281" s="18"/>
      <c r="B281" s="18"/>
      <c r="C281" s="18"/>
      <c r="D281" s="18"/>
      <c r="E281" s="175"/>
      <c r="F281" s="175"/>
      <c r="G281" s="175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76"/>
      <c r="V281" s="18"/>
      <c r="W281" s="18"/>
      <c r="X281" s="18"/>
      <c r="Y281" s="18"/>
      <c r="Z281" s="177"/>
      <c r="AA281" s="178"/>
      <c r="AB281" s="178"/>
      <c r="AC281" s="17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</row>
    <row r="282">
      <c r="A282" s="18"/>
      <c r="B282" s="18"/>
      <c r="C282" s="18"/>
      <c r="D282" s="18"/>
      <c r="E282" s="175"/>
      <c r="F282" s="175"/>
      <c r="G282" s="175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76"/>
      <c r="V282" s="18"/>
      <c r="W282" s="18"/>
      <c r="X282" s="18"/>
      <c r="Y282" s="18"/>
      <c r="Z282" s="177"/>
      <c r="AA282" s="178"/>
      <c r="AB282" s="178"/>
      <c r="AC282" s="17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</row>
    <row r="283">
      <c r="A283" s="18"/>
      <c r="B283" s="18"/>
      <c r="C283" s="18"/>
      <c r="D283" s="18"/>
      <c r="E283" s="175"/>
      <c r="F283" s="175"/>
      <c r="G283" s="175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76"/>
      <c r="V283" s="18"/>
      <c r="W283" s="18"/>
      <c r="X283" s="18"/>
      <c r="Y283" s="18"/>
      <c r="Z283" s="177"/>
      <c r="AA283" s="178"/>
      <c r="AB283" s="178"/>
      <c r="AC283" s="17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</row>
    <row r="284">
      <c r="A284" s="18"/>
      <c r="B284" s="18"/>
      <c r="C284" s="18"/>
      <c r="D284" s="18"/>
      <c r="E284" s="175"/>
      <c r="F284" s="175"/>
      <c r="G284" s="175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76"/>
      <c r="V284" s="18"/>
      <c r="W284" s="18"/>
      <c r="X284" s="18"/>
      <c r="Y284" s="18"/>
      <c r="Z284" s="177"/>
      <c r="AA284" s="178"/>
      <c r="AB284" s="178"/>
      <c r="AC284" s="17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</row>
    <row r="285">
      <c r="A285" s="18"/>
      <c r="B285" s="18"/>
      <c r="C285" s="18"/>
      <c r="D285" s="18"/>
      <c r="E285" s="175"/>
      <c r="F285" s="175"/>
      <c r="G285" s="175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76"/>
      <c r="V285" s="18"/>
      <c r="W285" s="18"/>
      <c r="X285" s="18"/>
      <c r="Y285" s="18"/>
      <c r="Z285" s="177"/>
      <c r="AA285" s="178"/>
      <c r="AB285" s="178"/>
      <c r="AC285" s="17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</row>
    <row r="286">
      <c r="A286" s="18"/>
      <c r="B286" s="18"/>
      <c r="C286" s="18"/>
      <c r="D286" s="18"/>
      <c r="E286" s="175"/>
      <c r="F286" s="175"/>
      <c r="G286" s="175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76"/>
      <c r="V286" s="18"/>
      <c r="W286" s="18"/>
      <c r="X286" s="18"/>
      <c r="Y286" s="18"/>
      <c r="Z286" s="177"/>
      <c r="AA286" s="178"/>
      <c r="AB286" s="178"/>
      <c r="AC286" s="17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</row>
    <row r="287">
      <c r="A287" s="18"/>
      <c r="B287" s="18"/>
      <c r="C287" s="18"/>
      <c r="D287" s="18"/>
      <c r="E287" s="175"/>
      <c r="F287" s="175"/>
      <c r="G287" s="175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76"/>
      <c r="V287" s="18"/>
      <c r="W287" s="18"/>
      <c r="X287" s="18"/>
      <c r="Y287" s="18"/>
      <c r="Z287" s="177"/>
      <c r="AA287" s="178"/>
      <c r="AB287" s="178"/>
      <c r="AC287" s="17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</row>
    <row r="288">
      <c r="A288" s="18"/>
      <c r="B288" s="18"/>
      <c r="C288" s="18"/>
      <c r="D288" s="18"/>
      <c r="E288" s="175"/>
      <c r="F288" s="175"/>
      <c r="G288" s="175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76"/>
      <c r="V288" s="18"/>
      <c r="W288" s="18"/>
      <c r="X288" s="18"/>
      <c r="Y288" s="18"/>
      <c r="Z288" s="177"/>
      <c r="AA288" s="178"/>
      <c r="AB288" s="178"/>
      <c r="AC288" s="17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</row>
    <row r="289">
      <c r="A289" s="18"/>
      <c r="B289" s="18"/>
      <c r="C289" s="18"/>
      <c r="D289" s="18"/>
      <c r="E289" s="175"/>
      <c r="F289" s="175"/>
      <c r="G289" s="175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76"/>
      <c r="V289" s="18"/>
      <c r="W289" s="18"/>
      <c r="X289" s="18"/>
      <c r="Y289" s="18"/>
      <c r="Z289" s="177"/>
      <c r="AA289" s="178"/>
      <c r="AB289" s="178"/>
      <c r="AC289" s="17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</row>
    <row r="290">
      <c r="A290" s="18"/>
      <c r="B290" s="18"/>
      <c r="C290" s="18"/>
      <c r="D290" s="18"/>
      <c r="E290" s="175"/>
      <c r="F290" s="175"/>
      <c r="G290" s="175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76"/>
      <c r="V290" s="18"/>
      <c r="W290" s="18"/>
      <c r="X290" s="18"/>
      <c r="Y290" s="18"/>
      <c r="Z290" s="177"/>
      <c r="AA290" s="178"/>
      <c r="AB290" s="178"/>
      <c r="AC290" s="17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</row>
    <row r="291">
      <c r="A291" s="18"/>
      <c r="B291" s="18"/>
      <c r="C291" s="18"/>
      <c r="D291" s="18"/>
      <c r="E291" s="175"/>
      <c r="F291" s="175"/>
      <c r="G291" s="175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76"/>
      <c r="V291" s="18"/>
      <c r="W291" s="18"/>
      <c r="X291" s="18"/>
      <c r="Y291" s="18"/>
      <c r="Z291" s="177"/>
      <c r="AA291" s="178"/>
      <c r="AB291" s="178"/>
      <c r="AC291" s="17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</row>
    <row r="292">
      <c r="A292" s="18"/>
      <c r="B292" s="18"/>
      <c r="C292" s="18"/>
      <c r="D292" s="18"/>
      <c r="E292" s="175"/>
      <c r="F292" s="175"/>
      <c r="G292" s="175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76"/>
      <c r="V292" s="18"/>
      <c r="W292" s="18"/>
      <c r="X292" s="18"/>
      <c r="Y292" s="18"/>
      <c r="Z292" s="177"/>
      <c r="AA292" s="178"/>
      <c r="AB292" s="178"/>
      <c r="AC292" s="17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</row>
    <row r="293">
      <c r="A293" s="18"/>
      <c r="B293" s="18"/>
      <c r="C293" s="18"/>
      <c r="D293" s="18"/>
      <c r="E293" s="175"/>
      <c r="F293" s="175"/>
      <c r="G293" s="175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76"/>
      <c r="V293" s="18"/>
      <c r="W293" s="18"/>
      <c r="X293" s="18"/>
      <c r="Y293" s="18"/>
      <c r="Z293" s="177"/>
      <c r="AA293" s="178"/>
      <c r="AB293" s="178"/>
      <c r="AC293" s="17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</row>
    <row r="294">
      <c r="A294" s="18"/>
      <c r="B294" s="18"/>
      <c r="C294" s="18"/>
      <c r="D294" s="18"/>
      <c r="E294" s="175"/>
      <c r="F294" s="175"/>
      <c r="G294" s="175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76"/>
      <c r="V294" s="18"/>
      <c r="W294" s="18"/>
      <c r="X294" s="18"/>
      <c r="Y294" s="18"/>
      <c r="Z294" s="177"/>
      <c r="AA294" s="178"/>
      <c r="AB294" s="178"/>
      <c r="AC294" s="17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</row>
    <row r="295">
      <c r="A295" s="18"/>
      <c r="B295" s="18"/>
      <c r="C295" s="18"/>
      <c r="D295" s="18"/>
      <c r="E295" s="175"/>
      <c r="F295" s="175"/>
      <c r="G295" s="175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76"/>
      <c r="V295" s="18"/>
      <c r="W295" s="18"/>
      <c r="X295" s="18"/>
      <c r="Y295" s="18"/>
      <c r="Z295" s="177"/>
      <c r="AA295" s="178"/>
      <c r="AB295" s="178"/>
      <c r="AC295" s="17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</row>
    <row r="296">
      <c r="A296" s="18"/>
      <c r="B296" s="18"/>
      <c r="C296" s="18"/>
      <c r="D296" s="18"/>
      <c r="E296" s="175"/>
      <c r="F296" s="175"/>
      <c r="G296" s="175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76"/>
      <c r="V296" s="18"/>
      <c r="W296" s="18"/>
      <c r="X296" s="18"/>
      <c r="Y296" s="18"/>
      <c r="Z296" s="177"/>
      <c r="AA296" s="178"/>
      <c r="AB296" s="178"/>
      <c r="AC296" s="17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</row>
    <row r="297">
      <c r="A297" s="18"/>
      <c r="B297" s="18"/>
      <c r="C297" s="18"/>
      <c r="D297" s="18"/>
      <c r="E297" s="175"/>
      <c r="F297" s="175"/>
      <c r="G297" s="175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76"/>
      <c r="V297" s="18"/>
      <c r="W297" s="18"/>
      <c r="X297" s="18"/>
      <c r="Y297" s="18"/>
      <c r="Z297" s="177"/>
      <c r="AA297" s="178"/>
      <c r="AB297" s="178"/>
      <c r="AC297" s="17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</row>
    <row r="298">
      <c r="A298" s="18"/>
      <c r="B298" s="18"/>
      <c r="C298" s="18"/>
      <c r="D298" s="18"/>
      <c r="E298" s="175"/>
      <c r="F298" s="175"/>
      <c r="G298" s="175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76"/>
      <c r="V298" s="18"/>
      <c r="W298" s="18"/>
      <c r="X298" s="18"/>
      <c r="Y298" s="18"/>
      <c r="Z298" s="177"/>
      <c r="AA298" s="178"/>
      <c r="AB298" s="178"/>
      <c r="AC298" s="17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</row>
    <row r="299">
      <c r="A299" s="18"/>
      <c r="B299" s="18"/>
      <c r="C299" s="18"/>
      <c r="D299" s="18"/>
      <c r="E299" s="175"/>
      <c r="F299" s="175"/>
      <c r="G299" s="175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76"/>
      <c r="V299" s="18"/>
      <c r="W299" s="18"/>
      <c r="X299" s="18"/>
      <c r="Y299" s="18"/>
      <c r="Z299" s="177"/>
      <c r="AA299" s="178"/>
      <c r="AB299" s="178"/>
      <c r="AC299" s="17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</row>
    <row r="300">
      <c r="A300" s="18"/>
      <c r="B300" s="18"/>
      <c r="C300" s="18"/>
      <c r="D300" s="18"/>
      <c r="E300" s="175"/>
      <c r="F300" s="175"/>
      <c r="G300" s="175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76"/>
      <c r="V300" s="18"/>
      <c r="W300" s="18"/>
      <c r="X300" s="18"/>
      <c r="Y300" s="18"/>
      <c r="Z300" s="177"/>
      <c r="AA300" s="178"/>
      <c r="AB300" s="178"/>
      <c r="AC300" s="17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</row>
    <row r="301">
      <c r="A301" s="18"/>
      <c r="B301" s="18"/>
      <c r="C301" s="18"/>
      <c r="D301" s="18"/>
      <c r="E301" s="175"/>
      <c r="F301" s="175"/>
      <c r="G301" s="175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76"/>
      <c r="V301" s="18"/>
      <c r="W301" s="18"/>
      <c r="X301" s="18"/>
      <c r="Y301" s="18"/>
      <c r="Z301" s="177"/>
      <c r="AA301" s="178"/>
      <c r="AB301" s="178"/>
      <c r="AC301" s="17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</row>
    <row r="302">
      <c r="A302" s="18"/>
      <c r="B302" s="18"/>
      <c r="C302" s="18"/>
      <c r="D302" s="18"/>
      <c r="E302" s="175"/>
      <c r="F302" s="175"/>
      <c r="G302" s="175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76"/>
      <c r="V302" s="18"/>
      <c r="W302" s="18"/>
      <c r="X302" s="18"/>
      <c r="Y302" s="18"/>
      <c r="Z302" s="177"/>
      <c r="AA302" s="178"/>
      <c r="AB302" s="178"/>
      <c r="AC302" s="17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</row>
    <row r="303">
      <c r="A303" s="18"/>
      <c r="B303" s="18"/>
      <c r="C303" s="18"/>
      <c r="D303" s="18"/>
      <c r="E303" s="175"/>
      <c r="F303" s="175"/>
      <c r="G303" s="175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76"/>
      <c r="V303" s="18"/>
      <c r="W303" s="18"/>
      <c r="X303" s="18"/>
      <c r="Y303" s="18"/>
      <c r="Z303" s="177"/>
      <c r="AA303" s="178"/>
      <c r="AB303" s="178"/>
      <c r="AC303" s="17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</row>
    <row r="304">
      <c r="A304" s="18"/>
      <c r="B304" s="18"/>
      <c r="C304" s="18"/>
      <c r="D304" s="18"/>
      <c r="E304" s="175"/>
      <c r="F304" s="175"/>
      <c r="G304" s="175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76"/>
      <c r="V304" s="18"/>
      <c r="W304" s="18"/>
      <c r="X304" s="18"/>
      <c r="Y304" s="18"/>
      <c r="Z304" s="177"/>
      <c r="AA304" s="178"/>
      <c r="AB304" s="178"/>
      <c r="AC304" s="17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</row>
    <row r="305">
      <c r="A305" s="18"/>
      <c r="B305" s="18"/>
      <c r="C305" s="18"/>
      <c r="D305" s="18"/>
      <c r="E305" s="175"/>
      <c r="F305" s="175"/>
      <c r="G305" s="175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76"/>
      <c r="V305" s="18"/>
      <c r="W305" s="18"/>
      <c r="X305" s="18"/>
      <c r="Y305" s="18"/>
      <c r="Z305" s="177"/>
      <c r="AA305" s="178"/>
      <c r="AB305" s="178"/>
      <c r="AC305" s="17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</row>
    <row r="306">
      <c r="A306" s="18"/>
      <c r="B306" s="18"/>
      <c r="C306" s="18"/>
      <c r="D306" s="18"/>
      <c r="E306" s="175"/>
      <c r="F306" s="175"/>
      <c r="G306" s="175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76"/>
      <c r="V306" s="18"/>
      <c r="W306" s="18"/>
      <c r="X306" s="18"/>
      <c r="Y306" s="18"/>
      <c r="Z306" s="177"/>
      <c r="AA306" s="178"/>
      <c r="AB306" s="178"/>
      <c r="AC306" s="17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</row>
    <row r="307">
      <c r="A307" s="18"/>
      <c r="B307" s="18"/>
      <c r="C307" s="18"/>
      <c r="D307" s="18"/>
      <c r="E307" s="175"/>
      <c r="F307" s="175"/>
      <c r="G307" s="175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76"/>
      <c r="V307" s="18"/>
      <c r="W307" s="18"/>
      <c r="X307" s="18"/>
      <c r="Y307" s="18"/>
      <c r="Z307" s="177"/>
      <c r="AA307" s="178"/>
      <c r="AB307" s="178"/>
      <c r="AC307" s="17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</row>
    <row r="308">
      <c r="A308" s="18"/>
      <c r="B308" s="18"/>
      <c r="C308" s="18"/>
      <c r="D308" s="18"/>
      <c r="E308" s="175"/>
      <c r="F308" s="175"/>
      <c r="G308" s="175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76"/>
      <c r="V308" s="18"/>
      <c r="W308" s="18"/>
      <c r="X308" s="18"/>
      <c r="Y308" s="18"/>
      <c r="Z308" s="177"/>
      <c r="AA308" s="178"/>
      <c r="AB308" s="178"/>
      <c r="AC308" s="17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</row>
    <row r="309">
      <c r="A309" s="18"/>
      <c r="B309" s="18"/>
      <c r="C309" s="18"/>
      <c r="D309" s="18"/>
      <c r="E309" s="175"/>
      <c r="F309" s="175"/>
      <c r="G309" s="175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76"/>
      <c r="V309" s="18"/>
      <c r="W309" s="18"/>
      <c r="X309" s="18"/>
      <c r="Y309" s="18"/>
      <c r="Z309" s="177"/>
      <c r="AA309" s="178"/>
      <c r="AB309" s="178"/>
      <c r="AC309" s="17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</row>
    <row r="310">
      <c r="A310" s="18"/>
      <c r="B310" s="18"/>
      <c r="C310" s="18"/>
      <c r="D310" s="18"/>
      <c r="E310" s="175"/>
      <c r="F310" s="175"/>
      <c r="G310" s="175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76"/>
      <c r="V310" s="18"/>
      <c r="W310" s="18"/>
      <c r="X310" s="18"/>
      <c r="Y310" s="18"/>
      <c r="Z310" s="177"/>
      <c r="AA310" s="178"/>
      <c r="AB310" s="178"/>
      <c r="AC310" s="17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</row>
    <row r="311">
      <c r="A311" s="18"/>
      <c r="B311" s="18"/>
      <c r="C311" s="18"/>
      <c r="D311" s="18"/>
      <c r="E311" s="175"/>
      <c r="F311" s="175"/>
      <c r="G311" s="175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76"/>
      <c r="V311" s="18"/>
      <c r="W311" s="18"/>
      <c r="X311" s="18"/>
      <c r="Y311" s="18"/>
      <c r="Z311" s="177"/>
      <c r="AA311" s="178"/>
      <c r="AB311" s="178"/>
      <c r="AC311" s="17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</row>
    <row r="312">
      <c r="A312" s="18"/>
      <c r="B312" s="18"/>
      <c r="C312" s="18"/>
      <c r="D312" s="18"/>
      <c r="E312" s="175"/>
      <c r="F312" s="175"/>
      <c r="G312" s="175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76"/>
      <c r="V312" s="18"/>
      <c r="W312" s="18"/>
      <c r="X312" s="18"/>
      <c r="Y312" s="18"/>
      <c r="Z312" s="177"/>
      <c r="AA312" s="178"/>
      <c r="AB312" s="178"/>
      <c r="AC312" s="17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</row>
    <row r="313">
      <c r="A313" s="18"/>
      <c r="B313" s="18"/>
      <c r="C313" s="18"/>
      <c r="D313" s="18"/>
      <c r="E313" s="175"/>
      <c r="F313" s="175"/>
      <c r="G313" s="175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76"/>
      <c r="V313" s="18"/>
      <c r="W313" s="18"/>
      <c r="X313" s="18"/>
      <c r="Y313" s="18"/>
      <c r="Z313" s="177"/>
      <c r="AA313" s="178"/>
      <c r="AB313" s="178"/>
      <c r="AC313" s="17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</row>
    <row r="314">
      <c r="A314" s="18"/>
      <c r="B314" s="18"/>
      <c r="C314" s="18"/>
      <c r="D314" s="18"/>
      <c r="E314" s="175"/>
      <c r="F314" s="175"/>
      <c r="G314" s="175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76"/>
      <c r="V314" s="18"/>
      <c r="W314" s="18"/>
      <c r="X314" s="18"/>
      <c r="Y314" s="18"/>
      <c r="Z314" s="177"/>
      <c r="AA314" s="178"/>
      <c r="AB314" s="178"/>
      <c r="AC314" s="17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</row>
    <row r="315">
      <c r="A315" s="18"/>
      <c r="B315" s="18"/>
      <c r="C315" s="18"/>
      <c r="D315" s="18"/>
      <c r="E315" s="175"/>
      <c r="F315" s="175"/>
      <c r="G315" s="175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76"/>
      <c r="V315" s="18"/>
      <c r="W315" s="18"/>
      <c r="X315" s="18"/>
      <c r="Y315" s="18"/>
      <c r="Z315" s="177"/>
      <c r="AA315" s="178"/>
      <c r="AB315" s="178"/>
      <c r="AC315" s="17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</row>
    <row r="316">
      <c r="A316" s="18"/>
      <c r="B316" s="18"/>
      <c r="C316" s="18"/>
      <c r="D316" s="18"/>
      <c r="E316" s="175"/>
      <c r="F316" s="175"/>
      <c r="G316" s="175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76"/>
      <c r="V316" s="18"/>
      <c r="W316" s="18"/>
      <c r="X316" s="18"/>
      <c r="Y316" s="18"/>
      <c r="Z316" s="177"/>
      <c r="AA316" s="178"/>
      <c r="AB316" s="178"/>
      <c r="AC316" s="17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</row>
    <row r="317">
      <c r="A317" s="18"/>
      <c r="B317" s="18"/>
      <c r="C317" s="18"/>
      <c r="D317" s="18"/>
      <c r="E317" s="175"/>
      <c r="F317" s="175"/>
      <c r="G317" s="175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76"/>
      <c r="V317" s="18"/>
      <c r="W317" s="18"/>
      <c r="X317" s="18"/>
      <c r="Y317" s="18"/>
      <c r="Z317" s="177"/>
      <c r="AA317" s="178"/>
      <c r="AB317" s="178"/>
      <c r="AC317" s="17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</row>
    <row r="318">
      <c r="A318" s="18"/>
      <c r="B318" s="18"/>
      <c r="C318" s="18"/>
      <c r="D318" s="18"/>
      <c r="E318" s="175"/>
      <c r="F318" s="175"/>
      <c r="G318" s="175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76"/>
      <c r="V318" s="18"/>
      <c r="W318" s="18"/>
      <c r="X318" s="18"/>
      <c r="Y318" s="18"/>
      <c r="Z318" s="177"/>
      <c r="AA318" s="178"/>
      <c r="AB318" s="178"/>
      <c r="AC318" s="17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</row>
    <row r="319">
      <c r="A319" s="18"/>
      <c r="B319" s="18"/>
      <c r="C319" s="18"/>
      <c r="D319" s="18"/>
      <c r="E319" s="175"/>
      <c r="F319" s="175"/>
      <c r="G319" s="175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76"/>
      <c r="V319" s="18"/>
      <c r="W319" s="18"/>
      <c r="X319" s="18"/>
      <c r="Y319" s="18"/>
      <c r="Z319" s="177"/>
      <c r="AA319" s="178"/>
      <c r="AB319" s="178"/>
      <c r="AC319" s="17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</row>
    <row r="320">
      <c r="A320" s="18"/>
      <c r="B320" s="18"/>
      <c r="C320" s="18"/>
      <c r="D320" s="18"/>
      <c r="E320" s="175"/>
      <c r="F320" s="175"/>
      <c r="G320" s="175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76"/>
      <c r="V320" s="18"/>
      <c r="W320" s="18"/>
      <c r="X320" s="18"/>
      <c r="Y320" s="18"/>
      <c r="Z320" s="177"/>
      <c r="AA320" s="178"/>
      <c r="AB320" s="178"/>
      <c r="AC320" s="17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</row>
    <row r="321">
      <c r="A321" s="18"/>
      <c r="B321" s="18"/>
      <c r="C321" s="18"/>
      <c r="D321" s="18"/>
      <c r="E321" s="175"/>
      <c r="F321" s="175"/>
      <c r="G321" s="175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76"/>
      <c r="V321" s="18"/>
      <c r="W321" s="18"/>
      <c r="X321" s="18"/>
      <c r="Y321" s="18"/>
      <c r="Z321" s="177"/>
      <c r="AA321" s="178"/>
      <c r="AB321" s="178"/>
      <c r="AC321" s="17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</row>
    <row r="322">
      <c r="A322" s="18"/>
      <c r="B322" s="18"/>
      <c r="C322" s="18"/>
      <c r="D322" s="18"/>
      <c r="E322" s="175"/>
      <c r="F322" s="175"/>
      <c r="G322" s="175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76"/>
      <c r="V322" s="18"/>
      <c r="W322" s="18"/>
      <c r="X322" s="18"/>
      <c r="Y322" s="18"/>
      <c r="Z322" s="177"/>
      <c r="AA322" s="178"/>
      <c r="AB322" s="178"/>
      <c r="AC322" s="17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</row>
    <row r="323">
      <c r="A323" s="18"/>
      <c r="B323" s="18"/>
      <c r="C323" s="18"/>
      <c r="D323" s="18"/>
      <c r="E323" s="175"/>
      <c r="F323" s="175"/>
      <c r="G323" s="175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76"/>
      <c r="V323" s="18"/>
      <c r="W323" s="18"/>
      <c r="X323" s="18"/>
      <c r="Y323" s="18"/>
      <c r="Z323" s="177"/>
      <c r="AA323" s="178"/>
      <c r="AB323" s="178"/>
      <c r="AC323" s="17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</row>
    <row r="324">
      <c r="A324" s="18"/>
      <c r="B324" s="18"/>
      <c r="C324" s="18"/>
      <c r="D324" s="18"/>
      <c r="E324" s="175"/>
      <c r="F324" s="175"/>
      <c r="G324" s="175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76"/>
      <c r="V324" s="18"/>
      <c r="W324" s="18"/>
      <c r="X324" s="18"/>
      <c r="Y324" s="18"/>
      <c r="Z324" s="177"/>
      <c r="AA324" s="178"/>
      <c r="AB324" s="178"/>
      <c r="AC324" s="17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</row>
    <row r="325">
      <c r="A325" s="18"/>
      <c r="B325" s="18"/>
      <c r="C325" s="18"/>
      <c r="D325" s="18"/>
      <c r="E325" s="175"/>
      <c r="F325" s="175"/>
      <c r="G325" s="175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76"/>
      <c r="V325" s="18"/>
      <c r="W325" s="18"/>
      <c r="X325" s="18"/>
      <c r="Y325" s="18"/>
      <c r="Z325" s="177"/>
      <c r="AA325" s="178"/>
      <c r="AB325" s="178"/>
      <c r="AC325" s="17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</row>
    <row r="326">
      <c r="A326" s="18"/>
      <c r="B326" s="18"/>
      <c r="C326" s="18"/>
      <c r="D326" s="18"/>
      <c r="E326" s="175"/>
      <c r="F326" s="175"/>
      <c r="G326" s="175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76"/>
      <c r="V326" s="18"/>
      <c r="W326" s="18"/>
      <c r="X326" s="18"/>
      <c r="Y326" s="18"/>
      <c r="Z326" s="177"/>
      <c r="AA326" s="178"/>
      <c r="AB326" s="178"/>
      <c r="AC326" s="17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</row>
    <row r="327">
      <c r="A327" s="18"/>
      <c r="B327" s="18"/>
      <c r="C327" s="18"/>
      <c r="D327" s="18"/>
      <c r="E327" s="175"/>
      <c r="F327" s="175"/>
      <c r="G327" s="175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76"/>
      <c r="V327" s="18"/>
      <c r="W327" s="18"/>
      <c r="X327" s="18"/>
      <c r="Y327" s="18"/>
      <c r="Z327" s="177"/>
      <c r="AA327" s="178"/>
      <c r="AB327" s="178"/>
      <c r="AC327" s="17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</row>
    <row r="328">
      <c r="A328" s="18"/>
      <c r="B328" s="18"/>
      <c r="C328" s="18"/>
      <c r="D328" s="18"/>
      <c r="E328" s="175"/>
      <c r="F328" s="175"/>
      <c r="G328" s="175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76"/>
      <c r="V328" s="18"/>
      <c r="W328" s="18"/>
      <c r="X328" s="18"/>
      <c r="Y328" s="18"/>
      <c r="Z328" s="177"/>
      <c r="AA328" s="178"/>
      <c r="AB328" s="178"/>
      <c r="AC328" s="17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</row>
    <row r="329">
      <c r="A329" s="18"/>
      <c r="B329" s="18"/>
      <c r="C329" s="18"/>
      <c r="D329" s="18"/>
      <c r="E329" s="175"/>
      <c r="F329" s="175"/>
      <c r="G329" s="175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76"/>
      <c r="V329" s="18"/>
      <c r="W329" s="18"/>
      <c r="X329" s="18"/>
      <c r="Y329" s="18"/>
      <c r="Z329" s="177"/>
      <c r="AA329" s="178"/>
      <c r="AB329" s="178"/>
      <c r="AC329" s="17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</row>
    <row r="330">
      <c r="A330" s="18"/>
      <c r="B330" s="18"/>
      <c r="C330" s="18"/>
      <c r="D330" s="18"/>
      <c r="E330" s="175"/>
      <c r="F330" s="175"/>
      <c r="G330" s="175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76"/>
      <c r="V330" s="18"/>
      <c r="W330" s="18"/>
      <c r="X330" s="18"/>
      <c r="Y330" s="18"/>
      <c r="Z330" s="177"/>
      <c r="AA330" s="178"/>
      <c r="AB330" s="178"/>
      <c r="AC330" s="17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</row>
    <row r="331">
      <c r="A331" s="18"/>
      <c r="B331" s="18"/>
      <c r="C331" s="18"/>
      <c r="D331" s="18"/>
      <c r="E331" s="175"/>
      <c r="F331" s="175"/>
      <c r="G331" s="175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76"/>
      <c r="V331" s="18"/>
      <c r="W331" s="18"/>
      <c r="X331" s="18"/>
      <c r="Y331" s="18"/>
      <c r="Z331" s="177"/>
      <c r="AA331" s="178"/>
      <c r="AB331" s="178"/>
      <c r="AC331" s="17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</row>
    <row r="332">
      <c r="A332" s="18"/>
      <c r="B332" s="18"/>
      <c r="C332" s="18"/>
      <c r="D332" s="18"/>
      <c r="E332" s="175"/>
      <c r="F332" s="175"/>
      <c r="G332" s="175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76"/>
      <c r="V332" s="18"/>
      <c r="W332" s="18"/>
      <c r="X332" s="18"/>
      <c r="Y332" s="18"/>
      <c r="Z332" s="177"/>
      <c r="AA332" s="178"/>
      <c r="AB332" s="178"/>
      <c r="AC332" s="17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</row>
    <row r="333">
      <c r="A333" s="18"/>
      <c r="B333" s="18"/>
      <c r="C333" s="18"/>
      <c r="D333" s="18"/>
      <c r="E333" s="175"/>
      <c r="F333" s="175"/>
      <c r="G333" s="175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76"/>
      <c r="V333" s="18"/>
      <c r="W333" s="18"/>
      <c r="X333" s="18"/>
      <c r="Y333" s="18"/>
      <c r="Z333" s="177"/>
      <c r="AA333" s="178"/>
      <c r="AB333" s="178"/>
      <c r="AC333" s="17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</row>
    <row r="334">
      <c r="A334" s="18"/>
      <c r="B334" s="18"/>
      <c r="C334" s="18"/>
      <c r="D334" s="18"/>
      <c r="E334" s="175"/>
      <c r="F334" s="175"/>
      <c r="G334" s="175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76"/>
      <c r="V334" s="18"/>
      <c r="W334" s="18"/>
      <c r="X334" s="18"/>
      <c r="Y334" s="18"/>
      <c r="Z334" s="177"/>
      <c r="AA334" s="178"/>
      <c r="AB334" s="178"/>
      <c r="AC334" s="17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</row>
    <row r="335">
      <c r="A335" s="18"/>
      <c r="B335" s="18"/>
      <c r="C335" s="18"/>
      <c r="D335" s="18"/>
      <c r="E335" s="175"/>
      <c r="F335" s="175"/>
      <c r="G335" s="175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76"/>
      <c r="V335" s="18"/>
      <c r="W335" s="18"/>
      <c r="X335" s="18"/>
      <c r="Y335" s="18"/>
      <c r="Z335" s="177"/>
      <c r="AA335" s="178"/>
      <c r="AB335" s="178"/>
      <c r="AC335" s="17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</row>
    <row r="336">
      <c r="A336" s="18"/>
      <c r="B336" s="18"/>
      <c r="C336" s="18"/>
      <c r="D336" s="18"/>
      <c r="E336" s="175"/>
      <c r="F336" s="175"/>
      <c r="G336" s="175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76"/>
      <c r="V336" s="18"/>
      <c r="W336" s="18"/>
      <c r="X336" s="18"/>
      <c r="Y336" s="18"/>
      <c r="Z336" s="177"/>
      <c r="AA336" s="178"/>
      <c r="AB336" s="178"/>
      <c r="AC336" s="17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</row>
    <row r="337">
      <c r="A337" s="18"/>
      <c r="B337" s="18"/>
      <c r="C337" s="18"/>
      <c r="D337" s="18"/>
      <c r="E337" s="175"/>
      <c r="F337" s="175"/>
      <c r="G337" s="175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76"/>
      <c r="V337" s="18"/>
      <c r="W337" s="18"/>
      <c r="X337" s="18"/>
      <c r="Y337" s="18"/>
      <c r="Z337" s="177"/>
      <c r="AA337" s="178"/>
      <c r="AB337" s="178"/>
      <c r="AC337" s="17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</row>
    <row r="338">
      <c r="A338" s="18"/>
      <c r="B338" s="18"/>
      <c r="C338" s="18"/>
      <c r="D338" s="18"/>
      <c r="E338" s="175"/>
      <c r="F338" s="175"/>
      <c r="G338" s="175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76"/>
      <c r="V338" s="18"/>
      <c r="W338" s="18"/>
      <c r="X338" s="18"/>
      <c r="Y338" s="18"/>
      <c r="Z338" s="177"/>
      <c r="AA338" s="178"/>
      <c r="AB338" s="178"/>
      <c r="AC338" s="17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</row>
    <row r="339">
      <c r="A339" s="18"/>
      <c r="B339" s="18"/>
      <c r="C339" s="18"/>
      <c r="D339" s="18"/>
      <c r="E339" s="175"/>
      <c r="F339" s="175"/>
      <c r="G339" s="175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76"/>
      <c r="V339" s="18"/>
      <c r="W339" s="18"/>
      <c r="X339" s="18"/>
      <c r="Y339" s="18"/>
      <c r="Z339" s="177"/>
      <c r="AA339" s="178"/>
      <c r="AB339" s="178"/>
      <c r="AC339" s="17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</row>
    <row r="340">
      <c r="A340" s="18"/>
      <c r="B340" s="18"/>
      <c r="C340" s="18"/>
      <c r="D340" s="18"/>
      <c r="E340" s="175"/>
      <c r="F340" s="175"/>
      <c r="G340" s="175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76"/>
      <c r="V340" s="18"/>
      <c r="W340" s="18"/>
      <c r="X340" s="18"/>
      <c r="Y340" s="18"/>
      <c r="Z340" s="177"/>
      <c r="AA340" s="178"/>
      <c r="AB340" s="178"/>
      <c r="AC340" s="17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</row>
    <row r="341">
      <c r="A341" s="18"/>
      <c r="B341" s="18"/>
      <c r="C341" s="18"/>
      <c r="D341" s="18"/>
      <c r="E341" s="175"/>
      <c r="F341" s="175"/>
      <c r="G341" s="175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76"/>
      <c r="V341" s="18"/>
      <c r="W341" s="18"/>
      <c r="X341" s="18"/>
      <c r="Y341" s="18"/>
      <c r="Z341" s="177"/>
      <c r="AA341" s="178"/>
      <c r="AB341" s="178"/>
      <c r="AC341" s="17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</row>
    <row r="342">
      <c r="A342" s="18"/>
      <c r="B342" s="18"/>
      <c r="C342" s="18"/>
      <c r="D342" s="18"/>
      <c r="E342" s="175"/>
      <c r="F342" s="175"/>
      <c r="G342" s="175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76"/>
      <c r="V342" s="18"/>
      <c r="W342" s="18"/>
      <c r="X342" s="18"/>
      <c r="Y342" s="18"/>
      <c r="Z342" s="177"/>
      <c r="AA342" s="178"/>
      <c r="AB342" s="178"/>
      <c r="AC342" s="17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</row>
    <row r="343">
      <c r="A343" s="18"/>
      <c r="B343" s="18"/>
      <c r="C343" s="18"/>
      <c r="D343" s="18"/>
      <c r="E343" s="175"/>
      <c r="F343" s="175"/>
      <c r="G343" s="175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76"/>
      <c r="V343" s="18"/>
      <c r="W343" s="18"/>
      <c r="X343" s="18"/>
      <c r="Y343" s="18"/>
      <c r="Z343" s="177"/>
      <c r="AA343" s="178"/>
      <c r="AB343" s="178"/>
      <c r="AC343" s="17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</row>
    <row r="344">
      <c r="A344" s="18"/>
      <c r="B344" s="18"/>
      <c r="C344" s="18"/>
      <c r="D344" s="18"/>
      <c r="E344" s="175"/>
      <c r="F344" s="175"/>
      <c r="G344" s="175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76"/>
      <c r="V344" s="18"/>
      <c r="W344" s="18"/>
      <c r="X344" s="18"/>
      <c r="Y344" s="18"/>
      <c r="Z344" s="177"/>
      <c r="AA344" s="178"/>
      <c r="AB344" s="178"/>
      <c r="AC344" s="17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</row>
    <row r="345">
      <c r="A345" s="18"/>
      <c r="B345" s="18"/>
      <c r="C345" s="18"/>
      <c r="D345" s="18"/>
      <c r="E345" s="175"/>
      <c r="F345" s="175"/>
      <c r="G345" s="175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76"/>
      <c r="V345" s="18"/>
      <c r="W345" s="18"/>
      <c r="X345" s="18"/>
      <c r="Y345" s="18"/>
      <c r="Z345" s="177"/>
      <c r="AA345" s="178"/>
      <c r="AB345" s="178"/>
      <c r="AC345" s="17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</row>
    <row r="346">
      <c r="A346" s="18"/>
      <c r="B346" s="18"/>
      <c r="C346" s="18"/>
      <c r="D346" s="18"/>
      <c r="E346" s="175"/>
      <c r="F346" s="175"/>
      <c r="G346" s="175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76"/>
      <c r="V346" s="18"/>
      <c r="W346" s="18"/>
      <c r="X346" s="18"/>
      <c r="Y346" s="18"/>
      <c r="Z346" s="177"/>
      <c r="AA346" s="178"/>
      <c r="AB346" s="178"/>
      <c r="AC346" s="17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</row>
    <row r="347">
      <c r="A347" s="18"/>
      <c r="B347" s="18"/>
      <c r="C347" s="18"/>
      <c r="D347" s="18"/>
      <c r="E347" s="175"/>
      <c r="F347" s="175"/>
      <c r="G347" s="175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76"/>
      <c r="V347" s="18"/>
      <c r="W347" s="18"/>
      <c r="X347" s="18"/>
      <c r="Y347" s="18"/>
      <c r="Z347" s="177"/>
      <c r="AA347" s="178"/>
      <c r="AB347" s="178"/>
      <c r="AC347" s="17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</row>
    <row r="348">
      <c r="A348" s="18"/>
      <c r="B348" s="18"/>
      <c r="C348" s="18"/>
      <c r="D348" s="18"/>
      <c r="E348" s="175"/>
      <c r="F348" s="175"/>
      <c r="G348" s="175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76"/>
      <c r="V348" s="18"/>
      <c r="W348" s="18"/>
      <c r="X348" s="18"/>
      <c r="Y348" s="18"/>
      <c r="Z348" s="177"/>
      <c r="AA348" s="178"/>
      <c r="AB348" s="178"/>
      <c r="AC348" s="17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</row>
    <row r="349">
      <c r="A349" s="18"/>
      <c r="B349" s="18"/>
      <c r="C349" s="18"/>
      <c r="D349" s="18"/>
      <c r="E349" s="175"/>
      <c r="F349" s="175"/>
      <c r="G349" s="175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76"/>
      <c r="V349" s="18"/>
      <c r="W349" s="18"/>
      <c r="X349" s="18"/>
      <c r="Y349" s="18"/>
      <c r="Z349" s="177"/>
      <c r="AA349" s="178"/>
      <c r="AB349" s="178"/>
      <c r="AC349" s="17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</row>
    <row r="350">
      <c r="A350" s="18"/>
      <c r="B350" s="18"/>
      <c r="C350" s="18"/>
      <c r="D350" s="18"/>
      <c r="E350" s="175"/>
      <c r="F350" s="175"/>
      <c r="G350" s="175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76"/>
      <c r="V350" s="18"/>
      <c r="W350" s="18"/>
      <c r="X350" s="18"/>
      <c r="Y350" s="18"/>
      <c r="Z350" s="177"/>
      <c r="AA350" s="178"/>
      <c r="AB350" s="178"/>
      <c r="AC350" s="17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</row>
    <row r="351">
      <c r="A351" s="18"/>
      <c r="B351" s="18"/>
      <c r="C351" s="18"/>
      <c r="D351" s="18"/>
      <c r="E351" s="175"/>
      <c r="F351" s="175"/>
      <c r="G351" s="175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76"/>
      <c r="V351" s="18"/>
      <c r="W351" s="18"/>
      <c r="X351" s="18"/>
      <c r="Y351" s="18"/>
      <c r="Z351" s="177"/>
      <c r="AA351" s="178"/>
      <c r="AB351" s="178"/>
      <c r="AC351" s="17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</row>
    <row r="352">
      <c r="A352" s="18"/>
      <c r="B352" s="18"/>
      <c r="C352" s="18"/>
      <c r="D352" s="18"/>
      <c r="E352" s="175"/>
      <c r="F352" s="175"/>
      <c r="G352" s="175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76"/>
      <c r="V352" s="18"/>
      <c r="W352" s="18"/>
      <c r="X352" s="18"/>
      <c r="Y352" s="18"/>
      <c r="Z352" s="177"/>
      <c r="AA352" s="178"/>
      <c r="AB352" s="178"/>
      <c r="AC352" s="17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</row>
    <row r="353">
      <c r="A353" s="18"/>
      <c r="B353" s="18"/>
      <c r="C353" s="18"/>
      <c r="D353" s="18"/>
      <c r="E353" s="175"/>
      <c r="F353" s="175"/>
      <c r="G353" s="175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76"/>
      <c r="V353" s="18"/>
      <c r="W353" s="18"/>
      <c r="X353" s="18"/>
      <c r="Y353" s="18"/>
      <c r="Z353" s="177"/>
      <c r="AA353" s="178"/>
      <c r="AB353" s="178"/>
      <c r="AC353" s="17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</row>
    <row r="354">
      <c r="A354" s="18"/>
      <c r="B354" s="18"/>
      <c r="C354" s="18"/>
      <c r="D354" s="18"/>
      <c r="E354" s="175"/>
      <c r="F354" s="175"/>
      <c r="G354" s="175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76"/>
      <c r="V354" s="18"/>
      <c r="W354" s="18"/>
      <c r="X354" s="18"/>
      <c r="Y354" s="18"/>
      <c r="Z354" s="177"/>
      <c r="AA354" s="178"/>
      <c r="AB354" s="178"/>
      <c r="AC354" s="17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</row>
    <row r="355">
      <c r="A355" s="18"/>
      <c r="B355" s="18"/>
      <c r="C355" s="18"/>
      <c r="D355" s="18"/>
      <c r="E355" s="175"/>
      <c r="F355" s="175"/>
      <c r="G355" s="175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76"/>
      <c r="V355" s="18"/>
      <c r="W355" s="18"/>
      <c r="X355" s="18"/>
      <c r="Y355" s="18"/>
      <c r="Z355" s="177"/>
      <c r="AA355" s="178"/>
      <c r="AB355" s="178"/>
      <c r="AC355" s="17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</row>
    <row r="356">
      <c r="A356" s="18"/>
      <c r="B356" s="18"/>
      <c r="C356" s="18"/>
      <c r="D356" s="18"/>
      <c r="E356" s="175"/>
      <c r="F356" s="175"/>
      <c r="G356" s="175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76"/>
      <c r="V356" s="18"/>
      <c r="W356" s="18"/>
      <c r="X356" s="18"/>
      <c r="Y356" s="18"/>
      <c r="Z356" s="177"/>
      <c r="AA356" s="178"/>
      <c r="AB356" s="178"/>
      <c r="AC356" s="17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</row>
    <row r="357">
      <c r="A357" s="18"/>
      <c r="B357" s="18"/>
      <c r="C357" s="18"/>
      <c r="D357" s="18"/>
      <c r="E357" s="175"/>
      <c r="F357" s="175"/>
      <c r="G357" s="175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76"/>
      <c r="V357" s="18"/>
      <c r="W357" s="18"/>
      <c r="X357" s="18"/>
      <c r="Y357" s="18"/>
      <c r="Z357" s="177"/>
      <c r="AA357" s="178"/>
      <c r="AB357" s="178"/>
      <c r="AC357" s="17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</row>
    <row r="358">
      <c r="A358" s="18"/>
      <c r="B358" s="18"/>
      <c r="C358" s="18"/>
      <c r="D358" s="18"/>
      <c r="E358" s="175"/>
      <c r="F358" s="175"/>
      <c r="G358" s="175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76"/>
      <c r="V358" s="18"/>
      <c r="W358" s="18"/>
      <c r="X358" s="18"/>
      <c r="Y358" s="18"/>
      <c r="Z358" s="177"/>
      <c r="AA358" s="178"/>
      <c r="AB358" s="178"/>
      <c r="AC358" s="17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</row>
    <row r="359">
      <c r="A359" s="18"/>
      <c r="B359" s="18"/>
      <c r="C359" s="18"/>
      <c r="D359" s="18"/>
      <c r="E359" s="175"/>
      <c r="F359" s="175"/>
      <c r="G359" s="175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76"/>
      <c r="V359" s="18"/>
      <c r="W359" s="18"/>
      <c r="X359" s="18"/>
      <c r="Y359" s="18"/>
      <c r="Z359" s="177"/>
      <c r="AA359" s="178"/>
      <c r="AB359" s="178"/>
      <c r="AC359" s="17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</row>
    <row r="360">
      <c r="A360" s="18"/>
      <c r="B360" s="18"/>
      <c r="C360" s="18"/>
      <c r="D360" s="18"/>
      <c r="E360" s="175"/>
      <c r="F360" s="175"/>
      <c r="G360" s="175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76"/>
      <c r="V360" s="18"/>
      <c r="W360" s="18"/>
      <c r="X360" s="18"/>
      <c r="Y360" s="18"/>
      <c r="Z360" s="177"/>
      <c r="AA360" s="178"/>
      <c r="AB360" s="178"/>
      <c r="AC360" s="17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</row>
    <row r="361">
      <c r="A361" s="18"/>
      <c r="B361" s="18"/>
      <c r="C361" s="18"/>
      <c r="D361" s="18"/>
      <c r="E361" s="175"/>
      <c r="F361" s="175"/>
      <c r="G361" s="175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76"/>
      <c r="V361" s="18"/>
      <c r="W361" s="18"/>
      <c r="X361" s="18"/>
      <c r="Y361" s="18"/>
      <c r="Z361" s="177"/>
      <c r="AA361" s="178"/>
      <c r="AB361" s="178"/>
      <c r="AC361" s="17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</row>
    <row r="362">
      <c r="A362" s="18"/>
      <c r="B362" s="18"/>
      <c r="C362" s="18"/>
      <c r="D362" s="18"/>
      <c r="E362" s="175"/>
      <c r="F362" s="175"/>
      <c r="G362" s="175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76"/>
      <c r="V362" s="18"/>
      <c r="W362" s="18"/>
      <c r="X362" s="18"/>
      <c r="Y362" s="18"/>
      <c r="Z362" s="177"/>
      <c r="AA362" s="178"/>
      <c r="AB362" s="178"/>
      <c r="AC362" s="17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</row>
    <row r="363">
      <c r="A363" s="18"/>
      <c r="B363" s="18"/>
      <c r="C363" s="18"/>
      <c r="D363" s="18"/>
      <c r="E363" s="175"/>
      <c r="F363" s="175"/>
      <c r="G363" s="175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76"/>
      <c r="V363" s="18"/>
      <c r="W363" s="18"/>
      <c r="X363" s="18"/>
      <c r="Y363" s="18"/>
      <c r="Z363" s="177"/>
      <c r="AA363" s="178"/>
      <c r="AB363" s="178"/>
      <c r="AC363" s="17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</row>
    <row r="364">
      <c r="A364" s="18"/>
      <c r="B364" s="18"/>
      <c r="C364" s="18"/>
      <c r="D364" s="18"/>
      <c r="E364" s="175"/>
      <c r="F364" s="175"/>
      <c r="G364" s="175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76"/>
      <c r="V364" s="18"/>
      <c r="W364" s="18"/>
      <c r="X364" s="18"/>
      <c r="Y364" s="18"/>
      <c r="Z364" s="177"/>
      <c r="AA364" s="178"/>
      <c r="AB364" s="178"/>
      <c r="AC364" s="17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</row>
    <row r="365">
      <c r="A365" s="18"/>
      <c r="B365" s="18"/>
      <c r="C365" s="18"/>
      <c r="D365" s="18"/>
      <c r="E365" s="175"/>
      <c r="F365" s="175"/>
      <c r="G365" s="175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76"/>
      <c r="V365" s="18"/>
      <c r="W365" s="18"/>
      <c r="X365" s="18"/>
      <c r="Y365" s="18"/>
      <c r="Z365" s="177"/>
      <c r="AA365" s="178"/>
      <c r="AB365" s="178"/>
      <c r="AC365" s="17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</row>
    <row r="366">
      <c r="A366" s="18"/>
      <c r="B366" s="18"/>
      <c r="C366" s="18"/>
      <c r="D366" s="18"/>
      <c r="E366" s="175"/>
      <c r="F366" s="175"/>
      <c r="G366" s="175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76"/>
      <c r="V366" s="18"/>
      <c r="W366" s="18"/>
      <c r="X366" s="18"/>
      <c r="Y366" s="18"/>
      <c r="Z366" s="177"/>
      <c r="AA366" s="178"/>
      <c r="AB366" s="178"/>
      <c r="AC366" s="17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</row>
    <row r="367">
      <c r="A367" s="18"/>
      <c r="B367" s="18"/>
      <c r="C367" s="18"/>
      <c r="D367" s="18"/>
      <c r="E367" s="175"/>
      <c r="F367" s="175"/>
      <c r="G367" s="175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76"/>
      <c r="V367" s="18"/>
      <c r="W367" s="18"/>
      <c r="X367" s="18"/>
      <c r="Y367" s="18"/>
      <c r="Z367" s="177"/>
      <c r="AA367" s="178"/>
      <c r="AB367" s="178"/>
      <c r="AC367" s="17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</row>
    <row r="368">
      <c r="A368" s="18"/>
      <c r="B368" s="18"/>
      <c r="C368" s="18"/>
      <c r="D368" s="18"/>
      <c r="E368" s="175"/>
      <c r="F368" s="175"/>
      <c r="G368" s="175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76"/>
      <c r="V368" s="18"/>
      <c r="W368" s="18"/>
      <c r="X368" s="18"/>
      <c r="Y368" s="18"/>
      <c r="Z368" s="177"/>
      <c r="AA368" s="178"/>
      <c r="AB368" s="178"/>
      <c r="AC368" s="17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</row>
    <row r="369">
      <c r="A369" s="18"/>
      <c r="B369" s="18"/>
      <c r="C369" s="18"/>
      <c r="D369" s="18"/>
      <c r="E369" s="175"/>
      <c r="F369" s="175"/>
      <c r="G369" s="175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76"/>
      <c r="V369" s="18"/>
      <c r="W369" s="18"/>
      <c r="X369" s="18"/>
      <c r="Y369" s="18"/>
      <c r="Z369" s="177"/>
      <c r="AA369" s="178"/>
      <c r="AB369" s="178"/>
      <c r="AC369" s="17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</row>
    <row r="370">
      <c r="A370" s="18"/>
      <c r="B370" s="18"/>
      <c r="C370" s="18"/>
      <c r="D370" s="18"/>
      <c r="E370" s="175"/>
      <c r="F370" s="175"/>
      <c r="G370" s="175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76"/>
      <c r="V370" s="18"/>
      <c r="W370" s="18"/>
      <c r="X370" s="18"/>
      <c r="Y370" s="18"/>
      <c r="Z370" s="177"/>
      <c r="AA370" s="178"/>
      <c r="AB370" s="178"/>
      <c r="AC370" s="17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</row>
    <row r="371">
      <c r="A371" s="18"/>
      <c r="B371" s="18"/>
      <c r="C371" s="18"/>
      <c r="D371" s="18"/>
      <c r="E371" s="175"/>
      <c r="F371" s="175"/>
      <c r="G371" s="175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76"/>
      <c r="V371" s="18"/>
      <c r="W371" s="18"/>
      <c r="X371" s="18"/>
      <c r="Y371" s="18"/>
      <c r="Z371" s="177"/>
      <c r="AA371" s="178"/>
      <c r="AB371" s="178"/>
      <c r="AC371" s="17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</row>
    <row r="372">
      <c r="A372" s="18"/>
      <c r="B372" s="18"/>
      <c r="C372" s="18"/>
      <c r="D372" s="18"/>
      <c r="E372" s="175"/>
      <c r="F372" s="175"/>
      <c r="G372" s="175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76"/>
      <c r="V372" s="18"/>
      <c r="W372" s="18"/>
      <c r="X372" s="18"/>
      <c r="Y372" s="18"/>
      <c r="Z372" s="177"/>
      <c r="AA372" s="178"/>
      <c r="AB372" s="178"/>
      <c r="AC372" s="17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</row>
    <row r="373">
      <c r="A373" s="18"/>
      <c r="B373" s="18"/>
      <c r="C373" s="18"/>
      <c r="D373" s="18"/>
      <c r="E373" s="175"/>
      <c r="F373" s="175"/>
      <c r="G373" s="175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76"/>
      <c r="V373" s="18"/>
      <c r="W373" s="18"/>
      <c r="X373" s="18"/>
      <c r="Y373" s="18"/>
      <c r="Z373" s="177"/>
      <c r="AA373" s="178"/>
      <c r="AB373" s="178"/>
      <c r="AC373" s="17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</row>
    <row r="374">
      <c r="A374" s="18"/>
      <c r="B374" s="18"/>
      <c r="C374" s="18"/>
      <c r="D374" s="18"/>
      <c r="E374" s="175"/>
      <c r="F374" s="175"/>
      <c r="G374" s="175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76"/>
      <c r="V374" s="18"/>
      <c r="W374" s="18"/>
      <c r="X374" s="18"/>
      <c r="Y374" s="18"/>
      <c r="Z374" s="177"/>
      <c r="AA374" s="178"/>
      <c r="AB374" s="178"/>
      <c r="AC374" s="17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</row>
    <row r="375">
      <c r="A375" s="18"/>
      <c r="B375" s="18"/>
      <c r="C375" s="18"/>
      <c r="D375" s="18"/>
      <c r="E375" s="175"/>
      <c r="F375" s="175"/>
      <c r="G375" s="175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76"/>
      <c r="V375" s="18"/>
      <c r="W375" s="18"/>
      <c r="X375" s="18"/>
      <c r="Y375" s="18"/>
      <c r="Z375" s="177"/>
      <c r="AA375" s="178"/>
      <c r="AB375" s="178"/>
      <c r="AC375" s="17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</row>
    <row r="376">
      <c r="A376" s="18"/>
      <c r="B376" s="18"/>
      <c r="C376" s="18"/>
      <c r="D376" s="18"/>
      <c r="E376" s="175"/>
      <c r="F376" s="175"/>
      <c r="G376" s="175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76"/>
      <c r="V376" s="18"/>
      <c r="W376" s="18"/>
      <c r="X376" s="18"/>
      <c r="Y376" s="18"/>
      <c r="Z376" s="177"/>
      <c r="AA376" s="178"/>
      <c r="AB376" s="178"/>
      <c r="AC376" s="17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</row>
    <row r="377">
      <c r="A377" s="18"/>
      <c r="B377" s="18"/>
      <c r="C377" s="18"/>
      <c r="D377" s="18"/>
      <c r="E377" s="175"/>
      <c r="F377" s="175"/>
      <c r="G377" s="175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76"/>
      <c r="V377" s="18"/>
      <c r="W377" s="18"/>
      <c r="X377" s="18"/>
      <c r="Y377" s="18"/>
      <c r="Z377" s="177"/>
      <c r="AA377" s="178"/>
      <c r="AB377" s="178"/>
      <c r="AC377" s="17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</row>
    <row r="378">
      <c r="A378" s="18"/>
      <c r="B378" s="18"/>
      <c r="C378" s="18"/>
      <c r="D378" s="18"/>
      <c r="E378" s="175"/>
      <c r="F378" s="175"/>
      <c r="G378" s="175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76"/>
      <c r="V378" s="18"/>
      <c r="W378" s="18"/>
      <c r="X378" s="18"/>
      <c r="Y378" s="18"/>
      <c r="Z378" s="177"/>
      <c r="AA378" s="178"/>
      <c r="AB378" s="178"/>
      <c r="AC378" s="17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</row>
    <row r="379">
      <c r="A379" s="18"/>
      <c r="B379" s="18"/>
      <c r="C379" s="18"/>
      <c r="D379" s="18"/>
      <c r="E379" s="175"/>
      <c r="F379" s="175"/>
      <c r="G379" s="175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76"/>
      <c r="V379" s="18"/>
      <c r="W379" s="18"/>
      <c r="X379" s="18"/>
      <c r="Y379" s="18"/>
      <c r="Z379" s="177"/>
      <c r="AA379" s="178"/>
      <c r="AB379" s="178"/>
      <c r="AC379" s="17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</row>
    <row r="380">
      <c r="A380" s="18"/>
      <c r="B380" s="18"/>
      <c r="C380" s="18"/>
      <c r="D380" s="18"/>
      <c r="E380" s="175"/>
      <c r="F380" s="175"/>
      <c r="G380" s="175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76"/>
      <c r="V380" s="18"/>
      <c r="W380" s="18"/>
      <c r="X380" s="18"/>
      <c r="Y380" s="18"/>
      <c r="Z380" s="177"/>
      <c r="AA380" s="178"/>
      <c r="AB380" s="178"/>
      <c r="AC380" s="17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</row>
    <row r="381">
      <c r="A381" s="18"/>
      <c r="B381" s="18"/>
      <c r="C381" s="18"/>
      <c r="D381" s="18"/>
      <c r="E381" s="175"/>
      <c r="F381" s="175"/>
      <c r="G381" s="175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76"/>
      <c r="V381" s="18"/>
      <c r="W381" s="18"/>
      <c r="X381" s="18"/>
      <c r="Y381" s="18"/>
      <c r="Z381" s="177"/>
      <c r="AA381" s="178"/>
      <c r="AB381" s="178"/>
      <c r="AC381" s="17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</row>
    <row r="382">
      <c r="A382" s="18"/>
      <c r="B382" s="18"/>
      <c r="C382" s="18"/>
      <c r="D382" s="18"/>
      <c r="E382" s="175"/>
      <c r="F382" s="175"/>
      <c r="G382" s="175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76"/>
      <c r="V382" s="18"/>
      <c r="W382" s="18"/>
      <c r="X382" s="18"/>
      <c r="Y382" s="18"/>
      <c r="Z382" s="177"/>
      <c r="AA382" s="178"/>
      <c r="AB382" s="178"/>
      <c r="AC382" s="17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</row>
    <row r="383">
      <c r="A383" s="18"/>
      <c r="B383" s="18"/>
      <c r="C383" s="18"/>
      <c r="D383" s="18"/>
      <c r="E383" s="175"/>
      <c r="F383" s="175"/>
      <c r="G383" s="175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76"/>
      <c r="V383" s="18"/>
      <c r="W383" s="18"/>
      <c r="X383" s="18"/>
      <c r="Y383" s="18"/>
      <c r="Z383" s="177"/>
      <c r="AA383" s="178"/>
      <c r="AB383" s="178"/>
      <c r="AC383" s="17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</row>
    <row r="384">
      <c r="A384" s="18"/>
      <c r="B384" s="18"/>
      <c r="C384" s="18"/>
      <c r="D384" s="18"/>
      <c r="E384" s="175"/>
      <c r="F384" s="175"/>
      <c r="G384" s="175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76"/>
      <c r="V384" s="18"/>
      <c r="W384" s="18"/>
      <c r="X384" s="18"/>
      <c r="Y384" s="18"/>
      <c r="Z384" s="177"/>
      <c r="AA384" s="178"/>
      <c r="AB384" s="178"/>
      <c r="AC384" s="17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</row>
    <row r="385">
      <c r="A385" s="18"/>
      <c r="B385" s="18"/>
      <c r="C385" s="18"/>
      <c r="D385" s="18"/>
      <c r="E385" s="175"/>
      <c r="F385" s="175"/>
      <c r="G385" s="175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76"/>
      <c r="V385" s="18"/>
      <c r="W385" s="18"/>
      <c r="X385" s="18"/>
      <c r="Y385" s="18"/>
      <c r="Z385" s="177"/>
      <c r="AA385" s="178"/>
      <c r="AB385" s="178"/>
      <c r="AC385" s="17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</row>
    <row r="386">
      <c r="A386" s="18"/>
      <c r="B386" s="18"/>
      <c r="C386" s="18"/>
      <c r="D386" s="18"/>
      <c r="E386" s="175"/>
      <c r="F386" s="175"/>
      <c r="G386" s="175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76"/>
      <c r="V386" s="18"/>
      <c r="W386" s="18"/>
      <c r="X386" s="18"/>
      <c r="Y386" s="18"/>
      <c r="Z386" s="177"/>
      <c r="AA386" s="178"/>
      <c r="AB386" s="178"/>
      <c r="AC386" s="17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</row>
    <row r="387">
      <c r="A387" s="48"/>
      <c r="B387" s="48"/>
      <c r="C387" s="48"/>
      <c r="D387" s="18"/>
      <c r="E387" s="175"/>
      <c r="F387" s="175"/>
      <c r="G387" s="175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76"/>
      <c r="V387" s="18"/>
      <c r="W387" s="18"/>
      <c r="X387" s="18"/>
      <c r="Y387" s="18"/>
      <c r="Z387" s="177"/>
      <c r="AA387" s="178"/>
      <c r="AB387" s="178"/>
      <c r="AC387" s="17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</row>
    <row r="388">
      <c r="A388" s="18"/>
      <c r="B388" s="18"/>
      <c r="C388" s="18"/>
      <c r="D388" s="18"/>
      <c r="E388" s="175"/>
      <c r="F388" s="175"/>
      <c r="G388" s="175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76"/>
      <c r="V388" s="18"/>
      <c r="W388" s="18"/>
      <c r="X388" s="18"/>
      <c r="Y388" s="18"/>
      <c r="Z388" s="177"/>
      <c r="AA388" s="178"/>
      <c r="AB388" s="178"/>
      <c r="AC388" s="17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</row>
    <row r="389">
      <c r="A389" s="18"/>
      <c r="B389" s="18"/>
      <c r="C389" s="18"/>
      <c r="D389" s="18"/>
      <c r="E389" s="175"/>
      <c r="F389" s="175"/>
      <c r="G389" s="175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76"/>
      <c r="V389" s="18"/>
      <c r="W389" s="18"/>
      <c r="X389" s="18"/>
      <c r="Y389" s="18"/>
      <c r="Z389" s="177"/>
      <c r="AA389" s="178"/>
      <c r="AB389" s="178"/>
      <c r="AC389" s="17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</row>
    <row r="390">
      <c r="A390" s="18"/>
      <c r="B390" s="18"/>
      <c r="C390" s="18"/>
      <c r="D390" s="18"/>
      <c r="E390" s="175"/>
      <c r="F390" s="175"/>
      <c r="G390" s="175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76"/>
      <c r="V390" s="18"/>
      <c r="W390" s="18"/>
      <c r="X390" s="18"/>
      <c r="Y390" s="18"/>
      <c r="Z390" s="177"/>
      <c r="AA390" s="178"/>
      <c r="AB390" s="178"/>
      <c r="AC390" s="17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</row>
    <row r="391">
      <c r="A391" s="18"/>
      <c r="B391" s="18"/>
      <c r="C391" s="18"/>
      <c r="D391" s="18"/>
      <c r="E391" s="175"/>
      <c r="F391" s="175"/>
      <c r="G391" s="175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76"/>
      <c r="V391" s="18"/>
      <c r="W391" s="18"/>
      <c r="X391" s="18"/>
      <c r="Y391" s="18"/>
      <c r="Z391" s="177"/>
      <c r="AA391" s="178"/>
      <c r="AB391" s="178"/>
      <c r="AC391" s="17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</row>
    <row r="392">
      <c r="A392" s="18"/>
      <c r="B392" s="18"/>
      <c r="C392" s="18"/>
      <c r="D392" s="18"/>
      <c r="E392" s="175"/>
      <c r="F392" s="175"/>
      <c r="G392" s="175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76"/>
      <c r="V392" s="18"/>
      <c r="W392" s="18"/>
      <c r="X392" s="18"/>
      <c r="Y392" s="18"/>
      <c r="Z392" s="177"/>
      <c r="AA392" s="178"/>
      <c r="AB392" s="178"/>
      <c r="AC392" s="17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</row>
    <row r="393">
      <c r="A393" s="18"/>
      <c r="B393" s="18"/>
      <c r="C393" s="18"/>
      <c r="D393" s="18"/>
      <c r="E393" s="175"/>
      <c r="F393" s="175"/>
      <c r="G393" s="175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76"/>
      <c r="V393" s="18"/>
      <c r="W393" s="18"/>
      <c r="X393" s="18"/>
      <c r="Y393" s="18"/>
      <c r="Z393" s="177"/>
      <c r="AA393" s="178"/>
      <c r="AB393" s="178"/>
      <c r="AC393" s="17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</row>
    <row r="394">
      <c r="A394" s="18"/>
      <c r="B394" s="18"/>
      <c r="C394" s="18"/>
      <c r="D394" s="18"/>
      <c r="E394" s="175"/>
      <c r="F394" s="175"/>
      <c r="G394" s="175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76"/>
      <c r="V394" s="18"/>
      <c r="W394" s="18"/>
      <c r="X394" s="18"/>
      <c r="Y394" s="18"/>
      <c r="Z394" s="177"/>
      <c r="AA394" s="178"/>
      <c r="AB394" s="178"/>
      <c r="AC394" s="17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</row>
    <row r="395">
      <c r="A395" s="18"/>
      <c r="B395" s="18"/>
      <c r="C395" s="18"/>
      <c r="D395" s="18"/>
      <c r="E395" s="175"/>
      <c r="F395" s="175"/>
      <c r="G395" s="175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76"/>
      <c r="V395" s="18"/>
      <c r="W395" s="18"/>
      <c r="X395" s="18"/>
      <c r="Y395" s="18"/>
      <c r="Z395" s="177"/>
      <c r="AA395" s="178"/>
      <c r="AB395" s="178"/>
      <c r="AC395" s="17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</row>
    <row r="396">
      <c r="A396" s="18"/>
      <c r="B396" s="18"/>
      <c r="C396" s="18"/>
      <c r="D396" s="18"/>
      <c r="E396" s="175"/>
      <c r="F396" s="175"/>
      <c r="G396" s="175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76"/>
      <c r="V396" s="18"/>
      <c r="W396" s="18"/>
      <c r="X396" s="18"/>
      <c r="Y396" s="18"/>
      <c r="Z396" s="177"/>
      <c r="AA396" s="178"/>
      <c r="AB396" s="178"/>
      <c r="AC396" s="17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</row>
    <row r="397">
      <c r="A397" s="18"/>
      <c r="B397" s="18"/>
      <c r="C397" s="18"/>
      <c r="D397" s="18"/>
      <c r="E397" s="175"/>
      <c r="F397" s="175"/>
      <c r="G397" s="175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76"/>
      <c r="V397" s="18"/>
      <c r="W397" s="18"/>
      <c r="X397" s="18"/>
      <c r="Y397" s="18"/>
      <c r="Z397" s="177"/>
      <c r="AA397" s="178"/>
      <c r="AB397" s="178"/>
      <c r="AC397" s="17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</row>
    <row r="398">
      <c r="A398" s="18"/>
      <c r="B398" s="18"/>
      <c r="C398" s="18"/>
      <c r="D398" s="18"/>
      <c r="E398" s="175"/>
      <c r="F398" s="175"/>
      <c r="G398" s="175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76"/>
      <c r="V398" s="18"/>
      <c r="W398" s="18"/>
      <c r="X398" s="18"/>
      <c r="Y398" s="18"/>
      <c r="Z398" s="177"/>
      <c r="AA398" s="178"/>
      <c r="AB398" s="178"/>
      <c r="AC398" s="17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</row>
    <row r="399">
      <c r="A399" s="18"/>
      <c r="B399" s="18"/>
      <c r="C399" s="18"/>
      <c r="D399" s="18"/>
      <c r="E399" s="175"/>
      <c r="F399" s="175"/>
      <c r="G399" s="175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76"/>
      <c r="V399" s="18"/>
      <c r="W399" s="18"/>
      <c r="X399" s="18"/>
      <c r="Y399" s="18"/>
      <c r="Z399" s="177"/>
      <c r="AA399" s="178"/>
      <c r="AB399" s="178"/>
      <c r="AC399" s="17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</row>
    <row r="400">
      <c r="A400" s="18"/>
      <c r="B400" s="18"/>
      <c r="C400" s="18"/>
      <c r="D400" s="18"/>
      <c r="E400" s="175"/>
      <c r="F400" s="175"/>
      <c r="G400" s="175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76"/>
      <c r="V400" s="18"/>
      <c r="W400" s="18"/>
      <c r="X400" s="18"/>
      <c r="Y400" s="18"/>
      <c r="Z400" s="177"/>
      <c r="AA400" s="178"/>
      <c r="AB400" s="178"/>
      <c r="AC400" s="17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</row>
    <row r="401">
      <c r="A401" s="18"/>
      <c r="B401" s="18"/>
      <c r="C401" s="18"/>
      <c r="D401" s="18"/>
      <c r="E401" s="175"/>
      <c r="F401" s="175"/>
      <c r="G401" s="175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76"/>
      <c r="V401" s="18"/>
      <c r="W401" s="18"/>
      <c r="X401" s="18"/>
      <c r="Y401" s="18"/>
      <c r="Z401" s="177"/>
      <c r="AA401" s="178"/>
      <c r="AB401" s="178"/>
      <c r="AC401" s="17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</row>
    <row r="402">
      <c r="A402" s="18"/>
      <c r="B402" s="18"/>
      <c r="C402" s="18"/>
      <c r="D402" s="18"/>
      <c r="E402" s="175"/>
      <c r="F402" s="175"/>
      <c r="G402" s="175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76"/>
      <c r="V402" s="18"/>
      <c r="W402" s="18"/>
      <c r="X402" s="18"/>
      <c r="Y402" s="18"/>
      <c r="Z402" s="177"/>
      <c r="AA402" s="178"/>
      <c r="AB402" s="178"/>
      <c r="AC402" s="17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</row>
    <row r="403">
      <c r="A403" s="18"/>
      <c r="B403" s="18"/>
      <c r="C403" s="18"/>
      <c r="D403" s="18"/>
      <c r="E403" s="175"/>
      <c r="F403" s="175"/>
      <c r="G403" s="175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76"/>
      <c r="V403" s="18"/>
      <c r="W403" s="18"/>
      <c r="X403" s="18"/>
      <c r="Y403" s="18"/>
      <c r="Z403" s="177"/>
      <c r="AA403" s="178"/>
      <c r="AB403" s="178"/>
      <c r="AC403" s="17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</row>
    <row r="404">
      <c r="A404" s="18"/>
      <c r="B404" s="18"/>
      <c r="C404" s="18"/>
      <c r="D404" s="18"/>
      <c r="E404" s="175"/>
      <c r="F404" s="175"/>
      <c r="G404" s="175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76"/>
      <c r="V404" s="18"/>
      <c r="W404" s="18"/>
      <c r="X404" s="18"/>
      <c r="Y404" s="18"/>
      <c r="Z404" s="177"/>
      <c r="AA404" s="178"/>
      <c r="AB404" s="178"/>
      <c r="AC404" s="17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</row>
    <row r="405">
      <c r="A405" s="18"/>
      <c r="B405" s="18"/>
      <c r="C405" s="18"/>
      <c r="D405" s="18"/>
      <c r="E405" s="175"/>
      <c r="F405" s="175"/>
      <c r="G405" s="175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76"/>
      <c r="V405" s="18"/>
      <c r="W405" s="18"/>
      <c r="X405" s="18"/>
      <c r="Y405" s="18"/>
      <c r="Z405" s="177"/>
      <c r="AA405" s="178"/>
      <c r="AB405" s="178"/>
      <c r="AC405" s="17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</row>
    <row r="406">
      <c r="A406" s="18"/>
      <c r="B406" s="18"/>
      <c r="C406" s="18"/>
      <c r="D406" s="18"/>
      <c r="E406" s="175"/>
      <c r="F406" s="175"/>
      <c r="G406" s="175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76"/>
      <c r="V406" s="18"/>
      <c r="W406" s="18"/>
      <c r="X406" s="18"/>
      <c r="Y406" s="18"/>
      <c r="Z406" s="177"/>
      <c r="AA406" s="178"/>
      <c r="AB406" s="178"/>
      <c r="AC406" s="17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</row>
    <row r="407">
      <c r="A407" s="18"/>
      <c r="B407" s="18"/>
      <c r="C407" s="18"/>
      <c r="D407" s="18"/>
      <c r="E407" s="175"/>
      <c r="F407" s="175"/>
      <c r="G407" s="175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76"/>
      <c r="V407" s="18"/>
      <c r="W407" s="18"/>
      <c r="X407" s="18"/>
      <c r="Y407" s="18"/>
      <c r="Z407" s="177"/>
      <c r="AA407" s="178"/>
      <c r="AB407" s="178"/>
      <c r="AC407" s="17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</row>
    <row r="408">
      <c r="A408" s="18"/>
      <c r="B408" s="18"/>
      <c r="C408" s="18"/>
      <c r="D408" s="18"/>
      <c r="E408" s="175"/>
      <c r="F408" s="175"/>
      <c r="G408" s="175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76"/>
      <c r="V408" s="18"/>
      <c r="W408" s="18"/>
      <c r="X408" s="18"/>
      <c r="Y408" s="18"/>
      <c r="Z408" s="177"/>
      <c r="AA408" s="178"/>
      <c r="AB408" s="178"/>
      <c r="AC408" s="17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</row>
    <row r="409">
      <c r="A409" s="18"/>
      <c r="B409" s="18"/>
      <c r="C409" s="18"/>
      <c r="D409" s="18"/>
      <c r="E409" s="175"/>
      <c r="F409" s="175"/>
      <c r="G409" s="175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76"/>
      <c r="V409" s="18"/>
      <c r="W409" s="18"/>
      <c r="X409" s="18"/>
      <c r="Y409" s="18"/>
      <c r="Z409" s="177"/>
      <c r="AA409" s="178"/>
      <c r="AB409" s="178"/>
      <c r="AC409" s="17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</row>
    <row r="410">
      <c r="A410" s="18"/>
      <c r="B410" s="18"/>
      <c r="C410" s="18"/>
      <c r="D410" s="18"/>
      <c r="E410" s="175"/>
      <c r="F410" s="175"/>
      <c r="G410" s="175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76"/>
      <c r="V410" s="18"/>
      <c r="W410" s="18"/>
      <c r="X410" s="18"/>
      <c r="Y410" s="18"/>
      <c r="Z410" s="177"/>
      <c r="AA410" s="178"/>
      <c r="AB410" s="178"/>
      <c r="AC410" s="17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</row>
    <row r="411">
      <c r="A411" s="18"/>
      <c r="B411" s="18"/>
      <c r="C411" s="18"/>
      <c r="D411" s="18"/>
      <c r="E411" s="175"/>
      <c r="F411" s="175"/>
      <c r="G411" s="175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76"/>
      <c r="V411" s="18"/>
      <c r="W411" s="18"/>
      <c r="X411" s="18"/>
      <c r="Y411" s="18"/>
      <c r="Z411" s="177"/>
      <c r="AA411" s="178"/>
      <c r="AB411" s="178"/>
      <c r="AC411" s="17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</row>
    <row r="412">
      <c r="A412" s="18"/>
      <c r="B412" s="18"/>
      <c r="C412" s="18"/>
      <c r="D412" s="18"/>
      <c r="E412" s="175"/>
      <c r="F412" s="175"/>
      <c r="G412" s="175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76"/>
      <c r="V412" s="18"/>
      <c r="W412" s="18"/>
      <c r="X412" s="18"/>
      <c r="Y412" s="18"/>
      <c r="Z412" s="177"/>
      <c r="AA412" s="178"/>
      <c r="AB412" s="178"/>
      <c r="AC412" s="17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</row>
    <row r="413">
      <c r="A413" s="18"/>
      <c r="B413" s="18"/>
      <c r="C413" s="18"/>
      <c r="D413" s="18"/>
      <c r="E413" s="175"/>
      <c r="F413" s="175"/>
      <c r="G413" s="175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76"/>
      <c r="V413" s="18"/>
      <c r="W413" s="18"/>
      <c r="X413" s="18"/>
      <c r="Y413" s="18"/>
      <c r="Z413" s="177"/>
      <c r="AA413" s="178"/>
      <c r="AB413" s="178"/>
      <c r="AC413" s="17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</row>
    <row r="414">
      <c r="A414" s="18"/>
      <c r="B414" s="18"/>
      <c r="C414" s="18"/>
      <c r="D414" s="18"/>
      <c r="E414" s="175"/>
      <c r="F414" s="175"/>
      <c r="G414" s="175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76"/>
      <c r="V414" s="18"/>
      <c r="W414" s="18"/>
      <c r="X414" s="18"/>
      <c r="Y414" s="18"/>
      <c r="Z414" s="177"/>
      <c r="AA414" s="178"/>
      <c r="AB414" s="178"/>
      <c r="AC414" s="17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</row>
    <row r="415">
      <c r="A415" s="18"/>
      <c r="B415" s="18"/>
      <c r="C415" s="18"/>
      <c r="D415" s="18"/>
      <c r="E415" s="175"/>
      <c r="F415" s="175"/>
      <c r="G415" s="175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76"/>
      <c r="V415" s="18"/>
      <c r="W415" s="18"/>
      <c r="X415" s="18"/>
      <c r="Y415" s="18"/>
      <c r="Z415" s="177"/>
      <c r="AA415" s="178"/>
      <c r="AB415" s="178"/>
      <c r="AC415" s="17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</row>
    <row r="416">
      <c r="A416" s="18"/>
      <c r="B416" s="18"/>
      <c r="C416" s="18"/>
      <c r="D416" s="18"/>
      <c r="E416" s="175"/>
      <c r="F416" s="175"/>
      <c r="G416" s="175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76"/>
      <c r="V416" s="18"/>
      <c r="W416" s="18"/>
      <c r="X416" s="18"/>
      <c r="Y416" s="18"/>
      <c r="Z416" s="177"/>
      <c r="AA416" s="178"/>
      <c r="AB416" s="178"/>
      <c r="AC416" s="17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</row>
    <row r="417">
      <c r="A417" s="18"/>
      <c r="B417" s="18"/>
      <c r="C417" s="18"/>
      <c r="D417" s="18"/>
      <c r="E417" s="175"/>
      <c r="F417" s="175"/>
      <c r="G417" s="175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76"/>
      <c r="V417" s="18"/>
      <c r="W417" s="18"/>
      <c r="X417" s="18"/>
      <c r="Y417" s="18"/>
      <c r="Z417" s="177"/>
      <c r="AA417" s="178"/>
      <c r="AB417" s="178"/>
      <c r="AC417" s="17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</row>
    <row r="418">
      <c r="A418" s="18"/>
      <c r="B418" s="18"/>
      <c r="C418" s="18"/>
      <c r="D418" s="18"/>
      <c r="E418" s="175"/>
      <c r="F418" s="175"/>
      <c r="G418" s="175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76"/>
      <c r="V418" s="18"/>
      <c r="W418" s="18"/>
      <c r="X418" s="18"/>
      <c r="Y418" s="18"/>
      <c r="Z418" s="177"/>
      <c r="AA418" s="178"/>
      <c r="AB418" s="178"/>
      <c r="AC418" s="17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</row>
    <row r="419">
      <c r="A419" s="18"/>
      <c r="B419" s="18"/>
      <c r="C419" s="18"/>
      <c r="D419" s="18"/>
      <c r="E419" s="175"/>
      <c r="F419" s="175"/>
      <c r="G419" s="175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76"/>
      <c r="V419" s="18"/>
      <c r="W419" s="18"/>
      <c r="X419" s="18"/>
      <c r="Y419" s="18"/>
      <c r="Z419" s="177"/>
      <c r="AA419" s="178"/>
      <c r="AB419" s="178"/>
      <c r="AC419" s="17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</row>
    <row r="420">
      <c r="A420" s="18"/>
      <c r="B420" s="18"/>
      <c r="C420" s="18"/>
      <c r="D420" s="18"/>
      <c r="E420" s="175"/>
      <c r="F420" s="175"/>
      <c r="G420" s="175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76"/>
      <c r="V420" s="18"/>
      <c r="W420" s="18"/>
      <c r="X420" s="18"/>
      <c r="Y420" s="18"/>
      <c r="Z420" s="177"/>
      <c r="AA420" s="178"/>
      <c r="AB420" s="178"/>
      <c r="AC420" s="17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</row>
    <row r="421">
      <c r="A421" s="18"/>
      <c r="B421" s="18"/>
      <c r="C421" s="18"/>
      <c r="D421" s="18"/>
      <c r="E421" s="175"/>
      <c r="F421" s="175"/>
      <c r="G421" s="175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76"/>
      <c r="V421" s="18"/>
      <c r="W421" s="18"/>
      <c r="X421" s="18"/>
      <c r="Y421" s="18"/>
      <c r="Z421" s="177"/>
      <c r="AA421" s="178"/>
      <c r="AB421" s="178"/>
      <c r="AC421" s="17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</row>
    <row r="422">
      <c r="A422" s="18"/>
      <c r="B422" s="18"/>
      <c r="C422" s="18"/>
      <c r="D422" s="18"/>
      <c r="E422" s="175"/>
      <c r="F422" s="175"/>
      <c r="G422" s="175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76"/>
      <c r="V422" s="18"/>
      <c r="W422" s="18"/>
      <c r="X422" s="18"/>
      <c r="Y422" s="18"/>
      <c r="Z422" s="177"/>
      <c r="AA422" s="178"/>
      <c r="AB422" s="178"/>
      <c r="AC422" s="17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</row>
    <row r="423">
      <c r="A423" s="18"/>
      <c r="B423" s="18"/>
      <c r="C423" s="18"/>
      <c r="D423" s="18"/>
      <c r="E423" s="175"/>
      <c r="F423" s="175"/>
      <c r="G423" s="175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76"/>
      <c r="V423" s="18"/>
      <c r="W423" s="18"/>
      <c r="X423" s="18"/>
      <c r="Y423" s="18"/>
      <c r="Z423" s="177"/>
      <c r="AA423" s="178"/>
      <c r="AB423" s="178"/>
      <c r="AC423" s="17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</row>
    <row r="424">
      <c r="A424" s="18"/>
      <c r="B424" s="18"/>
      <c r="C424" s="18"/>
      <c r="D424" s="18"/>
      <c r="E424" s="175"/>
      <c r="F424" s="175"/>
      <c r="G424" s="175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76"/>
      <c r="V424" s="18"/>
      <c r="W424" s="18"/>
      <c r="X424" s="18"/>
      <c r="Y424" s="18"/>
      <c r="Z424" s="177"/>
      <c r="AA424" s="178"/>
      <c r="AB424" s="178"/>
      <c r="AC424" s="17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</row>
    <row r="425">
      <c r="A425" s="18"/>
      <c r="B425" s="18"/>
      <c r="C425" s="18"/>
      <c r="D425" s="18"/>
      <c r="E425" s="175"/>
      <c r="F425" s="175"/>
      <c r="G425" s="175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76"/>
      <c r="V425" s="18"/>
      <c r="W425" s="18"/>
      <c r="X425" s="18"/>
      <c r="Y425" s="18"/>
      <c r="Z425" s="177"/>
      <c r="AA425" s="178"/>
      <c r="AB425" s="178"/>
      <c r="AC425" s="17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</row>
    <row r="426">
      <c r="A426" s="18"/>
      <c r="B426" s="18"/>
      <c r="C426" s="18"/>
      <c r="D426" s="18"/>
      <c r="E426" s="175"/>
      <c r="F426" s="175"/>
      <c r="G426" s="175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76"/>
      <c r="V426" s="18"/>
      <c r="W426" s="18"/>
      <c r="X426" s="18"/>
      <c r="Y426" s="18"/>
      <c r="Z426" s="177"/>
      <c r="AA426" s="178"/>
      <c r="AB426" s="178"/>
      <c r="AC426" s="17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</row>
    <row r="427">
      <c r="A427" s="18"/>
      <c r="B427" s="18"/>
      <c r="C427" s="18"/>
      <c r="D427" s="18"/>
      <c r="E427" s="175"/>
      <c r="F427" s="175"/>
      <c r="G427" s="175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76"/>
      <c r="V427" s="18"/>
      <c r="W427" s="18"/>
      <c r="X427" s="18"/>
      <c r="Y427" s="18"/>
      <c r="Z427" s="177"/>
      <c r="AA427" s="178"/>
      <c r="AB427" s="178"/>
      <c r="AC427" s="17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</row>
    <row r="428">
      <c r="A428" s="18"/>
      <c r="B428" s="18"/>
      <c r="C428" s="18"/>
      <c r="D428" s="18"/>
      <c r="E428" s="175"/>
      <c r="F428" s="175"/>
      <c r="G428" s="175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76"/>
      <c r="V428" s="18"/>
      <c r="W428" s="18"/>
      <c r="X428" s="18"/>
      <c r="Y428" s="18"/>
      <c r="Z428" s="177"/>
      <c r="AA428" s="178"/>
      <c r="AB428" s="178"/>
      <c r="AC428" s="17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</row>
    <row r="429">
      <c r="A429" s="18"/>
      <c r="B429" s="18"/>
      <c r="C429" s="18"/>
      <c r="D429" s="18"/>
      <c r="E429" s="175"/>
      <c r="F429" s="175"/>
      <c r="G429" s="175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76"/>
      <c r="V429" s="18"/>
      <c r="W429" s="18"/>
      <c r="X429" s="18"/>
      <c r="Y429" s="18"/>
      <c r="Z429" s="177"/>
      <c r="AA429" s="178"/>
      <c r="AB429" s="178"/>
      <c r="AC429" s="17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</row>
    <row r="430">
      <c r="A430" s="18"/>
      <c r="B430" s="18"/>
      <c r="C430" s="18"/>
      <c r="D430" s="18"/>
      <c r="E430" s="175"/>
      <c r="F430" s="175"/>
      <c r="G430" s="175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76"/>
      <c r="V430" s="18"/>
      <c r="W430" s="18"/>
      <c r="X430" s="18"/>
      <c r="Y430" s="18"/>
      <c r="Z430" s="177"/>
      <c r="AA430" s="178"/>
      <c r="AB430" s="178"/>
      <c r="AC430" s="17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</row>
    <row r="431">
      <c r="A431" s="18"/>
      <c r="B431" s="18"/>
      <c r="C431" s="18"/>
      <c r="D431" s="18"/>
      <c r="E431" s="175"/>
      <c r="F431" s="175"/>
      <c r="G431" s="175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76"/>
      <c r="V431" s="18"/>
      <c r="W431" s="18"/>
      <c r="X431" s="18"/>
      <c r="Y431" s="18"/>
      <c r="Z431" s="177"/>
      <c r="AA431" s="178"/>
      <c r="AB431" s="178"/>
      <c r="AC431" s="17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</row>
    <row r="432">
      <c r="A432" s="18"/>
      <c r="B432" s="18"/>
      <c r="C432" s="18"/>
      <c r="D432" s="18"/>
      <c r="E432" s="175"/>
      <c r="F432" s="175"/>
      <c r="G432" s="175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76"/>
      <c r="V432" s="18"/>
      <c r="W432" s="18"/>
      <c r="X432" s="18"/>
      <c r="Y432" s="18"/>
      <c r="Z432" s="177"/>
      <c r="AA432" s="178"/>
      <c r="AB432" s="178"/>
      <c r="AC432" s="17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</row>
    <row r="433">
      <c r="A433" s="18"/>
      <c r="B433" s="18"/>
      <c r="C433" s="18"/>
      <c r="D433" s="18"/>
      <c r="E433" s="175"/>
      <c r="F433" s="175"/>
      <c r="G433" s="175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76"/>
      <c r="V433" s="18"/>
      <c r="W433" s="18"/>
      <c r="X433" s="18"/>
      <c r="Y433" s="18"/>
      <c r="Z433" s="177"/>
      <c r="AA433" s="178"/>
      <c r="AB433" s="178"/>
      <c r="AC433" s="17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</row>
    <row r="434">
      <c r="A434" s="18"/>
      <c r="B434" s="18"/>
      <c r="C434" s="18"/>
      <c r="D434" s="18"/>
      <c r="E434" s="175"/>
      <c r="F434" s="175"/>
      <c r="G434" s="175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76"/>
      <c r="V434" s="18"/>
      <c r="W434" s="18"/>
      <c r="X434" s="18"/>
      <c r="Y434" s="18"/>
      <c r="Z434" s="177"/>
      <c r="AA434" s="178"/>
      <c r="AB434" s="178"/>
      <c r="AC434" s="17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</row>
    <row r="435">
      <c r="A435" s="18"/>
      <c r="B435" s="18"/>
      <c r="C435" s="18"/>
      <c r="D435" s="18"/>
      <c r="E435" s="175"/>
      <c r="F435" s="175"/>
      <c r="G435" s="175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76"/>
      <c r="V435" s="18"/>
      <c r="W435" s="18"/>
      <c r="X435" s="18"/>
      <c r="Y435" s="18"/>
      <c r="Z435" s="177"/>
      <c r="AA435" s="178"/>
      <c r="AB435" s="178"/>
      <c r="AC435" s="17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</row>
    <row r="436">
      <c r="A436" s="18"/>
      <c r="B436" s="18"/>
      <c r="C436" s="18"/>
      <c r="D436" s="18"/>
      <c r="E436" s="175"/>
      <c r="F436" s="175"/>
      <c r="G436" s="175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76"/>
      <c r="V436" s="18"/>
      <c r="W436" s="18"/>
      <c r="X436" s="18"/>
      <c r="Y436" s="18"/>
      <c r="Z436" s="177"/>
      <c r="AA436" s="178"/>
      <c r="AB436" s="178"/>
      <c r="AC436" s="17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</row>
    <row r="437">
      <c r="A437" s="18"/>
      <c r="B437" s="18"/>
      <c r="C437" s="18"/>
      <c r="D437" s="18"/>
      <c r="E437" s="175"/>
      <c r="F437" s="175"/>
      <c r="G437" s="175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76"/>
      <c r="V437" s="18"/>
      <c r="W437" s="18"/>
      <c r="X437" s="18"/>
      <c r="Y437" s="18"/>
      <c r="Z437" s="177"/>
      <c r="AA437" s="178"/>
      <c r="AB437" s="178"/>
      <c r="AC437" s="17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</row>
    <row r="438">
      <c r="A438" s="18"/>
      <c r="B438" s="18"/>
      <c r="C438" s="18"/>
      <c r="D438" s="18"/>
      <c r="E438" s="175"/>
      <c r="F438" s="175"/>
      <c r="G438" s="175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76"/>
      <c r="V438" s="18"/>
      <c r="W438" s="18"/>
      <c r="X438" s="18"/>
      <c r="Y438" s="18"/>
      <c r="Z438" s="177"/>
      <c r="AA438" s="178"/>
      <c r="AB438" s="178"/>
      <c r="AC438" s="17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</row>
    <row r="439">
      <c r="A439" s="18"/>
      <c r="B439" s="18"/>
      <c r="C439" s="18"/>
      <c r="D439" s="18"/>
      <c r="E439" s="175"/>
      <c r="F439" s="175"/>
      <c r="G439" s="175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76"/>
      <c r="V439" s="18"/>
      <c r="W439" s="18"/>
      <c r="X439" s="18"/>
      <c r="Y439" s="18"/>
      <c r="Z439" s="177"/>
      <c r="AA439" s="178"/>
      <c r="AB439" s="178"/>
      <c r="AC439" s="17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</row>
    <row r="440">
      <c r="A440" s="18"/>
      <c r="B440" s="18"/>
      <c r="C440" s="18"/>
      <c r="D440" s="18"/>
      <c r="E440" s="175"/>
      <c r="F440" s="175"/>
      <c r="G440" s="175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76"/>
      <c r="V440" s="18"/>
      <c r="W440" s="18"/>
      <c r="X440" s="18"/>
      <c r="Y440" s="18"/>
      <c r="Z440" s="177"/>
      <c r="AA440" s="178"/>
      <c r="AB440" s="178"/>
      <c r="AC440" s="17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</row>
    <row r="441">
      <c r="A441" s="18"/>
      <c r="B441" s="18"/>
      <c r="C441" s="18"/>
      <c r="D441" s="18"/>
      <c r="E441" s="175"/>
      <c r="F441" s="175"/>
      <c r="G441" s="175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76"/>
      <c r="V441" s="18"/>
      <c r="W441" s="18"/>
      <c r="X441" s="18"/>
      <c r="Y441" s="18"/>
      <c r="Z441" s="177"/>
      <c r="AA441" s="178"/>
      <c r="AB441" s="178"/>
      <c r="AC441" s="17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</row>
    <row r="442">
      <c r="A442" s="18"/>
      <c r="B442" s="18"/>
      <c r="C442" s="18"/>
      <c r="D442" s="18"/>
      <c r="E442" s="175"/>
      <c r="F442" s="175"/>
      <c r="G442" s="175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76"/>
      <c r="V442" s="18"/>
      <c r="W442" s="18"/>
      <c r="X442" s="18"/>
      <c r="Y442" s="18"/>
      <c r="Z442" s="177"/>
      <c r="AA442" s="178"/>
      <c r="AB442" s="178"/>
      <c r="AC442" s="17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</row>
    <row r="443">
      <c r="A443" s="18"/>
      <c r="B443" s="18"/>
      <c r="C443" s="18"/>
      <c r="D443" s="18"/>
      <c r="E443" s="175"/>
      <c r="F443" s="175"/>
      <c r="G443" s="175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76"/>
      <c r="V443" s="18"/>
      <c r="W443" s="18"/>
      <c r="X443" s="18"/>
      <c r="Y443" s="18"/>
      <c r="Z443" s="177"/>
      <c r="AA443" s="178"/>
      <c r="AB443" s="178"/>
      <c r="AC443" s="17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</row>
    <row r="444">
      <c r="A444" s="18"/>
      <c r="B444" s="18"/>
      <c r="C444" s="18"/>
      <c r="D444" s="18"/>
      <c r="E444" s="175"/>
      <c r="F444" s="175"/>
      <c r="G444" s="175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76"/>
      <c r="V444" s="18"/>
      <c r="W444" s="18"/>
      <c r="X444" s="18"/>
      <c r="Y444" s="18"/>
      <c r="Z444" s="177"/>
      <c r="AA444" s="178"/>
      <c r="AB444" s="178"/>
      <c r="AC444" s="17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</row>
    <row r="445">
      <c r="A445" s="18"/>
      <c r="B445" s="18"/>
      <c r="C445" s="18"/>
      <c r="D445" s="18"/>
      <c r="E445" s="175"/>
      <c r="F445" s="175"/>
      <c r="G445" s="175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76"/>
      <c r="V445" s="18"/>
      <c r="W445" s="18"/>
      <c r="X445" s="18"/>
      <c r="Y445" s="18"/>
      <c r="Z445" s="177"/>
      <c r="AA445" s="178"/>
      <c r="AB445" s="178"/>
      <c r="AC445" s="17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</row>
    <row r="446">
      <c r="A446" s="18"/>
      <c r="B446" s="18"/>
      <c r="C446" s="18"/>
      <c r="D446" s="18"/>
      <c r="E446" s="175"/>
      <c r="F446" s="175"/>
      <c r="G446" s="175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76"/>
      <c r="V446" s="18"/>
      <c r="W446" s="18"/>
      <c r="X446" s="18"/>
      <c r="Y446" s="18"/>
      <c r="Z446" s="177"/>
      <c r="AA446" s="178"/>
      <c r="AB446" s="178"/>
      <c r="AC446" s="17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</row>
    <row r="447">
      <c r="A447" s="18"/>
      <c r="B447" s="18"/>
      <c r="C447" s="18"/>
      <c r="D447" s="18"/>
      <c r="E447" s="175"/>
      <c r="F447" s="175"/>
      <c r="G447" s="175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76"/>
      <c r="V447" s="18"/>
      <c r="W447" s="18"/>
      <c r="X447" s="18"/>
      <c r="Y447" s="18"/>
      <c r="Z447" s="177"/>
      <c r="AA447" s="178"/>
      <c r="AB447" s="178"/>
      <c r="AC447" s="17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</row>
    <row r="448">
      <c r="A448" s="18"/>
      <c r="B448" s="18"/>
      <c r="C448" s="18"/>
      <c r="D448" s="18"/>
      <c r="E448" s="175"/>
      <c r="F448" s="175"/>
      <c r="G448" s="175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76"/>
      <c r="V448" s="18"/>
      <c r="W448" s="18"/>
      <c r="X448" s="18"/>
      <c r="Y448" s="18"/>
      <c r="Z448" s="177"/>
      <c r="AA448" s="178"/>
      <c r="AB448" s="178"/>
      <c r="AC448" s="17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</row>
    <row r="449">
      <c r="A449" s="18"/>
      <c r="B449" s="18"/>
      <c r="C449" s="18"/>
      <c r="D449" s="18"/>
      <c r="E449" s="175"/>
      <c r="F449" s="175"/>
      <c r="G449" s="175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76"/>
      <c r="V449" s="18"/>
      <c r="W449" s="18"/>
      <c r="X449" s="18"/>
      <c r="Y449" s="18"/>
      <c r="Z449" s="177"/>
      <c r="AA449" s="178"/>
      <c r="AB449" s="178"/>
      <c r="AC449" s="17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</row>
    <row r="450">
      <c r="A450" s="18"/>
      <c r="B450" s="18"/>
      <c r="C450" s="18"/>
      <c r="D450" s="18"/>
      <c r="E450" s="175"/>
      <c r="F450" s="175"/>
      <c r="G450" s="175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76"/>
      <c r="V450" s="18"/>
      <c r="W450" s="18"/>
      <c r="X450" s="18"/>
      <c r="Y450" s="18"/>
      <c r="Z450" s="177"/>
      <c r="AA450" s="178"/>
      <c r="AB450" s="178"/>
      <c r="AC450" s="17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</row>
    <row r="451">
      <c r="A451" s="18"/>
      <c r="B451" s="18"/>
      <c r="C451" s="18"/>
      <c r="D451" s="18"/>
      <c r="E451" s="175"/>
      <c r="F451" s="175"/>
      <c r="G451" s="175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76"/>
      <c r="V451" s="18"/>
      <c r="W451" s="18"/>
      <c r="X451" s="18"/>
      <c r="Y451" s="18"/>
      <c r="Z451" s="177"/>
      <c r="AA451" s="178"/>
      <c r="AB451" s="178"/>
      <c r="AC451" s="17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</row>
    <row r="452">
      <c r="A452" s="18"/>
      <c r="B452" s="18"/>
      <c r="C452" s="18"/>
      <c r="D452" s="18"/>
      <c r="E452" s="175"/>
      <c r="F452" s="175"/>
      <c r="G452" s="175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76"/>
      <c r="V452" s="18"/>
      <c r="W452" s="18"/>
      <c r="X452" s="18"/>
      <c r="Y452" s="18"/>
      <c r="Z452" s="177"/>
      <c r="AA452" s="178"/>
      <c r="AB452" s="178"/>
      <c r="AC452" s="17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</row>
    <row r="453">
      <c r="A453" s="18"/>
      <c r="B453" s="18"/>
      <c r="C453" s="18"/>
      <c r="D453" s="18"/>
      <c r="E453" s="175"/>
      <c r="F453" s="175"/>
      <c r="G453" s="175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76"/>
      <c r="V453" s="18"/>
      <c r="W453" s="18"/>
      <c r="X453" s="18"/>
      <c r="Y453" s="18"/>
      <c r="Z453" s="177"/>
      <c r="AA453" s="178"/>
      <c r="AB453" s="178"/>
      <c r="AC453" s="17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</row>
    <row r="454">
      <c r="A454" s="18"/>
      <c r="B454" s="18"/>
      <c r="C454" s="18"/>
      <c r="D454" s="18"/>
      <c r="E454" s="175"/>
      <c r="F454" s="175"/>
      <c r="G454" s="175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76"/>
      <c r="V454" s="18"/>
      <c r="W454" s="18"/>
      <c r="X454" s="18"/>
      <c r="Y454" s="18"/>
      <c r="Z454" s="177"/>
      <c r="AA454" s="178"/>
      <c r="AB454" s="178"/>
      <c r="AC454" s="17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</row>
    <row r="455">
      <c r="A455" s="18"/>
      <c r="B455" s="18"/>
      <c r="C455" s="18"/>
      <c r="D455" s="18"/>
      <c r="E455" s="175"/>
      <c r="F455" s="175"/>
      <c r="G455" s="175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76"/>
      <c r="V455" s="18"/>
      <c r="W455" s="18"/>
      <c r="X455" s="18"/>
      <c r="Y455" s="18"/>
      <c r="Z455" s="177"/>
      <c r="AA455" s="178"/>
      <c r="AB455" s="178"/>
      <c r="AC455" s="17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</row>
    <row r="456">
      <c r="A456" s="18"/>
      <c r="B456" s="18"/>
      <c r="C456" s="18"/>
      <c r="D456" s="18"/>
      <c r="E456" s="175"/>
      <c r="F456" s="175"/>
      <c r="G456" s="175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76"/>
      <c r="V456" s="18"/>
      <c r="W456" s="18"/>
      <c r="X456" s="18"/>
      <c r="Y456" s="18"/>
      <c r="Z456" s="177"/>
      <c r="AA456" s="178"/>
      <c r="AB456" s="178"/>
      <c r="AC456" s="17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</row>
    <row r="457">
      <c r="A457" s="18"/>
      <c r="B457" s="18"/>
      <c r="C457" s="18"/>
      <c r="D457" s="18"/>
      <c r="E457" s="175"/>
      <c r="F457" s="175"/>
      <c r="G457" s="175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76"/>
      <c r="V457" s="18"/>
      <c r="W457" s="18"/>
      <c r="X457" s="18"/>
      <c r="Y457" s="18"/>
      <c r="Z457" s="177"/>
      <c r="AA457" s="178"/>
      <c r="AB457" s="178"/>
      <c r="AC457" s="17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</row>
    <row r="458">
      <c r="A458" s="18"/>
      <c r="B458" s="18"/>
      <c r="C458" s="18"/>
      <c r="D458" s="18"/>
      <c r="E458" s="175"/>
      <c r="F458" s="175"/>
      <c r="G458" s="175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76"/>
      <c r="V458" s="18"/>
      <c r="W458" s="18"/>
      <c r="X458" s="18"/>
      <c r="Y458" s="18"/>
      <c r="Z458" s="177"/>
      <c r="AA458" s="178"/>
      <c r="AB458" s="178"/>
      <c r="AC458" s="17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</row>
    <row r="459">
      <c r="A459" s="18"/>
      <c r="B459" s="18"/>
      <c r="C459" s="18"/>
      <c r="D459" s="18"/>
      <c r="E459" s="175"/>
      <c r="F459" s="175"/>
      <c r="G459" s="175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76"/>
      <c r="V459" s="18"/>
      <c r="W459" s="18"/>
      <c r="X459" s="18"/>
      <c r="Y459" s="18"/>
      <c r="Z459" s="177"/>
      <c r="AA459" s="178"/>
      <c r="AB459" s="178"/>
      <c r="AC459" s="17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</row>
    <row r="460">
      <c r="A460" s="18"/>
      <c r="B460" s="18"/>
      <c r="C460" s="18"/>
      <c r="D460" s="18"/>
      <c r="E460" s="175"/>
      <c r="F460" s="175"/>
      <c r="G460" s="175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76"/>
      <c r="V460" s="18"/>
      <c r="W460" s="18"/>
      <c r="X460" s="18"/>
      <c r="Y460" s="18"/>
      <c r="Z460" s="177"/>
      <c r="AA460" s="178"/>
      <c r="AB460" s="178"/>
      <c r="AC460" s="17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</row>
    <row r="461">
      <c r="A461" s="18"/>
      <c r="B461" s="18"/>
      <c r="C461" s="18"/>
      <c r="D461" s="18"/>
      <c r="E461" s="175"/>
      <c r="F461" s="175"/>
      <c r="G461" s="175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76"/>
      <c r="V461" s="18"/>
      <c r="W461" s="18"/>
      <c r="X461" s="18"/>
      <c r="Y461" s="18"/>
      <c r="Z461" s="177"/>
      <c r="AA461" s="178"/>
      <c r="AB461" s="178"/>
      <c r="AC461" s="17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</row>
    <row r="462">
      <c r="A462" s="18"/>
      <c r="B462" s="18"/>
      <c r="C462" s="18"/>
      <c r="D462" s="18"/>
      <c r="E462" s="175"/>
      <c r="F462" s="175"/>
      <c r="G462" s="175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76"/>
      <c r="V462" s="18"/>
      <c r="W462" s="18"/>
      <c r="X462" s="18"/>
      <c r="Y462" s="18"/>
      <c r="Z462" s="177"/>
      <c r="AA462" s="178"/>
      <c r="AB462" s="178"/>
      <c r="AC462" s="17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</row>
    <row r="463">
      <c r="A463" s="18"/>
      <c r="B463" s="18"/>
      <c r="C463" s="18"/>
      <c r="D463" s="18"/>
      <c r="E463" s="175"/>
      <c r="F463" s="175"/>
      <c r="G463" s="175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76"/>
      <c r="V463" s="18"/>
      <c r="W463" s="18"/>
      <c r="X463" s="18"/>
      <c r="Y463" s="18"/>
      <c r="Z463" s="177"/>
      <c r="AA463" s="178"/>
      <c r="AB463" s="178"/>
      <c r="AC463" s="17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</row>
    <row r="464">
      <c r="A464" s="18"/>
      <c r="B464" s="18"/>
      <c r="C464" s="18"/>
      <c r="D464" s="18"/>
      <c r="E464" s="175"/>
      <c r="F464" s="175"/>
      <c r="G464" s="175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76"/>
      <c r="V464" s="18"/>
      <c r="W464" s="18"/>
      <c r="X464" s="18"/>
      <c r="Y464" s="18"/>
      <c r="Z464" s="177"/>
      <c r="AA464" s="178"/>
      <c r="AB464" s="178"/>
      <c r="AC464" s="17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</row>
    <row r="465">
      <c r="A465" s="18"/>
      <c r="B465" s="18"/>
      <c r="C465" s="18"/>
      <c r="D465" s="18"/>
      <c r="E465" s="175"/>
      <c r="F465" s="175"/>
      <c r="G465" s="175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76"/>
      <c r="V465" s="18"/>
      <c r="W465" s="18"/>
      <c r="X465" s="18"/>
      <c r="Y465" s="18"/>
      <c r="Z465" s="177"/>
      <c r="AA465" s="178"/>
      <c r="AB465" s="178"/>
      <c r="AC465" s="17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</row>
    <row r="466">
      <c r="A466" s="18"/>
      <c r="B466" s="18"/>
      <c r="C466" s="18"/>
      <c r="D466" s="18"/>
      <c r="E466" s="175"/>
      <c r="F466" s="175"/>
      <c r="G466" s="175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76"/>
      <c r="V466" s="18"/>
      <c r="W466" s="18"/>
      <c r="X466" s="18"/>
      <c r="Y466" s="18"/>
      <c r="Z466" s="177"/>
      <c r="AA466" s="178"/>
      <c r="AB466" s="178"/>
      <c r="AC466" s="17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</row>
    <row r="467">
      <c r="A467" s="18"/>
      <c r="B467" s="18"/>
      <c r="C467" s="18"/>
      <c r="D467" s="18"/>
      <c r="E467" s="175"/>
      <c r="F467" s="175"/>
      <c r="G467" s="175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76"/>
      <c r="V467" s="18"/>
      <c r="W467" s="18"/>
      <c r="X467" s="18"/>
      <c r="Y467" s="18"/>
      <c r="Z467" s="177"/>
      <c r="AA467" s="178"/>
      <c r="AB467" s="178"/>
      <c r="AC467" s="17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</row>
    <row r="468">
      <c r="A468" s="18"/>
      <c r="B468" s="18"/>
      <c r="C468" s="18"/>
      <c r="D468" s="18"/>
      <c r="E468" s="175"/>
      <c r="F468" s="175"/>
      <c r="G468" s="175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76"/>
      <c r="V468" s="18"/>
      <c r="W468" s="18"/>
      <c r="X468" s="18"/>
      <c r="Y468" s="18"/>
      <c r="Z468" s="177"/>
      <c r="AA468" s="178"/>
      <c r="AB468" s="178"/>
      <c r="AC468" s="17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</row>
    <row r="469">
      <c r="A469" s="18"/>
      <c r="B469" s="18"/>
      <c r="C469" s="18"/>
      <c r="D469" s="18"/>
      <c r="E469" s="175"/>
      <c r="F469" s="175"/>
      <c r="G469" s="175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76"/>
      <c r="V469" s="18"/>
      <c r="W469" s="18"/>
      <c r="X469" s="18"/>
      <c r="Y469" s="18"/>
      <c r="Z469" s="177"/>
      <c r="AA469" s="178"/>
      <c r="AB469" s="178"/>
      <c r="AC469" s="17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</row>
    <row r="470">
      <c r="A470" s="18"/>
      <c r="B470" s="18"/>
      <c r="C470" s="18"/>
      <c r="D470" s="18"/>
      <c r="E470" s="175"/>
      <c r="F470" s="175"/>
      <c r="G470" s="175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76"/>
      <c r="V470" s="18"/>
      <c r="W470" s="18"/>
      <c r="X470" s="18"/>
      <c r="Y470" s="18"/>
      <c r="Z470" s="177"/>
      <c r="AA470" s="178"/>
      <c r="AB470" s="178"/>
      <c r="AC470" s="17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</row>
    <row r="471">
      <c r="A471" s="18"/>
      <c r="B471" s="18"/>
      <c r="C471" s="18"/>
      <c r="D471" s="18"/>
      <c r="E471" s="175"/>
      <c r="F471" s="175"/>
      <c r="G471" s="175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76"/>
      <c r="V471" s="18"/>
      <c r="W471" s="18"/>
      <c r="X471" s="18"/>
      <c r="Y471" s="18"/>
      <c r="Z471" s="177"/>
      <c r="AA471" s="178"/>
      <c r="AB471" s="178"/>
      <c r="AC471" s="17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</row>
    <row r="472">
      <c r="A472" s="18"/>
      <c r="B472" s="18"/>
      <c r="C472" s="18"/>
      <c r="D472" s="18"/>
      <c r="E472" s="175"/>
      <c r="F472" s="175"/>
      <c r="G472" s="175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76"/>
      <c r="V472" s="18"/>
      <c r="W472" s="18"/>
      <c r="X472" s="18"/>
      <c r="Y472" s="18"/>
      <c r="Z472" s="177"/>
      <c r="AA472" s="178"/>
      <c r="AB472" s="178"/>
      <c r="AC472" s="17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</row>
    <row r="473">
      <c r="A473" s="18"/>
      <c r="B473" s="18"/>
      <c r="C473" s="18"/>
      <c r="D473" s="18"/>
      <c r="E473" s="175"/>
      <c r="F473" s="175"/>
      <c r="G473" s="175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76"/>
      <c r="V473" s="18"/>
      <c r="W473" s="18"/>
      <c r="X473" s="18"/>
      <c r="Y473" s="18"/>
      <c r="Z473" s="177"/>
      <c r="AA473" s="178"/>
      <c r="AB473" s="178"/>
      <c r="AC473" s="17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</row>
    <row r="474">
      <c r="A474" s="18"/>
      <c r="B474" s="18"/>
      <c r="C474" s="18"/>
      <c r="D474" s="18"/>
      <c r="E474" s="175"/>
      <c r="F474" s="175"/>
      <c r="G474" s="175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76"/>
      <c r="V474" s="18"/>
      <c r="W474" s="18"/>
      <c r="X474" s="18"/>
      <c r="Y474" s="18"/>
      <c r="Z474" s="177"/>
      <c r="AA474" s="178"/>
      <c r="AB474" s="178"/>
      <c r="AC474" s="17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</row>
    <row r="475">
      <c r="A475" s="18"/>
      <c r="B475" s="18"/>
      <c r="C475" s="18"/>
      <c r="D475" s="18"/>
      <c r="E475" s="175"/>
      <c r="F475" s="175"/>
      <c r="G475" s="175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76"/>
      <c r="V475" s="18"/>
      <c r="W475" s="18"/>
      <c r="X475" s="18"/>
      <c r="Y475" s="18"/>
      <c r="Z475" s="177"/>
      <c r="AA475" s="178"/>
      <c r="AB475" s="178"/>
      <c r="AC475" s="17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</row>
    <row r="476">
      <c r="A476" s="18"/>
      <c r="B476" s="18"/>
      <c r="C476" s="18"/>
      <c r="D476" s="18"/>
      <c r="E476" s="175"/>
      <c r="F476" s="175"/>
      <c r="G476" s="175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76"/>
      <c r="V476" s="18"/>
      <c r="W476" s="18"/>
      <c r="X476" s="18"/>
      <c r="Y476" s="18"/>
      <c r="Z476" s="177"/>
      <c r="AA476" s="178"/>
      <c r="AB476" s="178"/>
      <c r="AC476" s="17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</row>
    <row r="477">
      <c r="A477" s="18"/>
      <c r="B477" s="18"/>
      <c r="C477" s="18"/>
      <c r="D477" s="18"/>
      <c r="E477" s="175"/>
      <c r="F477" s="175"/>
      <c r="G477" s="175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76"/>
      <c r="V477" s="18"/>
      <c r="W477" s="18"/>
      <c r="X477" s="18"/>
      <c r="Y477" s="18"/>
      <c r="Z477" s="177"/>
      <c r="AA477" s="178"/>
      <c r="AB477" s="178"/>
      <c r="AC477" s="17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</row>
    <row r="478">
      <c r="A478" s="18"/>
      <c r="B478" s="18"/>
      <c r="C478" s="18"/>
      <c r="D478" s="18"/>
      <c r="E478" s="175"/>
      <c r="F478" s="175"/>
      <c r="G478" s="175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76"/>
      <c r="V478" s="18"/>
      <c r="W478" s="18"/>
      <c r="X478" s="18"/>
      <c r="Y478" s="18"/>
      <c r="Z478" s="177"/>
      <c r="AA478" s="178"/>
      <c r="AB478" s="178"/>
      <c r="AC478" s="17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</row>
    <row r="479">
      <c r="A479" s="18"/>
      <c r="B479" s="18"/>
      <c r="C479" s="18"/>
      <c r="D479" s="18"/>
      <c r="E479" s="175"/>
      <c r="F479" s="175"/>
      <c r="G479" s="175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76"/>
      <c r="V479" s="18"/>
      <c r="W479" s="18"/>
      <c r="X479" s="18"/>
      <c r="Y479" s="18"/>
      <c r="Z479" s="177"/>
      <c r="AA479" s="178"/>
      <c r="AB479" s="178"/>
      <c r="AC479" s="17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</row>
    <row r="480">
      <c r="A480" s="18"/>
      <c r="B480" s="18"/>
      <c r="C480" s="18"/>
      <c r="D480" s="18"/>
      <c r="E480" s="175"/>
      <c r="F480" s="175"/>
      <c r="G480" s="175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76"/>
      <c r="V480" s="18"/>
      <c r="W480" s="18"/>
      <c r="X480" s="18"/>
      <c r="Y480" s="18"/>
      <c r="Z480" s="177"/>
      <c r="AA480" s="178"/>
      <c r="AB480" s="178"/>
      <c r="AC480" s="17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</row>
    <row r="481">
      <c r="A481" s="18"/>
      <c r="B481" s="18"/>
      <c r="C481" s="18"/>
      <c r="D481" s="18"/>
      <c r="E481" s="175"/>
      <c r="F481" s="175"/>
      <c r="G481" s="175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76"/>
      <c r="V481" s="18"/>
      <c r="W481" s="18"/>
      <c r="X481" s="18"/>
      <c r="Y481" s="18"/>
      <c r="Z481" s="177"/>
      <c r="AA481" s="178"/>
      <c r="AB481" s="178"/>
      <c r="AC481" s="17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</row>
    <row r="482">
      <c r="A482" s="18"/>
      <c r="B482" s="18"/>
      <c r="C482" s="18"/>
      <c r="D482" s="18"/>
      <c r="E482" s="175"/>
      <c r="F482" s="175"/>
      <c r="G482" s="175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76"/>
      <c r="V482" s="18"/>
      <c r="W482" s="18"/>
      <c r="X482" s="18"/>
      <c r="Y482" s="18"/>
      <c r="Z482" s="177"/>
      <c r="AA482" s="178"/>
      <c r="AB482" s="178"/>
      <c r="AC482" s="17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</row>
    <row r="483">
      <c r="A483" s="18"/>
      <c r="B483" s="18"/>
      <c r="C483" s="18"/>
      <c r="D483" s="18"/>
      <c r="E483" s="175"/>
      <c r="F483" s="175"/>
      <c r="G483" s="175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76"/>
      <c r="V483" s="18"/>
      <c r="W483" s="18"/>
      <c r="X483" s="18"/>
      <c r="Y483" s="18"/>
      <c r="Z483" s="177"/>
      <c r="AA483" s="178"/>
      <c r="AB483" s="178"/>
      <c r="AC483" s="17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</row>
    <row r="484">
      <c r="A484" s="18"/>
      <c r="B484" s="18"/>
      <c r="C484" s="18"/>
      <c r="D484" s="18"/>
      <c r="E484" s="175"/>
      <c r="F484" s="175"/>
      <c r="G484" s="175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76"/>
      <c r="V484" s="18"/>
      <c r="W484" s="18"/>
      <c r="X484" s="18"/>
      <c r="Y484" s="18"/>
      <c r="Z484" s="177"/>
      <c r="AA484" s="178"/>
      <c r="AB484" s="178"/>
      <c r="AC484" s="17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</row>
    <row r="485">
      <c r="A485" s="18"/>
      <c r="B485" s="18"/>
      <c r="C485" s="18"/>
      <c r="D485" s="18"/>
      <c r="E485" s="175"/>
      <c r="F485" s="175"/>
      <c r="G485" s="175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76"/>
      <c r="V485" s="18"/>
      <c r="W485" s="18"/>
      <c r="X485" s="18"/>
      <c r="Y485" s="18"/>
      <c r="Z485" s="177"/>
      <c r="AA485" s="178"/>
      <c r="AB485" s="178"/>
      <c r="AC485" s="17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</row>
    <row r="486">
      <c r="A486" s="18"/>
      <c r="B486" s="18"/>
      <c r="C486" s="18"/>
      <c r="D486" s="18"/>
      <c r="E486" s="175"/>
      <c r="F486" s="175"/>
      <c r="G486" s="175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76"/>
      <c r="V486" s="18"/>
      <c r="W486" s="18"/>
      <c r="X486" s="18"/>
      <c r="Y486" s="18"/>
      <c r="Z486" s="177"/>
      <c r="AA486" s="178"/>
      <c r="AB486" s="178"/>
      <c r="AC486" s="17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</row>
    <row r="487">
      <c r="A487" s="18"/>
      <c r="B487" s="18"/>
      <c r="C487" s="18"/>
      <c r="D487" s="18"/>
      <c r="E487" s="175"/>
      <c r="F487" s="175"/>
      <c r="G487" s="175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76"/>
      <c r="V487" s="18"/>
      <c r="W487" s="18"/>
      <c r="X487" s="18"/>
      <c r="Y487" s="18"/>
      <c r="Z487" s="177"/>
      <c r="AA487" s="178"/>
      <c r="AB487" s="178"/>
      <c r="AC487" s="17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</row>
    <row r="488">
      <c r="A488" s="18"/>
      <c r="B488" s="18"/>
      <c r="C488" s="18"/>
      <c r="D488" s="18"/>
      <c r="E488" s="175"/>
      <c r="F488" s="175"/>
      <c r="G488" s="175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76"/>
      <c r="V488" s="18"/>
      <c r="W488" s="18"/>
      <c r="X488" s="18"/>
      <c r="Y488" s="18"/>
      <c r="Z488" s="177"/>
      <c r="AA488" s="178"/>
      <c r="AB488" s="178"/>
      <c r="AC488" s="17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</row>
    <row r="489">
      <c r="A489" s="18"/>
      <c r="B489" s="18"/>
      <c r="C489" s="18"/>
      <c r="D489" s="18"/>
      <c r="E489" s="175"/>
      <c r="F489" s="175"/>
      <c r="G489" s="175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76"/>
      <c r="V489" s="18"/>
      <c r="W489" s="18"/>
      <c r="X489" s="18"/>
      <c r="Y489" s="18"/>
      <c r="Z489" s="177"/>
      <c r="AA489" s="178"/>
      <c r="AB489" s="178"/>
      <c r="AC489" s="17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</row>
    <row r="490">
      <c r="A490" s="18"/>
      <c r="B490" s="18"/>
      <c r="C490" s="18"/>
      <c r="D490" s="18"/>
      <c r="E490" s="175"/>
      <c r="F490" s="175"/>
      <c r="G490" s="175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76"/>
      <c r="V490" s="18"/>
      <c r="W490" s="18"/>
      <c r="X490" s="18"/>
      <c r="Y490" s="18"/>
      <c r="Z490" s="177"/>
      <c r="AA490" s="178"/>
      <c r="AB490" s="178"/>
      <c r="AC490" s="17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</row>
    <row r="491">
      <c r="A491" s="18"/>
      <c r="B491" s="18"/>
      <c r="C491" s="18"/>
      <c r="D491" s="18"/>
      <c r="E491" s="175"/>
      <c r="F491" s="175"/>
      <c r="G491" s="175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76"/>
      <c r="V491" s="18"/>
      <c r="W491" s="18"/>
      <c r="X491" s="18"/>
      <c r="Y491" s="18"/>
      <c r="Z491" s="177"/>
      <c r="AA491" s="178"/>
      <c r="AB491" s="178"/>
      <c r="AC491" s="17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</row>
    <row r="492">
      <c r="A492" s="18"/>
      <c r="B492" s="18"/>
      <c r="C492" s="18"/>
      <c r="D492" s="18"/>
      <c r="E492" s="175"/>
      <c r="F492" s="175"/>
      <c r="G492" s="175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76"/>
      <c r="V492" s="18"/>
      <c r="W492" s="18"/>
      <c r="X492" s="18"/>
      <c r="Y492" s="18"/>
      <c r="Z492" s="177"/>
      <c r="AA492" s="178"/>
      <c r="AB492" s="178"/>
      <c r="AC492" s="17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</row>
    <row r="493">
      <c r="A493" s="18"/>
      <c r="B493" s="18"/>
      <c r="C493" s="18"/>
      <c r="D493" s="18"/>
      <c r="E493" s="175"/>
      <c r="F493" s="175"/>
      <c r="G493" s="175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76"/>
      <c r="V493" s="18"/>
      <c r="W493" s="18"/>
      <c r="X493" s="18"/>
      <c r="Y493" s="18"/>
      <c r="Z493" s="177"/>
      <c r="AA493" s="178"/>
      <c r="AB493" s="178"/>
      <c r="AC493" s="17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</row>
    <row r="494">
      <c r="A494" s="18"/>
      <c r="B494" s="18"/>
      <c r="C494" s="18"/>
      <c r="D494" s="18"/>
      <c r="E494" s="175"/>
      <c r="F494" s="175"/>
      <c r="G494" s="175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76"/>
      <c r="V494" s="18"/>
      <c r="W494" s="18"/>
      <c r="X494" s="18"/>
      <c r="Y494" s="18"/>
      <c r="Z494" s="177"/>
      <c r="AA494" s="178"/>
      <c r="AB494" s="178"/>
      <c r="AC494" s="17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</row>
    <row r="495">
      <c r="A495" s="18"/>
      <c r="B495" s="18"/>
      <c r="C495" s="18"/>
      <c r="D495" s="18"/>
      <c r="E495" s="175"/>
      <c r="F495" s="175"/>
      <c r="G495" s="175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76"/>
      <c r="V495" s="18"/>
      <c r="W495" s="18"/>
      <c r="X495" s="18"/>
      <c r="Y495" s="18"/>
      <c r="Z495" s="177"/>
      <c r="AA495" s="178"/>
      <c r="AB495" s="178"/>
      <c r="AC495" s="17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</row>
    <row r="496">
      <c r="A496" s="18"/>
      <c r="B496" s="18"/>
      <c r="C496" s="18"/>
      <c r="D496" s="18"/>
      <c r="E496" s="175"/>
      <c r="F496" s="175"/>
      <c r="G496" s="175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76"/>
      <c r="V496" s="18"/>
      <c r="W496" s="18"/>
      <c r="X496" s="18"/>
      <c r="Y496" s="18"/>
      <c r="Z496" s="177"/>
      <c r="AA496" s="178"/>
      <c r="AB496" s="178"/>
      <c r="AC496" s="17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</row>
    <row r="497">
      <c r="A497" s="18"/>
      <c r="B497" s="18"/>
      <c r="C497" s="18"/>
      <c r="D497" s="18"/>
      <c r="E497" s="175"/>
      <c r="F497" s="175"/>
      <c r="G497" s="175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76"/>
      <c r="V497" s="18"/>
      <c r="W497" s="18"/>
      <c r="X497" s="18"/>
      <c r="Y497" s="18"/>
      <c r="Z497" s="177"/>
      <c r="AA497" s="178"/>
      <c r="AB497" s="178"/>
      <c r="AC497" s="17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</row>
    <row r="498">
      <c r="A498" s="18"/>
      <c r="B498" s="18"/>
      <c r="C498" s="18"/>
      <c r="D498" s="18"/>
      <c r="E498" s="175"/>
      <c r="F498" s="175"/>
      <c r="G498" s="175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76"/>
      <c r="V498" s="18"/>
      <c r="W498" s="18"/>
      <c r="X498" s="18"/>
      <c r="Y498" s="18"/>
      <c r="Z498" s="177"/>
      <c r="AA498" s="178"/>
      <c r="AB498" s="178"/>
      <c r="AC498" s="17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</row>
    <row r="499">
      <c r="A499" s="18"/>
      <c r="B499" s="18"/>
      <c r="C499" s="18"/>
      <c r="D499" s="18"/>
      <c r="E499" s="175"/>
      <c r="F499" s="175"/>
      <c r="G499" s="175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76"/>
      <c r="V499" s="18"/>
      <c r="W499" s="18"/>
      <c r="X499" s="18"/>
      <c r="Y499" s="18"/>
      <c r="Z499" s="177"/>
      <c r="AA499" s="178"/>
      <c r="AB499" s="178"/>
      <c r="AC499" s="17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</row>
    <row r="500">
      <c r="A500" s="18"/>
      <c r="B500" s="18"/>
      <c r="C500" s="18"/>
      <c r="D500" s="18"/>
      <c r="E500" s="175"/>
      <c r="F500" s="175"/>
      <c r="G500" s="175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76"/>
      <c r="V500" s="18"/>
      <c r="W500" s="18"/>
      <c r="X500" s="18"/>
      <c r="Y500" s="18"/>
      <c r="Z500" s="177"/>
      <c r="AA500" s="178"/>
      <c r="AB500" s="178"/>
      <c r="AC500" s="17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</row>
    <row r="501">
      <c r="A501" s="18"/>
      <c r="B501" s="18"/>
      <c r="C501" s="18"/>
      <c r="D501" s="18"/>
      <c r="E501" s="175"/>
      <c r="F501" s="175"/>
      <c r="G501" s="175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76"/>
      <c r="V501" s="18"/>
      <c r="W501" s="18"/>
      <c r="X501" s="18"/>
      <c r="Y501" s="18"/>
      <c r="Z501" s="177"/>
      <c r="AA501" s="178"/>
      <c r="AB501" s="178"/>
      <c r="AC501" s="17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</row>
    <row r="502">
      <c r="A502" s="18"/>
      <c r="B502" s="18"/>
      <c r="C502" s="18"/>
      <c r="D502" s="18"/>
      <c r="E502" s="175"/>
      <c r="F502" s="175"/>
      <c r="G502" s="175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76"/>
      <c r="V502" s="18"/>
      <c r="W502" s="18"/>
      <c r="X502" s="18"/>
      <c r="Y502" s="18"/>
      <c r="Z502" s="177"/>
      <c r="AA502" s="178"/>
      <c r="AB502" s="178"/>
      <c r="AC502" s="17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</row>
    <row r="503">
      <c r="A503" s="18"/>
      <c r="B503" s="18"/>
      <c r="C503" s="18"/>
      <c r="D503" s="18"/>
      <c r="E503" s="175"/>
      <c r="F503" s="175"/>
      <c r="G503" s="175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76"/>
      <c r="V503" s="18"/>
      <c r="W503" s="18"/>
      <c r="X503" s="18"/>
      <c r="Y503" s="18"/>
      <c r="Z503" s="177"/>
      <c r="AA503" s="178"/>
      <c r="AB503" s="178"/>
      <c r="AC503" s="17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</row>
    <row r="504">
      <c r="A504" s="18"/>
      <c r="B504" s="18"/>
      <c r="C504" s="18"/>
      <c r="D504" s="18"/>
      <c r="E504" s="175"/>
      <c r="F504" s="175"/>
      <c r="G504" s="175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76"/>
      <c r="V504" s="18"/>
      <c r="W504" s="18"/>
      <c r="X504" s="18"/>
      <c r="Y504" s="18"/>
      <c r="Z504" s="177"/>
      <c r="AA504" s="178"/>
      <c r="AB504" s="178"/>
      <c r="AC504" s="17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</row>
    <row r="505">
      <c r="A505" s="18"/>
      <c r="B505" s="18"/>
      <c r="C505" s="18"/>
      <c r="D505" s="18"/>
      <c r="E505" s="175"/>
      <c r="F505" s="175"/>
      <c r="G505" s="175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76"/>
      <c r="V505" s="18"/>
      <c r="W505" s="18"/>
      <c r="X505" s="18"/>
      <c r="Y505" s="18"/>
      <c r="Z505" s="177"/>
      <c r="AA505" s="178"/>
      <c r="AB505" s="178"/>
      <c r="AC505" s="17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</row>
    <row r="506">
      <c r="A506" s="18"/>
      <c r="B506" s="18"/>
      <c r="C506" s="18"/>
      <c r="D506" s="18"/>
      <c r="E506" s="175"/>
      <c r="F506" s="175"/>
      <c r="G506" s="175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76"/>
      <c r="V506" s="18"/>
      <c r="W506" s="18"/>
      <c r="X506" s="18"/>
      <c r="Y506" s="18"/>
      <c r="Z506" s="177"/>
      <c r="AA506" s="178"/>
      <c r="AB506" s="178"/>
      <c r="AC506" s="17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</row>
    <row r="507">
      <c r="A507" s="18"/>
      <c r="B507" s="18"/>
      <c r="C507" s="18"/>
      <c r="D507" s="18"/>
      <c r="E507" s="175"/>
      <c r="F507" s="175"/>
      <c r="G507" s="175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76"/>
      <c r="V507" s="18"/>
      <c r="W507" s="18"/>
      <c r="X507" s="18"/>
      <c r="Y507" s="18"/>
      <c r="Z507" s="177"/>
      <c r="AA507" s="178"/>
      <c r="AB507" s="178"/>
      <c r="AC507" s="17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</row>
    <row r="508">
      <c r="A508" s="18"/>
      <c r="B508" s="18"/>
      <c r="C508" s="18"/>
      <c r="D508" s="18"/>
      <c r="E508" s="175"/>
      <c r="F508" s="175"/>
      <c r="G508" s="175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76"/>
      <c r="V508" s="18"/>
      <c r="W508" s="18"/>
      <c r="X508" s="18"/>
      <c r="Y508" s="18"/>
      <c r="Z508" s="177"/>
      <c r="AA508" s="178"/>
      <c r="AB508" s="178"/>
      <c r="AC508" s="17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</row>
    <row r="509">
      <c r="A509" s="18"/>
      <c r="B509" s="18"/>
      <c r="C509" s="18"/>
      <c r="D509" s="18"/>
      <c r="E509" s="175"/>
      <c r="F509" s="175"/>
      <c r="G509" s="175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76"/>
      <c r="V509" s="18"/>
      <c r="W509" s="18"/>
      <c r="X509" s="18"/>
      <c r="Y509" s="18"/>
      <c r="Z509" s="177"/>
      <c r="AA509" s="178"/>
      <c r="AB509" s="178"/>
      <c r="AC509" s="17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</row>
    <row r="510">
      <c r="A510" s="18"/>
      <c r="B510" s="18"/>
      <c r="C510" s="18"/>
      <c r="D510" s="18"/>
      <c r="E510" s="175"/>
      <c r="F510" s="175"/>
      <c r="G510" s="175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76"/>
      <c r="V510" s="18"/>
      <c r="W510" s="18"/>
      <c r="X510" s="18"/>
      <c r="Y510" s="18"/>
      <c r="Z510" s="177"/>
      <c r="AA510" s="178"/>
      <c r="AB510" s="178"/>
      <c r="AC510" s="17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</row>
    <row r="511">
      <c r="A511" s="18"/>
      <c r="B511" s="18"/>
      <c r="C511" s="18"/>
      <c r="D511" s="18"/>
      <c r="E511" s="175"/>
      <c r="F511" s="175"/>
      <c r="G511" s="175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76"/>
      <c r="V511" s="18"/>
      <c r="W511" s="18"/>
      <c r="X511" s="18"/>
      <c r="Y511" s="18"/>
      <c r="Z511" s="177"/>
      <c r="AA511" s="178"/>
      <c r="AB511" s="178"/>
      <c r="AC511" s="17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</row>
    <row r="512">
      <c r="A512" s="18"/>
      <c r="B512" s="18"/>
      <c r="C512" s="18"/>
      <c r="D512" s="18"/>
      <c r="E512" s="175"/>
      <c r="F512" s="175"/>
      <c r="G512" s="175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76"/>
      <c r="V512" s="18"/>
      <c r="W512" s="18"/>
      <c r="X512" s="18"/>
      <c r="Y512" s="18"/>
      <c r="Z512" s="177"/>
      <c r="AA512" s="178"/>
      <c r="AB512" s="178"/>
      <c r="AC512" s="17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</row>
    <row r="513">
      <c r="A513" s="18"/>
      <c r="B513" s="18"/>
      <c r="C513" s="18"/>
      <c r="D513" s="18"/>
      <c r="E513" s="175"/>
      <c r="F513" s="175"/>
      <c r="G513" s="175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76"/>
      <c r="V513" s="18"/>
      <c r="W513" s="18"/>
      <c r="X513" s="18"/>
      <c r="Y513" s="18"/>
      <c r="Z513" s="177"/>
      <c r="AA513" s="178"/>
      <c r="AB513" s="178"/>
      <c r="AC513" s="17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</row>
    <row r="514">
      <c r="A514" s="18"/>
      <c r="B514" s="18"/>
      <c r="C514" s="18"/>
      <c r="D514" s="18"/>
      <c r="E514" s="175"/>
      <c r="F514" s="175"/>
      <c r="G514" s="175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76"/>
      <c r="V514" s="18"/>
      <c r="W514" s="18"/>
      <c r="X514" s="18"/>
      <c r="Y514" s="18"/>
      <c r="Z514" s="177"/>
      <c r="AA514" s="178"/>
      <c r="AB514" s="178"/>
      <c r="AC514" s="17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</row>
    <row r="515">
      <c r="A515" s="18"/>
      <c r="B515" s="18"/>
      <c r="C515" s="18"/>
      <c r="D515" s="18"/>
      <c r="E515" s="175"/>
      <c r="F515" s="175"/>
      <c r="G515" s="175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76"/>
      <c r="V515" s="18"/>
      <c r="W515" s="18"/>
      <c r="X515" s="18"/>
      <c r="Y515" s="18"/>
      <c r="Z515" s="177"/>
      <c r="AA515" s="178"/>
      <c r="AB515" s="178"/>
      <c r="AC515" s="17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</row>
    <row r="516">
      <c r="A516" s="18"/>
      <c r="B516" s="18"/>
      <c r="C516" s="18"/>
      <c r="D516" s="18"/>
      <c r="E516" s="175"/>
      <c r="F516" s="175"/>
      <c r="G516" s="175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76"/>
      <c r="V516" s="18"/>
      <c r="W516" s="18"/>
      <c r="X516" s="18"/>
      <c r="Y516" s="18"/>
      <c r="Z516" s="177"/>
      <c r="AA516" s="178"/>
      <c r="AB516" s="178"/>
      <c r="AC516" s="17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</row>
    <row r="517">
      <c r="A517" s="18"/>
      <c r="B517" s="18"/>
      <c r="C517" s="18"/>
      <c r="D517" s="18"/>
      <c r="E517" s="175"/>
      <c r="F517" s="175"/>
      <c r="G517" s="175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76"/>
      <c r="V517" s="18"/>
      <c r="W517" s="18"/>
      <c r="X517" s="18"/>
      <c r="Y517" s="18"/>
      <c r="Z517" s="177"/>
      <c r="AA517" s="178"/>
      <c r="AB517" s="178"/>
      <c r="AC517" s="17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</row>
    <row r="518">
      <c r="A518" s="18"/>
      <c r="B518" s="18"/>
      <c r="C518" s="18"/>
      <c r="D518" s="18"/>
      <c r="E518" s="175"/>
      <c r="F518" s="175"/>
      <c r="G518" s="175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76"/>
      <c r="V518" s="18"/>
      <c r="W518" s="18"/>
      <c r="X518" s="18"/>
      <c r="Y518" s="18"/>
      <c r="Z518" s="177"/>
      <c r="AA518" s="178"/>
      <c r="AB518" s="178"/>
      <c r="AC518" s="17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</row>
    <row r="519">
      <c r="A519" s="18"/>
      <c r="B519" s="18"/>
      <c r="C519" s="18"/>
      <c r="D519" s="18"/>
      <c r="E519" s="175"/>
      <c r="F519" s="175"/>
      <c r="G519" s="175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76"/>
      <c r="V519" s="18"/>
      <c r="W519" s="18"/>
      <c r="X519" s="18"/>
      <c r="Y519" s="18"/>
      <c r="Z519" s="177"/>
      <c r="AA519" s="178"/>
      <c r="AB519" s="178"/>
      <c r="AC519" s="17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</row>
    <row r="520">
      <c r="A520" s="18"/>
      <c r="B520" s="18"/>
      <c r="C520" s="18"/>
      <c r="D520" s="18"/>
      <c r="E520" s="175"/>
      <c r="F520" s="175"/>
      <c r="G520" s="175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76"/>
      <c r="V520" s="18"/>
      <c r="W520" s="18"/>
      <c r="X520" s="18"/>
      <c r="Y520" s="18"/>
      <c r="Z520" s="177"/>
      <c r="AA520" s="178"/>
      <c r="AB520" s="178"/>
      <c r="AC520" s="17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</row>
    <row r="521">
      <c r="A521" s="18"/>
      <c r="B521" s="18"/>
      <c r="C521" s="18"/>
      <c r="D521" s="18"/>
      <c r="E521" s="175"/>
      <c r="F521" s="175"/>
      <c r="G521" s="175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76"/>
      <c r="V521" s="18"/>
      <c r="W521" s="18"/>
      <c r="X521" s="18"/>
      <c r="Y521" s="18"/>
      <c r="Z521" s="177"/>
      <c r="AA521" s="178"/>
      <c r="AB521" s="178"/>
      <c r="AC521" s="17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</row>
    <row r="522">
      <c r="A522" s="18"/>
      <c r="B522" s="18"/>
      <c r="C522" s="18"/>
      <c r="D522" s="18"/>
      <c r="E522" s="175"/>
      <c r="F522" s="175"/>
      <c r="G522" s="175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76"/>
      <c r="V522" s="18"/>
      <c r="W522" s="18"/>
      <c r="X522" s="18"/>
      <c r="Y522" s="18"/>
      <c r="Z522" s="177"/>
      <c r="AA522" s="178"/>
      <c r="AB522" s="178"/>
      <c r="AC522" s="17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</row>
    <row r="523">
      <c r="A523" s="18"/>
      <c r="B523" s="18"/>
      <c r="C523" s="18"/>
      <c r="D523" s="18"/>
      <c r="E523" s="175"/>
      <c r="F523" s="175"/>
      <c r="G523" s="175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76"/>
      <c r="V523" s="18"/>
      <c r="W523" s="18"/>
      <c r="X523" s="18"/>
      <c r="Y523" s="18"/>
      <c r="Z523" s="177"/>
      <c r="AA523" s="178"/>
      <c r="AB523" s="178"/>
      <c r="AC523" s="17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</row>
    <row r="524">
      <c r="A524" s="18"/>
      <c r="B524" s="18"/>
      <c r="C524" s="18"/>
      <c r="D524" s="18"/>
      <c r="E524" s="175"/>
      <c r="F524" s="175"/>
      <c r="G524" s="175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76"/>
      <c r="V524" s="18"/>
      <c r="W524" s="18"/>
      <c r="X524" s="18"/>
      <c r="Y524" s="18"/>
      <c r="Z524" s="177"/>
      <c r="AA524" s="178"/>
      <c r="AB524" s="178"/>
      <c r="AC524" s="17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</row>
    <row r="525">
      <c r="A525" s="18"/>
      <c r="B525" s="18"/>
      <c r="C525" s="18"/>
      <c r="D525" s="18"/>
      <c r="E525" s="175"/>
      <c r="F525" s="175"/>
      <c r="G525" s="175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76"/>
      <c r="V525" s="18"/>
      <c r="W525" s="18"/>
      <c r="X525" s="18"/>
      <c r="Y525" s="18"/>
      <c r="Z525" s="177"/>
      <c r="AA525" s="178"/>
      <c r="AB525" s="178"/>
      <c r="AC525" s="17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</row>
    <row r="526">
      <c r="A526" s="18"/>
      <c r="B526" s="18"/>
      <c r="C526" s="18"/>
      <c r="D526" s="18"/>
      <c r="E526" s="175"/>
      <c r="F526" s="175"/>
      <c r="G526" s="175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76"/>
      <c r="V526" s="18"/>
      <c r="W526" s="18"/>
      <c r="X526" s="18"/>
      <c r="Y526" s="18"/>
      <c r="Z526" s="177"/>
      <c r="AA526" s="178"/>
      <c r="AB526" s="178"/>
      <c r="AC526" s="17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</row>
    <row r="527">
      <c r="A527" s="18"/>
      <c r="B527" s="18"/>
      <c r="C527" s="18"/>
      <c r="D527" s="18"/>
      <c r="E527" s="175"/>
      <c r="F527" s="175"/>
      <c r="G527" s="175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76"/>
      <c r="V527" s="18"/>
      <c r="W527" s="18"/>
      <c r="X527" s="18"/>
      <c r="Y527" s="18"/>
      <c r="Z527" s="177"/>
      <c r="AA527" s="178"/>
      <c r="AB527" s="178"/>
      <c r="AC527" s="17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</row>
    <row r="528">
      <c r="A528" s="18"/>
      <c r="B528" s="18"/>
      <c r="C528" s="18"/>
      <c r="D528" s="18"/>
      <c r="E528" s="175"/>
      <c r="F528" s="175"/>
      <c r="G528" s="175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76"/>
      <c r="V528" s="18"/>
      <c r="W528" s="18"/>
      <c r="X528" s="18"/>
      <c r="Y528" s="18"/>
      <c r="Z528" s="177"/>
      <c r="AA528" s="178"/>
      <c r="AB528" s="178"/>
      <c r="AC528" s="17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</row>
    <row r="529">
      <c r="A529" s="18"/>
      <c r="B529" s="18"/>
      <c r="C529" s="18"/>
      <c r="D529" s="18"/>
      <c r="E529" s="175"/>
      <c r="F529" s="175"/>
      <c r="G529" s="175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76"/>
      <c r="V529" s="18"/>
      <c r="W529" s="18"/>
      <c r="X529" s="18"/>
      <c r="Y529" s="18"/>
      <c r="Z529" s="177"/>
      <c r="AA529" s="178"/>
      <c r="AB529" s="178"/>
      <c r="AC529" s="17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</row>
    <row r="530">
      <c r="A530" s="18"/>
      <c r="B530" s="18"/>
      <c r="C530" s="18"/>
      <c r="D530" s="18"/>
      <c r="E530" s="175"/>
      <c r="F530" s="175"/>
      <c r="G530" s="175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76"/>
      <c r="V530" s="18"/>
      <c r="W530" s="18"/>
      <c r="X530" s="18"/>
      <c r="Y530" s="18"/>
      <c r="Z530" s="177"/>
      <c r="AA530" s="178"/>
      <c r="AB530" s="178"/>
      <c r="AC530" s="17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</row>
    <row r="531">
      <c r="A531" s="18"/>
      <c r="B531" s="18"/>
      <c r="C531" s="18"/>
      <c r="D531" s="18"/>
      <c r="E531" s="175"/>
      <c r="F531" s="175"/>
      <c r="G531" s="175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76"/>
      <c r="V531" s="18"/>
      <c r="W531" s="18"/>
      <c r="X531" s="18"/>
      <c r="Y531" s="18"/>
      <c r="Z531" s="177"/>
      <c r="AA531" s="178"/>
      <c r="AB531" s="178"/>
      <c r="AC531" s="17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</row>
    <row r="532">
      <c r="A532" s="18"/>
      <c r="B532" s="18"/>
      <c r="C532" s="18"/>
      <c r="D532" s="18"/>
      <c r="E532" s="175"/>
      <c r="F532" s="175"/>
      <c r="G532" s="175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76"/>
      <c r="V532" s="18"/>
      <c r="W532" s="18"/>
      <c r="X532" s="18"/>
      <c r="Y532" s="18"/>
      <c r="Z532" s="177"/>
      <c r="AA532" s="178"/>
      <c r="AB532" s="178"/>
      <c r="AC532" s="17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</row>
    <row r="533">
      <c r="A533" s="18"/>
      <c r="B533" s="18"/>
      <c r="C533" s="18"/>
      <c r="D533" s="18"/>
      <c r="E533" s="175"/>
      <c r="F533" s="175"/>
      <c r="G533" s="175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76"/>
      <c r="V533" s="18"/>
      <c r="W533" s="18"/>
      <c r="X533" s="18"/>
      <c r="Y533" s="18"/>
      <c r="Z533" s="177"/>
      <c r="AA533" s="178"/>
      <c r="AB533" s="178"/>
      <c r="AC533" s="17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</row>
    <row r="534">
      <c r="A534" s="18"/>
      <c r="B534" s="18"/>
      <c r="C534" s="18"/>
      <c r="D534" s="18"/>
      <c r="E534" s="175"/>
      <c r="F534" s="175"/>
      <c r="G534" s="175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76"/>
      <c r="V534" s="18"/>
      <c r="W534" s="18"/>
      <c r="X534" s="18"/>
      <c r="Y534" s="18"/>
      <c r="Z534" s="177"/>
      <c r="AA534" s="178"/>
      <c r="AB534" s="178"/>
      <c r="AC534" s="17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</row>
    <row r="535">
      <c r="A535" s="18"/>
      <c r="B535" s="18"/>
      <c r="C535" s="18"/>
      <c r="D535" s="18"/>
      <c r="E535" s="175"/>
      <c r="F535" s="175"/>
      <c r="G535" s="175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76"/>
      <c r="V535" s="18"/>
      <c r="W535" s="18"/>
      <c r="X535" s="18"/>
      <c r="Y535" s="18"/>
      <c r="Z535" s="177"/>
      <c r="AA535" s="178"/>
      <c r="AB535" s="178"/>
      <c r="AC535" s="17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</row>
    <row r="536">
      <c r="A536" s="18"/>
      <c r="B536" s="18"/>
      <c r="C536" s="18"/>
      <c r="D536" s="18"/>
      <c r="E536" s="175"/>
      <c r="F536" s="175"/>
      <c r="G536" s="175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76"/>
      <c r="V536" s="18"/>
      <c r="W536" s="18"/>
      <c r="X536" s="18"/>
      <c r="Y536" s="18"/>
      <c r="Z536" s="177"/>
      <c r="AA536" s="178"/>
      <c r="AB536" s="178"/>
      <c r="AC536" s="17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</row>
    <row r="537">
      <c r="A537" s="18"/>
      <c r="B537" s="18"/>
      <c r="C537" s="18"/>
      <c r="D537" s="18"/>
      <c r="E537" s="175"/>
      <c r="F537" s="175"/>
      <c r="G537" s="175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76"/>
      <c r="V537" s="18"/>
      <c r="W537" s="18"/>
      <c r="X537" s="18"/>
      <c r="Y537" s="18"/>
      <c r="Z537" s="177"/>
      <c r="AA537" s="178"/>
      <c r="AB537" s="178"/>
      <c r="AC537" s="17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</row>
    <row r="538">
      <c r="A538" s="18"/>
      <c r="B538" s="18"/>
      <c r="C538" s="18"/>
      <c r="D538" s="18"/>
      <c r="E538" s="175"/>
      <c r="F538" s="175"/>
      <c r="G538" s="175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76"/>
      <c r="V538" s="18"/>
      <c r="W538" s="18"/>
      <c r="X538" s="18"/>
      <c r="Y538" s="18"/>
      <c r="Z538" s="177"/>
      <c r="AA538" s="178"/>
      <c r="AB538" s="178"/>
      <c r="AC538" s="17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</row>
    <row r="539">
      <c r="A539" s="18"/>
      <c r="B539" s="18"/>
      <c r="C539" s="18"/>
      <c r="D539" s="18"/>
      <c r="E539" s="175"/>
      <c r="F539" s="175"/>
      <c r="G539" s="175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76"/>
      <c r="V539" s="18"/>
      <c r="W539" s="18"/>
      <c r="X539" s="18"/>
      <c r="Y539" s="18"/>
      <c r="Z539" s="177"/>
      <c r="AA539" s="178"/>
      <c r="AB539" s="178"/>
      <c r="AC539" s="17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</row>
    <row r="540">
      <c r="A540" s="18"/>
      <c r="B540" s="18"/>
      <c r="C540" s="18"/>
      <c r="D540" s="18"/>
      <c r="E540" s="175"/>
      <c r="F540" s="175"/>
      <c r="G540" s="175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76"/>
      <c r="V540" s="18"/>
      <c r="W540" s="18"/>
      <c r="X540" s="18"/>
      <c r="Y540" s="18"/>
      <c r="Z540" s="177"/>
      <c r="AA540" s="178"/>
      <c r="AB540" s="178"/>
      <c r="AC540" s="17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</row>
    <row r="541">
      <c r="A541" s="18"/>
      <c r="B541" s="18"/>
      <c r="C541" s="18"/>
      <c r="D541" s="18"/>
      <c r="E541" s="175"/>
      <c r="F541" s="175"/>
      <c r="G541" s="175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76"/>
      <c r="V541" s="18"/>
      <c r="W541" s="18"/>
      <c r="X541" s="18"/>
      <c r="Y541" s="18"/>
      <c r="Z541" s="177"/>
      <c r="AA541" s="178"/>
      <c r="AB541" s="178"/>
      <c r="AC541" s="17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</row>
    <row r="542">
      <c r="A542" s="18"/>
      <c r="B542" s="18"/>
      <c r="C542" s="18"/>
      <c r="D542" s="18"/>
      <c r="E542" s="175"/>
      <c r="F542" s="175"/>
      <c r="G542" s="175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76"/>
      <c r="V542" s="18"/>
      <c r="W542" s="18"/>
      <c r="X542" s="18"/>
      <c r="Y542" s="18"/>
      <c r="Z542" s="177"/>
      <c r="AA542" s="178"/>
      <c r="AB542" s="178"/>
      <c r="AC542" s="17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</row>
    <row r="543">
      <c r="A543" s="18"/>
      <c r="B543" s="18"/>
      <c r="C543" s="18"/>
      <c r="D543" s="18"/>
      <c r="E543" s="175"/>
      <c r="F543" s="175"/>
      <c r="G543" s="175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76"/>
      <c r="V543" s="18"/>
      <c r="W543" s="18"/>
      <c r="X543" s="18"/>
      <c r="Y543" s="18"/>
      <c r="Z543" s="177"/>
      <c r="AA543" s="178"/>
      <c r="AB543" s="178"/>
      <c r="AC543" s="17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</row>
    <row r="544">
      <c r="A544" s="18"/>
      <c r="B544" s="18"/>
      <c r="C544" s="18"/>
      <c r="D544" s="18"/>
      <c r="E544" s="175"/>
      <c r="F544" s="175"/>
      <c r="G544" s="175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76"/>
      <c r="V544" s="18"/>
      <c r="W544" s="18"/>
      <c r="X544" s="18"/>
      <c r="Y544" s="18"/>
      <c r="Z544" s="177"/>
      <c r="AA544" s="178"/>
      <c r="AB544" s="178"/>
      <c r="AC544" s="17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</row>
    <row r="545">
      <c r="A545" s="18"/>
      <c r="B545" s="18"/>
      <c r="C545" s="18"/>
      <c r="D545" s="18"/>
      <c r="E545" s="175"/>
      <c r="F545" s="175"/>
      <c r="G545" s="175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76"/>
      <c r="V545" s="18"/>
      <c r="W545" s="18"/>
      <c r="X545" s="18"/>
      <c r="Y545" s="18"/>
      <c r="Z545" s="177"/>
      <c r="AA545" s="178"/>
      <c r="AB545" s="178"/>
      <c r="AC545" s="17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</row>
    <row r="546">
      <c r="A546" s="18"/>
      <c r="B546" s="18"/>
      <c r="C546" s="18"/>
      <c r="D546" s="18"/>
      <c r="E546" s="175"/>
      <c r="F546" s="175"/>
      <c r="G546" s="175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76"/>
      <c r="V546" s="18"/>
      <c r="W546" s="18"/>
      <c r="X546" s="18"/>
      <c r="Y546" s="18"/>
      <c r="Z546" s="177"/>
      <c r="AA546" s="178"/>
      <c r="AB546" s="178"/>
      <c r="AC546" s="17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</row>
    <row r="547">
      <c r="A547" s="18"/>
      <c r="B547" s="18"/>
      <c r="C547" s="18"/>
      <c r="D547" s="18"/>
      <c r="E547" s="175"/>
      <c r="F547" s="175"/>
      <c r="G547" s="175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76"/>
      <c r="V547" s="18"/>
      <c r="W547" s="18"/>
      <c r="X547" s="18"/>
      <c r="Y547" s="18"/>
      <c r="Z547" s="177"/>
      <c r="AA547" s="178"/>
      <c r="AB547" s="178"/>
      <c r="AC547" s="17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</row>
    <row r="548">
      <c r="A548" s="18"/>
      <c r="B548" s="18"/>
      <c r="C548" s="18"/>
      <c r="D548" s="18"/>
      <c r="E548" s="175"/>
      <c r="F548" s="175"/>
      <c r="G548" s="175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76"/>
      <c r="V548" s="18"/>
      <c r="W548" s="18"/>
      <c r="X548" s="18"/>
      <c r="Y548" s="18"/>
      <c r="Z548" s="177"/>
      <c r="AA548" s="178"/>
      <c r="AB548" s="178"/>
      <c r="AC548" s="17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</row>
    <row r="549">
      <c r="A549" s="18"/>
      <c r="B549" s="18"/>
      <c r="C549" s="18"/>
      <c r="D549" s="18"/>
      <c r="E549" s="175"/>
      <c r="F549" s="175"/>
      <c r="G549" s="175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76"/>
      <c r="V549" s="18"/>
      <c r="W549" s="18"/>
      <c r="X549" s="18"/>
      <c r="Y549" s="18"/>
      <c r="Z549" s="177"/>
      <c r="AA549" s="178"/>
      <c r="AB549" s="178"/>
      <c r="AC549" s="17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</row>
    <row r="550">
      <c r="A550" s="18"/>
      <c r="B550" s="18"/>
      <c r="C550" s="18"/>
      <c r="D550" s="18"/>
      <c r="E550" s="175"/>
      <c r="F550" s="175"/>
      <c r="G550" s="175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76"/>
      <c r="V550" s="18"/>
      <c r="W550" s="18"/>
      <c r="X550" s="18"/>
      <c r="Y550" s="18"/>
      <c r="Z550" s="177"/>
      <c r="AA550" s="178"/>
      <c r="AB550" s="178"/>
      <c r="AC550" s="17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</row>
    <row r="551">
      <c r="A551" s="18"/>
      <c r="B551" s="18"/>
      <c r="C551" s="18"/>
      <c r="D551" s="18"/>
      <c r="E551" s="175"/>
      <c r="F551" s="175"/>
      <c r="G551" s="175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76"/>
      <c r="V551" s="18"/>
      <c r="W551" s="18"/>
      <c r="X551" s="18"/>
      <c r="Y551" s="18"/>
      <c r="Z551" s="177"/>
      <c r="AA551" s="178"/>
      <c r="AB551" s="178"/>
      <c r="AC551" s="17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</row>
    <row r="552">
      <c r="A552" s="18"/>
      <c r="B552" s="18"/>
      <c r="C552" s="18"/>
      <c r="D552" s="18"/>
      <c r="E552" s="175"/>
      <c r="F552" s="175"/>
      <c r="G552" s="175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76"/>
      <c r="V552" s="18"/>
      <c r="W552" s="18"/>
      <c r="X552" s="18"/>
      <c r="Y552" s="18"/>
      <c r="Z552" s="177"/>
      <c r="AA552" s="178"/>
      <c r="AB552" s="178"/>
      <c r="AC552" s="17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</row>
    <row r="553">
      <c r="A553" s="18"/>
      <c r="B553" s="18"/>
      <c r="C553" s="18"/>
      <c r="D553" s="18"/>
      <c r="E553" s="175"/>
      <c r="F553" s="175"/>
      <c r="G553" s="175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76"/>
      <c r="V553" s="18"/>
      <c r="W553" s="18"/>
      <c r="X553" s="18"/>
      <c r="Y553" s="18"/>
      <c r="Z553" s="177"/>
      <c r="AA553" s="178"/>
      <c r="AB553" s="178"/>
      <c r="AC553" s="17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</row>
    <row r="554">
      <c r="A554" s="18"/>
      <c r="B554" s="18"/>
      <c r="C554" s="18"/>
      <c r="D554" s="18"/>
      <c r="E554" s="175"/>
      <c r="F554" s="175"/>
      <c r="G554" s="175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76"/>
      <c r="V554" s="18"/>
      <c r="W554" s="18"/>
      <c r="X554" s="18"/>
      <c r="Y554" s="18"/>
      <c r="Z554" s="177"/>
      <c r="AA554" s="178"/>
      <c r="AB554" s="178"/>
      <c r="AC554" s="17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</row>
    <row r="555">
      <c r="A555" s="18"/>
      <c r="B555" s="18"/>
      <c r="C555" s="18"/>
      <c r="D555" s="18"/>
      <c r="E555" s="175"/>
      <c r="F555" s="175"/>
      <c r="G555" s="175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76"/>
      <c r="V555" s="18"/>
      <c r="W555" s="18"/>
      <c r="X555" s="18"/>
      <c r="Y555" s="18"/>
      <c r="Z555" s="177"/>
      <c r="AA555" s="178"/>
      <c r="AB555" s="178"/>
      <c r="AC555" s="17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</row>
    <row r="556">
      <c r="A556" s="18"/>
      <c r="B556" s="18"/>
      <c r="C556" s="18"/>
      <c r="D556" s="18"/>
      <c r="E556" s="175"/>
      <c r="F556" s="175"/>
      <c r="G556" s="175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76"/>
      <c r="V556" s="18"/>
      <c r="W556" s="18"/>
      <c r="X556" s="18"/>
      <c r="Y556" s="18"/>
      <c r="Z556" s="177"/>
      <c r="AA556" s="178"/>
      <c r="AB556" s="178"/>
      <c r="AC556" s="17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</row>
    <row r="557">
      <c r="A557" s="18"/>
      <c r="B557" s="18"/>
      <c r="C557" s="18"/>
      <c r="D557" s="18"/>
      <c r="E557" s="175"/>
      <c r="F557" s="175"/>
      <c r="G557" s="175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76"/>
      <c r="V557" s="18"/>
      <c r="W557" s="18"/>
      <c r="X557" s="18"/>
      <c r="Y557" s="18"/>
      <c r="Z557" s="177"/>
      <c r="AA557" s="178"/>
      <c r="AB557" s="178"/>
      <c r="AC557" s="17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</row>
    <row r="558">
      <c r="A558" s="18"/>
      <c r="B558" s="18"/>
      <c r="C558" s="18"/>
      <c r="D558" s="18"/>
      <c r="E558" s="175"/>
      <c r="F558" s="175"/>
      <c r="G558" s="175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76"/>
      <c r="V558" s="18"/>
      <c r="W558" s="18"/>
      <c r="X558" s="18"/>
      <c r="Y558" s="18"/>
      <c r="Z558" s="177"/>
      <c r="AA558" s="178"/>
      <c r="AB558" s="178"/>
      <c r="AC558" s="17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</row>
    <row r="559">
      <c r="A559" s="18"/>
      <c r="B559" s="18"/>
      <c r="C559" s="18"/>
      <c r="D559" s="18"/>
      <c r="E559" s="175"/>
      <c r="F559" s="175"/>
      <c r="G559" s="175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76"/>
      <c r="V559" s="18"/>
      <c r="W559" s="18"/>
      <c r="X559" s="18"/>
      <c r="Y559" s="18"/>
      <c r="Z559" s="177"/>
      <c r="AA559" s="178"/>
      <c r="AB559" s="178"/>
      <c r="AC559" s="17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</row>
    <row r="560">
      <c r="A560" s="18"/>
      <c r="B560" s="18"/>
      <c r="C560" s="18"/>
      <c r="D560" s="18"/>
      <c r="E560" s="175"/>
      <c r="F560" s="175"/>
      <c r="G560" s="175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76"/>
      <c r="V560" s="18"/>
      <c r="W560" s="18"/>
      <c r="X560" s="18"/>
      <c r="Y560" s="18"/>
      <c r="Z560" s="177"/>
      <c r="AA560" s="178"/>
      <c r="AB560" s="178"/>
      <c r="AC560" s="17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</row>
    <row r="561">
      <c r="A561" s="18"/>
      <c r="B561" s="18"/>
      <c r="C561" s="18"/>
      <c r="D561" s="18"/>
      <c r="E561" s="175"/>
      <c r="F561" s="175"/>
      <c r="G561" s="175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76"/>
      <c r="V561" s="18"/>
      <c r="W561" s="18"/>
      <c r="X561" s="18"/>
      <c r="Y561" s="18"/>
      <c r="Z561" s="177"/>
      <c r="AA561" s="178"/>
      <c r="AB561" s="178"/>
      <c r="AC561" s="17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</row>
    <row r="562">
      <c r="A562" s="18"/>
      <c r="B562" s="18"/>
      <c r="C562" s="18"/>
      <c r="D562" s="18"/>
      <c r="E562" s="175"/>
      <c r="F562" s="175"/>
      <c r="G562" s="175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76"/>
      <c r="V562" s="18"/>
      <c r="W562" s="18"/>
      <c r="X562" s="18"/>
      <c r="Y562" s="18"/>
      <c r="Z562" s="177"/>
      <c r="AA562" s="178"/>
      <c r="AB562" s="178"/>
      <c r="AC562" s="17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</row>
    <row r="563">
      <c r="A563" s="18"/>
      <c r="B563" s="18"/>
      <c r="C563" s="18"/>
      <c r="D563" s="18"/>
      <c r="E563" s="175"/>
      <c r="F563" s="175"/>
      <c r="G563" s="175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76"/>
      <c r="V563" s="18"/>
      <c r="W563" s="18"/>
      <c r="X563" s="18"/>
      <c r="Y563" s="18"/>
      <c r="Z563" s="177"/>
      <c r="AA563" s="178"/>
      <c r="AB563" s="178"/>
      <c r="AC563" s="17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</row>
    <row r="564">
      <c r="A564" s="18"/>
      <c r="B564" s="18"/>
      <c r="C564" s="18"/>
      <c r="D564" s="18"/>
      <c r="E564" s="175"/>
      <c r="F564" s="175"/>
      <c r="G564" s="175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76"/>
      <c r="V564" s="18"/>
      <c r="W564" s="18"/>
      <c r="X564" s="18"/>
      <c r="Y564" s="18"/>
      <c r="Z564" s="177"/>
      <c r="AA564" s="178"/>
      <c r="AB564" s="178"/>
      <c r="AC564" s="17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</row>
    <row r="565">
      <c r="A565" s="18"/>
      <c r="B565" s="18"/>
      <c r="C565" s="18"/>
      <c r="D565" s="18"/>
      <c r="E565" s="175"/>
      <c r="F565" s="175"/>
      <c r="G565" s="175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76"/>
      <c r="V565" s="18"/>
      <c r="W565" s="18"/>
      <c r="X565" s="18"/>
      <c r="Y565" s="18"/>
      <c r="Z565" s="177"/>
      <c r="AA565" s="178"/>
      <c r="AB565" s="178"/>
      <c r="AC565" s="17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</row>
    <row r="566">
      <c r="A566" s="18"/>
      <c r="B566" s="18"/>
      <c r="C566" s="18"/>
      <c r="D566" s="18"/>
      <c r="E566" s="175"/>
      <c r="F566" s="175"/>
      <c r="G566" s="175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76"/>
      <c r="V566" s="18"/>
      <c r="W566" s="18"/>
      <c r="X566" s="18"/>
      <c r="Y566" s="18"/>
      <c r="Z566" s="177"/>
      <c r="AA566" s="178"/>
      <c r="AB566" s="178"/>
      <c r="AC566" s="17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</row>
    <row r="567">
      <c r="A567" s="18"/>
      <c r="B567" s="18"/>
      <c r="C567" s="18"/>
      <c r="D567" s="18"/>
      <c r="E567" s="175"/>
      <c r="F567" s="175"/>
      <c r="G567" s="175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76"/>
      <c r="V567" s="18"/>
      <c r="W567" s="18"/>
      <c r="X567" s="18"/>
      <c r="Y567" s="18"/>
      <c r="Z567" s="177"/>
      <c r="AA567" s="178"/>
      <c r="AB567" s="178"/>
      <c r="AC567" s="17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</row>
    <row r="568">
      <c r="A568" s="18"/>
      <c r="B568" s="18"/>
      <c r="C568" s="18"/>
      <c r="D568" s="18"/>
      <c r="E568" s="175"/>
      <c r="F568" s="175"/>
      <c r="G568" s="175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76"/>
      <c r="V568" s="18"/>
      <c r="W568" s="18"/>
      <c r="X568" s="18"/>
      <c r="Y568" s="18"/>
      <c r="Z568" s="177"/>
      <c r="AA568" s="178"/>
      <c r="AB568" s="178"/>
      <c r="AC568" s="17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</row>
    <row r="569">
      <c r="A569" s="18"/>
      <c r="B569" s="18"/>
      <c r="C569" s="18"/>
      <c r="D569" s="18"/>
      <c r="E569" s="175"/>
      <c r="F569" s="175"/>
      <c r="G569" s="175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76"/>
      <c r="V569" s="18"/>
      <c r="W569" s="18"/>
      <c r="X569" s="18"/>
      <c r="Y569" s="18"/>
      <c r="Z569" s="177"/>
      <c r="AA569" s="178"/>
      <c r="AB569" s="178"/>
      <c r="AC569" s="17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</row>
    <row r="570">
      <c r="A570" s="18"/>
      <c r="B570" s="18"/>
      <c r="C570" s="18"/>
      <c r="D570" s="18"/>
      <c r="E570" s="175"/>
      <c r="F570" s="175"/>
      <c r="G570" s="175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76"/>
      <c r="V570" s="18"/>
      <c r="W570" s="18"/>
      <c r="X570" s="18"/>
      <c r="Y570" s="18"/>
      <c r="Z570" s="177"/>
      <c r="AA570" s="178"/>
      <c r="AB570" s="178"/>
      <c r="AC570" s="17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</row>
    <row r="571">
      <c r="A571" s="18"/>
      <c r="B571" s="18"/>
      <c r="C571" s="18"/>
      <c r="D571" s="18"/>
      <c r="E571" s="175"/>
      <c r="F571" s="175"/>
      <c r="G571" s="175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76"/>
      <c r="V571" s="18"/>
      <c r="W571" s="18"/>
      <c r="X571" s="18"/>
      <c r="Y571" s="18"/>
      <c r="Z571" s="177"/>
      <c r="AA571" s="178"/>
      <c r="AB571" s="178"/>
      <c r="AC571" s="17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</row>
    <row r="572">
      <c r="A572" s="18"/>
      <c r="B572" s="18"/>
      <c r="C572" s="18"/>
      <c r="D572" s="18"/>
      <c r="E572" s="175"/>
      <c r="F572" s="175"/>
      <c r="G572" s="175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76"/>
      <c r="V572" s="18"/>
      <c r="W572" s="18"/>
      <c r="X572" s="18"/>
      <c r="Y572" s="18"/>
      <c r="Z572" s="177"/>
      <c r="AA572" s="178"/>
      <c r="AB572" s="178"/>
      <c r="AC572" s="17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</row>
    <row r="573">
      <c r="A573" s="18"/>
      <c r="B573" s="18"/>
      <c r="C573" s="18"/>
      <c r="D573" s="18"/>
      <c r="E573" s="175"/>
      <c r="F573" s="175"/>
      <c r="G573" s="175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76"/>
      <c r="V573" s="18"/>
      <c r="W573" s="18"/>
      <c r="X573" s="18"/>
      <c r="Y573" s="18"/>
      <c r="Z573" s="177"/>
      <c r="AA573" s="178"/>
      <c r="AB573" s="178"/>
      <c r="AC573" s="17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</row>
    <row r="574">
      <c r="A574" s="18"/>
      <c r="B574" s="18"/>
      <c r="C574" s="18"/>
      <c r="D574" s="18"/>
      <c r="E574" s="175"/>
      <c r="F574" s="175"/>
      <c r="G574" s="175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76"/>
      <c r="V574" s="18"/>
      <c r="W574" s="18"/>
      <c r="X574" s="18"/>
      <c r="Y574" s="18"/>
      <c r="Z574" s="177"/>
      <c r="AA574" s="178"/>
      <c r="AB574" s="178"/>
      <c r="AC574" s="17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</row>
    <row r="575">
      <c r="A575" s="18"/>
      <c r="B575" s="18"/>
      <c r="C575" s="18"/>
      <c r="D575" s="18"/>
      <c r="E575" s="175"/>
      <c r="F575" s="175"/>
      <c r="G575" s="175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76"/>
      <c r="V575" s="18"/>
      <c r="W575" s="18"/>
      <c r="X575" s="18"/>
      <c r="Y575" s="18"/>
      <c r="Z575" s="177"/>
      <c r="AA575" s="178"/>
      <c r="AB575" s="178"/>
      <c r="AC575" s="17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</row>
    <row r="576">
      <c r="A576" s="18"/>
      <c r="B576" s="18"/>
      <c r="C576" s="18"/>
      <c r="D576" s="18"/>
      <c r="E576" s="175"/>
      <c r="F576" s="175"/>
      <c r="G576" s="175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76"/>
      <c r="V576" s="18"/>
      <c r="W576" s="18"/>
      <c r="X576" s="18"/>
      <c r="Y576" s="18"/>
      <c r="Z576" s="177"/>
      <c r="AA576" s="178"/>
      <c r="AB576" s="178"/>
      <c r="AC576" s="17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</row>
    <row r="577">
      <c r="A577" s="18"/>
      <c r="B577" s="18"/>
      <c r="C577" s="18"/>
      <c r="D577" s="18"/>
      <c r="E577" s="175"/>
      <c r="F577" s="175"/>
      <c r="G577" s="175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76"/>
      <c r="V577" s="18"/>
      <c r="W577" s="18"/>
      <c r="X577" s="18"/>
      <c r="Y577" s="18"/>
      <c r="Z577" s="177"/>
      <c r="AA577" s="178"/>
      <c r="AB577" s="178"/>
      <c r="AC577" s="17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</row>
    <row r="578">
      <c r="A578" s="18"/>
      <c r="B578" s="18"/>
      <c r="C578" s="18"/>
      <c r="D578" s="18"/>
      <c r="E578" s="175"/>
      <c r="F578" s="175"/>
      <c r="G578" s="175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76"/>
      <c r="V578" s="18"/>
      <c r="W578" s="18"/>
      <c r="X578" s="18"/>
      <c r="Y578" s="18"/>
      <c r="Z578" s="177"/>
      <c r="AA578" s="178"/>
      <c r="AB578" s="178"/>
      <c r="AC578" s="17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</row>
    <row r="579">
      <c r="A579" s="18"/>
      <c r="B579" s="18"/>
      <c r="C579" s="18"/>
      <c r="D579" s="18"/>
      <c r="E579" s="175"/>
      <c r="F579" s="175"/>
      <c r="G579" s="175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76"/>
      <c r="V579" s="18"/>
      <c r="W579" s="18"/>
      <c r="X579" s="18"/>
      <c r="Y579" s="18"/>
      <c r="Z579" s="177"/>
      <c r="AA579" s="178"/>
      <c r="AB579" s="178"/>
      <c r="AC579" s="17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</row>
    <row r="580">
      <c r="A580" s="18"/>
      <c r="B580" s="18"/>
      <c r="C580" s="18"/>
      <c r="D580" s="18"/>
      <c r="E580" s="175"/>
      <c r="F580" s="175"/>
      <c r="G580" s="175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76"/>
      <c r="V580" s="18"/>
      <c r="W580" s="18"/>
      <c r="X580" s="18"/>
      <c r="Y580" s="18"/>
      <c r="Z580" s="177"/>
      <c r="AA580" s="178"/>
      <c r="AB580" s="178"/>
      <c r="AC580" s="17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</row>
    <row r="581">
      <c r="A581" s="18"/>
      <c r="B581" s="18"/>
      <c r="C581" s="18"/>
      <c r="D581" s="18"/>
      <c r="E581" s="175"/>
      <c r="F581" s="175"/>
      <c r="G581" s="175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76"/>
      <c r="V581" s="18"/>
      <c r="W581" s="18"/>
      <c r="X581" s="18"/>
      <c r="Y581" s="18"/>
      <c r="Z581" s="177"/>
      <c r="AA581" s="178"/>
      <c r="AB581" s="178"/>
      <c r="AC581" s="17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</row>
    <row r="582">
      <c r="A582" s="18"/>
      <c r="B582" s="18"/>
      <c r="C582" s="18"/>
      <c r="D582" s="18"/>
      <c r="E582" s="175"/>
      <c r="F582" s="175"/>
      <c r="G582" s="175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76"/>
      <c r="V582" s="18"/>
      <c r="W582" s="18"/>
      <c r="X582" s="18"/>
      <c r="Y582" s="18"/>
      <c r="Z582" s="177"/>
      <c r="AA582" s="178"/>
      <c r="AB582" s="178"/>
      <c r="AC582" s="17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</row>
    <row r="583">
      <c r="A583" s="18"/>
      <c r="B583" s="18"/>
      <c r="C583" s="18"/>
      <c r="D583" s="18"/>
      <c r="E583" s="175"/>
      <c r="F583" s="175"/>
      <c r="G583" s="175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76"/>
      <c r="V583" s="18"/>
      <c r="W583" s="18"/>
      <c r="X583" s="18"/>
      <c r="Y583" s="18"/>
      <c r="Z583" s="177"/>
      <c r="AA583" s="178"/>
      <c r="AB583" s="178"/>
      <c r="AC583" s="17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</row>
    <row r="584">
      <c r="A584" s="18"/>
      <c r="B584" s="18"/>
      <c r="C584" s="18"/>
      <c r="D584" s="18"/>
      <c r="E584" s="175"/>
      <c r="F584" s="175"/>
      <c r="G584" s="175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76"/>
      <c r="V584" s="18"/>
      <c r="W584" s="18"/>
      <c r="X584" s="18"/>
      <c r="Y584" s="18"/>
      <c r="Z584" s="177"/>
      <c r="AA584" s="178"/>
      <c r="AB584" s="178"/>
      <c r="AC584" s="17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</row>
    <row r="585">
      <c r="A585" s="18"/>
      <c r="B585" s="18"/>
      <c r="C585" s="18"/>
      <c r="D585" s="18"/>
      <c r="E585" s="175"/>
      <c r="F585" s="175"/>
      <c r="G585" s="175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76"/>
      <c r="V585" s="18"/>
      <c r="W585" s="18"/>
      <c r="X585" s="18"/>
      <c r="Y585" s="18"/>
      <c r="Z585" s="177"/>
      <c r="AA585" s="178"/>
      <c r="AB585" s="178"/>
      <c r="AC585" s="17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</row>
    <row r="586">
      <c r="A586" s="18"/>
      <c r="B586" s="18"/>
      <c r="C586" s="18"/>
      <c r="D586" s="18"/>
      <c r="E586" s="175"/>
      <c r="F586" s="175"/>
      <c r="G586" s="175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76"/>
      <c r="V586" s="18"/>
      <c r="W586" s="18"/>
      <c r="X586" s="18"/>
      <c r="Y586" s="18"/>
      <c r="Z586" s="177"/>
      <c r="AA586" s="178"/>
      <c r="AB586" s="178"/>
      <c r="AC586" s="17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</row>
    <row r="587">
      <c r="A587" s="18"/>
      <c r="B587" s="18"/>
      <c r="C587" s="18"/>
      <c r="D587" s="18"/>
      <c r="E587" s="175"/>
      <c r="F587" s="175"/>
      <c r="G587" s="175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76"/>
      <c r="V587" s="18"/>
      <c r="W587" s="18"/>
      <c r="X587" s="18"/>
      <c r="Y587" s="18"/>
      <c r="Z587" s="177"/>
      <c r="AA587" s="178"/>
      <c r="AB587" s="178"/>
      <c r="AC587" s="17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</row>
    <row r="588">
      <c r="A588" s="18"/>
      <c r="B588" s="18"/>
      <c r="C588" s="18"/>
      <c r="D588" s="18"/>
      <c r="E588" s="175"/>
      <c r="F588" s="175"/>
      <c r="G588" s="175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76"/>
      <c r="V588" s="18"/>
      <c r="W588" s="18"/>
      <c r="X588" s="18"/>
      <c r="Y588" s="18"/>
      <c r="Z588" s="177"/>
      <c r="AA588" s="178"/>
      <c r="AB588" s="178"/>
      <c r="AC588" s="17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</row>
    <row r="589">
      <c r="A589" s="18"/>
      <c r="B589" s="18"/>
      <c r="C589" s="18"/>
      <c r="D589" s="18"/>
      <c r="E589" s="175"/>
      <c r="F589" s="175"/>
      <c r="G589" s="175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76"/>
      <c r="V589" s="18"/>
      <c r="W589" s="18"/>
      <c r="X589" s="18"/>
      <c r="Y589" s="18"/>
      <c r="Z589" s="177"/>
      <c r="AA589" s="178"/>
      <c r="AB589" s="178"/>
      <c r="AC589" s="17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</row>
    <row r="590">
      <c r="A590" s="18"/>
      <c r="B590" s="18"/>
      <c r="C590" s="18"/>
      <c r="D590" s="18"/>
      <c r="E590" s="175"/>
      <c r="F590" s="175"/>
      <c r="G590" s="175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76"/>
      <c r="V590" s="18"/>
      <c r="W590" s="18"/>
      <c r="X590" s="18"/>
      <c r="Y590" s="18"/>
      <c r="Z590" s="177"/>
      <c r="AA590" s="178"/>
      <c r="AB590" s="178"/>
      <c r="AC590" s="17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</row>
    <row r="591">
      <c r="A591" s="18"/>
      <c r="B591" s="18"/>
      <c r="C591" s="18"/>
      <c r="D591" s="18"/>
      <c r="E591" s="175"/>
      <c r="F591" s="175"/>
      <c r="G591" s="175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76"/>
      <c r="V591" s="18"/>
      <c r="W591" s="18"/>
      <c r="X591" s="18"/>
      <c r="Y591" s="18"/>
      <c r="Z591" s="177"/>
      <c r="AA591" s="178"/>
      <c r="AB591" s="178"/>
      <c r="AC591" s="17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</row>
    <row r="592">
      <c r="A592" s="18"/>
      <c r="B592" s="18"/>
      <c r="C592" s="18"/>
      <c r="D592" s="18"/>
      <c r="E592" s="175"/>
      <c r="F592" s="175"/>
      <c r="G592" s="175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76"/>
      <c r="V592" s="18"/>
      <c r="W592" s="18"/>
      <c r="X592" s="18"/>
      <c r="Y592" s="18"/>
      <c r="Z592" s="177"/>
      <c r="AA592" s="178"/>
      <c r="AB592" s="178"/>
      <c r="AC592" s="17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</row>
    <row r="593">
      <c r="A593" s="18"/>
      <c r="B593" s="18"/>
      <c r="C593" s="18"/>
      <c r="D593" s="18"/>
      <c r="E593" s="175"/>
      <c r="F593" s="175"/>
      <c r="G593" s="175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76"/>
      <c r="V593" s="18"/>
      <c r="W593" s="18"/>
      <c r="X593" s="18"/>
      <c r="Y593" s="18"/>
      <c r="Z593" s="177"/>
      <c r="AA593" s="178"/>
      <c r="AB593" s="178"/>
      <c r="AC593" s="17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</row>
    <row r="594">
      <c r="A594" s="18"/>
      <c r="B594" s="18"/>
      <c r="C594" s="18"/>
      <c r="D594" s="18"/>
      <c r="E594" s="175"/>
      <c r="F594" s="175"/>
      <c r="G594" s="175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76"/>
      <c r="V594" s="18"/>
      <c r="W594" s="18"/>
      <c r="X594" s="18"/>
      <c r="Y594" s="18"/>
      <c r="Z594" s="177"/>
      <c r="AA594" s="178"/>
      <c r="AB594" s="178"/>
      <c r="AC594" s="17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</row>
    <row r="595">
      <c r="A595" s="18"/>
      <c r="B595" s="18"/>
      <c r="C595" s="18"/>
      <c r="D595" s="18"/>
      <c r="E595" s="175"/>
      <c r="F595" s="175"/>
      <c r="G595" s="175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76"/>
      <c r="V595" s="18"/>
      <c r="W595" s="18"/>
      <c r="X595" s="18"/>
      <c r="Y595" s="18"/>
      <c r="Z595" s="177"/>
      <c r="AA595" s="178"/>
      <c r="AB595" s="178"/>
      <c r="AC595" s="17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</row>
    <row r="596">
      <c r="A596" s="18"/>
      <c r="B596" s="18"/>
      <c r="C596" s="18"/>
      <c r="D596" s="18"/>
      <c r="E596" s="175"/>
      <c r="F596" s="175"/>
      <c r="G596" s="175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76"/>
      <c r="V596" s="18"/>
      <c r="W596" s="18"/>
      <c r="X596" s="18"/>
      <c r="Y596" s="18"/>
      <c r="Z596" s="177"/>
      <c r="AA596" s="178"/>
      <c r="AB596" s="178"/>
      <c r="AC596" s="17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</row>
    <row r="597">
      <c r="A597" s="18"/>
      <c r="B597" s="18"/>
      <c r="C597" s="18"/>
      <c r="D597" s="18"/>
      <c r="E597" s="175"/>
      <c r="F597" s="175"/>
      <c r="G597" s="175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76"/>
      <c r="V597" s="18"/>
      <c r="W597" s="18"/>
      <c r="X597" s="18"/>
      <c r="Y597" s="18"/>
      <c r="Z597" s="177"/>
      <c r="AA597" s="178"/>
      <c r="AB597" s="178"/>
      <c r="AC597" s="17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</row>
    <row r="598">
      <c r="A598" s="18"/>
      <c r="B598" s="18"/>
      <c r="C598" s="18"/>
      <c r="D598" s="18"/>
      <c r="E598" s="175"/>
      <c r="F598" s="175"/>
      <c r="G598" s="175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76"/>
      <c r="V598" s="18"/>
      <c r="W598" s="18"/>
      <c r="X598" s="18"/>
      <c r="Y598" s="18"/>
      <c r="Z598" s="177"/>
      <c r="AA598" s="178"/>
      <c r="AB598" s="178"/>
      <c r="AC598" s="17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</row>
    <row r="599">
      <c r="A599" s="18"/>
      <c r="B599" s="18"/>
      <c r="C599" s="18"/>
      <c r="D599" s="18"/>
      <c r="E599" s="175"/>
      <c r="F599" s="175"/>
      <c r="G599" s="175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76"/>
      <c r="V599" s="18"/>
      <c r="W599" s="18"/>
      <c r="X599" s="18"/>
      <c r="Y599" s="18"/>
      <c r="Z599" s="177"/>
      <c r="AA599" s="178"/>
      <c r="AB599" s="178"/>
      <c r="AC599" s="17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</row>
    <row r="600">
      <c r="A600" s="18"/>
      <c r="B600" s="18"/>
      <c r="C600" s="18"/>
      <c r="D600" s="18"/>
      <c r="E600" s="175"/>
      <c r="F600" s="175"/>
      <c r="G600" s="175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76"/>
      <c r="V600" s="18"/>
      <c r="W600" s="18"/>
      <c r="X600" s="18"/>
      <c r="Y600" s="18"/>
      <c r="Z600" s="177"/>
      <c r="AA600" s="178"/>
      <c r="AB600" s="178"/>
      <c r="AC600" s="17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</row>
    <row r="601">
      <c r="A601" s="18"/>
      <c r="B601" s="18"/>
      <c r="C601" s="18"/>
      <c r="D601" s="18"/>
      <c r="E601" s="175"/>
      <c r="F601" s="175"/>
      <c r="G601" s="175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76"/>
      <c r="V601" s="18"/>
      <c r="W601" s="18"/>
      <c r="X601" s="18"/>
      <c r="Y601" s="18"/>
      <c r="Z601" s="177"/>
      <c r="AA601" s="178"/>
      <c r="AB601" s="178"/>
      <c r="AC601" s="17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</row>
    <row r="602">
      <c r="A602" s="18"/>
      <c r="B602" s="18"/>
      <c r="C602" s="18"/>
      <c r="D602" s="18"/>
      <c r="E602" s="175"/>
      <c r="F602" s="175"/>
      <c r="G602" s="175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76"/>
      <c r="V602" s="18"/>
      <c r="W602" s="18"/>
      <c r="X602" s="18"/>
      <c r="Y602" s="18"/>
      <c r="Z602" s="177"/>
      <c r="AA602" s="178"/>
      <c r="AB602" s="178"/>
      <c r="AC602" s="17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</row>
    <row r="603">
      <c r="A603" s="18"/>
      <c r="B603" s="18"/>
      <c r="C603" s="18"/>
      <c r="D603" s="18"/>
      <c r="E603" s="175"/>
      <c r="F603" s="175"/>
      <c r="G603" s="175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76"/>
      <c r="V603" s="18"/>
      <c r="W603" s="18"/>
      <c r="X603" s="18"/>
      <c r="Y603" s="18"/>
      <c r="Z603" s="177"/>
      <c r="AA603" s="178"/>
      <c r="AB603" s="178"/>
      <c r="AC603" s="17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</row>
    <row r="604">
      <c r="A604" s="18"/>
      <c r="B604" s="18"/>
      <c r="C604" s="18"/>
      <c r="D604" s="18"/>
      <c r="E604" s="175"/>
      <c r="F604" s="175"/>
      <c r="G604" s="175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76"/>
      <c r="V604" s="18"/>
      <c r="W604" s="18"/>
      <c r="X604" s="18"/>
      <c r="Y604" s="18"/>
      <c r="Z604" s="177"/>
      <c r="AA604" s="178"/>
      <c r="AB604" s="178"/>
      <c r="AC604" s="17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</row>
    <row r="605">
      <c r="A605" s="18"/>
      <c r="B605" s="18"/>
      <c r="C605" s="18"/>
      <c r="D605" s="18"/>
      <c r="E605" s="175"/>
      <c r="F605" s="175"/>
      <c r="G605" s="175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76"/>
      <c r="V605" s="18"/>
      <c r="W605" s="18"/>
      <c r="X605" s="18"/>
      <c r="Y605" s="18"/>
      <c r="Z605" s="177"/>
      <c r="AA605" s="178"/>
      <c r="AB605" s="178"/>
      <c r="AC605" s="17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</row>
    <row r="606">
      <c r="A606" s="18"/>
      <c r="B606" s="18"/>
      <c r="C606" s="18"/>
      <c r="D606" s="18"/>
      <c r="E606" s="175"/>
      <c r="F606" s="175"/>
      <c r="G606" s="175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76"/>
      <c r="V606" s="18"/>
      <c r="W606" s="18"/>
      <c r="X606" s="18"/>
      <c r="Y606" s="18"/>
      <c r="Z606" s="177"/>
      <c r="AA606" s="178"/>
      <c r="AB606" s="178"/>
      <c r="AC606" s="17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</row>
    <row r="607">
      <c r="A607" s="18"/>
      <c r="B607" s="18"/>
      <c r="C607" s="18"/>
      <c r="D607" s="18"/>
      <c r="E607" s="175"/>
      <c r="F607" s="175"/>
      <c r="G607" s="175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76"/>
      <c r="V607" s="18"/>
      <c r="W607" s="18"/>
      <c r="X607" s="18"/>
      <c r="Y607" s="18"/>
      <c r="Z607" s="177"/>
      <c r="AA607" s="178"/>
      <c r="AB607" s="178"/>
      <c r="AC607" s="17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</row>
    <row r="608">
      <c r="A608" s="18"/>
      <c r="B608" s="18"/>
      <c r="C608" s="18"/>
      <c r="D608" s="18"/>
      <c r="E608" s="175"/>
      <c r="F608" s="175"/>
      <c r="G608" s="175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76"/>
      <c r="V608" s="18"/>
      <c r="W608" s="18"/>
      <c r="X608" s="18"/>
      <c r="Y608" s="18"/>
      <c r="Z608" s="177"/>
      <c r="AA608" s="178"/>
      <c r="AB608" s="178"/>
      <c r="AC608" s="17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</row>
    <row r="609">
      <c r="A609" s="18"/>
      <c r="B609" s="18"/>
      <c r="C609" s="18"/>
      <c r="D609" s="18"/>
      <c r="E609" s="175"/>
      <c r="F609" s="175"/>
      <c r="G609" s="175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76"/>
      <c r="V609" s="18"/>
      <c r="W609" s="18"/>
      <c r="X609" s="18"/>
      <c r="Y609" s="18"/>
      <c r="Z609" s="177"/>
      <c r="AA609" s="178"/>
      <c r="AB609" s="178"/>
      <c r="AC609" s="17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</row>
    <row r="610">
      <c r="A610" s="18"/>
      <c r="B610" s="18"/>
      <c r="C610" s="18"/>
      <c r="D610" s="18"/>
      <c r="E610" s="175"/>
      <c r="F610" s="175"/>
      <c r="G610" s="175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76"/>
      <c r="V610" s="18"/>
      <c r="W610" s="18"/>
      <c r="X610" s="18"/>
      <c r="Y610" s="18"/>
      <c r="Z610" s="177"/>
      <c r="AA610" s="178"/>
      <c r="AB610" s="178"/>
      <c r="AC610" s="17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</row>
    <row r="611">
      <c r="A611" s="18"/>
      <c r="B611" s="18"/>
      <c r="C611" s="18"/>
      <c r="D611" s="18"/>
      <c r="E611" s="175"/>
      <c r="F611" s="175"/>
      <c r="G611" s="175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76"/>
      <c r="V611" s="18"/>
      <c r="W611" s="18"/>
      <c r="X611" s="18"/>
      <c r="Y611" s="18"/>
      <c r="Z611" s="177"/>
      <c r="AA611" s="178"/>
      <c r="AB611" s="178"/>
      <c r="AC611" s="17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</row>
    <row r="612">
      <c r="A612" s="18"/>
      <c r="B612" s="18"/>
      <c r="C612" s="18"/>
      <c r="D612" s="18"/>
      <c r="E612" s="175"/>
      <c r="F612" s="175"/>
      <c r="G612" s="175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76"/>
      <c r="V612" s="18"/>
      <c r="W612" s="18"/>
      <c r="X612" s="18"/>
      <c r="Y612" s="18"/>
      <c r="Z612" s="177"/>
      <c r="AA612" s="178"/>
      <c r="AB612" s="178"/>
      <c r="AC612" s="17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</row>
    <row r="613">
      <c r="A613" s="18"/>
      <c r="B613" s="18"/>
      <c r="C613" s="18"/>
      <c r="D613" s="18"/>
      <c r="E613" s="175"/>
      <c r="F613" s="175"/>
      <c r="G613" s="175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76"/>
      <c r="V613" s="18"/>
      <c r="W613" s="18"/>
      <c r="X613" s="18"/>
      <c r="Y613" s="18"/>
      <c r="Z613" s="177"/>
      <c r="AA613" s="178"/>
      <c r="AB613" s="178"/>
      <c r="AC613" s="17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</row>
    <row r="614">
      <c r="A614" s="18"/>
      <c r="B614" s="18"/>
      <c r="C614" s="18"/>
      <c r="D614" s="18"/>
      <c r="E614" s="175"/>
      <c r="F614" s="175"/>
      <c r="G614" s="175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76"/>
      <c r="V614" s="18"/>
      <c r="W614" s="18"/>
      <c r="X614" s="18"/>
      <c r="Y614" s="18"/>
      <c r="Z614" s="177"/>
      <c r="AA614" s="178"/>
      <c r="AB614" s="178"/>
      <c r="AC614" s="17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</row>
    <row r="615">
      <c r="A615" s="18"/>
      <c r="B615" s="18"/>
      <c r="C615" s="18"/>
      <c r="D615" s="18"/>
      <c r="E615" s="175"/>
      <c r="F615" s="175"/>
      <c r="G615" s="175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76"/>
      <c r="V615" s="18"/>
      <c r="W615" s="18"/>
      <c r="X615" s="18"/>
      <c r="Y615" s="18"/>
      <c r="Z615" s="177"/>
      <c r="AA615" s="178"/>
      <c r="AB615" s="178"/>
      <c r="AC615" s="17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</row>
    <row r="616">
      <c r="A616" s="18"/>
      <c r="B616" s="18"/>
      <c r="C616" s="18"/>
      <c r="D616" s="18"/>
      <c r="E616" s="175"/>
      <c r="F616" s="175"/>
      <c r="G616" s="175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76"/>
      <c r="V616" s="18"/>
      <c r="W616" s="18"/>
      <c r="X616" s="18"/>
      <c r="Y616" s="18"/>
      <c r="Z616" s="177"/>
      <c r="AA616" s="178"/>
      <c r="AB616" s="178"/>
      <c r="AC616" s="17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</row>
    <row r="617">
      <c r="A617" s="18"/>
      <c r="B617" s="18"/>
      <c r="C617" s="18"/>
      <c r="D617" s="18"/>
      <c r="E617" s="175"/>
      <c r="F617" s="175"/>
      <c r="G617" s="175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76"/>
      <c r="V617" s="18"/>
      <c r="W617" s="18"/>
      <c r="X617" s="18"/>
      <c r="Y617" s="18"/>
      <c r="Z617" s="177"/>
      <c r="AA617" s="178"/>
      <c r="AB617" s="178"/>
      <c r="AC617" s="17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</row>
    <row r="618">
      <c r="A618" s="18"/>
      <c r="B618" s="18"/>
      <c r="C618" s="18"/>
      <c r="D618" s="18"/>
      <c r="E618" s="175"/>
      <c r="F618" s="175"/>
      <c r="G618" s="175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76"/>
      <c r="V618" s="18"/>
      <c r="W618" s="18"/>
      <c r="X618" s="18"/>
      <c r="Y618" s="18"/>
      <c r="Z618" s="177"/>
      <c r="AA618" s="178"/>
      <c r="AB618" s="178"/>
      <c r="AC618" s="17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</row>
    <row r="619">
      <c r="A619" s="18"/>
      <c r="B619" s="18"/>
      <c r="C619" s="18"/>
      <c r="D619" s="18"/>
      <c r="E619" s="175"/>
      <c r="F619" s="175"/>
      <c r="G619" s="175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76"/>
      <c r="V619" s="18"/>
      <c r="W619" s="18"/>
      <c r="X619" s="18"/>
      <c r="Y619" s="18"/>
      <c r="Z619" s="177"/>
      <c r="AA619" s="178"/>
      <c r="AB619" s="178"/>
      <c r="AC619" s="17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</row>
    <row r="620">
      <c r="A620" s="18"/>
      <c r="B620" s="18"/>
      <c r="C620" s="18"/>
      <c r="D620" s="18"/>
      <c r="E620" s="175"/>
      <c r="F620" s="175"/>
      <c r="G620" s="175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76"/>
      <c r="V620" s="18"/>
      <c r="W620" s="18"/>
      <c r="X620" s="18"/>
      <c r="Y620" s="18"/>
      <c r="Z620" s="177"/>
      <c r="AA620" s="178"/>
      <c r="AB620" s="178"/>
      <c r="AC620" s="17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</row>
    <row r="621">
      <c r="A621" s="18"/>
      <c r="B621" s="18"/>
      <c r="C621" s="18"/>
      <c r="D621" s="18"/>
      <c r="E621" s="175"/>
      <c r="F621" s="175"/>
      <c r="G621" s="175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76"/>
      <c r="V621" s="18"/>
      <c r="W621" s="18"/>
      <c r="X621" s="18"/>
      <c r="Y621" s="18"/>
      <c r="Z621" s="177"/>
      <c r="AA621" s="178"/>
      <c r="AB621" s="178"/>
      <c r="AC621" s="17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</row>
    <row r="622">
      <c r="A622" s="18"/>
      <c r="B622" s="18"/>
      <c r="C622" s="18"/>
      <c r="D622" s="18"/>
      <c r="E622" s="175"/>
      <c r="F622" s="175"/>
      <c r="G622" s="175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76"/>
      <c r="V622" s="18"/>
      <c r="W622" s="18"/>
      <c r="X622" s="18"/>
      <c r="Y622" s="18"/>
      <c r="Z622" s="177"/>
      <c r="AA622" s="178"/>
      <c r="AB622" s="178"/>
      <c r="AC622" s="17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</row>
    <row r="623">
      <c r="A623" s="18"/>
      <c r="B623" s="18"/>
      <c r="C623" s="18"/>
      <c r="D623" s="18"/>
      <c r="E623" s="175"/>
      <c r="F623" s="175"/>
      <c r="G623" s="175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76"/>
      <c r="V623" s="18"/>
      <c r="W623" s="18"/>
      <c r="X623" s="18"/>
      <c r="Y623" s="18"/>
      <c r="Z623" s="177"/>
      <c r="AA623" s="178"/>
      <c r="AB623" s="178"/>
      <c r="AC623" s="17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</row>
    <row r="624">
      <c r="A624" s="18"/>
      <c r="B624" s="18"/>
      <c r="C624" s="18"/>
      <c r="D624" s="18"/>
      <c r="E624" s="175"/>
      <c r="F624" s="175"/>
      <c r="G624" s="175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76"/>
      <c r="V624" s="18"/>
      <c r="W624" s="18"/>
      <c r="X624" s="18"/>
      <c r="Y624" s="18"/>
      <c r="Z624" s="177"/>
      <c r="AA624" s="178"/>
      <c r="AB624" s="178"/>
      <c r="AC624" s="17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</row>
    <row r="625">
      <c r="A625" s="18"/>
      <c r="B625" s="18"/>
      <c r="C625" s="18"/>
      <c r="D625" s="18"/>
      <c r="E625" s="175"/>
      <c r="F625" s="175"/>
      <c r="G625" s="175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76"/>
      <c r="V625" s="18"/>
      <c r="W625" s="18"/>
      <c r="X625" s="18"/>
      <c r="Y625" s="18"/>
      <c r="Z625" s="177"/>
      <c r="AA625" s="178"/>
      <c r="AB625" s="178"/>
      <c r="AC625" s="17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</row>
    <row r="626">
      <c r="A626" s="18"/>
      <c r="B626" s="18"/>
      <c r="C626" s="18"/>
      <c r="D626" s="18"/>
      <c r="E626" s="175"/>
      <c r="F626" s="175"/>
      <c r="G626" s="175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76"/>
      <c r="V626" s="18"/>
      <c r="W626" s="18"/>
      <c r="X626" s="18"/>
      <c r="Y626" s="18"/>
      <c r="Z626" s="177"/>
      <c r="AA626" s="178"/>
      <c r="AB626" s="178"/>
      <c r="AC626" s="17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</row>
    <row r="627">
      <c r="A627" s="18"/>
      <c r="B627" s="18"/>
      <c r="C627" s="18"/>
      <c r="D627" s="18"/>
      <c r="E627" s="175"/>
      <c r="F627" s="175"/>
      <c r="G627" s="175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76"/>
      <c r="V627" s="18"/>
      <c r="W627" s="18"/>
      <c r="X627" s="18"/>
      <c r="Y627" s="18"/>
      <c r="Z627" s="177"/>
      <c r="AA627" s="178"/>
      <c r="AB627" s="178"/>
      <c r="AC627" s="17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</row>
    <row r="628">
      <c r="A628" s="18"/>
      <c r="B628" s="18"/>
      <c r="C628" s="18"/>
      <c r="D628" s="18"/>
      <c r="E628" s="175"/>
      <c r="F628" s="175"/>
      <c r="G628" s="175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76"/>
      <c r="V628" s="18"/>
      <c r="W628" s="18"/>
      <c r="X628" s="18"/>
      <c r="Y628" s="18"/>
      <c r="Z628" s="177"/>
      <c r="AA628" s="178"/>
      <c r="AB628" s="178"/>
      <c r="AC628" s="17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</row>
    <row r="629">
      <c r="A629" s="18"/>
      <c r="B629" s="18"/>
      <c r="C629" s="18"/>
      <c r="D629" s="18"/>
      <c r="E629" s="175"/>
      <c r="F629" s="175"/>
      <c r="G629" s="175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76"/>
      <c r="V629" s="18"/>
      <c r="W629" s="18"/>
      <c r="X629" s="18"/>
      <c r="Y629" s="18"/>
      <c r="Z629" s="177"/>
      <c r="AA629" s="178"/>
      <c r="AB629" s="178"/>
      <c r="AC629" s="17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</row>
    <row r="630">
      <c r="A630" s="18"/>
      <c r="B630" s="18"/>
      <c r="C630" s="18"/>
      <c r="D630" s="18"/>
      <c r="E630" s="175"/>
      <c r="F630" s="175"/>
      <c r="G630" s="175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76"/>
      <c r="V630" s="18"/>
      <c r="W630" s="18"/>
      <c r="X630" s="18"/>
      <c r="Y630" s="18"/>
      <c r="Z630" s="177"/>
      <c r="AA630" s="178"/>
      <c r="AB630" s="178"/>
      <c r="AC630" s="17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</row>
    <row r="631">
      <c r="A631" s="18"/>
      <c r="B631" s="18"/>
      <c r="C631" s="18"/>
      <c r="D631" s="18"/>
      <c r="E631" s="175"/>
      <c r="F631" s="175"/>
      <c r="G631" s="175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76"/>
      <c r="V631" s="18"/>
      <c r="W631" s="18"/>
      <c r="X631" s="18"/>
      <c r="Y631" s="18"/>
      <c r="Z631" s="177"/>
      <c r="AA631" s="178"/>
      <c r="AB631" s="178"/>
      <c r="AC631" s="17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</row>
    <row r="632">
      <c r="A632" s="18"/>
      <c r="B632" s="18"/>
      <c r="C632" s="18"/>
      <c r="D632" s="18"/>
      <c r="E632" s="175"/>
      <c r="F632" s="175"/>
      <c r="G632" s="175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76"/>
      <c r="V632" s="18"/>
      <c r="W632" s="18"/>
      <c r="X632" s="18"/>
      <c r="Y632" s="18"/>
      <c r="Z632" s="177"/>
      <c r="AA632" s="178"/>
      <c r="AB632" s="178"/>
      <c r="AC632" s="17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</row>
    <row r="633">
      <c r="A633" s="18"/>
      <c r="B633" s="18"/>
      <c r="C633" s="18"/>
      <c r="D633" s="18"/>
      <c r="E633" s="175"/>
      <c r="F633" s="175"/>
      <c r="G633" s="175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76"/>
      <c r="V633" s="18"/>
      <c r="W633" s="18"/>
      <c r="X633" s="18"/>
      <c r="Y633" s="18"/>
      <c r="Z633" s="177"/>
      <c r="AA633" s="178"/>
      <c r="AB633" s="178"/>
      <c r="AC633" s="17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</row>
    <row r="634">
      <c r="A634" s="18"/>
      <c r="B634" s="18"/>
      <c r="C634" s="18"/>
      <c r="D634" s="18"/>
      <c r="E634" s="175"/>
      <c r="F634" s="175"/>
      <c r="G634" s="175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76"/>
      <c r="V634" s="18"/>
      <c r="W634" s="18"/>
      <c r="X634" s="18"/>
      <c r="Y634" s="18"/>
      <c r="Z634" s="177"/>
      <c r="AA634" s="178"/>
      <c r="AB634" s="178"/>
      <c r="AC634" s="17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</row>
    <row r="635">
      <c r="A635" s="18"/>
      <c r="B635" s="18"/>
      <c r="C635" s="18"/>
      <c r="D635" s="18"/>
      <c r="E635" s="175"/>
      <c r="F635" s="175"/>
      <c r="G635" s="175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76"/>
      <c r="V635" s="18"/>
      <c r="W635" s="18"/>
      <c r="X635" s="18"/>
      <c r="Y635" s="18"/>
      <c r="Z635" s="177"/>
      <c r="AA635" s="178"/>
      <c r="AB635" s="178"/>
      <c r="AC635" s="17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</row>
    <row r="636">
      <c r="A636" s="18"/>
      <c r="B636" s="18"/>
      <c r="C636" s="18"/>
      <c r="D636" s="18"/>
      <c r="E636" s="175"/>
      <c r="F636" s="175"/>
      <c r="G636" s="175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76"/>
      <c r="V636" s="18"/>
      <c r="W636" s="18"/>
      <c r="X636" s="18"/>
      <c r="Y636" s="18"/>
      <c r="Z636" s="177"/>
      <c r="AA636" s="178"/>
      <c r="AB636" s="178"/>
      <c r="AC636" s="17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</row>
    <row r="637">
      <c r="A637" s="18"/>
      <c r="B637" s="18"/>
      <c r="C637" s="18"/>
      <c r="D637" s="18"/>
      <c r="E637" s="175"/>
      <c r="F637" s="175"/>
      <c r="G637" s="175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76"/>
      <c r="V637" s="18"/>
      <c r="W637" s="18"/>
      <c r="X637" s="18"/>
      <c r="Y637" s="18"/>
      <c r="Z637" s="177"/>
      <c r="AA637" s="178"/>
      <c r="AB637" s="178"/>
      <c r="AC637" s="17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</row>
    <row r="638">
      <c r="A638" s="18"/>
      <c r="B638" s="18"/>
      <c r="C638" s="18"/>
      <c r="D638" s="18"/>
      <c r="E638" s="175"/>
      <c r="F638" s="175"/>
      <c r="G638" s="175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76"/>
      <c r="V638" s="18"/>
      <c r="W638" s="18"/>
      <c r="X638" s="18"/>
      <c r="Y638" s="18"/>
      <c r="Z638" s="177"/>
      <c r="AA638" s="178"/>
      <c r="AB638" s="178"/>
      <c r="AC638" s="17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</row>
    <row r="639">
      <c r="A639" s="18"/>
      <c r="B639" s="18"/>
      <c r="C639" s="18"/>
      <c r="D639" s="18"/>
      <c r="E639" s="175"/>
      <c r="F639" s="175"/>
      <c r="G639" s="175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76"/>
      <c r="V639" s="18"/>
      <c r="W639" s="18"/>
      <c r="X639" s="18"/>
      <c r="Y639" s="18"/>
      <c r="Z639" s="177"/>
      <c r="AA639" s="178"/>
      <c r="AB639" s="178"/>
      <c r="AC639" s="17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</row>
    <row r="640">
      <c r="A640" s="18"/>
      <c r="B640" s="18"/>
      <c r="C640" s="18"/>
      <c r="D640" s="18"/>
      <c r="E640" s="175"/>
      <c r="F640" s="175"/>
      <c r="G640" s="175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76"/>
      <c r="V640" s="18"/>
      <c r="W640" s="18"/>
      <c r="X640" s="18"/>
      <c r="Y640" s="18"/>
      <c r="Z640" s="177"/>
      <c r="AA640" s="178"/>
      <c r="AB640" s="178"/>
      <c r="AC640" s="17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</row>
    <row r="641">
      <c r="A641" s="18"/>
      <c r="B641" s="18"/>
      <c r="C641" s="18"/>
      <c r="D641" s="18"/>
      <c r="E641" s="175"/>
      <c r="F641" s="175"/>
      <c r="G641" s="175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76"/>
      <c r="V641" s="18"/>
      <c r="W641" s="18"/>
      <c r="X641" s="18"/>
      <c r="Y641" s="18"/>
      <c r="Z641" s="177"/>
      <c r="AA641" s="178"/>
      <c r="AB641" s="178"/>
      <c r="AC641" s="17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</row>
    <row r="642">
      <c r="A642" s="18"/>
      <c r="B642" s="18"/>
      <c r="C642" s="18"/>
      <c r="D642" s="18"/>
      <c r="E642" s="175"/>
      <c r="F642" s="175"/>
      <c r="G642" s="175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76"/>
      <c r="V642" s="18"/>
      <c r="W642" s="18"/>
      <c r="X642" s="18"/>
      <c r="Y642" s="18"/>
      <c r="Z642" s="177"/>
      <c r="AA642" s="178"/>
      <c r="AB642" s="178"/>
      <c r="AC642" s="17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</row>
    <row r="643">
      <c r="A643" s="18"/>
      <c r="B643" s="18"/>
      <c r="C643" s="18"/>
      <c r="D643" s="18"/>
      <c r="E643" s="175"/>
      <c r="F643" s="175"/>
      <c r="G643" s="175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76"/>
      <c r="V643" s="18"/>
      <c r="W643" s="18"/>
      <c r="X643" s="18"/>
      <c r="Y643" s="18"/>
      <c r="Z643" s="177"/>
      <c r="AA643" s="178"/>
      <c r="AB643" s="178"/>
      <c r="AC643" s="17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</row>
    <row r="644">
      <c r="A644" s="18"/>
      <c r="B644" s="18"/>
      <c r="C644" s="18"/>
      <c r="D644" s="18"/>
      <c r="E644" s="175"/>
      <c r="F644" s="175"/>
      <c r="G644" s="175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76"/>
      <c r="V644" s="18"/>
      <c r="W644" s="18"/>
      <c r="X644" s="18"/>
      <c r="Y644" s="18"/>
      <c r="Z644" s="177"/>
      <c r="AA644" s="178"/>
      <c r="AB644" s="178"/>
      <c r="AC644" s="17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</row>
    <row r="645">
      <c r="A645" s="18"/>
      <c r="B645" s="18"/>
      <c r="C645" s="18"/>
      <c r="D645" s="18"/>
      <c r="E645" s="175"/>
      <c r="F645" s="175"/>
      <c r="G645" s="175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76"/>
      <c r="V645" s="18"/>
      <c r="W645" s="18"/>
      <c r="X645" s="18"/>
      <c r="Y645" s="18"/>
      <c r="Z645" s="177"/>
      <c r="AA645" s="178"/>
      <c r="AB645" s="178"/>
      <c r="AC645" s="17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</row>
    <row r="646">
      <c r="A646" s="18"/>
      <c r="B646" s="18"/>
      <c r="C646" s="18"/>
      <c r="D646" s="18"/>
      <c r="E646" s="175"/>
      <c r="F646" s="175"/>
      <c r="G646" s="175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76"/>
      <c r="V646" s="18"/>
      <c r="W646" s="18"/>
      <c r="X646" s="18"/>
      <c r="Y646" s="18"/>
      <c r="Z646" s="177"/>
      <c r="AA646" s="178"/>
      <c r="AB646" s="178"/>
      <c r="AC646" s="17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</row>
    <row r="647">
      <c r="A647" s="18"/>
      <c r="B647" s="18"/>
      <c r="C647" s="18"/>
      <c r="D647" s="18"/>
      <c r="E647" s="175"/>
      <c r="F647" s="175"/>
      <c r="G647" s="175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76"/>
      <c r="V647" s="18"/>
      <c r="W647" s="18"/>
      <c r="X647" s="18"/>
      <c r="Y647" s="18"/>
      <c r="Z647" s="177"/>
      <c r="AA647" s="178"/>
      <c r="AB647" s="178"/>
      <c r="AC647" s="17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</row>
    <row r="648">
      <c r="A648" s="18"/>
      <c r="B648" s="18"/>
      <c r="C648" s="18"/>
      <c r="D648" s="18"/>
      <c r="E648" s="175"/>
      <c r="F648" s="175"/>
      <c r="G648" s="175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76"/>
      <c r="V648" s="18"/>
      <c r="W648" s="18"/>
      <c r="X648" s="18"/>
      <c r="Y648" s="18"/>
      <c r="Z648" s="177"/>
      <c r="AA648" s="178"/>
      <c r="AB648" s="178"/>
      <c r="AC648" s="17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</row>
    <row r="649">
      <c r="A649" s="18"/>
      <c r="B649" s="18"/>
      <c r="C649" s="18"/>
      <c r="D649" s="18"/>
      <c r="E649" s="175"/>
      <c r="F649" s="175"/>
      <c r="G649" s="175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76"/>
      <c r="V649" s="18"/>
      <c r="W649" s="18"/>
      <c r="X649" s="18"/>
      <c r="Y649" s="18"/>
      <c r="Z649" s="177"/>
      <c r="AA649" s="178"/>
      <c r="AB649" s="178"/>
      <c r="AC649" s="17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</row>
    <row r="650">
      <c r="A650" s="18"/>
      <c r="B650" s="18"/>
      <c r="C650" s="18"/>
      <c r="D650" s="18"/>
      <c r="E650" s="175"/>
      <c r="F650" s="175"/>
      <c r="G650" s="175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76"/>
      <c r="V650" s="18"/>
      <c r="W650" s="18"/>
      <c r="X650" s="18"/>
      <c r="Y650" s="18"/>
      <c r="Z650" s="177"/>
      <c r="AA650" s="178"/>
      <c r="AB650" s="178"/>
      <c r="AC650" s="17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</row>
    <row r="651">
      <c r="A651" s="18"/>
      <c r="B651" s="18"/>
      <c r="C651" s="18"/>
      <c r="D651" s="18"/>
      <c r="E651" s="175"/>
      <c r="F651" s="175"/>
      <c r="G651" s="175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76"/>
      <c r="V651" s="18"/>
      <c r="W651" s="18"/>
      <c r="X651" s="18"/>
      <c r="Y651" s="18"/>
      <c r="Z651" s="177"/>
      <c r="AA651" s="178"/>
      <c r="AB651" s="178"/>
      <c r="AC651" s="17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</row>
    <row r="652">
      <c r="A652" s="18"/>
      <c r="B652" s="18"/>
      <c r="C652" s="18"/>
      <c r="D652" s="18"/>
      <c r="E652" s="175"/>
      <c r="F652" s="175"/>
      <c r="G652" s="175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76"/>
      <c r="V652" s="18"/>
      <c r="W652" s="18"/>
      <c r="X652" s="18"/>
      <c r="Y652" s="18"/>
      <c r="Z652" s="177"/>
      <c r="AA652" s="178"/>
      <c r="AB652" s="178"/>
      <c r="AC652" s="17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</row>
    <row r="653">
      <c r="A653" s="18"/>
      <c r="B653" s="18"/>
      <c r="C653" s="18"/>
      <c r="D653" s="18"/>
      <c r="E653" s="175"/>
      <c r="F653" s="175"/>
      <c r="G653" s="175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76"/>
      <c r="V653" s="18"/>
      <c r="W653" s="18"/>
      <c r="X653" s="18"/>
      <c r="Y653" s="18"/>
      <c r="Z653" s="177"/>
      <c r="AA653" s="178"/>
      <c r="AB653" s="178"/>
      <c r="AC653" s="17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</row>
    <row r="654">
      <c r="A654" s="18"/>
      <c r="B654" s="18"/>
      <c r="C654" s="18"/>
      <c r="D654" s="18"/>
      <c r="E654" s="175"/>
      <c r="F654" s="175"/>
      <c r="G654" s="175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76"/>
      <c r="V654" s="18"/>
      <c r="W654" s="18"/>
      <c r="X654" s="18"/>
      <c r="Y654" s="18"/>
      <c r="Z654" s="177"/>
      <c r="AA654" s="178"/>
      <c r="AB654" s="178"/>
      <c r="AC654" s="17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</row>
    <row r="655">
      <c r="A655" s="18"/>
      <c r="B655" s="18"/>
      <c r="C655" s="18"/>
      <c r="D655" s="18"/>
      <c r="E655" s="175"/>
      <c r="F655" s="175"/>
      <c r="G655" s="175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76"/>
      <c r="V655" s="18"/>
      <c r="W655" s="18"/>
      <c r="X655" s="18"/>
      <c r="Y655" s="18"/>
      <c r="Z655" s="177"/>
      <c r="AA655" s="178"/>
      <c r="AB655" s="178"/>
      <c r="AC655" s="17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</row>
    <row r="656">
      <c r="A656" s="18"/>
      <c r="B656" s="18"/>
      <c r="C656" s="18"/>
      <c r="D656" s="18"/>
      <c r="E656" s="175"/>
      <c r="F656" s="175"/>
      <c r="G656" s="175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76"/>
      <c r="V656" s="18"/>
      <c r="W656" s="18"/>
      <c r="X656" s="18"/>
      <c r="Y656" s="18"/>
      <c r="Z656" s="177"/>
      <c r="AA656" s="178"/>
      <c r="AB656" s="178"/>
      <c r="AC656" s="17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</row>
    <row r="657">
      <c r="A657" s="18"/>
      <c r="B657" s="18"/>
      <c r="C657" s="18"/>
      <c r="D657" s="18"/>
      <c r="E657" s="175"/>
      <c r="F657" s="175"/>
      <c r="G657" s="175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76"/>
      <c r="V657" s="18"/>
      <c r="W657" s="18"/>
      <c r="X657" s="18"/>
      <c r="Y657" s="18"/>
      <c r="Z657" s="177"/>
      <c r="AA657" s="178"/>
      <c r="AB657" s="178"/>
      <c r="AC657" s="17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</row>
    <row r="658">
      <c r="A658" s="18"/>
      <c r="B658" s="18"/>
      <c r="C658" s="18"/>
      <c r="D658" s="18"/>
      <c r="E658" s="175"/>
      <c r="F658" s="175"/>
      <c r="G658" s="175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76"/>
      <c r="V658" s="18"/>
      <c r="W658" s="18"/>
      <c r="X658" s="18"/>
      <c r="Y658" s="18"/>
      <c r="Z658" s="177"/>
      <c r="AA658" s="178"/>
      <c r="AB658" s="178"/>
      <c r="AC658" s="17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</row>
    <row r="659">
      <c r="A659" s="18"/>
      <c r="B659" s="18"/>
      <c r="C659" s="18"/>
      <c r="D659" s="18"/>
      <c r="E659" s="175"/>
      <c r="F659" s="175"/>
      <c r="G659" s="175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76"/>
      <c r="V659" s="18"/>
      <c r="W659" s="18"/>
      <c r="X659" s="18"/>
      <c r="Y659" s="18"/>
      <c r="Z659" s="177"/>
      <c r="AA659" s="178"/>
      <c r="AB659" s="178"/>
      <c r="AC659" s="17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</row>
    <row r="660">
      <c r="A660" s="18"/>
      <c r="B660" s="18"/>
      <c r="C660" s="18"/>
      <c r="D660" s="18"/>
      <c r="E660" s="175"/>
      <c r="F660" s="175"/>
      <c r="G660" s="175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76"/>
      <c r="V660" s="18"/>
      <c r="W660" s="18"/>
      <c r="X660" s="18"/>
      <c r="Y660" s="18"/>
      <c r="Z660" s="177"/>
      <c r="AA660" s="178"/>
      <c r="AB660" s="178"/>
      <c r="AC660" s="17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</row>
    <row r="661">
      <c r="A661" s="18"/>
      <c r="B661" s="18"/>
      <c r="C661" s="18"/>
      <c r="D661" s="18"/>
      <c r="E661" s="175"/>
      <c r="F661" s="175"/>
      <c r="G661" s="175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76"/>
      <c r="V661" s="18"/>
      <c r="W661" s="18"/>
      <c r="X661" s="18"/>
      <c r="Y661" s="18"/>
      <c r="Z661" s="177"/>
      <c r="AA661" s="178"/>
      <c r="AB661" s="178"/>
      <c r="AC661" s="17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</row>
    <row r="662">
      <c r="A662" s="18"/>
      <c r="B662" s="18"/>
      <c r="C662" s="18"/>
      <c r="D662" s="18"/>
      <c r="E662" s="175"/>
      <c r="F662" s="175"/>
      <c r="G662" s="175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76"/>
      <c r="V662" s="18"/>
      <c r="W662" s="18"/>
      <c r="X662" s="18"/>
      <c r="Y662" s="18"/>
      <c r="Z662" s="177"/>
      <c r="AA662" s="178"/>
      <c r="AB662" s="178"/>
      <c r="AC662" s="17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</row>
    <row r="663">
      <c r="A663" s="18"/>
      <c r="B663" s="18"/>
      <c r="C663" s="18"/>
      <c r="D663" s="18"/>
      <c r="E663" s="175"/>
      <c r="F663" s="175"/>
      <c r="G663" s="175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76"/>
      <c r="V663" s="18"/>
      <c r="W663" s="18"/>
      <c r="X663" s="18"/>
      <c r="Y663" s="18"/>
      <c r="Z663" s="177"/>
      <c r="AA663" s="178"/>
      <c r="AB663" s="178"/>
      <c r="AC663" s="17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</row>
    <row r="664">
      <c r="A664" s="18"/>
      <c r="B664" s="18"/>
      <c r="C664" s="18"/>
      <c r="D664" s="18"/>
      <c r="E664" s="175"/>
      <c r="F664" s="175"/>
      <c r="G664" s="175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76"/>
      <c r="V664" s="18"/>
      <c r="W664" s="18"/>
      <c r="X664" s="18"/>
      <c r="Y664" s="18"/>
      <c r="Z664" s="177"/>
      <c r="AA664" s="178"/>
      <c r="AB664" s="178"/>
      <c r="AC664" s="17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</row>
    <row r="665">
      <c r="A665" s="18"/>
      <c r="B665" s="18"/>
      <c r="C665" s="18"/>
      <c r="D665" s="18"/>
      <c r="E665" s="175"/>
      <c r="F665" s="175"/>
      <c r="G665" s="175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76"/>
      <c r="V665" s="18"/>
      <c r="W665" s="18"/>
      <c r="X665" s="18"/>
      <c r="Y665" s="18"/>
      <c r="Z665" s="177"/>
      <c r="AA665" s="178"/>
      <c r="AB665" s="178"/>
      <c r="AC665" s="17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</row>
    <row r="666">
      <c r="A666" s="18"/>
      <c r="B666" s="18"/>
      <c r="C666" s="18"/>
      <c r="D666" s="18"/>
      <c r="E666" s="175"/>
      <c r="F666" s="175"/>
      <c r="G666" s="175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76"/>
      <c r="V666" s="18"/>
      <c r="W666" s="18"/>
      <c r="X666" s="18"/>
      <c r="Y666" s="18"/>
      <c r="Z666" s="177"/>
      <c r="AA666" s="178"/>
      <c r="AB666" s="178"/>
      <c r="AC666" s="17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</row>
    <row r="667">
      <c r="A667" s="18"/>
      <c r="B667" s="18"/>
      <c r="C667" s="18"/>
      <c r="D667" s="18"/>
      <c r="E667" s="175"/>
      <c r="F667" s="175"/>
      <c r="G667" s="175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76"/>
      <c r="V667" s="18"/>
      <c r="W667" s="18"/>
      <c r="X667" s="18"/>
      <c r="Y667" s="18"/>
      <c r="Z667" s="177"/>
      <c r="AA667" s="178"/>
      <c r="AB667" s="178"/>
      <c r="AC667" s="17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</row>
    <row r="668">
      <c r="A668" s="18"/>
      <c r="B668" s="18"/>
      <c r="C668" s="18"/>
      <c r="D668" s="18"/>
      <c r="E668" s="175"/>
      <c r="F668" s="175"/>
      <c r="G668" s="175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76"/>
      <c r="V668" s="18"/>
      <c r="W668" s="18"/>
      <c r="X668" s="18"/>
      <c r="Y668" s="18"/>
      <c r="Z668" s="177"/>
      <c r="AA668" s="178"/>
      <c r="AB668" s="178"/>
      <c r="AC668" s="17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</row>
    <row r="669">
      <c r="A669" s="18"/>
      <c r="B669" s="18"/>
      <c r="C669" s="18"/>
      <c r="D669" s="18"/>
      <c r="E669" s="175"/>
      <c r="F669" s="175"/>
      <c r="G669" s="175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76"/>
      <c r="V669" s="18"/>
      <c r="W669" s="18"/>
      <c r="X669" s="18"/>
      <c r="Y669" s="18"/>
      <c r="Z669" s="177"/>
      <c r="AA669" s="178"/>
      <c r="AB669" s="178"/>
      <c r="AC669" s="17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</row>
    <row r="670">
      <c r="A670" s="18"/>
      <c r="B670" s="18"/>
      <c r="C670" s="18"/>
      <c r="D670" s="18"/>
      <c r="E670" s="175"/>
      <c r="F670" s="175"/>
      <c r="G670" s="175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76"/>
      <c r="V670" s="18"/>
      <c r="W670" s="18"/>
      <c r="X670" s="18"/>
      <c r="Y670" s="18"/>
      <c r="Z670" s="177"/>
      <c r="AA670" s="178"/>
      <c r="AB670" s="178"/>
      <c r="AC670" s="17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</row>
    <row r="671">
      <c r="A671" s="18"/>
      <c r="B671" s="18"/>
      <c r="C671" s="18"/>
      <c r="D671" s="18"/>
      <c r="E671" s="175"/>
      <c r="F671" s="175"/>
      <c r="G671" s="175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76"/>
      <c r="V671" s="18"/>
      <c r="W671" s="18"/>
      <c r="X671" s="18"/>
      <c r="Y671" s="18"/>
      <c r="Z671" s="177"/>
      <c r="AA671" s="178"/>
      <c r="AB671" s="178"/>
      <c r="AC671" s="17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</row>
    <row r="672">
      <c r="A672" s="18"/>
      <c r="B672" s="18"/>
      <c r="C672" s="18"/>
      <c r="D672" s="18"/>
      <c r="E672" s="175"/>
      <c r="F672" s="175"/>
      <c r="G672" s="175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76"/>
      <c r="V672" s="18"/>
      <c r="W672" s="18"/>
      <c r="X672" s="18"/>
      <c r="Y672" s="18"/>
      <c r="Z672" s="177"/>
      <c r="AA672" s="178"/>
      <c r="AB672" s="178"/>
      <c r="AC672" s="17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</row>
    <row r="673">
      <c r="A673" s="18"/>
      <c r="B673" s="18"/>
      <c r="C673" s="18"/>
      <c r="D673" s="18"/>
      <c r="E673" s="175"/>
      <c r="F673" s="175"/>
      <c r="G673" s="175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76"/>
      <c r="V673" s="18"/>
      <c r="W673" s="18"/>
      <c r="X673" s="18"/>
      <c r="Y673" s="18"/>
      <c r="Z673" s="177"/>
      <c r="AA673" s="178"/>
      <c r="AB673" s="178"/>
      <c r="AC673" s="17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</row>
    <row r="674">
      <c r="A674" s="18"/>
      <c r="B674" s="18"/>
      <c r="C674" s="18"/>
      <c r="D674" s="18"/>
      <c r="E674" s="175"/>
      <c r="F674" s="175"/>
      <c r="G674" s="175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76"/>
      <c r="V674" s="18"/>
      <c r="W674" s="18"/>
      <c r="X674" s="18"/>
      <c r="Y674" s="18"/>
      <c r="Z674" s="177"/>
      <c r="AA674" s="178"/>
      <c r="AB674" s="178"/>
      <c r="AC674" s="17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</row>
    <row r="675">
      <c r="A675" s="18"/>
      <c r="B675" s="18"/>
      <c r="C675" s="18"/>
      <c r="D675" s="18"/>
      <c r="E675" s="175"/>
      <c r="F675" s="175"/>
      <c r="G675" s="175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76"/>
      <c r="V675" s="18"/>
      <c r="W675" s="18"/>
      <c r="X675" s="18"/>
      <c r="Y675" s="18"/>
      <c r="Z675" s="177"/>
      <c r="AA675" s="178"/>
      <c r="AB675" s="178"/>
      <c r="AC675" s="17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</row>
    <row r="676">
      <c r="A676" s="18"/>
      <c r="B676" s="18"/>
      <c r="C676" s="18"/>
      <c r="D676" s="18"/>
      <c r="E676" s="175"/>
      <c r="F676" s="175"/>
      <c r="G676" s="175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76"/>
      <c r="V676" s="18"/>
      <c r="W676" s="18"/>
      <c r="X676" s="18"/>
      <c r="Y676" s="18"/>
      <c r="Z676" s="177"/>
      <c r="AA676" s="178"/>
      <c r="AB676" s="178"/>
      <c r="AC676" s="17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</row>
    <row r="677">
      <c r="A677" s="18"/>
      <c r="B677" s="18"/>
      <c r="C677" s="18"/>
      <c r="D677" s="18"/>
      <c r="E677" s="175"/>
      <c r="F677" s="175"/>
      <c r="G677" s="175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76"/>
      <c r="V677" s="18"/>
      <c r="W677" s="18"/>
      <c r="X677" s="18"/>
      <c r="Y677" s="18"/>
      <c r="Z677" s="177"/>
      <c r="AA677" s="178"/>
      <c r="AB677" s="178"/>
      <c r="AC677" s="17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</row>
    <row r="678">
      <c r="A678" s="18"/>
      <c r="B678" s="18"/>
      <c r="C678" s="18"/>
      <c r="D678" s="18"/>
      <c r="E678" s="175"/>
      <c r="F678" s="175"/>
      <c r="G678" s="175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76"/>
      <c r="V678" s="18"/>
      <c r="W678" s="18"/>
      <c r="X678" s="18"/>
      <c r="Y678" s="18"/>
      <c r="Z678" s="177"/>
      <c r="AA678" s="178"/>
      <c r="AB678" s="178"/>
      <c r="AC678" s="17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</row>
    <row r="679">
      <c r="A679" s="18"/>
      <c r="B679" s="18"/>
      <c r="C679" s="18"/>
      <c r="D679" s="18"/>
      <c r="E679" s="175"/>
      <c r="F679" s="175"/>
      <c r="G679" s="175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76"/>
      <c r="V679" s="18"/>
      <c r="W679" s="18"/>
      <c r="X679" s="18"/>
      <c r="Y679" s="18"/>
      <c r="Z679" s="177"/>
      <c r="AA679" s="178"/>
      <c r="AB679" s="178"/>
      <c r="AC679" s="17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</row>
    <row r="680">
      <c r="A680" s="18"/>
      <c r="B680" s="18"/>
      <c r="C680" s="18"/>
      <c r="D680" s="18"/>
      <c r="E680" s="175"/>
      <c r="F680" s="175"/>
      <c r="G680" s="175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76"/>
      <c r="V680" s="18"/>
      <c r="W680" s="18"/>
      <c r="X680" s="18"/>
      <c r="Y680" s="18"/>
      <c r="Z680" s="177"/>
      <c r="AA680" s="178"/>
      <c r="AB680" s="178"/>
      <c r="AC680" s="17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</row>
    <row r="681">
      <c r="A681" s="18"/>
      <c r="B681" s="18"/>
      <c r="C681" s="18"/>
      <c r="D681" s="18"/>
      <c r="E681" s="175"/>
      <c r="F681" s="175"/>
      <c r="G681" s="175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76"/>
      <c r="V681" s="18"/>
      <c r="W681" s="18"/>
      <c r="X681" s="18"/>
      <c r="Y681" s="18"/>
      <c r="Z681" s="177"/>
      <c r="AA681" s="178"/>
      <c r="AB681" s="178"/>
      <c r="AC681" s="17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</row>
    <row r="682">
      <c r="A682" s="18"/>
      <c r="B682" s="18"/>
      <c r="C682" s="18"/>
      <c r="D682" s="18"/>
      <c r="E682" s="175"/>
      <c r="F682" s="175"/>
      <c r="G682" s="175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76"/>
      <c r="V682" s="18"/>
      <c r="W682" s="18"/>
      <c r="X682" s="18"/>
      <c r="Y682" s="18"/>
      <c r="Z682" s="177"/>
      <c r="AA682" s="178"/>
      <c r="AB682" s="178"/>
      <c r="AC682" s="17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</row>
    <row r="683">
      <c r="A683" s="18"/>
      <c r="B683" s="18"/>
      <c r="C683" s="18"/>
      <c r="D683" s="18"/>
      <c r="E683" s="175"/>
      <c r="F683" s="175"/>
      <c r="G683" s="175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76"/>
      <c r="V683" s="18"/>
      <c r="W683" s="18"/>
      <c r="X683" s="18"/>
      <c r="Y683" s="18"/>
      <c r="Z683" s="177"/>
      <c r="AA683" s="178"/>
      <c r="AB683" s="178"/>
      <c r="AC683" s="17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</row>
    <row r="684">
      <c r="A684" s="18"/>
      <c r="B684" s="18"/>
      <c r="C684" s="18"/>
      <c r="D684" s="18"/>
      <c r="E684" s="175"/>
      <c r="F684" s="175"/>
      <c r="G684" s="175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76"/>
      <c r="V684" s="18"/>
      <c r="W684" s="18"/>
      <c r="X684" s="18"/>
      <c r="Y684" s="18"/>
      <c r="Z684" s="177"/>
      <c r="AA684" s="178"/>
      <c r="AB684" s="178"/>
      <c r="AC684" s="17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</row>
    <row r="685">
      <c r="A685" s="18"/>
      <c r="B685" s="18"/>
      <c r="C685" s="18"/>
      <c r="D685" s="18"/>
      <c r="E685" s="175"/>
      <c r="F685" s="175"/>
      <c r="G685" s="175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76"/>
      <c r="V685" s="18"/>
      <c r="W685" s="18"/>
      <c r="X685" s="18"/>
      <c r="Y685" s="18"/>
      <c r="Z685" s="177"/>
      <c r="AA685" s="178"/>
      <c r="AB685" s="178"/>
      <c r="AC685" s="17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</row>
    <row r="686">
      <c r="A686" s="18"/>
      <c r="B686" s="18"/>
      <c r="C686" s="18"/>
      <c r="D686" s="18"/>
      <c r="E686" s="175"/>
      <c r="F686" s="175"/>
      <c r="G686" s="175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76"/>
      <c r="V686" s="18"/>
      <c r="W686" s="18"/>
      <c r="X686" s="18"/>
      <c r="Y686" s="18"/>
      <c r="Z686" s="177"/>
      <c r="AA686" s="178"/>
      <c r="AB686" s="178"/>
      <c r="AC686" s="17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</row>
    <row r="687">
      <c r="A687" s="18"/>
      <c r="B687" s="18"/>
      <c r="C687" s="18"/>
      <c r="D687" s="18"/>
      <c r="E687" s="175"/>
      <c r="F687" s="175"/>
      <c r="G687" s="175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76"/>
      <c r="V687" s="18"/>
      <c r="W687" s="18"/>
      <c r="X687" s="18"/>
      <c r="Y687" s="18"/>
      <c r="Z687" s="177"/>
      <c r="AA687" s="178"/>
      <c r="AB687" s="178"/>
      <c r="AC687" s="17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</row>
    <row r="688">
      <c r="A688" s="18"/>
      <c r="B688" s="18"/>
      <c r="C688" s="18"/>
      <c r="D688" s="18"/>
      <c r="E688" s="175"/>
      <c r="F688" s="175"/>
      <c r="G688" s="175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76"/>
      <c r="V688" s="18"/>
      <c r="W688" s="18"/>
      <c r="X688" s="18"/>
      <c r="Y688" s="18"/>
      <c r="Z688" s="177"/>
      <c r="AA688" s="178"/>
      <c r="AB688" s="178"/>
      <c r="AC688" s="17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</row>
    <row r="689">
      <c r="A689" s="18"/>
      <c r="B689" s="18"/>
      <c r="C689" s="18"/>
      <c r="D689" s="18"/>
      <c r="E689" s="175"/>
      <c r="F689" s="175"/>
      <c r="G689" s="175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76"/>
      <c r="V689" s="18"/>
      <c r="W689" s="18"/>
      <c r="X689" s="18"/>
      <c r="Y689" s="18"/>
      <c r="Z689" s="177"/>
      <c r="AA689" s="178"/>
      <c r="AB689" s="178"/>
      <c r="AC689" s="17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</row>
    <row r="690">
      <c r="A690" s="18"/>
      <c r="B690" s="18"/>
      <c r="C690" s="18"/>
      <c r="D690" s="18"/>
      <c r="E690" s="175"/>
      <c r="F690" s="175"/>
      <c r="G690" s="175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76"/>
      <c r="V690" s="18"/>
      <c r="W690" s="18"/>
      <c r="X690" s="18"/>
      <c r="Y690" s="18"/>
      <c r="Z690" s="177"/>
      <c r="AA690" s="178"/>
      <c r="AB690" s="178"/>
      <c r="AC690" s="17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</row>
    <row r="691">
      <c r="A691" s="18"/>
      <c r="B691" s="18"/>
      <c r="C691" s="18"/>
      <c r="D691" s="18"/>
      <c r="E691" s="175"/>
      <c r="F691" s="175"/>
      <c r="G691" s="175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76"/>
      <c r="V691" s="18"/>
      <c r="W691" s="18"/>
      <c r="X691" s="18"/>
      <c r="Y691" s="18"/>
      <c r="Z691" s="177"/>
      <c r="AA691" s="178"/>
      <c r="AB691" s="178"/>
      <c r="AC691" s="17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</row>
    <row r="692">
      <c r="A692" s="18"/>
      <c r="B692" s="18"/>
      <c r="C692" s="18"/>
      <c r="D692" s="18"/>
      <c r="E692" s="175"/>
      <c r="F692" s="175"/>
      <c r="G692" s="175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76"/>
      <c r="V692" s="18"/>
      <c r="W692" s="18"/>
      <c r="X692" s="18"/>
      <c r="Y692" s="18"/>
      <c r="Z692" s="177"/>
      <c r="AA692" s="178"/>
      <c r="AB692" s="178"/>
      <c r="AC692" s="17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</row>
    <row r="693">
      <c r="A693" s="18"/>
      <c r="B693" s="18"/>
      <c r="C693" s="18"/>
      <c r="D693" s="18"/>
      <c r="E693" s="175"/>
      <c r="F693" s="175"/>
      <c r="G693" s="175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76"/>
      <c r="V693" s="18"/>
      <c r="W693" s="18"/>
      <c r="X693" s="18"/>
      <c r="Y693" s="18"/>
      <c r="Z693" s="177"/>
      <c r="AA693" s="178"/>
      <c r="AB693" s="178"/>
      <c r="AC693" s="17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</row>
    <row r="694">
      <c r="A694" s="18"/>
      <c r="B694" s="18"/>
      <c r="C694" s="18"/>
      <c r="D694" s="18"/>
      <c r="E694" s="175"/>
      <c r="F694" s="175"/>
      <c r="G694" s="175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76"/>
      <c r="V694" s="18"/>
      <c r="W694" s="18"/>
      <c r="X694" s="18"/>
      <c r="Y694" s="18"/>
      <c r="Z694" s="177"/>
      <c r="AA694" s="178"/>
      <c r="AB694" s="178"/>
      <c r="AC694" s="17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</row>
    <row r="695">
      <c r="A695" s="18"/>
      <c r="B695" s="18"/>
      <c r="C695" s="18"/>
      <c r="D695" s="18"/>
      <c r="E695" s="175"/>
      <c r="F695" s="175"/>
      <c r="G695" s="175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76"/>
      <c r="V695" s="18"/>
      <c r="W695" s="18"/>
      <c r="X695" s="18"/>
      <c r="Y695" s="18"/>
      <c r="Z695" s="177"/>
      <c r="AA695" s="178"/>
      <c r="AB695" s="178"/>
      <c r="AC695" s="17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</row>
    <row r="696">
      <c r="A696" s="18"/>
      <c r="B696" s="18"/>
      <c r="C696" s="18"/>
      <c r="D696" s="18"/>
      <c r="E696" s="175"/>
      <c r="F696" s="175"/>
      <c r="G696" s="175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76"/>
      <c r="V696" s="18"/>
      <c r="W696" s="18"/>
      <c r="X696" s="18"/>
      <c r="Y696" s="18"/>
      <c r="Z696" s="177"/>
      <c r="AA696" s="178"/>
      <c r="AB696" s="178"/>
      <c r="AC696" s="17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</row>
    <row r="697">
      <c r="A697" s="18"/>
      <c r="B697" s="18"/>
      <c r="C697" s="18"/>
      <c r="D697" s="18"/>
      <c r="E697" s="175"/>
      <c r="F697" s="175"/>
      <c r="G697" s="175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76"/>
      <c r="V697" s="18"/>
      <c r="W697" s="18"/>
      <c r="X697" s="18"/>
      <c r="Y697" s="18"/>
      <c r="Z697" s="177"/>
      <c r="AA697" s="178"/>
      <c r="AB697" s="178"/>
      <c r="AC697" s="17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</row>
    <row r="698">
      <c r="A698" s="18"/>
      <c r="B698" s="18"/>
      <c r="C698" s="18"/>
      <c r="D698" s="18"/>
      <c r="E698" s="175"/>
      <c r="F698" s="175"/>
      <c r="G698" s="175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76"/>
      <c r="V698" s="18"/>
      <c r="W698" s="18"/>
      <c r="X698" s="18"/>
      <c r="Y698" s="18"/>
      <c r="Z698" s="177"/>
      <c r="AA698" s="178"/>
      <c r="AB698" s="178"/>
      <c r="AC698" s="17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</row>
    <row r="699">
      <c r="A699" s="18"/>
      <c r="B699" s="18"/>
      <c r="C699" s="18"/>
      <c r="D699" s="18"/>
      <c r="E699" s="175"/>
      <c r="F699" s="175"/>
      <c r="G699" s="175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76"/>
      <c r="V699" s="18"/>
      <c r="W699" s="18"/>
      <c r="X699" s="18"/>
      <c r="Y699" s="18"/>
      <c r="Z699" s="177"/>
      <c r="AA699" s="178"/>
      <c r="AB699" s="178"/>
      <c r="AC699" s="17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</row>
    <row r="700">
      <c r="A700" s="18"/>
      <c r="B700" s="18"/>
      <c r="C700" s="18"/>
      <c r="D700" s="18"/>
      <c r="E700" s="175"/>
      <c r="F700" s="175"/>
      <c r="G700" s="175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76"/>
      <c r="V700" s="18"/>
      <c r="W700" s="18"/>
      <c r="X700" s="18"/>
      <c r="Y700" s="18"/>
      <c r="Z700" s="177"/>
      <c r="AA700" s="178"/>
      <c r="AB700" s="178"/>
      <c r="AC700" s="17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</row>
    <row r="701">
      <c r="A701" s="18"/>
      <c r="B701" s="18"/>
      <c r="C701" s="18"/>
      <c r="D701" s="18"/>
      <c r="E701" s="175"/>
      <c r="F701" s="175"/>
      <c r="G701" s="175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76"/>
      <c r="V701" s="18"/>
      <c r="W701" s="18"/>
      <c r="X701" s="18"/>
      <c r="Y701" s="18"/>
      <c r="Z701" s="177"/>
      <c r="AA701" s="178"/>
      <c r="AB701" s="178"/>
      <c r="AC701" s="17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</row>
    <row r="702">
      <c r="A702" s="18"/>
      <c r="B702" s="18"/>
      <c r="C702" s="18"/>
      <c r="D702" s="18"/>
      <c r="E702" s="175"/>
      <c r="F702" s="175"/>
      <c r="G702" s="175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76"/>
      <c r="V702" s="18"/>
      <c r="W702" s="18"/>
      <c r="X702" s="18"/>
      <c r="Y702" s="18"/>
      <c r="Z702" s="177"/>
      <c r="AA702" s="178"/>
      <c r="AB702" s="178"/>
      <c r="AC702" s="17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</row>
    <row r="703">
      <c r="A703" s="18"/>
      <c r="B703" s="18"/>
      <c r="C703" s="18"/>
      <c r="D703" s="18"/>
      <c r="E703" s="175"/>
      <c r="F703" s="175"/>
      <c r="G703" s="175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76"/>
      <c r="V703" s="18"/>
      <c r="W703" s="18"/>
      <c r="X703" s="18"/>
      <c r="Y703" s="18"/>
      <c r="Z703" s="177"/>
      <c r="AA703" s="178"/>
      <c r="AB703" s="178"/>
      <c r="AC703" s="17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</row>
    <row r="704">
      <c r="A704" s="18"/>
      <c r="B704" s="18"/>
      <c r="C704" s="18"/>
      <c r="D704" s="18"/>
      <c r="E704" s="175"/>
      <c r="F704" s="175"/>
      <c r="G704" s="175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76"/>
      <c r="V704" s="18"/>
      <c r="W704" s="18"/>
      <c r="X704" s="18"/>
      <c r="Y704" s="18"/>
      <c r="Z704" s="177"/>
      <c r="AA704" s="178"/>
      <c r="AB704" s="178"/>
      <c r="AC704" s="17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</row>
    <row r="705">
      <c r="A705" s="18"/>
      <c r="B705" s="18"/>
      <c r="C705" s="18"/>
      <c r="D705" s="18"/>
      <c r="E705" s="175"/>
      <c r="F705" s="175"/>
      <c r="G705" s="175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76"/>
      <c r="V705" s="18"/>
      <c r="W705" s="18"/>
      <c r="X705" s="18"/>
      <c r="Y705" s="18"/>
      <c r="Z705" s="177"/>
      <c r="AA705" s="178"/>
      <c r="AB705" s="178"/>
      <c r="AC705" s="17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</row>
    <row r="706">
      <c r="A706" s="18"/>
      <c r="B706" s="18"/>
      <c r="C706" s="18"/>
      <c r="D706" s="18"/>
      <c r="E706" s="175"/>
      <c r="F706" s="175"/>
      <c r="G706" s="175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76"/>
      <c r="V706" s="18"/>
      <c r="W706" s="18"/>
      <c r="X706" s="18"/>
      <c r="Y706" s="18"/>
      <c r="Z706" s="177"/>
      <c r="AA706" s="178"/>
      <c r="AB706" s="178"/>
      <c r="AC706" s="17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</row>
    <row r="707">
      <c r="A707" s="18"/>
      <c r="B707" s="18"/>
      <c r="C707" s="18"/>
      <c r="D707" s="18"/>
      <c r="E707" s="175"/>
      <c r="F707" s="175"/>
      <c r="G707" s="175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76"/>
      <c r="V707" s="18"/>
      <c r="W707" s="18"/>
      <c r="X707" s="18"/>
      <c r="Y707" s="18"/>
      <c r="Z707" s="177"/>
      <c r="AA707" s="178"/>
      <c r="AB707" s="178"/>
      <c r="AC707" s="17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</row>
    <row r="708">
      <c r="A708" s="18"/>
      <c r="B708" s="18"/>
      <c r="C708" s="18"/>
      <c r="D708" s="18"/>
      <c r="E708" s="175"/>
      <c r="F708" s="175"/>
      <c r="G708" s="175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76"/>
      <c r="V708" s="18"/>
      <c r="W708" s="18"/>
      <c r="X708" s="18"/>
      <c r="Y708" s="18"/>
      <c r="Z708" s="177"/>
      <c r="AA708" s="178"/>
      <c r="AB708" s="178"/>
      <c r="AC708" s="17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</row>
    <row r="709">
      <c r="A709" s="18"/>
      <c r="B709" s="18"/>
      <c r="C709" s="18"/>
      <c r="D709" s="18"/>
      <c r="E709" s="175"/>
      <c r="F709" s="175"/>
      <c r="G709" s="175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76"/>
      <c r="V709" s="18"/>
      <c r="W709" s="18"/>
      <c r="X709" s="18"/>
      <c r="Y709" s="18"/>
      <c r="Z709" s="177"/>
      <c r="AA709" s="178"/>
      <c r="AB709" s="178"/>
      <c r="AC709" s="17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</row>
    <row r="710">
      <c r="A710" s="18"/>
      <c r="B710" s="18"/>
      <c r="C710" s="18"/>
      <c r="D710" s="18"/>
      <c r="E710" s="175"/>
      <c r="F710" s="175"/>
      <c r="G710" s="175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76"/>
      <c r="V710" s="18"/>
      <c r="W710" s="18"/>
      <c r="X710" s="18"/>
      <c r="Y710" s="18"/>
      <c r="Z710" s="177"/>
      <c r="AA710" s="178"/>
      <c r="AB710" s="178"/>
      <c r="AC710" s="17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</row>
    <row r="711">
      <c r="A711" s="18"/>
      <c r="B711" s="18"/>
      <c r="C711" s="18"/>
      <c r="D711" s="18"/>
      <c r="E711" s="175"/>
      <c r="F711" s="175"/>
      <c r="G711" s="175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76"/>
      <c r="V711" s="18"/>
      <c r="W711" s="18"/>
      <c r="X711" s="18"/>
      <c r="Y711" s="18"/>
      <c r="Z711" s="177"/>
      <c r="AA711" s="178"/>
      <c r="AB711" s="178"/>
      <c r="AC711" s="17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</row>
    <row r="712">
      <c r="A712" s="18"/>
      <c r="B712" s="18"/>
      <c r="C712" s="18"/>
      <c r="D712" s="18"/>
      <c r="E712" s="175"/>
      <c r="F712" s="175"/>
      <c r="G712" s="175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76"/>
      <c r="V712" s="18"/>
      <c r="W712" s="18"/>
      <c r="X712" s="18"/>
      <c r="Y712" s="18"/>
      <c r="Z712" s="177"/>
      <c r="AA712" s="178"/>
      <c r="AB712" s="178"/>
      <c r="AC712" s="17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</row>
    <row r="713">
      <c r="A713" s="18"/>
      <c r="B713" s="18"/>
      <c r="C713" s="18"/>
      <c r="D713" s="18"/>
      <c r="E713" s="175"/>
      <c r="F713" s="175"/>
      <c r="G713" s="175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76"/>
      <c r="V713" s="18"/>
      <c r="W713" s="18"/>
      <c r="X713" s="18"/>
      <c r="Y713" s="18"/>
      <c r="Z713" s="177"/>
      <c r="AA713" s="178"/>
      <c r="AB713" s="178"/>
      <c r="AC713" s="17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</row>
    <row r="714">
      <c r="A714" s="18"/>
      <c r="B714" s="18"/>
      <c r="C714" s="18"/>
      <c r="D714" s="18"/>
      <c r="E714" s="175"/>
      <c r="F714" s="175"/>
      <c r="G714" s="175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76"/>
      <c r="V714" s="18"/>
      <c r="W714" s="18"/>
      <c r="X714" s="18"/>
      <c r="Y714" s="18"/>
      <c r="Z714" s="177"/>
      <c r="AA714" s="178"/>
      <c r="AB714" s="178"/>
      <c r="AC714" s="17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</row>
    <row r="715">
      <c r="A715" s="18"/>
      <c r="B715" s="18"/>
      <c r="C715" s="18"/>
      <c r="D715" s="18"/>
      <c r="E715" s="175"/>
      <c r="F715" s="175"/>
      <c r="G715" s="175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76"/>
      <c r="V715" s="18"/>
      <c r="W715" s="18"/>
      <c r="X715" s="18"/>
      <c r="Y715" s="18"/>
      <c r="Z715" s="177"/>
      <c r="AA715" s="178"/>
      <c r="AB715" s="178"/>
      <c r="AC715" s="17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</row>
    <row r="716">
      <c r="A716" s="18"/>
      <c r="B716" s="18"/>
      <c r="C716" s="18"/>
      <c r="D716" s="18"/>
      <c r="E716" s="175"/>
      <c r="F716" s="175"/>
      <c r="G716" s="175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76"/>
      <c r="V716" s="18"/>
      <c r="W716" s="18"/>
      <c r="X716" s="18"/>
      <c r="Y716" s="18"/>
      <c r="Z716" s="177"/>
      <c r="AA716" s="178"/>
      <c r="AB716" s="178"/>
      <c r="AC716" s="17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</row>
    <row r="717">
      <c r="A717" s="18"/>
      <c r="B717" s="18"/>
      <c r="C717" s="18"/>
      <c r="D717" s="18"/>
      <c r="E717" s="175"/>
      <c r="F717" s="175"/>
      <c r="G717" s="175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76"/>
      <c r="V717" s="18"/>
      <c r="W717" s="18"/>
      <c r="X717" s="18"/>
      <c r="Y717" s="18"/>
      <c r="Z717" s="177"/>
      <c r="AA717" s="178"/>
      <c r="AB717" s="178"/>
      <c r="AC717" s="17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</row>
    <row r="718">
      <c r="A718" s="18"/>
      <c r="B718" s="18"/>
      <c r="C718" s="18"/>
      <c r="D718" s="18"/>
      <c r="E718" s="175"/>
      <c r="F718" s="175"/>
      <c r="G718" s="175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76"/>
      <c r="V718" s="18"/>
      <c r="W718" s="18"/>
      <c r="X718" s="18"/>
      <c r="Y718" s="18"/>
      <c r="Z718" s="177"/>
      <c r="AA718" s="178"/>
      <c r="AB718" s="178"/>
      <c r="AC718" s="17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</row>
    <row r="719">
      <c r="A719" s="18"/>
      <c r="B719" s="18"/>
      <c r="C719" s="18"/>
      <c r="D719" s="18"/>
      <c r="E719" s="175"/>
      <c r="F719" s="175"/>
      <c r="G719" s="175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76"/>
      <c r="V719" s="18"/>
      <c r="W719" s="18"/>
      <c r="X719" s="18"/>
      <c r="Y719" s="18"/>
      <c r="Z719" s="177"/>
      <c r="AA719" s="178"/>
      <c r="AB719" s="178"/>
      <c r="AC719" s="17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</row>
    <row r="720">
      <c r="A720" s="18"/>
      <c r="B720" s="18"/>
      <c r="C720" s="18"/>
      <c r="D720" s="18"/>
      <c r="E720" s="175"/>
      <c r="F720" s="175"/>
      <c r="G720" s="175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76"/>
      <c r="V720" s="18"/>
      <c r="W720" s="18"/>
      <c r="X720" s="18"/>
      <c r="Y720" s="18"/>
      <c r="Z720" s="177"/>
      <c r="AA720" s="178"/>
      <c r="AB720" s="178"/>
      <c r="AC720" s="17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</row>
    <row r="721">
      <c r="A721" s="18"/>
      <c r="B721" s="18"/>
      <c r="C721" s="18"/>
      <c r="D721" s="18"/>
      <c r="E721" s="175"/>
      <c r="F721" s="175"/>
      <c r="G721" s="175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76"/>
      <c r="V721" s="18"/>
      <c r="W721" s="18"/>
      <c r="X721" s="18"/>
      <c r="Y721" s="18"/>
      <c r="Z721" s="177"/>
      <c r="AA721" s="178"/>
      <c r="AB721" s="178"/>
      <c r="AC721" s="17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</row>
    <row r="722">
      <c r="A722" s="18"/>
      <c r="B722" s="18"/>
      <c r="C722" s="18"/>
      <c r="D722" s="18"/>
      <c r="E722" s="175"/>
      <c r="F722" s="175"/>
      <c r="G722" s="175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76"/>
      <c r="V722" s="18"/>
      <c r="W722" s="18"/>
      <c r="X722" s="18"/>
      <c r="Y722" s="18"/>
      <c r="Z722" s="177"/>
      <c r="AA722" s="178"/>
      <c r="AB722" s="178"/>
      <c r="AC722" s="17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</row>
    <row r="723">
      <c r="A723" s="18"/>
      <c r="B723" s="18"/>
      <c r="C723" s="18"/>
      <c r="D723" s="18"/>
      <c r="E723" s="175"/>
      <c r="F723" s="175"/>
      <c r="G723" s="175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76"/>
      <c r="V723" s="18"/>
      <c r="W723" s="18"/>
      <c r="X723" s="18"/>
      <c r="Y723" s="18"/>
      <c r="Z723" s="177"/>
      <c r="AA723" s="178"/>
      <c r="AB723" s="178"/>
      <c r="AC723" s="17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</row>
    <row r="724">
      <c r="A724" s="18"/>
      <c r="B724" s="18"/>
      <c r="C724" s="18"/>
      <c r="D724" s="18"/>
      <c r="E724" s="175"/>
      <c r="F724" s="175"/>
      <c r="G724" s="175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76"/>
      <c r="V724" s="18"/>
      <c r="W724" s="18"/>
      <c r="X724" s="18"/>
      <c r="Y724" s="18"/>
      <c r="Z724" s="177"/>
      <c r="AA724" s="178"/>
      <c r="AB724" s="178"/>
      <c r="AC724" s="17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</row>
    <row r="725">
      <c r="A725" s="18"/>
      <c r="B725" s="18"/>
      <c r="C725" s="18"/>
      <c r="D725" s="18"/>
      <c r="E725" s="175"/>
      <c r="F725" s="175"/>
      <c r="G725" s="175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76"/>
      <c r="V725" s="18"/>
      <c r="W725" s="18"/>
      <c r="X725" s="18"/>
      <c r="Y725" s="18"/>
      <c r="Z725" s="177"/>
      <c r="AA725" s="178"/>
      <c r="AB725" s="178"/>
      <c r="AC725" s="17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</row>
    <row r="726">
      <c r="A726" s="18"/>
      <c r="B726" s="18"/>
      <c r="C726" s="18"/>
      <c r="D726" s="18"/>
      <c r="E726" s="175"/>
      <c r="F726" s="175"/>
      <c r="G726" s="175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76"/>
      <c r="V726" s="18"/>
      <c r="W726" s="18"/>
      <c r="X726" s="18"/>
      <c r="Y726" s="18"/>
      <c r="Z726" s="177"/>
      <c r="AA726" s="178"/>
      <c r="AB726" s="178"/>
      <c r="AC726" s="17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</row>
    <row r="727">
      <c r="A727" s="18"/>
      <c r="B727" s="18"/>
      <c r="C727" s="18"/>
      <c r="D727" s="18"/>
      <c r="E727" s="175"/>
      <c r="F727" s="175"/>
      <c r="G727" s="175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76"/>
      <c r="V727" s="18"/>
      <c r="W727" s="18"/>
      <c r="X727" s="18"/>
      <c r="Y727" s="18"/>
      <c r="Z727" s="177"/>
      <c r="AA727" s="178"/>
      <c r="AB727" s="178"/>
      <c r="AC727" s="17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</row>
    <row r="728">
      <c r="A728" s="18"/>
      <c r="B728" s="18"/>
      <c r="C728" s="18"/>
      <c r="D728" s="18"/>
      <c r="E728" s="175"/>
      <c r="F728" s="175"/>
      <c r="G728" s="175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76"/>
      <c r="V728" s="18"/>
      <c r="W728" s="18"/>
      <c r="X728" s="18"/>
      <c r="Y728" s="18"/>
      <c r="Z728" s="177"/>
      <c r="AA728" s="178"/>
      <c r="AB728" s="178"/>
      <c r="AC728" s="17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</row>
    <row r="729">
      <c r="A729" s="18"/>
      <c r="B729" s="18"/>
      <c r="C729" s="18"/>
      <c r="D729" s="18"/>
      <c r="E729" s="175"/>
      <c r="F729" s="175"/>
      <c r="G729" s="175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76"/>
      <c r="V729" s="18"/>
      <c r="W729" s="18"/>
      <c r="X729" s="18"/>
      <c r="Y729" s="18"/>
      <c r="Z729" s="177"/>
      <c r="AA729" s="178"/>
      <c r="AB729" s="178"/>
      <c r="AC729" s="17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</row>
    <row r="730">
      <c r="A730" s="18"/>
      <c r="B730" s="18"/>
      <c r="C730" s="18"/>
      <c r="D730" s="18"/>
      <c r="E730" s="175"/>
      <c r="F730" s="175"/>
      <c r="G730" s="175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76"/>
      <c r="V730" s="18"/>
      <c r="W730" s="18"/>
      <c r="X730" s="18"/>
      <c r="Y730" s="18"/>
      <c r="Z730" s="177"/>
      <c r="AA730" s="178"/>
      <c r="AB730" s="178"/>
      <c r="AC730" s="17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</row>
    <row r="731">
      <c r="A731" s="18"/>
      <c r="B731" s="18"/>
      <c r="C731" s="18"/>
      <c r="D731" s="18"/>
      <c r="E731" s="175"/>
      <c r="F731" s="175"/>
      <c r="G731" s="175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76"/>
      <c r="V731" s="18"/>
      <c r="W731" s="18"/>
      <c r="X731" s="18"/>
      <c r="Y731" s="18"/>
      <c r="Z731" s="177"/>
      <c r="AA731" s="178"/>
      <c r="AB731" s="178"/>
      <c r="AC731" s="17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</row>
    <row r="732">
      <c r="A732" s="18"/>
      <c r="B732" s="18"/>
      <c r="C732" s="18"/>
      <c r="D732" s="18"/>
      <c r="E732" s="175"/>
      <c r="F732" s="175"/>
      <c r="G732" s="175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76"/>
      <c r="V732" s="18"/>
      <c r="W732" s="18"/>
      <c r="X732" s="18"/>
      <c r="Y732" s="18"/>
      <c r="Z732" s="177"/>
      <c r="AA732" s="178"/>
      <c r="AB732" s="178"/>
      <c r="AC732" s="17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</row>
    <row r="733">
      <c r="A733" s="18"/>
      <c r="B733" s="18"/>
      <c r="C733" s="18"/>
      <c r="D733" s="18"/>
      <c r="E733" s="175"/>
      <c r="F733" s="175"/>
      <c r="G733" s="175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76"/>
      <c r="V733" s="18"/>
      <c r="W733" s="18"/>
      <c r="X733" s="18"/>
      <c r="Y733" s="18"/>
      <c r="Z733" s="177"/>
      <c r="AA733" s="178"/>
      <c r="AB733" s="178"/>
      <c r="AC733" s="17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</row>
    <row r="734">
      <c r="A734" s="18"/>
      <c r="B734" s="18"/>
      <c r="C734" s="18"/>
      <c r="D734" s="18"/>
      <c r="E734" s="175"/>
      <c r="F734" s="175"/>
      <c r="G734" s="175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76"/>
      <c r="V734" s="18"/>
      <c r="W734" s="18"/>
      <c r="X734" s="18"/>
      <c r="Y734" s="18"/>
      <c r="Z734" s="177"/>
      <c r="AA734" s="178"/>
      <c r="AB734" s="178"/>
      <c r="AC734" s="17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</row>
    <row r="735">
      <c r="A735" s="18"/>
      <c r="B735" s="18"/>
      <c r="C735" s="18"/>
      <c r="D735" s="18"/>
      <c r="E735" s="175"/>
      <c r="F735" s="175"/>
      <c r="G735" s="175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76"/>
      <c r="V735" s="18"/>
      <c r="W735" s="18"/>
      <c r="X735" s="18"/>
      <c r="Y735" s="18"/>
      <c r="Z735" s="177"/>
      <c r="AA735" s="178"/>
      <c r="AB735" s="178"/>
      <c r="AC735" s="17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</row>
    <row r="736">
      <c r="A736" s="18"/>
      <c r="B736" s="18"/>
      <c r="C736" s="18"/>
      <c r="D736" s="18"/>
      <c r="E736" s="175"/>
      <c r="F736" s="175"/>
      <c r="G736" s="175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76"/>
      <c r="V736" s="18"/>
      <c r="W736" s="18"/>
      <c r="X736" s="18"/>
      <c r="Y736" s="18"/>
      <c r="Z736" s="177"/>
      <c r="AA736" s="178"/>
      <c r="AB736" s="178"/>
      <c r="AC736" s="17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</row>
    <row r="737">
      <c r="A737" s="18"/>
      <c r="B737" s="18"/>
      <c r="C737" s="18"/>
      <c r="D737" s="18"/>
      <c r="E737" s="175"/>
      <c r="F737" s="175"/>
      <c r="G737" s="175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76"/>
      <c r="V737" s="18"/>
      <c r="W737" s="18"/>
      <c r="X737" s="18"/>
      <c r="Y737" s="18"/>
      <c r="Z737" s="177"/>
      <c r="AA737" s="178"/>
      <c r="AB737" s="178"/>
      <c r="AC737" s="17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</row>
    <row r="738">
      <c r="A738" s="18"/>
      <c r="B738" s="18"/>
      <c r="C738" s="18"/>
      <c r="D738" s="18"/>
      <c r="E738" s="175"/>
      <c r="F738" s="175"/>
      <c r="G738" s="175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76"/>
      <c r="V738" s="18"/>
      <c r="W738" s="18"/>
      <c r="X738" s="18"/>
      <c r="Y738" s="18"/>
      <c r="Z738" s="177"/>
      <c r="AA738" s="178"/>
      <c r="AB738" s="178"/>
      <c r="AC738" s="17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</row>
    <row r="739">
      <c r="A739" s="18"/>
      <c r="B739" s="18"/>
      <c r="C739" s="18"/>
      <c r="D739" s="18"/>
      <c r="E739" s="175"/>
      <c r="F739" s="175"/>
      <c r="G739" s="175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76"/>
      <c r="V739" s="18"/>
      <c r="W739" s="18"/>
      <c r="X739" s="18"/>
      <c r="Y739" s="18"/>
      <c r="Z739" s="177"/>
      <c r="AA739" s="178"/>
      <c r="AB739" s="178"/>
      <c r="AC739" s="17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</row>
    <row r="740">
      <c r="A740" s="18"/>
      <c r="B740" s="18"/>
      <c r="C740" s="18"/>
      <c r="D740" s="18"/>
      <c r="E740" s="175"/>
      <c r="F740" s="175"/>
      <c r="G740" s="175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76"/>
      <c r="V740" s="18"/>
      <c r="W740" s="18"/>
      <c r="X740" s="18"/>
      <c r="Y740" s="18"/>
      <c r="Z740" s="177"/>
      <c r="AA740" s="178"/>
      <c r="AB740" s="178"/>
      <c r="AC740" s="17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</row>
    <row r="741">
      <c r="A741" s="18"/>
      <c r="B741" s="18"/>
      <c r="C741" s="18"/>
      <c r="D741" s="18"/>
      <c r="E741" s="175"/>
      <c r="F741" s="175"/>
      <c r="G741" s="175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76"/>
      <c r="V741" s="18"/>
      <c r="W741" s="18"/>
      <c r="X741" s="18"/>
      <c r="Y741" s="18"/>
      <c r="Z741" s="177"/>
      <c r="AA741" s="178"/>
      <c r="AB741" s="178"/>
      <c r="AC741" s="17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</row>
    <row r="742">
      <c r="A742" s="18"/>
      <c r="B742" s="18"/>
      <c r="C742" s="18"/>
      <c r="D742" s="18"/>
      <c r="E742" s="175"/>
      <c r="F742" s="175"/>
      <c r="G742" s="175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76"/>
      <c r="V742" s="18"/>
      <c r="W742" s="18"/>
      <c r="X742" s="18"/>
      <c r="Y742" s="18"/>
      <c r="Z742" s="177"/>
      <c r="AA742" s="178"/>
      <c r="AB742" s="178"/>
      <c r="AC742" s="17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</row>
    <row r="743">
      <c r="A743" s="18"/>
      <c r="B743" s="18"/>
      <c r="C743" s="18"/>
      <c r="D743" s="18"/>
      <c r="E743" s="175"/>
      <c r="F743" s="175"/>
      <c r="G743" s="175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76"/>
      <c r="V743" s="18"/>
      <c r="W743" s="18"/>
      <c r="X743" s="18"/>
      <c r="Y743" s="18"/>
      <c r="Z743" s="177"/>
      <c r="AA743" s="178"/>
      <c r="AB743" s="178"/>
      <c r="AC743" s="17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</row>
    <row r="744">
      <c r="A744" s="18"/>
      <c r="B744" s="18"/>
      <c r="C744" s="18"/>
      <c r="D744" s="18"/>
      <c r="E744" s="175"/>
      <c r="F744" s="175"/>
      <c r="G744" s="175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76"/>
      <c r="V744" s="18"/>
      <c r="W744" s="18"/>
      <c r="X744" s="18"/>
      <c r="Y744" s="18"/>
      <c r="Z744" s="177"/>
      <c r="AA744" s="178"/>
      <c r="AB744" s="178"/>
      <c r="AC744" s="17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</row>
    <row r="745">
      <c r="A745" s="18"/>
      <c r="B745" s="18"/>
      <c r="C745" s="18"/>
      <c r="D745" s="18"/>
      <c r="E745" s="175"/>
      <c r="F745" s="175"/>
      <c r="G745" s="175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76"/>
      <c r="V745" s="18"/>
      <c r="W745" s="18"/>
      <c r="X745" s="18"/>
      <c r="Y745" s="18"/>
      <c r="Z745" s="177"/>
      <c r="AA745" s="178"/>
      <c r="AB745" s="178"/>
      <c r="AC745" s="17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</row>
    <row r="746">
      <c r="A746" s="18"/>
      <c r="B746" s="18"/>
      <c r="C746" s="18"/>
      <c r="D746" s="18"/>
      <c r="E746" s="175"/>
      <c r="F746" s="175"/>
      <c r="G746" s="175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76"/>
      <c r="V746" s="18"/>
      <c r="W746" s="18"/>
      <c r="X746" s="18"/>
      <c r="Y746" s="18"/>
      <c r="Z746" s="177"/>
      <c r="AA746" s="178"/>
      <c r="AB746" s="178"/>
      <c r="AC746" s="17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</row>
    <row r="747">
      <c r="A747" s="18"/>
      <c r="B747" s="18"/>
      <c r="C747" s="18"/>
      <c r="D747" s="18"/>
      <c r="E747" s="175"/>
      <c r="F747" s="175"/>
      <c r="G747" s="175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76"/>
      <c r="V747" s="18"/>
      <c r="W747" s="18"/>
      <c r="X747" s="18"/>
      <c r="Y747" s="18"/>
      <c r="Z747" s="177"/>
      <c r="AA747" s="178"/>
      <c r="AB747" s="178"/>
      <c r="AC747" s="17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</row>
    <row r="748">
      <c r="A748" s="18"/>
      <c r="B748" s="18"/>
      <c r="C748" s="18"/>
      <c r="D748" s="18"/>
      <c r="E748" s="175"/>
      <c r="F748" s="175"/>
      <c r="G748" s="175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76"/>
      <c r="V748" s="18"/>
      <c r="W748" s="18"/>
      <c r="X748" s="18"/>
      <c r="Y748" s="18"/>
      <c r="Z748" s="177"/>
      <c r="AA748" s="178"/>
      <c r="AB748" s="178"/>
      <c r="AC748" s="17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</row>
    <row r="749">
      <c r="A749" s="18"/>
      <c r="B749" s="18"/>
      <c r="C749" s="18"/>
      <c r="D749" s="18"/>
      <c r="E749" s="175"/>
      <c r="F749" s="175"/>
      <c r="G749" s="175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76"/>
      <c r="V749" s="18"/>
      <c r="W749" s="18"/>
      <c r="X749" s="18"/>
      <c r="Y749" s="18"/>
      <c r="Z749" s="177"/>
      <c r="AA749" s="178"/>
      <c r="AB749" s="178"/>
      <c r="AC749" s="17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</row>
    <row r="750">
      <c r="A750" s="18"/>
      <c r="B750" s="18"/>
      <c r="C750" s="18"/>
      <c r="D750" s="18"/>
      <c r="E750" s="175"/>
      <c r="F750" s="175"/>
      <c r="G750" s="175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76"/>
      <c r="V750" s="18"/>
      <c r="W750" s="18"/>
      <c r="X750" s="18"/>
      <c r="Y750" s="18"/>
      <c r="Z750" s="177"/>
      <c r="AA750" s="178"/>
      <c r="AB750" s="178"/>
      <c r="AC750" s="17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</row>
    <row r="751">
      <c r="A751" s="18"/>
      <c r="B751" s="18"/>
      <c r="C751" s="18"/>
      <c r="D751" s="18"/>
      <c r="E751" s="175"/>
      <c r="F751" s="175"/>
      <c r="G751" s="175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76"/>
      <c r="V751" s="18"/>
      <c r="W751" s="18"/>
      <c r="X751" s="18"/>
      <c r="Y751" s="18"/>
      <c r="Z751" s="177"/>
      <c r="AA751" s="178"/>
      <c r="AB751" s="178"/>
      <c r="AC751" s="17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</row>
    <row r="752">
      <c r="A752" s="18"/>
      <c r="B752" s="18"/>
      <c r="C752" s="18"/>
      <c r="D752" s="18"/>
      <c r="E752" s="175"/>
      <c r="F752" s="175"/>
      <c r="G752" s="175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76"/>
      <c r="V752" s="18"/>
      <c r="W752" s="18"/>
      <c r="X752" s="18"/>
      <c r="Y752" s="18"/>
      <c r="Z752" s="177"/>
      <c r="AA752" s="178"/>
      <c r="AB752" s="178"/>
      <c r="AC752" s="17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</row>
    <row r="753">
      <c r="A753" s="18"/>
      <c r="B753" s="18"/>
      <c r="C753" s="18"/>
      <c r="D753" s="18"/>
      <c r="E753" s="175"/>
      <c r="F753" s="175"/>
      <c r="G753" s="175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76"/>
      <c r="V753" s="18"/>
      <c r="W753" s="18"/>
      <c r="X753" s="18"/>
      <c r="Y753" s="18"/>
      <c r="Z753" s="177"/>
      <c r="AA753" s="178"/>
      <c r="AB753" s="178"/>
      <c r="AC753" s="17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</row>
    <row r="754">
      <c r="A754" s="18"/>
      <c r="B754" s="18"/>
      <c r="C754" s="18"/>
      <c r="D754" s="18"/>
      <c r="E754" s="175"/>
      <c r="F754" s="175"/>
      <c r="G754" s="175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76"/>
      <c r="V754" s="18"/>
      <c r="W754" s="18"/>
      <c r="X754" s="18"/>
      <c r="Y754" s="18"/>
      <c r="Z754" s="177"/>
      <c r="AA754" s="178"/>
      <c r="AB754" s="178"/>
      <c r="AC754" s="17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</row>
    <row r="755">
      <c r="A755" s="18"/>
      <c r="B755" s="18"/>
      <c r="C755" s="18"/>
      <c r="D755" s="18"/>
      <c r="E755" s="175"/>
      <c r="F755" s="175"/>
      <c r="G755" s="175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76"/>
      <c r="V755" s="18"/>
      <c r="W755" s="18"/>
      <c r="X755" s="18"/>
      <c r="Y755" s="18"/>
      <c r="Z755" s="177"/>
      <c r="AA755" s="178"/>
      <c r="AB755" s="178"/>
      <c r="AC755" s="17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</row>
    <row r="756">
      <c r="A756" s="18"/>
      <c r="B756" s="18"/>
      <c r="C756" s="18"/>
      <c r="D756" s="18"/>
      <c r="E756" s="175"/>
      <c r="F756" s="175"/>
      <c r="G756" s="175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76"/>
      <c r="V756" s="18"/>
      <c r="W756" s="18"/>
      <c r="X756" s="18"/>
      <c r="Y756" s="18"/>
      <c r="Z756" s="177"/>
      <c r="AA756" s="178"/>
      <c r="AB756" s="178"/>
      <c r="AC756" s="17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</row>
    <row r="757">
      <c r="A757" s="18"/>
      <c r="B757" s="18"/>
      <c r="C757" s="18"/>
      <c r="D757" s="18"/>
      <c r="E757" s="175"/>
      <c r="F757" s="175"/>
      <c r="G757" s="175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76"/>
      <c r="V757" s="18"/>
      <c r="W757" s="18"/>
      <c r="X757" s="18"/>
      <c r="Y757" s="18"/>
      <c r="Z757" s="177"/>
      <c r="AA757" s="178"/>
      <c r="AB757" s="178"/>
      <c r="AC757" s="17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</row>
    <row r="758">
      <c r="A758" s="18"/>
      <c r="B758" s="18"/>
      <c r="C758" s="18"/>
      <c r="D758" s="18"/>
      <c r="E758" s="175"/>
      <c r="F758" s="175"/>
      <c r="G758" s="175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76"/>
      <c r="V758" s="18"/>
      <c r="W758" s="18"/>
      <c r="X758" s="18"/>
      <c r="Y758" s="18"/>
      <c r="Z758" s="177"/>
      <c r="AA758" s="178"/>
      <c r="AB758" s="178"/>
      <c r="AC758" s="17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</row>
    <row r="759">
      <c r="A759" s="18"/>
      <c r="B759" s="18"/>
      <c r="C759" s="18"/>
      <c r="D759" s="18"/>
      <c r="E759" s="175"/>
      <c r="F759" s="175"/>
      <c r="G759" s="175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76"/>
      <c r="V759" s="18"/>
      <c r="W759" s="18"/>
      <c r="X759" s="18"/>
      <c r="Y759" s="18"/>
      <c r="Z759" s="177"/>
      <c r="AA759" s="178"/>
      <c r="AB759" s="178"/>
      <c r="AC759" s="17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</row>
    <row r="760">
      <c r="A760" s="18"/>
      <c r="B760" s="18"/>
      <c r="C760" s="18"/>
      <c r="D760" s="18"/>
      <c r="E760" s="175"/>
      <c r="F760" s="175"/>
      <c r="G760" s="175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76"/>
      <c r="V760" s="18"/>
      <c r="W760" s="18"/>
      <c r="X760" s="18"/>
      <c r="Y760" s="18"/>
      <c r="Z760" s="177"/>
      <c r="AA760" s="178"/>
      <c r="AB760" s="178"/>
      <c r="AC760" s="17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</row>
    <row r="761">
      <c r="A761" s="18"/>
      <c r="B761" s="18"/>
      <c r="C761" s="18"/>
      <c r="D761" s="18"/>
      <c r="E761" s="175"/>
      <c r="F761" s="175"/>
      <c r="G761" s="175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76"/>
      <c r="V761" s="18"/>
      <c r="W761" s="18"/>
      <c r="X761" s="18"/>
      <c r="Y761" s="18"/>
      <c r="Z761" s="177"/>
      <c r="AA761" s="178"/>
      <c r="AB761" s="178"/>
      <c r="AC761" s="17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</row>
    <row r="762">
      <c r="A762" s="18"/>
      <c r="B762" s="18"/>
      <c r="C762" s="18"/>
      <c r="D762" s="18"/>
      <c r="E762" s="175"/>
      <c r="F762" s="175"/>
      <c r="G762" s="175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76"/>
      <c r="V762" s="18"/>
      <c r="W762" s="18"/>
      <c r="X762" s="18"/>
      <c r="Y762" s="18"/>
      <c r="Z762" s="177"/>
      <c r="AA762" s="178"/>
      <c r="AB762" s="178"/>
      <c r="AC762" s="17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</row>
    <row r="763">
      <c r="A763" s="18"/>
      <c r="B763" s="18"/>
      <c r="C763" s="18"/>
      <c r="D763" s="18"/>
      <c r="E763" s="175"/>
      <c r="F763" s="175"/>
      <c r="G763" s="175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76"/>
      <c r="V763" s="18"/>
      <c r="W763" s="18"/>
      <c r="X763" s="18"/>
      <c r="Y763" s="18"/>
      <c r="Z763" s="177"/>
      <c r="AA763" s="178"/>
      <c r="AB763" s="178"/>
      <c r="AC763" s="17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</row>
    <row r="764">
      <c r="A764" s="18"/>
      <c r="B764" s="18"/>
      <c r="C764" s="18"/>
      <c r="D764" s="18"/>
      <c r="E764" s="175"/>
      <c r="F764" s="175"/>
      <c r="G764" s="175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76"/>
      <c r="V764" s="18"/>
      <c r="W764" s="18"/>
      <c r="X764" s="18"/>
      <c r="Y764" s="18"/>
      <c r="Z764" s="177"/>
      <c r="AA764" s="178"/>
      <c r="AB764" s="178"/>
      <c r="AC764" s="17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</row>
    <row r="765">
      <c r="A765" s="18"/>
      <c r="B765" s="18"/>
      <c r="C765" s="18"/>
      <c r="D765" s="18"/>
      <c r="E765" s="175"/>
      <c r="F765" s="175"/>
      <c r="G765" s="175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76"/>
      <c r="V765" s="18"/>
      <c r="W765" s="18"/>
      <c r="X765" s="18"/>
      <c r="Y765" s="18"/>
      <c r="Z765" s="177"/>
      <c r="AA765" s="178"/>
      <c r="AB765" s="178"/>
      <c r="AC765" s="17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</row>
    <row r="766">
      <c r="A766" s="18"/>
      <c r="B766" s="18"/>
      <c r="C766" s="18"/>
      <c r="D766" s="18"/>
      <c r="E766" s="175"/>
      <c r="F766" s="175"/>
      <c r="G766" s="175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76"/>
      <c r="V766" s="18"/>
      <c r="W766" s="18"/>
      <c r="X766" s="18"/>
      <c r="Y766" s="18"/>
      <c r="Z766" s="177"/>
      <c r="AA766" s="178"/>
      <c r="AB766" s="178"/>
      <c r="AC766" s="17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</row>
    <row r="767">
      <c r="A767" s="18"/>
      <c r="B767" s="18"/>
      <c r="C767" s="18"/>
      <c r="D767" s="18"/>
      <c r="E767" s="175"/>
      <c r="F767" s="175"/>
      <c r="G767" s="175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76"/>
      <c r="V767" s="18"/>
      <c r="W767" s="18"/>
      <c r="X767" s="18"/>
      <c r="Y767" s="18"/>
      <c r="Z767" s="177"/>
      <c r="AA767" s="178"/>
      <c r="AB767" s="178"/>
      <c r="AC767" s="17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</row>
    <row r="768">
      <c r="A768" s="18"/>
      <c r="B768" s="18"/>
      <c r="C768" s="18"/>
      <c r="D768" s="18"/>
      <c r="E768" s="175"/>
      <c r="F768" s="175"/>
      <c r="G768" s="175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76"/>
      <c r="V768" s="18"/>
      <c r="W768" s="18"/>
      <c r="X768" s="18"/>
      <c r="Y768" s="18"/>
      <c r="Z768" s="177"/>
      <c r="AA768" s="178"/>
      <c r="AB768" s="178"/>
      <c r="AC768" s="17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</row>
    <row r="769">
      <c r="A769" s="18"/>
      <c r="B769" s="18"/>
      <c r="C769" s="18"/>
      <c r="D769" s="18"/>
      <c r="E769" s="175"/>
      <c r="F769" s="175"/>
      <c r="G769" s="175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76"/>
      <c r="V769" s="18"/>
      <c r="W769" s="18"/>
      <c r="X769" s="18"/>
      <c r="Y769" s="18"/>
      <c r="Z769" s="177"/>
      <c r="AA769" s="178"/>
      <c r="AB769" s="178"/>
      <c r="AC769" s="17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</row>
    <row r="770">
      <c r="A770" s="18"/>
      <c r="B770" s="18"/>
      <c r="C770" s="18"/>
      <c r="D770" s="18"/>
      <c r="E770" s="175"/>
      <c r="F770" s="175"/>
      <c r="G770" s="175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76"/>
      <c r="V770" s="18"/>
      <c r="W770" s="18"/>
      <c r="X770" s="18"/>
      <c r="Y770" s="18"/>
      <c r="Z770" s="177"/>
      <c r="AA770" s="178"/>
      <c r="AB770" s="178"/>
      <c r="AC770" s="17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</row>
    <row r="771">
      <c r="A771" s="18"/>
      <c r="B771" s="18"/>
      <c r="C771" s="18"/>
      <c r="D771" s="18"/>
      <c r="E771" s="175"/>
      <c r="F771" s="175"/>
      <c r="G771" s="175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76"/>
      <c r="V771" s="18"/>
      <c r="W771" s="18"/>
      <c r="X771" s="18"/>
      <c r="Y771" s="18"/>
      <c r="Z771" s="177"/>
      <c r="AA771" s="178"/>
      <c r="AB771" s="178"/>
      <c r="AC771" s="17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</row>
    <row r="772">
      <c r="A772" s="18"/>
      <c r="B772" s="18"/>
      <c r="C772" s="18"/>
      <c r="D772" s="18"/>
      <c r="E772" s="175"/>
      <c r="F772" s="175"/>
      <c r="G772" s="175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76"/>
      <c r="V772" s="18"/>
      <c r="W772" s="18"/>
      <c r="X772" s="18"/>
      <c r="Y772" s="18"/>
      <c r="Z772" s="177"/>
      <c r="AA772" s="178"/>
      <c r="AB772" s="178"/>
      <c r="AC772" s="17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</row>
    <row r="773">
      <c r="A773" s="18"/>
      <c r="B773" s="18"/>
      <c r="C773" s="18"/>
      <c r="D773" s="18"/>
      <c r="E773" s="175"/>
      <c r="F773" s="175"/>
      <c r="G773" s="175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76"/>
      <c r="V773" s="18"/>
      <c r="W773" s="18"/>
      <c r="X773" s="18"/>
      <c r="Y773" s="18"/>
      <c r="Z773" s="177"/>
      <c r="AA773" s="178"/>
      <c r="AB773" s="178"/>
      <c r="AC773" s="17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</row>
    <row r="774">
      <c r="A774" s="18"/>
      <c r="B774" s="18"/>
      <c r="C774" s="18"/>
      <c r="D774" s="18"/>
      <c r="E774" s="175"/>
      <c r="F774" s="175"/>
      <c r="G774" s="175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76"/>
      <c r="V774" s="18"/>
      <c r="W774" s="18"/>
      <c r="X774" s="18"/>
      <c r="Y774" s="18"/>
      <c r="Z774" s="177"/>
      <c r="AA774" s="178"/>
      <c r="AB774" s="178"/>
      <c r="AC774" s="17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</row>
    <row r="775">
      <c r="A775" s="18"/>
      <c r="B775" s="18"/>
      <c r="C775" s="18"/>
      <c r="D775" s="18"/>
      <c r="E775" s="175"/>
      <c r="F775" s="175"/>
      <c r="G775" s="175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76"/>
      <c r="V775" s="18"/>
      <c r="W775" s="18"/>
      <c r="X775" s="18"/>
      <c r="Y775" s="18"/>
      <c r="Z775" s="177"/>
      <c r="AA775" s="178"/>
      <c r="AB775" s="178"/>
      <c r="AC775" s="17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</row>
    <row r="776">
      <c r="A776" s="18"/>
      <c r="B776" s="18"/>
      <c r="C776" s="18"/>
      <c r="D776" s="18"/>
      <c r="E776" s="175"/>
      <c r="F776" s="175"/>
      <c r="G776" s="175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76"/>
      <c r="V776" s="18"/>
      <c r="W776" s="18"/>
      <c r="X776" s="18"/>
      <c r="Y776" s="18"/>
      <c r="Z776" s="177"/>
      <c r="AA776" s="178"/>
      <c r="AB776" s="178"/>
      <c r="AC776" s="17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</row>
    <row r="777">
      <c r="A777" s="18"/>
      <c r="B777" s="18"/>
      <c r="C777" s="18"/>
      <c r="D777" s="18"/>
      <c r="E777" s="175"/>
      <c r="F777" s="175"/>
      <c r="G777" s="175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76"/>
      <c r="V777" s="18"/>
      <c r="W777" s="18"/>
      <c r="X777" s="18"/>
      <c r="Y777" s="18"/>
      <c r="Z777" s="177"/>
      <c r="AA777" s="178"/>
      <c r="AB777" s="178"/>
      <c r="AC777" s="17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</row>
    <row r="778">
      <c r="A778" s="18"/>
      <c r="B778" s="18"/>
      <c r="C778" s="18"/>
      <c r="D778" s="18"/>
      <c r="E778" s="175"/>
      <c r="F778" s="175"/>
      <c r="G778" s="175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76"/>
      <c r="V778" s="18"/>
      <c r="W778" s="18"/>
      <c r="X778" s="18"/>
      <c r="Y778" s="18"/>
      <c r="Z778" s="177"/>
      <c r="AA778" s="178"/>
      <c r="AB778" s="178"/>
      <c r="AC778" s="17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</row>
    <row r="779">
      <c r="A779" s="18"/>
      <c r="B779" s="18"/>
      <c r="C779" s="18"/>
      <c r="D779" s="18"/>
      <c r="E779" s="175"/>
      <c r="F779" s="175"/>
      <c r="G779" s="175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76"/>
      <c r="V779" s="18"/>
      <c r="W779" s="18"/>
      <c r="X779" s="18"/>
      <c r="Y779" s="18"/>
      <c r="Z779" s="177"/>
      <c r="AA779" s="178"/>
      <c r="AB779" s="178"/>
      <c r="AC779" s="17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</row>
    <row r="780">
      <c r="A780" s="18"/>
      <c r="B780" s="18"/>
      <c r="C780" s="18"/>
      <c r="D780" s="18"/>
      <c r="E780" s="175"/>
      <c r="F780" s="175"/>
      <c r="G780" s="175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76"/>
      <c r="V780" s="18"/>
      <c r="W780" s="18"/>
      <c r="X780" s="18"/>
      <c r="Y780" s="18"/>
      <c r="Z780" s="177"/>
      <c r="AA780" s="178"/>
      <c r="AB780" s="178"/>
      <c r="AC780" s="17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</row>
    <row r="781">
      <c r="A781" s="18"/>
      <c r="B781" s="18"/>
      <c r="C781" s="18"/>
      <c r="D781" s="18"/>
      <c r="E781" s="175"/>
      <c r="F781" s="175"/>
      <c r="G781" s="175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76"/>
      <c r="V781" s="18"/>
      <c r="W781" s="18"/>
      <c r="X781" s="18"/>
      <c r="Y781" s="18"/>
      <c r="Z781" s="177"/>
      <c r="AA781" s="178"/>
      <c r="AB781" s="178"/>
      <c r="AC781" s="17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</row>
    <row r="782">
      <c r="A782" s="18"/>
      <c r="B782" s="18"/>
      <c r="C782" s="18"/>
      <c r="D782" s="18"/>
      <c r="E782" s="175"/>
      <c r="F782" s="175"/>
      <c r="G782" s="175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76"/>
      <c r="V782" s="18"/>
      <c r="W782" s="18"/>
      <c r="X782" s="18"/>
      <c r="Y782" s="18"/>
      <c r="Z782" s="177"/>
      <c r="AA782" s="178"/>
      <c r="AB782" s="178"/>
      <c r="AC782" s="17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</row>
    <row r="783">
      <c r="A783" s="18"/>
      <c r="B783" s="18"/>
      <c r="C783" s="18"/>
      <c r="D783" s="18"/>
      <c r="E783" s="175"/>
      <c r="F783" s="175"/>
      <c r="G783" s="175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76"/>
      <c r="V783" s="18"/>
      <c r="W783" s="18"/>
      <c r="X783" s="18"/>
      <c r="Y783" s="18"/>
      <c r="Z783" s="177"/>
      <c r="AA783" s="178"/>
      <c r="AB783" s="178"/>
      <c r="AC783" s="17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</row>
    <row r="784">
      <c r="A784" s="18"/>
      <c r="B784" s="18"/>
      <c r="C784" s="18"/>
      <c r="D784" s="18"/>
      <c r="E784" s="175"/>
      <c r="F784" s="175"/>
      <c r="G784" s="175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76"/>
      <c r="V784" s="18"/>
      <c r="W784" s="18"/>
      <c r="X784" s="18"/>
      <c r="Y784" s="18"/>
      <c r="Z784" s="177"/>
      <c r="AA784" s="178"/>
      <c r="AB784" s="178"/>
      <c r="AC784" s="17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</row>
    <row r="785">
      <c r="A785" s="18"/>
      <c r="B785" s="18"/>
      <c r="C785" s="18"/>
      <c r="D785" s="18"/>
      <c r="E785" s="175"/>
      <c r="F785" s="175"/>
      <c r="G785" s="175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76"/>
      <c r="V785" s="18"/>
      <c r="W785" s="18"/>
      <c r="X785" s="18"/>
      <c r="Y785" s="18"/>
      <c r="Z785" s="177"/>
      <c r="AA785" s="178"/>
      <c r="AB785" s="178"/>
      <c r="AC785" s="17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</row>
    <row r="786">
      <c r="A786" s="18"/>
      <c r="B786" s="18"/>
      <c r="C786" s="18"/>
      <c r="D786" s="18"/>
      <c r="E786" s="175"/>
      <c r="F786" s="175"/>
      <c r="G786" s="175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76"/>
      <c r="V786" s="18"/>
      <c r="W786" s="18"/>
      <c r="X786" s="18"/>
      <c r="Y786" s="18"/>
      <c r="Z786" s="177"/>
      <c r="AA786" s="178"/>
      <c r="AB786" s="178"/>
      <c r="AC786" s="17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</row>
    <row r="787">
      <c r="A787" s="18"/>
      <c r="B787" s="18"/>
      <c r="C787" s="18"/>
      <c r="D787" s="18"/>
      <c r="E787" s="175"/>
      <c r="F787" s="175"/>
      <c r="G787" s="175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76"/>
      <c r="V787" s="18"/>
      <c r="W787" s="18"/>
      <c r="X787" s="18"/>
      <c r="Y787" s="18"/>
      <c r="Z787" s="177"/>
      <c r="AA787" s="178"/>
      <c r="AB787" s="178"/>
      <c r="AC787" s="17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</row>
    <row r="788">
      <c r="A788" s="18"/>
      <c r="B788" s="18"/>
      <c r="C788" s="18"/>
      <c r="D788" s="18"/>
      <c r="E788" s="175"/>
      <c r="F788" s="175"/>
      <c r="G788" s="175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76"/>
      <c r="V788" s="18"/>
      <c r="W788" s="18"/>
      <c r="X788" s="18"/>
      <c r="Y788" s="18"/>
      <c r="Z788" s="177"/>
      <c r="AA788" s="178"/>
      <c r="AB788" s="178"/>
      <c r="AC788" s="17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</row>
    <row r="789">
      <c r="A789" s="18"/>
      <c r="B789" s="18"/>
      <c r="C789" s="18"/>
      <c r="D789" s="18"/>
      <c r="E789" s="175"/>
      <c r="F789" s="175"/>
      <c r="G789" s="175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76"/>
      <c r="V789" s="18"/>
      <c r="W789" s="18"/>
      <c r="X789" s="18"/>
      <c r="Y789" s="18"/>
      <c r="Z789" s="177"/>
      <c r="AA789" s="178"/>
      <c r="AB789" s="178"/>
      <c r="AC789" s="17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</row>
    <row r="790">
      <c r="A790" s="18"/>
      <c r="B790" s="18"/>
      <c r="C790" s="18"/>
      <c r="D790" s="18"/>
      <c r="E790" s="175"/>
      <c r="F790" s="175"/>
      <c r="G790" s="175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76"/>
      <c r="V790" s="18"/>
      <c r="W790" s="18"/>
      <c r="X790" s="18"/>
      <c r="Y790" s="18"/>
      <c r="Z790" s="177"/>
      <c r="AA790" s="178"/>
      <c r="AB790" s="178"/>
      <c r="AC790" s="17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</row>
    <row r="791">
      <c r="A791" s="18"/>
      <c r="B791" s="18"/>
      <c r="C791" s="18"/>
      <c r="D791" s="18"/>
      <c r="E791" s="175"/>
      <c r="F791" s="175"/>
      <c r="G791" s="175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76"/>
      <c r="V791" s="18"/>
      <c r="W791" s="18"/>
      <c r="X791" s="18"/>
      <c r="Y791" s="18"/>
      <c r="Z791" s="177"/>
      <c r="AA791" s="178"/>
      <c r="AB791" s="178"/>
      <c r="AC791" s="17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</row>
    <row r="792">
      <c r="A792" s="18"/>
      <c r="B792" s="18"/>
      <c r="C792" s="18"/>
      <c r="D792" s="18"/>
      <c r="E792" s="175"/>
      <c r="F792" s="175"/>
      <c r="G792" s="175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76"/>
      <c r="V792" s="18"/>
      <c r="W792" s="18"/>
      <c r="X792" s="18"/>
      <c r="Y792" s="18"/>
      <c r="Z792" s="177"/>
      <c r="AA792" s="178"/>
      <c r="AB792" s="178"/>
      <c r="AC792" s="17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</row>
    <row r="793">
      <c r="A793" s="18"/>
      <c r="B793" s="18"/>
      <c r="C793" s="18"/>
      <c r="D793" s="18"/>
      <c r="E793" s="175"/>
      <c r="F793" s="175"/>
      <c r="G793" s="175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76"/>
      <c r="V793" s="18"/>
      <c r="W793" s="18"/>
      <c r="X793" s="18"/>
      <c r="Y793" s="18"/>
      <c r="Z793" s="177"/>
      <c r="AA793" s="178"/>
      <c r="AB793" s="178"/>
      <c r="AC793" s="17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</row>
    <row r="794">
      <c r="A794" s="18"/>
      <c r="B794" s="18"/>
      <c r="C794" s="18"/>
      <c r="D794" s="18"/>
      <c r="E794" s="175"/>
      <c r="F794" s="175"/>
      <c r="G794" s="175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76"/>
      <c r="V794" s="18"/>
      <c r="W794" s="18"/>
      <c r="X794" s="18"/>
      <c r="Y794" s="18"/>
      <c r="Z794" s="177"/>
      <c r="AA794" s="178"/>
      <c r="AB794" s="178"/>
      <c r="AC794" s="17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</row>
    <row r="795">
      <c r="A795" s="18"/>
      <c r="B795" s="18"/>
      <c r="C795" s="18"/>
      <c r="D795" s="18"/>
      <c r="E795" s="175"/>
      <c r="F795" s="175"/>
      <c r="G795" s="175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76"/>
      <c r="V795" s="18"/>
      <c r="W795" s="18"/>
      <c r="X795" s="18"/>
      <c r="Y795" s="18"/>
      <c r="Z795" s="177"/>
      <c r="AA795" s="178"/>
      <c r="AB795" s="178"/>
      <c r="AC795" s="17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</row>
    <row r="796">
      <c r="A796" s="18"/>
      <c r="B796" s="18"/>
      <c r="C796" s="18"/>
      <c r="D796" s="18"/>
      <c r="E796" s="175"/>
      <c r="F796" s="175"/>
      <c r="G796" s="175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76"/>
      <c r="V796" s="18"/>
      <c r="W796" s="18"/>
      <c r="X796" s="18"/>
      <c r="Y796" s="18"/>
      <c r="Z796" s="177"/>
      <c r="AA796" s="178"/>
      <c r="AB796" s="178"/>
      <c r="AC796" s="17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</row>
    <row r="797">
      <c r="A797" s="18"/>
      <c r="B797" s="18"/>
      <c r="C797" s="18"/>
      <c r="D797" s="18"/>
      <c r="E797" s="175"/>
      <c r="F797" s="175"/>
      <c r="G797" s="175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76"/>
      <c r="V797" s="18"/>
      <c r="W797" s="18"/>
      <c r="X797" s="18"/>
      <c r="Y797" s="18"/>
      <c r="Z797" s="177"/>
      <c r="AA797" s="178"/>
      <c r="AB797" s="178"/>
      <c r="AC797" s="17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</row>
    <row r="798">
      <c r="A798" s="18"/>
      <c r="B798" s="18"/>
      <c r="C798" s="18"/>
      <c r="D798" s="18"/>
      <c r="E798" s="175"/>
      <c r="F798" s="175"/>
      <c r="G798" s="175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76"/>
      <c r="V798" s="18"/>
      <c r="W798" s="18"/>
      <c r="X798" s="18"/>
      <c r="Y798" s="18"/>
      <c r="Z798" s="177"/>
      <c r="AA798" s="178"/>
      <c r="AB798" s="178"/>
      <c r="AC798" s="17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</row>
    <row r="799">
      <c r="A799" s="18"/>
      <c r="B799" s="18"/>
      <c r="C799" s="18"/>
      <c r="D799" s="18"/>
      <c r="E799" s="175"/>
      <c r="F799" s="175"/>
      <c r="G799" s="175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76"/>
      <c r="V799" s="18"/>
      <c r="W799" s="18"/>
      <c r="X799" s="18"/>
      <c r="Y799" s="18"/>
      <c r="Z799" s="177"/>
      <c r="AA799" s="178"/>
      <c r="AB799" s="178"/>
      <c r="AC799" s="17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</row>
    <row r="800">
      <c r="A800" s="18"/>
      <c r="B800" s="18"/>
      <c r="C800" s="18"/>
      <c r="D800" s="18"/>
      <c r="E800" s="175"/>
      <c r="F800" s="175"/>
      <c r="G800" s="175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76"/>
      <c r="V800" s="18"/>
      <c r="W800" s="18"/>
      <c r="X800" s="18"/>
      <c r="Y800" s="18"/>
      <c r="Z800" s="177"/>
      <c r="AA800" s="178"/>
      <c r="AB800" s="178"/>
      <c r="AC800" s="17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</row>
    <row r="801">
      <c r="A801" s="18"/>
      <c r="B801" s="18"/>
      <c r="C801" s="18"/>
      <c r="D801" s="18"/>
      <c r="E801" s="175"/>
      <c r="F801" s="175"/>
      <c r="G801" s="175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76"/>
      <c r="V801" s="18"/>
      <c r="W801" s="18"/>
      <c r="X801" s="18"/>
      <c r="Y801" s="18"/>
      <c r="Z801" s="177"/>
      <c r="AA801" s="178"/>
      <c r="AB801" s="178"/>
      <c r="AC801" s="17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</row>
    <row r="802">
      <c r="A802" s="18"/>
      <c r="B802" s="18"/>
      <c r="C802" s="18"/>
      <c r="D802" s="18"/>
      <c r="E802" s="175"/>
      <c r="F802" s="175"/>
      <c r="G802" s="175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76"/>
      <c r="V802" s="18"/>
      <c r="W802" s="18"/>
      <c r="X802" s="18"/>
      <c r="Y802" s="18"/>
      <c r="Z802" s="177"/>
      <c r="AA802" s="178"/>
      <c r="AB802" s="178"/>
      <c r="AC802" s="17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</row>
    <row r="803">
      <c r="A803" s="18"/>
      <c r="B803" s="18"/>
      <c r="C803" s="18"/>
      <c r="D803" s="18"/>
      <c r="E803" s="175"/>
      <c r="F803" s="175"/>
      <c r="G803" s="175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76"/>
      <c r="V803" s="18"/>
      <c r="W803" s="18"/>
      <c r="X803" s="18"/>
      <c r="Y803" s="18"/>
      <c r="Z803" s="177"/>
      <c r="AA803" s="178"/>
      <c r="AB803" s="178"/>
      <c r="AC803" s="17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</row>
    <row r="804">
      <c r="A804" s="18"/>
      <c r="B804" s="18"/>
      <c r="C804" s="18"/>
      <c r="D804" s="18"/>
      <c r="E804" s="175"/>
      <c r="F804" s="175"/>
      <c r="G804" s="175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76"/>
      <c r="V804" s="18"/>
      <c r="W804" s="18"/>
      <c r="X804" s="18"/>
      <c r="Y804" s="18"/>
      <c r="Z804" s="177"/>
      <c r="AA804" s="178"/>
      <c r="AB804" s="178"/>
      <c r="AC804" s="17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</row>
    <row r="805">
      <c r="A805" s="18"/>
      <c r="B805" s="18"/>
      <c r="C805" s="18"/>
      <c r="D805" s="18"/>
      <c r="E805" s="175"/>
      <c r="F805" s="175"/>
      <c r="G805" s="175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76"/>
      <c r="V805" s="18"/>
      <c r="W805" s="18"/>
      <c r="X805" s="18"/>
      <c r="Y805" s="18"/>
      <c r="Z805" s="177"/>
      <c r="AA805" s="178"/>
      <c r="AB805" s="178"/>
      <c r="AC805" s="17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</row>
    <row r="806">
      <c r="A806" s="18"/>
      <c r="B806" s="18"/>
      <c r="C806" s="18"/>
      <c r="D806" s="18"/>
      <c r="E806" s="175"/>
      <c r="F806" s="175"/>
      <c r="G806" s="175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76"/>
      <c r="V806" s="18"/>
      <c r="W806" s="18"/>
      <c r="X806" s="18"/>
      <c r="Y806" s="18"/>
      <c r="Z806" s="177"/>
      <c r="AA806" s="178"/>
      <c r="AB806" s="178"/>
      <c r="AC806" s="17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</row>
    <row r="807">
      <c r="A807" s="18"/>
      <c r="B807" s="18"/>
      <c r="C807" s="18"/>
      <c r="D807" s="18"/>
      <c r="E807" s="175"/>
      <c r="F807" s="175"/>
      <c r="G807" s="175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76"/>
      <c r="V807" s="18"/>
      <c r="W807" s="18"/>
      <c r="X807" s="18"/>
      <c r="Y807" s="18"/>
      <c r="Z807" s="177"/>
      <c r="AA807" s="178"/>
      <c r="AB807" s="178"/>
      <c r="AC807" s="17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</row>
    <row r="808">
      <c r="A808" s="18"/>
      <c r="B808" s="18"/>
      <c r="C808" s="18"/>
      <c r="D808" s="18"/>
      <c r="E808" s="175"/>
      <c r="F808" s="175"/>
      <c r="G808" s="175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76"/>
      <c r="V808" s="18"/>
      <c r="W808" s="18"/>
      <c r="X808" s="18"/>
      <c r="Y808" s="18"/>
      <c r="Z808" s="177"/>
      <c r="AA808" s="178"/>
      <c r="AB808" s="178"/>
      <c r="AC808" s="17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</row>
    <row r="809">
      <c r="A809" s="18"/>
      <c r="B809" s="18"/>
      <c r="C809" s="18"/>
      <c r="D809" s="18"/>
      <c r="E809" s="175"/>
      <c r="F809" s="175"/>
      <c r="G809" s="175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76"/>
      <c r="V809" s="18"/>
      <c r="W809" s="18"/>
      <c r="X809" s="18"/>
      <c r="Y809" s="18"/>
      <c r="Z809" s="177"/>
      <c r="AA809" s="178"/>
      <c r="AB809" s="178"/>
      <c r="AC809" s="17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</row>
    <row r="810">
      <c r="A810" s="18"/>
      <c r="B810" s="18"/>
      <c r="C810" s="18"/>
      <c r="D810" s="18"/>
      <c r="E810" s="175"/>
      <c r="F810" s="175"/>
      <c r="G810" s="175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76"/>
      <c r="V810" s="18"/>
      <c r="W810" s="18"/>
      <c r="X810" s="18"/>
      <c r="Y810" s="18"/>
      <c r="Z810" s="177"/>
      <c r="AA810" s="178"/>
      <c r="AB810" s="178"/>
      <c r="AC810" s="17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</row>
    <row r="811">
      <c r="A811" s="18"/>
      <c r="B811" s="18"/>
      <c r="C811" s="18"/>
      <c r="D811" s="18"/>
      <c r="E811" s="175"/>
      <c r="F811" s="175"/>
      <c r="G811" s="175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76"/>
      <c r="V811" s="18"/>
      <c r="W811" s="18"/>
      <c r="X811" s="18"/>
      <c r="Y811" s="18"/>
      <c r="Z811" s="177"/>
      <c r="AA811" s="178"/>
      <c r="AB811" s="178"/>
      <c r="AC811" s="17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</row>
    <row r="812">
      <c r="A812" s="18"/>
      <c r="B812" s="18"/>
      <c r="C812" s="18"/>
      <c r="D812" s="18"/>
      <c r="E812" s="175"/>
      <c r="F812" s="175"/>
      <c r="G812" s="175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76"/>
      <c r="V812" s="18"/>
      <c r="W812" s="18"/>
      <c r="X812" s="18"/>
      <c r="Y812" s="18"/>
      <c r="Z812" s="177"/>
      <c r="AA812" s="178"/>
      <c r="AB812" s="178"/>
      <c r="AC812" s="17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</row>
    <row r="813">
      <c r="A813" s="18"/>
      <c r="B813" s="18"/>
      <c r="C813" s="18"/>
      <c r="D813" s="18"/>
      <c r="E813" s="175"/>
      <c r="F813" s="175"/>
      <c r="G813" s="175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76"/>
      <c r="V813" s="18"/>
      <c r="W813" s="18"/>
      <c r="X813" s="18"/>
      <c r="Y813" s="18"/>
      <c r="Z813" s="177"/>
      <c r="AA813" s="178"/>
      <c r="AB813" s="178"/>
      <c r="AC813" s="17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</row>
    <row r="814">
      <c r="A814" s="18"/>
      <c r="B814" s="18"/>
      <c r="C814" s="18"/>
      <c r="D814" s="18"/>
      <c r="E814" s="175"/>
      <c r="F814" s="175"/>
      <c r="G814" s="175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76"/>
      <c r="V814" s="18"/>
      <c r="W814" s="18"/>
      <c r="X814" s="18"/>
      <c r="Y814" s="18"/>
      <c r="Z814" s="177"/>
      <c r="AA814" s="178"/>
      <c r="AB814" s="178"/>
      <c r="AC814" s="17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</row>
    <row r="815">
      <c r="A815" s="18"/>
      <c r="B815" s="18"/>
      <c r="C815" s="18"/>
      <c r="D815" s="18"/>
      <c r="E815" s="175"/>
      <c r="F815" s="175"/>
      <c r="G815" s="175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76"/>
      <c r="V815" s="18"/>
      <c r="W815" s="18"/>
      <c r="X815" s="18"/>
      <c r="Y815" s="18"/>
      <c r="Z815" s="177"/>
      <c r="AA815" s="178"/>
      <c r="AB815" s="178"/>
      <c r="AC815" s="17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</row>
    <row r="816">
      <c r="A816" s="18"/>
      <c r="B816" s="18"/>
      <c r="C816" s="18"/>
      <c r="D816" s="18"/>
      <c r="E816" s="175"/>
      <c r="F816" s="175"/>
      <c r="G816" s="175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76"/>
      <c r="V816" s="18"/>
      <c r="W816" s="18"/>
      <c r="X816" s="18"/>
      <c r="Y816" s="18"/>
      <c r="Z816" s="177"/>
      <c r="AA816" s="178"/>
      <c r="AB816" s="178"/>
      <c r="AC816" s="17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</row>
    <row r="817">
      <c r="A817" s="18"/>
      <c r="B817" s="18"/>
      <c r="C817" s="18"/>
      <c r="D817" s="18"/>
      <c r="E817" s="175"/>
      <c r="F817" s="175"/>
      <c r="G817" s="175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76"/>
      <c r="V817" s="18"/>
      <c r="W817" s="18"/>
      <c r="X817" s="18"/>
      <c r="Y817" s="18"/>
      <c r="Z817" s="177"/>
      <c r="AA817" s="178"/>
      <c r="AB817" s="178"/>
      <c r="AC817" s="17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</row>
    <row r="818">
      <c r="A818" s="18"/>
      <c r="B818" s="18"/>
      <c r="C818" s="18"/>
      <c r="D818" s="18"/>
      <c r="E818" s="175"/>
      <c r="F818" s="175"/>
      <c r="G818" s="175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76"/>
      <c r="V818" s="18"/>
      <c r="W818" s="18"/>
      <c r="X818" s="18"/>
      <c r="Y818" s="18"/>
      <c r="Z818" s="177"/>
      <c r="AA818" s="178"/>
      <c r="AB818" s="178"/>
      <c r="AC818" s="17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</row>
    <row r="819">
      <c r="A819" s="18"/>
      <c r="B819" s="18"/>
      <c r="C819" s="18"/>
      <c r="D819" s="18"/>
      <c r="E819" s="175"/>
      <c r="F819" s="175"/>
      <c r="G819" s="175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76"/>
      <c r="V819" s="18"/>
      <c r="W819" s="18"/>
      <c r="X819" s="18"/>
      <c r="Y819" s="18"/>
      <c r="Z819" s="177"/>
      <c r="AA819" s="178"/>
      <c r="AB819" s="178"/>
      <c r="AC819" s="17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</row>
    <row r="820">
      <c r="A820" s="18"/>
      <c r="B820" s="18"/>
      <c r="C820" s="18"/>
      <c r="D820" s="18"/>
      <c r="E820" s="175"/>
      <c r="F820" s="175"/>
      <c r="G820" s="175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76"/>
      <c r="V820" s="18"/>
      <c r="W820" s="18"/>
      <c r="X820" s="18"/>
      <c r="Y820" s="18"/>
      <c r="Z820" s="177"/>
      <c r="AA820" s="178"/>
      <c r="AB820" s="178"/>
      <c r="AC820" s="17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</row>
    <row r="821">
      <c r="A821" s="18"/>
      <c r="B821" s="18"/>
      <c r="C821" s="18"/>
      <c r="D821" s="18"/>
      <c r="E821" s="175"/>
      <c r="F821" s="175"/>
      <c r="G821" s="175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76"/>
      <c r="V821" s="18"/>
      <c r="W821" s="18"/>
      <c r="X821" s="18"/>
      <c r="Y821" s="18"/>
      <c r="Z821" s="177"/>
      <c r="AA821" s="178"/>
      <c r="AB821" s="178"/>
      <c r="AC821" s="17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</row>
    <row r="822">
      <c r="A822" s="18"/>
      <c r="B822" s="18"/>
      <c r="C822" s="18"/>
      <c r="D822" s="18"/>
      <c r="E822" s="175"/>
      <c r="F822" s="175"/>
      <c r="G822" s="175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76"/>
      <c r="V822" s="18"/>
      <c r="W822" s="18"/>
      <c r="X822" s="18"/>
      <c r="Y822" s="18"/>
      <c r="Z822" s="177"/>
      <c r="AA822" s="178"/>
      <c r="AB822" s="178"/>
      <c r="AC822" s="17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</row>
    <row r="823">
      <c r="A823" s="18"/>
      <c r="B823" s="18"/>
      <c r="C823" s="18"/>
      <c r="D823" s="18"/>
      <c r="E823" s="175"/>
      <c r="F823" s="175"/>
      <c r="G823" s="175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76"/>
      <c r="V823" s="18"/>
      <c r="W823" s="18"/>
      <c r="X823" s="18"/>
      <c r="Y823" s="18"/>
      <c r="Z823" s="177"/>
      <c r="AA823" s="178"/>
      <c r="AB823" s="178"/>
      <c r="AC823" s="17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</row>
    <row r="824">
      <c r="A824" s="18"/>
      <c r="B824" s="18"/>
      <c r="C824" s="18"/>
      <c r="D824" s="18"/>
      <c r="E824" s="175"/>
      <c r="F824" s="175"/>
      <c r="G824" s="175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76"/>
      <c r="V824" s="18"/>
      <c r="W824" s="18"/>
      <c r="X824" s="18"/>
      <c r="Y824" s="18"/>
      <c r="Z824" s="177"/>
      <c r="AA824" s="178"/>
      <c r="AB824" s="178"/>
      <c r="AC824" s="17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</row>
    <row r="825">
      <c r="A825" s="18"/>
      <c r="B825" s="18"/>
      <c r="C825" s="18"/>
      <c r="D825" s="18"/>
      <c r="E825" s="175"/>
      <c r="F825" s="175"/>
      <c r="G825" s="175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76"/>
      <c r="V825" s="18"/>
      <c r="W825" s="18"/>
      <c r="X825" s="18"/>
      <c r="Y825" s="18"/>
      <c r="Z825" s="177"/>
      <c r="AA825" s="178"/>
      <c r="AB825" s="178"/>
      <c r="AC825" s="17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</row>
    <row r="826">
      <c r="A826" s="18"/>
      <c r="B826" s="18"/>
      <c r="C826" s="18"/>
      <c r="D826" s="18"/>
      <c r="E826" s="175"/>
      <c r="F826" s="175"/>
      <c r="G826" s="175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76"/>
      <c r="V826" s="18"/>
      <c r="W826" s="18"/>
      <c r="X826" s="18"/>
      <c r="Y826" s="18"/>
      <c r="Z826" s="177"/>
      <c r="AA826" s="178"/>
      <c r="AB826" s="178"/>
      <c r="AC826" s="17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</row>
    <row r="827">
      <c r="A827" s="18"/>
      <c r="B827" s="18"/>
      <c r="C827" s="18"/>
      <c r="D827" s="18"/>
      <c r="E827" s="175"/>
      <c r="F827" s="175"/>
      <c r="G827" s="175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76"/>
      <c r="V827" s="18"/>
      <c r="W827" s="18"/>
      <c r="X827" s="18"/>
      <c r="Y827" s="18"/>
      <c r="Z827" s="177"/>
      <c r="AA827" s="178"/>
      <c r="AB827" s="178"/>
      <c r="AC827" s="17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</row>
    <row r="828">
      <c r="A828" s="18"/>
      <c r="B828" s="18"/>
      <c r="C828" s="18"/>
      <c r="D828" s="18"/>
      <c r="E828" s="175"/>
      <c r="F828" s="175"/>
      <c r="G828" s="175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76"/>
      <c r="V828" s="18"/>
      <c r="W828" s="18"/>
      <c r="X828" s="18"/>
      <c r="Y828" s="18"/>
      <c r="Z828" s="177"/>
      <c r="AA828" s="178"/>
      <c r="AB828" s="178"/>
      <c r="AC828" s="17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</row>
    <row r="829">
      <c r="A829" s="18"/>
      <c r="B829" s="18"/>
      <c r="C829" s="18"/>
      <c r="D829" s="18"/>
      <c r="E829" s="175"/>
      <c r="F829" s="175"/>
      <c r="G829" s="175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76"/>
      <c r="V829" s="18"/>
      <c r="W829" s="18"/>
      <c r="X829" s="18"/>
      <c r="Y829" s="18"/>
      <c r="Z829" s="177"/>
      <c r="AA829" s="178"/>
      <c r="AB829" s="178"/>
      <c r="AC829" s="17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</row>
    <row r="830">
      <c r="A830" s="18"/>
      <c r="B830" s="18"/>
      <c r="C830" s="18"/>
      <c r="D830" s="18"/>
      <c r="E830" s="175"/>
      <c r="F830" s="175"/>
      <c r="G830" s="175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76"/>
      <c r="V830" s="18"/>
      <c r="W830" s="18"/>
      <c r="X830" s="18"/>
      <c r="Y830" s="18"/>
      <c r="Z830" s="177"/>
      <c r="AA830" s="178"/>
      <c r="AB830" s="178"/>
      <c r="AC830" s="17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</row>
    <row r="831">
      <c r="A831" s="18"/>
      <c r="B831" s="18"/>
      <c r="C831" s="18"/>
      <c r="D831" s="18"/>
      <c r="E831" s="175"/>
      <c r="F831" s="175"/>
      <c r="G831" s="175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76"/>
      <c r="V831" s="18"/>
      <c r="W831" s="18"/>
      <c r="X831" s="18"/>
      <c r="Y831" s="18"/>
      <c r="Z831" s="177"/>
      <c r="AA831" s="178"/>
      <c r="AB831" s="178"/>
      <c r="AC831" s="17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</row>
    <row r="832">
      <c r="A832" s="18"/>
      <c r="B832" s="18"/>
      <c r="C832" s="18"/>
      <c r="D832" s="18"/>
      <c r="E832" s="175"/>
      <c r="F832" s="175"/>
      <c r="G832" s="175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76"/>
      <c r="V832" s="18"/>
      <c r="W832" s="18"/>
      <c r="X832" s="18"/>
      <c r="Y832" s="18"/>
      <c r="Z832" s="177"/>
      <c r="AA832" s="178"/>
      <c r="AB832" s="178"/>
      <c r="AC832" s="17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</row>
    <row r="833">
      <c r="A833" s="18"/>
      <c r="B833" s="18"/>
      <c r="C833" s="18"/>
      <c r="D833" s="18"/>
      <c r="E833" s="175"/>
      <c r="F833" s="175"/>
      <c r="G833" s="175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76"/>
      <c r="V833" s="18"/>
      <c r="W833" s="18"/>
      <c r="X833" s="18"/>
      <c r="Y833" s="18"/>
      <c r="Z833" s="177"/>
      <c r="AA833" s="178"/>
      <c r="AB833" s="178"/>
      <c r="AC833" s="17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</row>
    <row r="834">
      <c r="A834" s="18"/>
      <c r="B834" s="18"/>
      <c r="C834" s="18"/>
      <c r="D834" s="18"/>
      <c r="E834" s="175"/>
      <c r="F834" s="175"/>
      <c r="G834" s="175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76"/>
      <c r="V834" s="18"/>
      <c r="W834" s="18"/>
      <c r="X834" s="18"/>
      <c r="Y834" s="18"/>
      <c r="Z834" s="177"/>
      <c r="AA834" s="178"/>
      <c r="AB834" s="178"/>
      <c r="AC834" s="17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</row>
    <row r="835">
      <c r="A835" s="18"/>
      <c r="B835" s="18"/>
      <c r="C835" s="18"/>
      <c r="D835" s="18"/>
      <c r="E835" s="175"/>
      <c r="F835" s="175"/>
      <c r="G835" s="175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76"/>
      <c r="V835" s="18"/>
      <c r="W835" s="18"/>
      <c r="X835" s="18"/>
      <c r="Y835" s="18"/>
      <c r="Z835" s="177"/>
      <c r="AA835" s="178"/>
      <c r="AB835" s="178"/>
      <c r="AC835" s="17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</row>
    <row r="836">
      <c r="A836" s="18"/>
      <c r="B836" s="18"/>
      <c r="C836" s="18"/>
      <c r="D836" s="18"/>
      <c r="E836" s="175"/>
      <c r="F836" s="175"/>
      <c r="G836" s="175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76"/>
      <c r="V836" s="18"/>
      <c r="W836" s="18"/>
      <c r="X836" s="18"/>
      <c r="Y836" s="18"/>
      <c r="Z836" s="177"/>
      <c r="AA836" s="178"/>
      <c r="AB836" s="178"/>
      <c r="AC836" s="17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</row>
    <row r="837">
      <c r="A837" s="18"/>
      <c r="B837" s="18"/>
      <c r="C837" s="18"/>
      <c r="D837" s="18"/>
      <c r="E837" s="175"/>
      <c r="F837" s="175"/>
      <c r="G837" s="175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76"/>
      <c r="V837" s="18"/>
      <c r="W837" s="18"/>
      <c r="X837" s="18"/>
      <c r="Y837" s="18"/>
      <c r="Z837" s="177"/>
      <c r="AA837" s="178"/>
      <c r="AB837" s="178"/>
      <c r="AC837" s="17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</row>
    <row r="838">
      <c r="A838" s="18"/>
      <c r="B838" s="18"/>
      <c r="C838" s="18"/>
      <c r="D838" s="18"/>
      <c r="E838" s="175"/>
      <c r="F838" s="175"/>
      <c r="G838" s="175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76"/>
      <c r="V838" s="18"/>
      <c r="W838" s="18"/>
      <c r="X838" s="18"/>
      <c r="Y838" s="18"/>
      <c r="Z838" s="177"/>
      <c r="AA838" s="178"/>
      <c r="AB838" s="178"/>
      <c r="AC838" s="17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</row>
    <row r="839">
      <c r="A839" s="18"/>
      <c r="B839" s="18"/>
      <c r="C839" s="18"/>
      <c r="D839" s="18"/>
      <c r="E839" s="175"/>
      <c r="F839" s="175"/>
      <c r="G839" s="175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76"/>
      <c r="V839" s="18"/>
      <c r="W839" s="18"/>
      <c r="X839" s="18"/>
      <c r="Y839" s="18"/>
      <c r="Z839" s="177"/>
      <c r="AA839" s="178"/>
      <c r="AB839" s="178"/>
      <c r="AC839" s="17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</row>
    <row r="840">
      <c r="A840" s="18"/>
      <c r="B840" s="18"/>
      <c r="C840" s="18"/>
      <c r="D840" s="18"/>
      <c r="E840" s="175"/>
      <c r="F840" s="175"/>
      <c r="G840" s="175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76"/>
      <c r="V840" s="18"/>
      <c r="W840" s="18"/>
      <c r="X840" s="18"/>
      <c r="Y840" s="18"/>
      <c r="Z840" s="177"/>
      <c r="AA840" s="178"/>
      <c r="AB840" s="178"/>
      <c r="AC840" s="17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</row>
    <row r="841">
      <c r="A841" s="18"/>
      <c r="B841" s="18"/>
      <c r="C841" s="18"/>
      <c r="D841" s="18"/>
      <c r="E841" s="175"/>
      <c r="F841" s="175"/>
      <c r="G841" s="175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76"/>
      <c r="V841" s="18"/>
      <c r="W841" s="18"/>
      <c r="X841" s="18"/>
      <c r="Y841" s="18"/>
      <c r="Z841" s="177"/>
      <c r="AA841" s="178"/>
      <c r="AB841" s="178"/>
      <c r="AC841" s="17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</row>
    <row r="842">
      <c r="A842" s="18"/>
      <c r="B842" s="18"/>
      <c r="C842" s="18"/>
      <c r="D842" s="18"/>
      <c r="E842" s="175"/>
      <c r="F842" s="175"/>
      <c r="G842" s="175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76"/>
      <c r="V842" s="18"/>
      <c r="W842" s="18"/>
      <c r="X842" s="18"/>
      <c r="Y842" s="18"/>
      <c r="Z842" s="177"/>
      <c r="AA842" s="178"/>
      <c r="AB842" s="178"/>
      <c r="AC842" s="17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</row>
    <row r="843">
      <c r="A843" s="18"/>
      <c r="B843" s="18"/>
      <c r="C843" s="18"/>
      <c r="D843" s="18"/>
      <c r="E843" s="175"/>
      <c r="F843" s="175"/>
      <c r="G843" s="175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76"/>
      <c r="V843" s="18"/>
      <c r="W843" s="18"/>
      <c r="X843" s="18"/>
      <c r="Y843" s="18"/>
      <c r="Z843" s="177"/>
      <c r="AA843" s="178"/>
      <c r="AB843" s="178"/>
      <c r="AC843" s="17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</row>
    <row r="844">
      <c r="A844" s="18"/>
      <c r="B844" s="18"/>
      <c r="C844" s="18"/>
      <c r="D844" s="18"/>
      <c r="E844" s="175"/>
      <c r="F844" s="175"/>
      <c r="G844" s="175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76"/>
      <c r="V844" s="18"/>
      <c r="W844" s="18"/>
      <c r="X844" s="18"/>
      <c r="Y844" s="18"/>
      <c r="Z844" s="177"/>
      <c r="AA844" s="178"/>
      <c r="AB844" s="178"/>
      <c r="AC844" s="17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</row>
    <row r="845">
      <c r="A845" s="18"/>
      <c r="B845" s="18"/>
      <c r="C845" s="18"/>
      <c r="D845" s="18"/>
      <c r="E845" s="175"/>
      <c r="F845" s="175"/>
      <c r="G845" s="175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76"/>
      <c r="V845" s="18"/>
      <c r="W845" s="18"/>
      <c r="X845" s="18"/>
      <c r="Y845" s="18"/>
      <c r="Z845" s="177"/>
      <c r="AA845" s="178"/>
      <c r="AB845" s="178"/>
      <c r="AC845" s="17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</row>
    <row r="846">
      <c r="A846" s="18"/>
      <c r="B846" s="18"/>
      <c r="C846" s="18"/>
      <c r="D846" s="18"/>
      <c r="E846" s="175"/>
      <c r="F846" s="175"/>
      <c r="G846" s="175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76"/>
      <c r="V846" s="18"/>
      <c r="W846" s="18"/>
      <c r="X846" s="18"/>
      <c r="Y846" s="18"/>
      <c r="Z846" s="177"/>
      <c r="AA846" s="178"/>
      <c r="AB846" s="178"/>
      <c r="AC846" s="17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</row>
    <row r="847">
      <c r="A847" s="18"/>
      <c r="B847" s="18"/>
      <c r="C847" s="18"/>
      <c r="D847" s="18"/>
      <c r="E847" s="175"/>
      <c r="F847" s="175"/>
      <c r="G847" s="175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76"/>
      <c r="V847" s="18"/>
      <c r="W847" s="18"/>
      <c r="X847" s="18"/>
      <c r="Y847" s="18"/>
      <c r="Z847" s="177"/>
      <c r="AA847" s="178"/>
      <c r="AB847" s="178"/>
      <c r="AC847" s="17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</row>
    <row r="848">
      <c r="A848" s="48"/>
      <c r="B848" s="18"/>
      <c r="C848" s="18"/>
      <c r="D848" s="18"/>
      <c r="E848" s="175"/>
      <c r="F848" s="175"/>
      <c r="G848" s="175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76"/>
      <c r="V848" s="18"/>
      <c r="W848" s="18"/>
      <c r="X848" s="18"/>
      <c r="Y848" s="18"/>
      <c r="Z848" s="177"/>
      <c r="AA848" s="178"/>
      <c r="AB848" s="178"/>
      <c r="AC848" s="17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</row>
    <row r="849">
      <c r="A849" s="18"/>
      <c r="B849" s="18"/>
      <c r="C849" s="18"/>
      <c r="D849" s="18"/>
      <c r="E849" s="175"/>
      <c r="F849" s="175"/>
      <c r="G849" s="175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76"/>
      <c r="V849" s="18"/>
      <c r="W849" s="18"/>
      <c r="X849" s="18"/>
      <c r="Y849" s="18"/>
      <c r="Z849" s="177"/>
      <c r="AA849" s="178"/>
      <c r="AB849" s="178"/>
      <c r="AC849" s="17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</row>
    <row r="850">
      <c r="A850" s="18"/>
      <c r="B850" s="18"/>
      <c r="C850" s="18"/>
      <c r="D850" s="18"/>
      <c r="E850" s="175"/>
      <c r="F850" s="175"/>
      <c r="G850" s="175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76"/>
      <c r="V850" s="18"/>
      <c r="W850" s="18"/>
      <c r="X850" s="18"/>
      <c r="Y850" s="18"/>
      <c r="Z850" s="177"/>
      <c r="AA850" s="178"/>
      <c r="AB850" s="178"/>
      <c r="AC850" s="17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</row>
    <row r="851">
      <c r="A851" s="18"/>
      <c r="B851" s="18"/>
      <c r="C851" s="18"/>
      <c r="D851" s="18"/>
      <c r="E851" s="175"/>
      <c r="F851" s="175"/>
      <c r="G851" s="175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76"/>
      <c r="V851" s="18"/>
      <c r="W851" s="18"/>
      <c r="X851" s="18"/>
      <c r="Y851" s="18"/>
      <c r="Z851" s="177"/>
      <c r="AA851" s="178"/>
      <c r="AB851" s="178"/>
      <c r="AC851" s="17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</row>
    <row r="852">
      <c r="A852" s="18"/>
      <c r="B852" s="18"/>
      <c r="C852" s="18"/>
      <c r="D852" s="18"/>
      <c r="E852" s="175"/>
      <c r="F852" s="175"/>
      <c r="G852" s="175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76"/>
      <c r="V852" s="18"/>
      <c r="W852" s="18"/>
      <c r="X852" s="18"/>
      <c r="Y852" s="18"/>
      <c r="Z852" s="177"/>
      <c r="AA852" s="178"/>
      <c r="AB852" s="178"/>
      <c r="AC852" s="17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</row>
    <row r="853">
      <c r="A853" s="18"/>
      <c r="B853" s="18"/>
      <c r="C853" s="18"/>
      <c r="D853" s="18"/>
      <c r="E853" s="175"/>
      <c r="F853" s="175"/>
      <c r="G853" s="175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76"/>
      <c r="V853" s="18"/>
      <c r="W853" s="18"/>
      <c r="X853" s="18"/>
      <c r="Y853" s="18"/>
      <c r="Z853" s="177"/>
      <c r="AA853" s="178"/>
      <c r="AB853" s="178"/>
      <c r="AC853" s="17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</row>
    <row r="854">
      <c r="A854" s="18"/>
      <c r="B854" s="18"/>
      <c r="C854" s="18"/>
      <c r="D854" s="18"/>
      <c r="E854" s="175"/>
      <c r="F854" s="175"/>
      <c r="G854" s="175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76"/>
      <c r="V854" s="18"/>
      <c r="W854" s="18"/>
      <c r="X854" s="18"/>
      <c r="Y854" s="18"/>
      <c r="Z854" s="177"/>
      <c r="AA854" s="178"/>
      <c r="AB854" s="178"/>
      <c r="AC854" s="17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</row>
    <row r="855">
      <c r="A855" s="18"/>
      <c r="B855" s="18"/>
      <c r="C855" s="18"/>
      <c r="D855" s="18"/>
      <c r="E855" s="175"/>
      <c r="F855" s="175"/>
      <c r="G855" s="175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76"/>
      <c r="V855" s="18"/>
      <c r="W855" s="18"/>
      <c r="X855" s="18"/>
      <c r="Y855" s="18"/>
      <c r="Z855" s="177"/>
      <c r="AA855" s="178"/>
      <c r="AB855" s="178"/>
      <c r="AC855" s="17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</row>
    <row r="856">
      <c r="A856" s="18"/>
      <c r="B856" s="18"/>
      <c r="C856" s="18"/>
      <c r="D856" s="18"/>
      <c r="E856" s="175"/>
      <c r="F856" s="175"/>
      <c r="G856" s="175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76"/>
      <c r="V856" s="18"/>
      <c r="W856" s="18"/>
      <c r="X856" s="18"/>
      <c r="Y856" s="18"/>
      <c r="Z856" s="177"/>
      <c r="AA856" s="178"/>
      <c r="AB856" s="178"/>
      <c r="AC856" s="17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</row>
    <row r="857">
      <c r="A857" s="18"/>
      <c r="B857" s="18"/>
      <c r="C857" s="18"/>
      <c r="D857" s="18"/>
      <c r="E857" s="175"/>
      <c r="F857" s="175"/>
      <c r="G857" s="175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76"/>
      <c r="V857" s="18"/>
      <c r="W857" s="18"/>
      <c r="X857" s="18"/>
      <c r="Y857" s="18"/>
      <c r="Z857" s="177"/>
      <c r="AA857" s="178"/>
      <c r="AB857" s="178"/>
      <c r="AC857" s="17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</row>
    <row r="858">
      <c r="A858" s="18"/>
      <c r="B858" s="18"/>
      <c r="C858" s="18"/>
      <c r="D858" s="18"/>
      <c r="E858" s="175"/>
      <c r="F858" s="175"/>
      <c r="G858" s="175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76"/>
      <c r="V858" s="18"/>
      <c r="W858" s="18"/>
      <c r="X858" s="18"/>
      <c r="Y858" s="18"/>
      <c r="Z858" s="177"/>
      <c r="AA858" s="178"/>
      <c r="AB858" s="178"/>
      <c r="AC858" s="17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</row>
    <row r="859">
      <c r="A859" s="18"/>
      <c r="B859" s="18"/>
      <c r="C859" s="18"/>
      <c r="D859" s="18"/>
      <c r="E859" s="175"/>
      <c r="F859" s="175"/>
      <c r="G859" s="175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76"/>
      <c r="V859" s="18"/>
      <c r="W859" s="18"/>
      <c r="X859" s="18"/>
      <c r="Y859" s="18"/>
      <c r="Z859" s="177"/>
      <c r="AA859" s="178"/>
      <c r="AB859" s="178"/>
      <c r="AC859" s="17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</row>
    <row r="860">
      <c r="A860" s="18"/>
      <c r="B860" s="18"/>
      <c r="C860" s="18"/>
      <c r="D860" s="18"/>
      <c r="E860" s="175"/>
      <c r="F860" s="175"/>
      <c r="G860" s="175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76"/>
      <c r="V860" s="18"/>
      <c r="W860" s="18"/>
      <c r="X860" s="18"/>
      <c r="Y860" s="18"/>
      <c r="Z860" s="177"/>
      <c r="AA860" s="178"/>
      <c r="AB860" s="178"/>
      <c r="AC860" s="17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</row>
    <row r="861">
      <c r="A861" s="18"/>
      <c r="B861" s="18"/>
      <c r="C861" s="18"/>
      <c r="D861" s="18"/>
      <c r="E861" s="175"/>
      <c r="F861" s="175"/>
      <c r="G861" s="175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76"/>
      <c r="V861" s="18"/>
      <c r="W861" s="18"/>
      <c r="X861" s="18"/>
      <c r="Y861" s="18"/>
      <c r="Z861" s="177"/>
      <c r="AA861" s="178"/>
      <c r="AB861" s="178"/>
      <c r="AC861" s="17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</row>
    <row r="862">
      <c r="A862" s="18"/>
      <c r="B862" s="18"/>
      <c r="C862" s="18"/>
      <c r="D862" s="18"/>
      <c r="E862" s="175"/>
      <c r="F862" s="175"/>
      <c r="G862" s="175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76"/>
      <c r="V862" s="18"/>
      <c r="W862" s="18"/>
      <c r="X862" s="18"/>
      <c r="Y862" s="18"/>
      <c r="Z862" s="177"/>
      <c r="AA862" s="178"/>
      <c r="AB862" s="178"/>
      <c r="AC862" s="17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</row>
    <row r="863">
      <c r="A863" s="18"/>
      <c r="B863" s="18"/>
      <c r="C863" s="18"/>
      <c r="D863" s="18"/>
      <c r="E863" s="175"/>
      <c r="F863" s="175"/>
      <c r="G863" s="175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76"/>
      <c r="V863" s="18"/>
      <c r="W863" s="18"/>
      <c r="X863" s="18"/>
      <c r="Y863" s="18"/>
      <c r="Z863" s="177"/>
      <c r="AA863" s="178"/>
      <c r="AB863" s="178"/>
      <c r="AC863" s="17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</row>
    <row r="864">
      <c r="A864" s="18"/>
      <c r="B864" s="18"/>
      <c r="C864" s="18"/>
      <c r="D864" s="18"/>
      <c r="E864" s="175"/>
      <c r="F864" s="175"/>
      <c r="G864" s="175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76"/>
      <c r="V864" s="18"/>
      <c r="W864" s="18"/>
      <c r="X864" s="18"/>
      <c r="Y864" s="18"/>
      <c r="Z864" s="177"/>
      <c r="AA864" s="178"/>
      <c r="AB864" s="178"/>
      <c r="AC864" s="17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</row>
    <row r="865">
      <c r="A865" s="18"/>
      <c r="B865" s="18"/>
      <c r="C865" s="18"/>
      <c r="D865" s="18"/>
      <c r="E865" s="175"/>
      <c r="F865" s="175"/>
      <c r="G865" s="175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76"/>
      <c r="V865" s="18"/>
      <c r="W865" s="18"/>
      <c r="X865" s="18"/>
      <c r="Y865" s="18"/>
      <c r="Z865" s="177"/>
      <c r="AA865" s="178"/>
      <c r="AB865" s="178"/>
      <c r="AC865" s="17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</row>
    <row r="866">
      <c r="A866" s="18"/>
      <c r="B866" s="18"/>
      <c r="C866" s="18"/>
      <c r="D866" s="18"/>
      <c r="E866" s="175"/>
      <c r="F866" s="175"/>
      <c r="G866" s="175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76"/>
      <c r="V866" s="18"/>
      <c r="W866" s="18"/>
      <c r="X866" s="18"/>
      <c r="Y866" s="18"/>
      <c r="Z866" s="177"/>
      <c r="AA866" s="178"/>
      <c r="AB866" s="178"/>
      <c r="AC866" s="17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</row>
    <row r="867">
      <c r="A867" s="18"/>
      <c r="B867" s="18"/>
      <c r="C867" s="18"/>
      <c r="D867" s="18"/>
      <c r="E867" s="175"/>
      <c r="F867" s="175"/>
      <c r="G867" s="175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76"/>
      <c r="V867" s="18"/>
      <c r="W867" s="18"/>
      <c r="X867" s="18"/>
      <c r="Y867" s="18"/>
      <c r="Z867" s="177"/>
      <c r="AA867" s="178"/>
      <c r="AB867" s="178"/>
      <c r="AC867" s="17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</row>
    <row r="868">
      <c r="A868" s="18"/>
      <c r="B868" s="18"/>
      <c r="C868" s="18"/>
      <c r="D868" s="18"/>
      <c r="E868" s="175"/>
      <c r="F868" s="175"/>
      <c r="G868" s="175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76"/>
      <c r="V868" s="18"/>
      <c r="W868" s="18"/>
      <c r="X868" s="18"/>
      <c r="Y868" s="18"/>
      <c r="Z868" s="177"/>
      <c r="AA868" s="178"/>
      <c r="AB868" s="178"/>
      <c r="AC868" s="17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</row>
    <row r="869">
      <c r="A869" s="18"/>
      <c r="B869" s="18"/>
      <c r="C869" s="18"/>
      <c r="D869" s="18"/>
      <c r="E869" s="175"/>
      <c r="F869" s="175"/>
      <c r="G869" s="175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76"/>
      <c r="V869" s="18"/>
      <c r="W869" s="18"/>
      <c r="X869" s="18"/>
      <c r="Y869" s="18"/>
      <c r="Z869" s="177"/>
      <c r="AA869" s="178"/>
      <c r="AB869" s="178"/>
      <c r="AC869" s="17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</row>
    <row r="870">
      <c r="A870" s="18"/>
      <c r="B870" s="18"/>
      <c r="C870" s="18"/>
      <c r="D870" s="18"/>
      <c r="E870" s="175"/>
      <c r="F870" s="175"/>
      <c r="G870" s="175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76"/>
      <c r="V870" s="18"/>
      <c r="W870" s="18"/>
      <c r="X870" s="18"/>
      <c r="Y870" s="18"/>
      <c r="Z870" s="177"/>
      <c r="AA870" s="178"/>
      <c r="AB870" s="178"/>
      <c r="AC870" s="17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</row>
    <row r="871">
      <c r="A871" s="18"/>
      <c r="B871" s="18"/>
      <c r="C871" s="18"/>
      <c r="D871" s="18"/>
      <c r="E871" s="175"/>
      <c r="F871" s="175"/>
      <c r="G871" s="175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76"/>
      <c r="V871" s="18"/>
      <c r="W871" s="18"/>
      <c r="X871" s="18"/>
      <c r="Y871" s="18"/>
      <c r="Z871" s="177"/>
      <c r="AA871" s="178"/>
      <c r="AB871" s="178"/>
      <c r="AC871" s="17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</row>
    <row r="872">
      <c r="A872" s="18"/>
      <c r="B872" s="18"/>
      <c r="C872" s="18"/>
      <c r="D872" s="18"/>
      <c r="E872" s="175"/>
      <c r="F872" s="175"/>
      <c r="G872" s="175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76"/>
      <c r="V872" s="18"/>
      <c r="W872" s="18"/>
      <c r="X872" s="18"/>
      <c r="Y872" s="18"/>
      <c r="Z872" s="177"/>
      <c r="AA872" s="178"/>
      <c r="AB872" s="178"/>
      <c r="AC872" s="17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</row>
    <row r="873">
      <c r="A873" s="18"/>
      <c r="B873" s="18"/>
      <c r="C873" s="18"/>
      <c r="D873" s="18"/>
      <c r="E873" s="175"/>
      <c r="F873" s="175"/>
      <c r="G873" s="175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76"/>
      <c r="V873" s="18"/>
      <c r="W873" s="18"/>
      <c r="X873" s="18"/>
      <c r="Y873" s="18"/>
      <c r="Z873" s="177"/>
      <c r="AA873" s="178"/>
      <c r="AB873" s="178"/>
      <c r="AC873" s="17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</row>
    <row r="874">
      <c r="A874" s="18"/>
      <c r="B874" s="18"/>
      <c r="C874" s="18"/>
      <c r="D874" s="18"/>
      <c r="E874" s="175"/>
      <c r="F874" s="175"/>
      <c r="G874" s="175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76"/>
      <c r="V874" s="18"/>
      <c r="W874" s="18"/>
      <c r="X874" s="18"/>
      <c r="Y874" s="18"/>
      <c r="Z874" s="177"/>
      <c r="AA874" s="178"/>
      <c r="AB874" s="178"/>
      <c r="AC874" s="17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</row>
    <row r="875">
      <c r="A875" s="18"/>
      <c r="B875" s="18"/>
      <c r="C875" s="18"/>
      <c r="D875" s="18"/>
      <c r="E875" s="175"/>
      <c r="F875" s="175"/>
      <c r="G875" s="175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76"/>
      <c r="V875" s="18"/>
      <c r="W875" s="18"/>
      <c r="X875" s="18"/>
      <c r="Y875" s="18"/>
      <c r="Z875" s="177"/>
      <c r="AA875" s="178"/>
      <c r="AB875" s="178"/>
      <c r="AC875" s="17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</row>
    <row r="876">
      <c r="A876" s="18"/>
      <c r="B876" s="18"/>
      <c r="C876" s="18"/>
      <c r="D876" s="18"/>
      <c r="E876" s="175"/>
      <c r="F876" s="175"/>
      <c r="G876" s="175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76"/>
      <c r="V876" s="18"/>
      <c r="W876" s="18"/>
      <c r="X876" s="18"/>
      <c r="Y876" s="18"/>
      <c r="Z876" s="177"/>
      <c r="AA876" s="178"/>
      <c r="AB876" s="178"/>
      <c r="AC876" s="17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</row>
    <row r="877">
      <c r="A877" s="18"/>
      <c r="B877" s="18"/>
      <c r="C877" s="18"/>
      <c r="D877" s="18"/>
      <c r="E877" s="175"/>
      <c r="F877" s="175"/>
      <c r="G877" s="175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76"/>
      <c r="V877" s="18"/>
      <c r="W877" s="18"/>
      <c r="X877" s="18"/>
      <c r="Y877" s="18"/>
      <c r="Z877" s="177"/>
      <c r="AA877" s="178"/>
      <c r="AB877" s="178"/>
      <c r="AC877" s="17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</row>
    <row r="878">
      <c r="A878" s="18"/>
      <c r="B878" s="18"/>
      <c r="C878" s="18"/>
      <c r="D878" s="18"/>
      <c r="E878" s="175"/>
      <c r="F878" s="175"/>
      <c r="G878" s="175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76"/>
      <c r="V878" s="18"/>
      <c r="W878" s="18"/>
      <c r="X878" s="18"/>
      <c r="Y878" s="18"/>
      <c r="Z878" s="177"/>
      <c r="AA878" s="178"/>
      <c r="AB878" s="178"/>
      <c r="AC878" s="17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</row>
    <row r="879">
      <c r="A879" s="18"/>
      <c r="B879" s="18"/>
      <c r="C879" s="18"/>
      <c r="D879" s="18"/>
      <c r="E879" s="175"/>
      <c r="F879" s="175"/>
      <c r="G879" s="175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76"/>
      <c r="V879" s="18"/>
      <c r="W879" s="18"/>
      <c r="X879" s="18"/>
      <c r="Y879" s="18"/>
      <c r="Z879" s="177"/>
      <c r="AA879" s="178"/>
      <c r="AB879" s="178"/>
      <c r="AC879" s="17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</row>
    <row r="880">
      <c r="A880" s="18"/>
      <c r="B880" s="18"/>
      <c r="C880" s="18"/>
      <c r="D880" s="18"/>
      <c r="E880" s="175"/>
      <c r="F880" s="175"/>
      <c r="G880" s="175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76"/>
      <c r="V880" s="18"/>
      <c r="W880" s="18"/>
      <c r="X880" s="18"/>
      <c r="Y880" s="18"/>
      <c r="Z880" s="177"/>
      <c r="AA880" s="178"/>
      <c r="AB880" s="178"/>
      <c r="AC880" s="17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</row>
    <row r="881">
      <c r="A881" s="18"/>
      <c r="B881" s="18"/>
      <c r="C881" s="18"/>
      <c r="D881" s="18"/>
      <c r="E881" s="175"/>
      <c r="F881" s="175"/>
      <c r="G881" s="175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76"/>
      <c r="V881" s="18"/>
      <c r="W881" s="18"/>
      <c r="X881" s="18"/>
      <c r="Y881" s="18"/>
      <c r="Z881" s="177"/>
      <c r="AA881" s="178"/>
      <c r="AB881" s="178"/>
      <c r="AC881" s="17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</row>
    <row r="882">
      <c r="A882" s="18"/>
      <c r="B882" s="18"/>
      <c r="C882" s="18"/>
      <c r="D882" s="18"/>
      <c r="E882" s="175"/>
      <c r="F882" s="175"/>
      <c r="G882" s="175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76"/>
      <c r="V882" s="18"/>
      <c r="W882" s="18"/>
      <c r="X882" s="18"/>
      <c r="Y882" s="18"/>
      <c r="Z882" s="177"/>
      <c r="AA882" s="178"/>
      <c r="AB882" s="178"/>
      <c r="AC882" s="17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</row>
    <row r="883">
      <c r="A883" s="18"/>
      <c r="B883" s="18"/>
      <c r="C883" s="18"/>
      <c r="D883" s="18"/>
      <c r="E883" s="175"/>
      <c r="F883" s="175"/>
      <c r="G883" s="175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76"/>
      <c r="V883" s="18"/>
      <c r="W883" s="18"/>
      <c r="X883" s="18"/>
      <c r="Y883" s="18"/>
      <c r="Z883" s="177"/>
      <c r="AA883" s="178"/>
      <c r="AB883" s="178"/>
      <c r="AC883" s="17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</row>
    <row r="884">
      <c r="A884" s="18"/>
      <c r="B884" s="18"/>
      <c r="C884" s="18"/>
      <c r="D884" s="18"/>
      <c r="E884" s="175"/>
      <c r="F884" s="175"/>
      <c r="G884" s="175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76"/>
      <c r="V884" s="18"/>
      <c r="W884" s="18"/>
      <c r="X884" s="18"/>
      <c r="Y884" s="18"/>
      <c r="Z884" s="177"/>
      <c r="AA884" s="178"/>
      <c r="AB884" s="178"/>
      <c r="AC884" s="17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</row>
    <row r="885">
      <c r="A885" s="18"/>
      <c r="B885" s="18"/>
      <c r="C885" s="18"/>
      <c r="D885" s="18"/>
      <c r="E885" s="175"/>
      <c r="F885" s="175"/>
      <c r="G885" s="175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76"/>
      <c r="V885" s="18"/>
      <c r="W885" s="18"/>
      <c r="X885" s="18"/>
      <c r="Y885" s="18"/>
      <c r="Z885" s="177"/>
      <c r="AA885" s="178"/>
      <c r="AB885" s="178"/>
      <c r="AC885" s="17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</row>
    <row r="886">
      <c r="A886" s="18"/>
      <c r="B886" s="18"/>
      <c r="C886" s="18"/>
      <c r="D886" s="18"/>
      <c r="E886" s="175"/>
      <c r="F886" s="175"/>
      <c r="G886" s="175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76"/>
      <c r="V886" s="18"/>
      <c r="W886" s="18"/>
      <c r="X886" s="18"/>
      <c r="Y886" s="18"/>
      <c r="Z886" s="177"/>
      <c r="AA886" s="178"/>
      <c r="AB886" s="178"/>
      <c r="AC886" s="17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</row>
    <row r="887">
      <c r="A887" s="18"/>
      <c r="B887" s="18"/>
      <c r="C887" s="18"/>
      <c r="D887" s="18"/>
      <c r="E887" s="175"/>
      <c r="F887" s="175"/>
      <c r="G887" s="175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76"/>
      <c r="V887" s="18"/>
      <c r="W887" s="18"/>
      <c r="X887" s="18"/>
      <c r="Y887" s="18"/>
      <c r="Z887" s="177"/>
      <c r="AA887" s="178"/>
      <c r="AB887" s="178"/>
      <c r="AC887" s="17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</row>
    <row r="888">
      <c r="A888" s="18"/>
      <c r="B888" s="18"/>
      <c r="C888" s="18"/>
      <c r="D888" s="18"/>
      <c r="E888" s="175"/>
      <c r="F888" s="175"/>
      <c r="G888" s="175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76"/>
      <c r="V888" s="18"/>
      <c r="W888" s="18"/>
      <c r="X888" s="18"/>
      <c r="Y888" s="18"/>
      <c r="Z888" s="177"/>
      <c r="AA888" s="178"/>
      <c r="AB888" s="178"/>
      <c r="AC888" s="17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</row>
    <row r="889">
      <c r="A889" s="18"/>
      <c r="B889" s="18"/>
      <c r="C889" s="18"/>
      <c r="D889" s="18"/>
      <c r="E889" s="175"/>
      <c r="F889" s="175"/>
      <c r="G889" s="175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76"/>
      <c r="V889" s="18"/>
      <c r="W889" s="18"/>
      <c r="X889" s="18"/>
      <c r="Y889" s="18"/>
      <c r="Z889" s="177"/>
      <c r="AA889" s="178"/>
      <c r="AB889" s="178"/>
      <c r="AC889" s="17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</row>
    <row r="890">
      <c r="A890" s="18"/>
      <c r="B890" s="18"/>
      <c r="C890" s="18"/>
      <c r="D890" s="18"/>
      <c r="E890" s="175"/>
      <c r="F890" s="175"/>
      <c r="G890" s="175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76"/>
      <c r="V890" s="18"/>
      <c r="W890" s="18"/>
      <c r="X890" s="18"/>
      <c r="Y890" s="18"/>
      <c r="Z890" s="177"/>
      <c r="AA890" s="178"/>
      <c r="AB890" s="178"/>
      <c r="AC890" s="17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</row>
    <row r="891">
      <c r="A891" s="18"/>
      <c r="B891" s="18"/>
      <c r="C891" s="18"/>
      <c r="D891" s="18"/>
      <c r="E891" s="175"/>
      <c r="F891" s="175"/>
      <c r="G891" s="175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76"/>
      <c r="V891" s="18"/>
      <c r="W891" s="18"/>
      <c r="X891" s="18"/>
      <c r="Y891" s="18"/>
      <c r="Z891" s="177"/>
      <c r="AA891" s="178"/>
      <c r="AB891" s="178"/>
      <c r="AC891" s="17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</row>
    <row r="892">
      <c r="A892" s="18"/>
      <c r="B892" s="18"/>
      <c r="C892" s="18"/>
      <c r="D892" s="18"/>
      <c r="E892" s="175"/>
      <c r="F892" s="175"/>
      <c r="G892" s="175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76"/>
      <c r="V892" s="18"/>
      <c r="W892" s="18"/>
      <c r="X892" s="18"/>
      <c r="Y892" s="18"/>
      <c r="Z892" s="177"/>
      <c r="AA892" s="178"/>
      <c r="AB892" s="178"/>
      <c r="AC892" s="17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</row>
    <row r="893">
      <c r="A893" s="18"/>
      <c r="B893" s="18"/>
      <c r="C893" s="18"/>
      <c r="D893" s="18"/>
      <c r="E893" s="175"/>
      <c r="F893" s="175"/>
      <c r="G893" s="175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76"/>
      <c r="V893" s="18"/>
      <c r="W893" s="18"/>
      <c r="X893" s="18"/>
      <c r="Y893" s="18"/>
      <c r="Z893" s="177"/>
      <c r="AA893" s="178"/>
      <c r="AB893" s="178"/>
      <c r="AC893" s="17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</row>
    <row r="894">
      <c r="A894" s="18"/>
      <c r="B894" s="18"/>
      <c r="C894" s="18"/>
      <c r="D894" s="18"/>
      <c r="E894" s="175"/>
      <c r="F894" s="175"/>
      <c r="G894" s="175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76"/>
      <c r="V894" s="18"/>
      <c r="W894" s="18"/>
      <c r="X894" s="18"/>
      <c r="Y894" s="18"/>
      <c r="Z894" s="177"/>
      <c r="AA894" s="178"/>
      <c r="AB894" s="178"/>
      <c r="AC894" s="17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</row>
    <row r="895">
      <c r="A895" s="18"/>
      <c r="B895" s="18"/>
      <c r="C895" s="18"/>
      <c r="D895" s="18"/>
      <c r="E895" s="175"/>
      <c r="F895" s="175"/>
      <c r="G895" s="175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76"/>
      <c r="V895" s="18"/>
      <c r="W895" s="18"/>
      <c r="X895" s="18"/>
      <c r="Y895" s="18"/>
      <c r="Z895" s="177"/>
      <c r="AA895" s="178"/>
      <c r="AB895" s="178"/>
      <c r="AC895" s="17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</row>
    <row r="896">
      <c r="A896" s="18"/>
      <c r="B896" s="18"/>
      <c r="C896" s="18"/>
      <c r="D896" s="18"/>
      <c r="E896" s="175"/>
      <c r="F896" s="175"/>
      <c r="G896" s="175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76"/>
      <c r="V896" s="18"/>
      <c r="W896" s="18"/>
      <c r="X896" s="18"/>
      <c r="Y896" s="18"/>
      <c r="Z896" s="177"/>
      <c r="AA896" s="178"/>
      <c r="AB896" s="178"/>
      <c r="AC896" s="17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</row>
    <row r="897">
      <c r="A897" s="18"/>
      <c r="B897" s="18"/>
      <c r="C897" s="18"/>
      <c r="D897" s="18"/>
      <c r="E897" s="175"/>
      <c r="F897" s="175"/>
      <c r="G897" s="175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76"/>
      <c r="V897" s="18"/>
      <c r="W897" s="18"/>
      <c r="X897" s="18"/>
      <c r="Y897" s="18"/>
      <c r="Z897" s="177"/>
      <c r="AA897" s="178"/>
      <c r="AB897" s="178"/>
      <c r="AC897" s="17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</row>
    <row r="898">
      <c r="A898" s="18"/>
      <c r="B898" s="18"/>
      <c r="C898" s="18"/>
      <c r="D898" s="18"/>
      <c r="E898" s="175"/>
      <c r="F898" s="175"/>
      <c r="G898" s="175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76"/>
      <c r="V898" s="18"/>
      <c r="W898" s="18"/>
      <c r="X898" s="18"/>
      <c r="Y898" s="18"/>
      <c r="Z898" s="177"/>
      <c r="AA898" s="178"/>
      <c r="AB898" s="178"/>
      <c r="AC898" s="17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</row>
    <row r="899">
      <c r="A899" s="18"/>
      <c r="B899" s="18"/>
      <c r="C899" s="18"/>
      <c r="D899" s="18"/>
      <c r="E899" s="175"/>
      <c r="F899" s="175"/>
      <c r="G899" s="175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76"/>
      <c r="V899" s="18"/>
      <c r="W899" s="18"/>
      <c r="X899" s="18"/>
      <c r="Y899" s="18"/>
      <c r="Z899" s="177"/>
      <c r="AA899" s="178"/>
      <c r="AB899" s="178"/>
      <c r="AC899" s="17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</row>
    <row r="900">
      <c r="A900" s="18"/>
      <c r="B900" s="18"/>
      <c r="C900" s="18"/>
      <c r="D900" s="18"/>
      <c r="E900" s="175"/>
      <c r="F900" s="175"/>
      <c r="G900" s="175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76"/>
      <c r="V900" s="18"/>
      <c r="W900" s="18"/>
      <c r="X900" s="18"/>
      <c r="Y900" s="18"/>
      <c r="Z900" s="177"/>
      <c r="AA900" s="178"/>
      <c r="AB900" s="178"/>
      <c r="AC900" s="17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</row>
    <row r="901">
      <c r="A901" s="18"/>
      <c r="B901" s="18"/>
      <c r="C901" s="18"/>
      <c r="D901" s="18"/>
      <c r="E901" s="175"/>
      <c r="F901" s="175"/>
      <c r="G901" s="175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76"/>
      <c r="V901" s="18"/>
      <c r="W901" s="18"/>
      <c r="X901" s="18"/>
      <c r="Y901" s="18"/>
      <c r="Z901" s="177"/>
      <c r="AA901" s="178"/>
      <c r="AB901" s="178"/>
      <c r="AC901" s="17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</row>
    <row r="902">
      <c r="A902" s="18"/>
      <c r="B902" s="18"/>
      <c r="C902" s="18"/>
      <c r="D902" s="18"/>
      <c r="E902" s="175"/>
      <c r="F902" s="175"/>
      <c r="G902" s="175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76"/>
      <c r="V902" s="18"/>
      <c r="W902" s="18"/>
      <c r="X902" s="18"/>
      <c r="Y902" s="18"/>
      <c r="Z902" s="177"/>
      <c r="AA902" s="178"/>
      <c r="AB902" s="178"/>
      <c r="AC902" s="17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</row>
    <row r="903">
      <c r="A903" s="18"/>
      <c r="B903" s="18"/>
      <c r="C903" s="18"/>
      <c r="D903" s="18"/>
      <c r="E903" s="175"/>
      <c r="F903" s="175"/>
      <c r="G903" s="175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76"/>
      <c r="V903" s="18"/>
      <c r="W903" s="18"/>
      <c r="X903" s="18"/>
      <c r="Y903" s="18"/>
      <c r="Z903" s="177"/>
      <c r="AA903" s="178"/>
      <c r="AB903" s="178"/>
      <c r="AC903" s="17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</row>
    <row r="904">
      <c r="A904" s="18"/>
      <c r="B904" s="18"/>
      <c r="C904" s="18"/>
      <c r="D904" s="18"/>
      <c r="E904" s="175"/>
      <c r="F904" s="175"/>
      <c r="G904" s="175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76"/>
      <c r="V904" s="18"/>
      <c r="W904" s="18"/>
      <c r="X904" s="18"/>
      <c r="Y904" s="18"/>
      <c r="Z904" s="177"/>
      <c r="AA904" s="178"/>
      <c r="AB904" s="178"/>
      <c r="AC904" s="17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</row>
    <row r="905">
      <c r="A905" s="18"/>
      <c r="B905" s="18"/>
      <c r="C905" s="18"/>
      <c r="D905" s="18"/>
      <c r="E905" s="175"/>
      <c r="F905" s="175"/>
      <c r="G905" s="175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76"/>
      <c r="V905" s="18"/>
      <c r="W905" s="18"/>
      <c r="X905" s="18"/>
      <c r="Y905" s="18"/>
      <c r="Z905" s="177"/>
      <c r="AA905" s="178"/>
      <c r="AB905" s="178"/>
      <c r="AC905" s="17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</row>
    <row r="906">
      <c r="A906" s="18"/>
      <c r="B906" s="18"/>
      <c r="C906" s="18"/>
      <c r="D906" s="18"/>
      <c r="E906" s="175"/>
      <c r="F906" s="175"/>
      <c r="G906" s="175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76"/>
      <c r="V906" s="18"/>
      <c r="W906" s="18"/>
      <c r="X906" s="18"/>
      <c r="Y906" s="18"/>
      <c r="Z906" s="177"/>
      <c r="AA906" s="178"/>
      <c r="AB906" s="178"/>
      <c r="AC906" s="17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</row>
    <row r="907">
      <c r="A907" s="18"/>
      <c r="B907" s="18"/>
      <c r="C907" s="18"/>
      <c r="D907" s="18"/>
      <c r="E907" s="175"/>
      <c r="F907" s="175"/>
      <c r="G907" s="175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76"/>
      <c r="V907" s="18"/>
      <c r="W907" s="18"/>
      <c r="X907" s="18"/>
      <c r="Y907" s="18"/>
      <c r="Z907" s="177"/>
      <c r="AA907" s="178"/>
      <c r="AB907" s="178"/>
      <c r="AC907" s="17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</row>
    <row r="908">
      <c r="A908" s="18"/>
      <c r="B908" s="18"/>
      <c r="C908" s="18"/>
      <c r="D908" s="18"/>
      <c r="E908" s="175"/>
      <c r="F908" s="175"/>
      <c r="G908" s="175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76"/>
      <c r="V908" s="18"/>
      <c r="W908" s="18"/>
      <c r="X908" s="18"/>
      <c r="Y908" s="18"/>
      <c r="Z908" s="177"/>
      <c r="AA908" s="178"/>
      <c r="AB908" s="178"/>
      <c r="AC908" s="17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</row>
    <row r="909">
      <c r="A909" s="18"/>
      <c r="B909" s="18"/>
      <c r="C909" s="18"/>
      <c r="D909" s="18"/>
      <c r="E909" s="175"/>
      <c r="F909" s="175"/>
      <c r="G909" s="175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76"/>
      <c r="V909" s="18"/>
      <c r="W909" s="18"/>
      <c r="X909" s="18"/>
      <c r="Y909" s="18"/>
      <c r="Z909" s="177"/>
      <c r="AA909" s="178"/>
      <c r="AB909" s="178"/>
      <c r="AC909" s="17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</row>
    <row r="910">
      <c r="A910" s="18"/>
      <c r="B910" s="18"/>
      <c r="C910" s="18"/>
      <c r="D910" s="18"/>
      <c r="E910" s="175"/>
      <c r="F910" s="175"/>
      <c r="G910" s="175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76"/>
      <c r="V910" s="18"/>
      <c r="W910" s="18"/>
      <c r="X910" s="18"/>
      <c r="Y910" s="18"/>
      <c r="Z910" s="177"/>
      <c r="AA910" s="178"/>
      <c r="AB910" s="178"/>
      <c r="AC910" s="17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</row>
    <row r="911">
      <c r="A911" s="18"/>
      <c r="B911" s="18"/>
      <c r="C911" s="18"/>
      <c r="D911" s="18"/>
      <c r="E911" s="175"/>
      <c r="F911" s="175"/>
      <c r="G911" s="175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76"/>
      <c r="V911" s="18"/>
      <c r="W911" s="18"/>
      <c r="X911" s="18"/>
      <c r="Y911" s="18"/>
      <c r="Z911" s="177"/>
      <c r="AA911" s="178"/>
      <c r="AB911" s="178"/>
      <c r="AC911" s="17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</row>
    <row r="912">
      <c r="A912" s="18"/>
      <c r="B912" s="18"/>
      <c r="C912" s="18"/>
      <c r="D912" s="18"/>
      <c r="E912" s="175"/>
      <c r="F912" s="175"/>
      <c r="G912" s="175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76"/>
      <c r="V912" s="18"/>
      <c r="W912" s="18"/>
      <c r="X912" s="18"/>
      <c r="Y912" s="18"/>
      <c r="Z912" s="177"/>
      <c r="AA912" s="178"/>
      <c r="AB912" s="178"/>
      <c r="AC912" s="17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</row>
    <row r="913">
      <c r="A913" s="18"/>
      <c r="B913" s="18"/>
      <c r="C913" s="18"/>
      <c r="D913" s="18"/>
      <c r="E913" s="175"/>
      <c r="F913" s="175"/>
      <c r="G913" s="175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76"/>
      <c r="V913" s="18"/>
      <c r="W913" s="18"/>
      <c r="X913" s="18"/>
      <c r="Y913" s="18"/>
      <c r="Z913" s="177"/>
      <c r="AA913" s="178"/>
      <c r="AB913" s="178"/>
      <c r="AC913" s="17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</row>
    <row r="914">
      <c r="A914" s="18"/>
      <c r="B914" s="18"/>
      <c r="C914" s="18"/>
      <c r="D914" s="18"/>
      <c r="E914" s="175"/>
      <c r="F914" s="175"/>
      <c r="G914" s="175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76"/>
      <c r="V914" s="18"/>
      <c r="W914" s="18"/>
      <c r="X914" s="18"/>
      <c r="Y914" s="18"/>
      <c r="Z914" s="177"/>
      <c r="AA914" s="178"/>
      <c r="AB914" s="178"/>
      <c r="AC914" s="17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</row>
    <row r="915">
      <c r="A915" s="18"/>
      <c r="B915" s="18"/>
      <c r="C915" s="18"/>
      <c r="D915" s="18"/>
      <c r="E915" s="175"/>
      <c r="F915" s="175"/>
      <c r="G915" s="175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76"/>
      <c r="V915" s="18"/>
      <c r="W915" s="18"/>
      <c r="X915" s="18"/>
      <c r="Y915" s="18"/>
      <c r="Z915" s="177"/>
      <c r="AA915" s="178"/>
      <c r="AB915" s="178"/>
      <c r="AC915" s="17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</row>
    <row r="916">
      <c r="A916" s="18"/>
      <c r="B916" s="18"/>
      <c r="C916" s="18"/>
      <c r="D916" s="18"/>
      <c r="E916" s="175"/>
      <c r="F916" s="175"/>
      <c r="G916" s="175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76"/>
      <c r="V916" s="18"/>
      <c r="W916" s="18"/>
      <c r="X916" s="18"/>
      <c r="Y916" s="18"/>
      <c r="Z916" s="177"/>
      <c r="AA916" s="178"/>
      <c r="AB916" s="178"/>
      <c r="AC916" s="17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</row>
    <row r="917">
      <c r="A917" s="18"/>
      <c r="B917" s="18"/>
      <c r="C917" s="18"/>
      <c r="D917" s="18"/>
      <c r="E917" s="175"/>
      <c r="F917" s="175"/>
      <c r="G917" s="175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76"/>
      <c r="V917" s="18"/>
      <c r="W917" s="18"/>
      <c r="X917" s="18"/>
      <c r="Y917" s="18"/>
      <c r="Z917" s="177"/>
      <c r="AA917" s="178"/>
      <c r="AB917" s="178"/>
      <c r="AC917" s="17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</row>
    <row r="918">
      <c r="A918" s="18"/>
      <c r="B918" s="18"/>
      <c r="C918" s="18"/>
      <c r="D918" s="18"/>
      <c r="E918" s="175"/>
      <c r="F918" s="175"/>
      <c r="G918" s="175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76"/>
      <c r="V918" s="18"/>
      <c r="W918" s="18"/>
      <c r="X918" s="18"/>
      <c r="Y918" s="18"/>
      <c r="Z918" s="177"/>
      <c r="AA918" s="178"/>
      <c r="AB918" s="178"/>
      <c r="AC918" s="17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</row>
    <row r="919">
      <c r="A919" s="18"/>
      <c r="B919" s="18"/>
      <c r="C919" s="18"/>
      <c r="D919" s="18"/>
      <c r="E919" s="175"/>
      <c r="F919" s="175"/>
      <c r="G919" s="175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76"/>
      <c r="V919" s="18"/>
      <c r="W919" s="18"/>
      <c r="X919" s="18"/>
      <c r="Y919" s="18"/>
      <c r="Z919" s="177"/>
      <c r="AA919" s="178"/>
      <c r="AB919" s="178"/>
      <c r="AC919" s="17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</row>
    <row r="920">
      <c r="A920" s="18"/>
      <c r="B920" s="18"/>
      <c r="C920" s="18"/>
      <c r="D920" s="18"/>
      <c r="E920" s="175"/>
      <c r="F920" s="175"/>
      <c r="G920" s="175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76"/>
      <c r="V920" s="18"/>
      <c r="W920" s="18"/>
      <c r="X920" s="18"/>
      <c r="Y920" s="18"/>
      <c r="Z920" s="177"/>
      <c r="AA920" s="178"/>
      <c r="AB920" s="178"/>
      <c r="AC920" s="17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</row>
    <row r="921">
      <c r="A921" s="18"/>
      <c r="B921" s="18"/>
      <c r="C921" s="18"/>
      <c r="D921" s="18"/>
      <c r="E921" s="175"/>
      <c r="F921" s="175"/>
      <c r="G921" s="175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76"/>
      <c r="V921" s="18"/>
      <c r="W921" s="18"/>
      <c r="X921" s="18"/>
      <c r="Y921" s="18"/>
      <c r="Z921" s="177"/>
      <c r="AA921" s="178"/>
      <c r="AB921" s="178"/>
      <c r="AC921" s="17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</row>
    <row r="922">
      <c r="A922" s="18"/>
      <c r="B922" s="18"/>
      <c r="C922" s="18"/>
      <c r="D922" s="18"/>
      <c r="E922" s="175"/>
      <c r="F922" s="175"/>
      <c r="G922" s="175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76"/>
      <c r="V922" s="18"/>
      <c r="W922" s="18"/>
      <c r="X922" s="18"/>
      <c r="Y922" s="18"/>
      <c r="Z922" s="177"/>
      <c r="AA922" s="178"/>
      <c r="AB922" s="178"/>
      <c r="AC922" s="17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</row>
    <row r="923">
      <c r="A923" s="18"/>
      <c r="B923" s="18"/>
      <c r="C923" s="18"/>
      <c r="D923" s="18"/>
      <c r="E923" s="175"/>
      <c r="F923" s="175"/>
      <c r="G923" s="175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76"/>
      <c r="V923" s="18"/>
      <c r="W923" s="18"/>
      <c r="X923" s="18"/>
      <c r="Y923" s="18"/>
      <c r="Z923" s="177"/>
      <c r="AA923" s="178"/>
      <c r="AB923" s="178"/>
      <c r="AC923" s="17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</row>
    <row r="924">
      <c r="A924" s="18"/>
      <c r="B924" s="18"/>
      <c r="C924" s="18"/>
      <c r="D924" s="18"/>
      <c r="E924" s="175"/>
      <c r="F924" s="175"/>
      <c r="G924" s="175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76"/>
      <c r="V924" s="18"/>
      <c r="W924" s="18"/>
      <c r="X924" s="18"/>
      <c r="Y924" s="18"/>
      <c r="Z924" s="177"/>
      <c r="AA924" s="178"/>
      <c r="AB924" s="178"/>
      <c r="AC924" s="17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</row>
    <row r="925">
      <c r="A925" s="18"/>
      <c r="B925" s="18"/>
      <c r="C925" s="18"/>
      <c r="D925" s="18"/>
      <c r="E925" s="175"/>
      <c r="F925" s="175"/>
      <c r="G925" s="175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76"/>
      <c r="V925" s="18"/>
      <c r="W925" s="18"/>
      <c r="X925" s="18"/>
      <c r="Y925" s="18"/>
      <c r="Z925" s="177"/>
      <c r="AA925" s="178"/>
      <c r="AB925" s="178"/>
      <c r="AC925" s="17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</row>
    <row r="926">
      <c r="A926" s="18"/>
      <c r="B926" s="18"/>
      <c r="C926" s="18"/>
      <c r="D926" s="18"/>
      <c r="E926" s="175"/>
      <c r="F926" s="175"/>
      <c r="G926" s="175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76"/>
      <c r="V926" s="18"/>
      <c r="W926" s="18"/>
      <c r="X926" s="18"/>
      <c r="Y926" s="18"/>
      <c r="Z926" s="177"/>
      <c r="AA926" s="178"/>
      <c r="AB926" s="178"/>
      <c r="AC926" s="17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</row>
    <row r="927">
      <c r="A927" s="18"/>
      <c r="B927" s="18"/>
      <c r="C927" s="18"/>
      <c r="D927" s="18"/>
      <c r="E927" s="175"/>
      <c r="F927" s="175"/>
      <c r="G927" s="175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76"/>
      <c r="V927" s="18"/>
      <c r="W927" s="18"/>
      <c r="X927" s="18"/>
      <c r="Y927" s="18"/>
      <c r="Z927" s="177"/>
      <c r="AA927" s="178"/>
      <c r="AB927" s="178"/>
      <c r="AC927" s="17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</row>
    <row r="928">
      <c r="A928" s="18"/>
      <c r="B928" s="18"/>
      <c r="C928" s="18"/>
      <c r="D928" s="18"/>
      <c r="E928" s="175"/>
      <c r="F928" s="175"/>
      <c r="G928" s="175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76"/>
      <c r="V928" s="18"/>
      <c r="W928" s="18"/>
      <c r="X928" s="18"/>
      <c r="Y928" s="18"/>
      <c r="Z928" s="177"/>
      <c r="AA928" s="178"/>
      <c r="AB928" s="178"/>
      <c r="AC928" s="17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</row>
    <row r="929">
      <c r="A929" s="18"/>
      <c r="B929" s="18"/>
      <c r="C929" s="18"/>
      <c r="D929" s="18"/>
      <c r="E929" s="175"/>
      <c r="F929" s="175"/>
      <c r="G929" s="175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76"/>
      <c r="V929" s="18"/>
      <c r="W929" s="18"/>
      <c r="X929" s="18"/>
      <c r="Y929" s="18"/>
      <c r="Z929" s="177"/>
      <c r="AA929" s="178"/>
      <c r="AB929" s="178"/>
      <c r="AC929" s="17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</row>
    <row r="930">
      <c r="A930" s="18"/>
      <c r="B930" s="18"/>
      <c r="C930" s="18"/>
      <c r="D930" s="18"/>
      <c r="E930" s="175"/>
      <c r="F930" s="175"/>
      <c r="G930" s="175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76"/>
      <c r="V930" s="18"/>
      <c r="W930" s="18"/>
      <c r="X930" s="18"/>
      <c r="Y930" s="18"/>
      <c r="Z930" s="177"/>
      <c r="AA930" s="178"/>
      <c r="AB930" s="178"/>
      <c r="AC930" s="17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</row>
    <row r="931">
      <c r="A931" s="18"/>
      <c r="B931" s="18"/>
      <c r="C931" s="18"/>
      <c r="D931" s="18"/>
      <c r="E931" s="175"/>
      <c r="F931" s="175"/>
      <c r="G931" s="175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76"/>
      <c r="V931" s="18"/>
      <c r="W931" s="18"/>
      <c r="X931" s="18"/>
      <c r="Y931" s="18"/>
      <c r="Z931" s="177"/>
      <c r="AA931" s="178"/>
      <c r="AB931" s="178"/>
      <c r="AC931" s="17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</row>
    <row r="932">
      <c r="A932" s="18"/>
      <c r="B932" s="18"/>
      <c r="C932" s="18"/>
      <c r="D932" s="18"/>
      <c r="E932" s="175"/>
      <c r="F932" s="175"/>
      <c r="G932" s="175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76"/>
      <c r="V932" s="18"/>
      <c r="W932" s="18"/>
      <c r="X932" s="18"/>
      <c r="Y932" s="18"/>
      <c r="Z932" s="177"/>
      <c r="AA932" s="178"/>
      <c r="AB932" s="178"/>
      <c r="AC932" s="17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</row>
    <row r="933">
      <c r="A933" s="18"/>
      <c r="B933" s="18"/>
      <c r="C933" s="18"/>
      <c r="D933" s="18"/>
      <c r="E933" s="175"/>
      <c r="F933" s="175"/>
      <c r="G933" s="175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76"/>
      <c r="V933" s="18"/>
      <c r="W933" s="18"/>
      <c r="X933" s="18"/>
      <c r="Y933" s="18"/>
      <c r="Z933" s="177"/>
      <c r="AA933" s="178"/>
      <c r="AB933" s="178"/>
      <c r="AC933" s="17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</row>
    <row r="934">
      <c r="A934" s="18"/>
      <c r="B934" s="18"/>
      <c r="C934" s="18"/>
      <c r="D934" s="18"/>
      <c r="E934" s="175"/>
      <c r="F934" s="175"/>
      <c r="G934" s="175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76"/>
      <c r="V934" s="18"/>
      <c r="W934" s="18"/>
      <c r="X934" s="18"/>
      <c r="Y934" s="18"/>
      <c r="Z934" s="177"/>
      <c r="AA934" s="178"/>
      <c r="AB934" s="178"/>
      <c r="AC934" s="17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</row>
    <row r="935">
      <c r="A935" s="18"/>
      <c r="B935" s="18"/>
      <c r="C935" s="18"/>
      <c r="D935" s="18"/>
      <c r="E935" s="175"/>
      <c r="F935" s="175"/>
      <c r="G935" s="175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76"/>
      <c r="V935" s="18"/>
      <c r="W935" s="18"/>
      <c r="X935" s="18"/>
      <c r="Y935" s="18"/>
      <c r="Z935" s="177"/>
      <c r="AA935" s="178"/>
      <c r="AB935" s="178"/>
      <c r="AC935" s="17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</row>
    <row r="936">
      <c r="A936" s="18"/>
      <c r="B936" s="18"/>
      <c r="C936" s="18"/>
      <c r="D936" s="18"/>
      <c r="E936" s="175"/>
      <c r="F936" s="175"/>
      <c r="G936" s="175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76"/>
      <c r="V936" s="18"/>
      <c r="W936" s="18"/>
      <c r="X936" s="18"/>
      <c r="Y936" s="18"/>
      <c r="Z936" s="177"/>
      <c r="AA936" s="178"/>
      <c r="AB936" s="178"/>
      <c r="AC936" s="17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</row>
    <row r="937">
      <c r="A937" s="18"/>
      <c r="B937" s="18"/>
      <c r="C937" s="18"/>
      <c r="D937" s="18"/>
      <c r="E937" s="175"/>
      <c r="F937" s="175"/>
      <c r="G937" s="175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76"/>
      <c r="V937" s="18"/>
      <c r="W937" s="18"/>
      <c r="X937" s="18"/>
      <c r="Y937" s="18"/>
      <c r="Z937" s="177"/>
      <c r="AA937" s="178"/>
      <c r="AB937" s="178"/>
      <c r="AC937" s="17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</row>
    <row r="938">
      <c r="A938" s="18"/>
      <c r="B938" s="18"/>
      <c r="C938" s="18"/>
      <c r="D938" s="18"/>
      <c r="E938" s="175"/>
      <c r="F938" s="175"/>
      <c r="G938" s="175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76"/>
      <c r="V938" s="18"/>
      <c r="W938" s="18"/>
      <c r="X938" s="18"/>
      <c r="Y938" s="18"/>
      <c r="Z938" s="177"/>
      <c r="AA938" s="178"/>
      <c r="AB938" s="178"/>
      <c r="AC938" s="17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</row>
    <row r="939">
      <c r="A939" s="18"/>
      <c r="B939" s="18"/>
      <c r="C939" s="18"/>
      <c r="D939" s="18"/>
      <c r="E939" s="175"/>
      <c r="F939" s="175"/>
      <c r="G939" s="175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76"/>
      <c r="V939" s="18"/>
      <c r="W939" s="18"/>
      <c r="X939" s="18"/>
      <c r="Y939" s="18"/>
      <c r="Z939" s="177"/>
      <c r="AA939" s="178"/>
      <c r="AB939" s="178"/>
      <c r="AC939" s="17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</row>
    <row r="940">
      <c r="A940" s="18"/>
      <c r="B940" s="18"/>
      <c r="C940" s="18"/>
      <c r="D940" s="18"/>
      <c r="E940" s="175"/>
      <c r="F940" s="175"/>
      <c r="G940" s="175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76"/>
      <c r="V940" s="18"/>
      <c r="W940" s="18"/>
      <c r="X940" s="18"/>
      <c r="Y940" s="18"/>
      <c r="Z940" s="177"/>
      <c r="AA940" s="178"/>
      <c r="AB940" s="178"/>
      <c r="AC940" s="17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</row>
    <row r="941">
      <c r="A941" s="18"/>
      <c r="B941" s="18"/>
      <c r="C941" s="18"/>
      <c r="D941" s="18"/>
      <c r="E941" s="175"/>
      <c r="F941" s="175"/>
      <c r="G941" s="175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76"/>
      <c r="V941" s="18"/>
      <c r="W941" s="18"/>
      <c r="X941" s="18"/>
      <c r="Y941" s="18"/>
      <c r="Z941" s="177"/>
      <c r="AA941" s="178"/>
      <c r="AB941" s="178"/>
      <c r="AC941" s="17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</row>
    <row r="942">
      <c r="A942" s="18"/>
      <c r="B942" s="18"/>
      <c r="C942" s="18"/>
      <c r="D942" s="18"/>
      <c r="E942" s="175"/>
      <c r="F942" s="175"/>
      <c r="G942" s="175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76"/>
      <c r="V942" s="18"/>
      <c r="W942" s="18"/>
      <c r="X942" s="18"/>
      <c r="Y942" s="18"/>
      <c r="Z942" s="177"/>
      <c r="AA942" s="178"/>
      <c r="AB942" s="178"/>
      <c r="AC942" s="17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</row>
    <row r="943">
      <c r="A943" s="18"/>
      <c r="B943" s="18"/>
      <c r="C943" s="18"/>
      <c r="D943" s="18"/>
      <c r="E943" s="175"/>
      <c r="F943" s="175"/>
      <c r="G943" s="175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76"/>
      <c r="V943" s="18"/>
      <c r="W943" s="18"/>
      <c r="X943" s="18"/>
      <c r="Y943" s="18"/>
      <c r="Z943" s="177"/>
      <c r="AA943" s="178"/>
      <c r="AB943" s="178"/>
      <c r="AC943" s="17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</row>
    <row r="944">
      <c r="A944" s="18"/>
      <c r="B944" s="18"/>
      <c r="C944" s="18"/>
      <c r="D944" s="18"/>
      <c r="E944" s="175"/>
      <c r="F944" s="175"/>
      <c r="G944" s="175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76"/>
      <c r="V944" s="18"/>
      <c r="W944" s="18"/>
      <c r="X944" s="18"/>
      <c r="Y944" s="18"/>
      <c r="Z944" s="177"/>
      <c r="AA944" s="178"/>
      <c r="AB944" s="178"/>
      <c r="AC944" s="17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</row>
    <row r="945">
      <c r="A945" s="18"/>
      <c r="B945" s="18"/>
      <c r="C945" s="18"/>
      <c r="D945" s="18"/>
      <c r="E945" s="175"/>
      <c r="F945" s="175"/>
      <c r="G945" s="175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76"/>
      <c r="V945" s="18"/>
      <c r="W945" s="18"/>
      <c r="X945" s="18"/>
      <c r="Y945" s="18"/>
      <c r="Z945" s="177"/>
      <c r="AA945" s="178"/>
      <c r="AB945" s="178"/>
      <c r="AC945" s="17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</row>
    <row r="946">
      <c r="A946" s="18"/>
      <c r="B946" s="18"/>
      <c r="C946" s="18"/>
      <c r="D946" s="18"/>
      <c r="E946" s="175"/>
      <c r="F946" s="175"/>
      <c r="G946" s="175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76"/>
      <c r="V946" s="18"/>
      <c r="W946" s="18"/>
      <c r="X946" s="18"/>
      <c r="Y946" s="18"/>
      <c r="Z946" s="177"/>
      <c r="AA946" s="178"/>
      <c r="AB946" s="178"/>
      <c r="AC946" s="17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</row>
    <row r="947">
      <c r="A947" s="18"/>
      <c r="B947" s="18"/>
      <c r="C947" s="18"/>
      <c r="D947" s="18"/>
      <c r="E947" s="175"/>
      <c r="F947" s="175"/>
      <c r="G947" s="175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76"/>
      <c r="V947" s="18"/>
      <c r="W947" s="18"/>
      <c r="X947" s="18"/>
      <c r="Y947" s="18"/>
      <c r="Z947" s="177"/>
      <c r="AA947" s="178"/>
      <c r="AB947" s="178"/>
      <c r="AC947" s="17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</row>
    <row r="948">
      <c r="A948" s="18"/>
      <c r="B948" s="18"/>
      <c r="C948" s="18"/>
      <c r="D948" s="18"/>
      <c r="E948" s="175"/>
      <c r="F948" s="175"/>
      <c r="G948" s="175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76"/>
      <c r="V948" s="18"/>
      <c r="W948" s="18"/>
      <c r="X948" s="18"/>
      <c r="Y948" s="18"/>
      <c r="Z948" s="177"/>
      <c r="AA948" s="178"/>
      <c r="AB948" s="178"/>
      <c r="AC948" s="17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</row>
    <row r="949">
      <c r="A949" s="18"/>
      <c r="B949" s="18"/>
      <c r="C949" s="18"/>
      <c r="D949" s="18"/>
      <c r="E949" s="175"/>
      <c r="F949" s="175"/>
      <c r="G949" s="175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76"/>
      <c r="V949" s="18"/>
      <c r="W949" s="18"/>
      <c r="X949" s="18"/>
      <c r="Y949" s="18"/>
      <c r="Z949" s="177"/>
      <c r="AA949" s="178"/>
      <c r="AB949" s="178"/>
      <c r="AC949" s="17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</row>
    <row r="950">
      <c r="A950" s="18"/>
      <c r="B950" s="18"/>
      <c r="C950" s="18"/>
      <c r="D950" s="18"/>
      <c r="E950" s="175"/>
      <c r="F950" s="175"/>
      <c r="G950" s="175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76"/>
      <c r="V950" s="18"/>
      <c r="W950" s="18"/>
      <c r="X950" s="18"/>
      <c r="Y950" s="18"/>
      <c r="Z950" s="177"/>
      <c r="AA950" s="178"/>
      <c r="AB950" s="178"/>
      <c r="AC950" s="17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</row>
    <row r="951">
      <c r="A951" s="18"/>
      <c r="B951" s="18"/>
      <c r="C951" s="18"/>
      <c r="D951" s="18"/>
      <c r="E951" s="175"/>
      <c r="F951" s="175"/>
      <c r="G951" s="175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76"/>
      <c r="V951" s="18"/>
      <c r="W951" s="18"/>
      <c r="X951" s="18"/>
      <c r="Y951" s="18"/>
      <c r="Z951" s="177"/>
      <c r="AA951" s="178"/>
      <c r="AB951" s="178"/>
      <c r="AC951" s="17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</row>
    <row r="952">
      <c r="A952" s="18"/>
      <c r="B952" s="18"/>
      <c r="C952" s="18"/>
      <c r="D952" s="18"/>
      <c r="E952" s="175"/>
      <c r="F952" s="175"/>
      <c r="G952" s="175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76"/>
      <c r="V952" s="18"/>
      <c r="W952" s="18"/>
      <c r="X952" s="18"/>
      <c r="Y952" s="18"/>
      <c r="Z952" s="177"/>
      <c r="AA952" s="178"/>
      <c r="AB952" s="178"/>
      <c r="AC952" s="17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</row>
    <row r="953">
      <c r="A953" s="18"/>
      <c r="B953" s="18"/>
      <c r="C953" s="18"/>
      <c r="D953" s="18"/>
      <c r="E953" s="175"/>
      <c r="F953" s="175"/>
      <c r="G953" s="175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76"/>
      <c r="V953" s="18"/>
      <c r="W953" s="18"/>
      <c r="X953" s="18"/>
      <c r="Y953" s="18"/>
      <c r="Z953" s="177"/>
      <c r="AA953" s="178"/>
      <c r="AB953" s="178"/>
      <c r="AC953" s="17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</row>
    <row r="954">
      <c r="A954" s="18"/>
      <c r="B954" s="18"/>
      <c r="C954" s="18"/>
      <c r="D954" s="18"/>
      <c r="E954" s="175"/>
      <c r="F954" s="175"/>
      <c r="G954" s="175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76"/>
      <c r="V954" s="18"/>
      <c r="W954" s="18"/>
      <c r="X954" s="18"/>
      <c r="Y954" s="18"/>
      <c r="Z954" s="177"/>
      <c r="AA954" s="178"/>
      <c r="AB954" s="178"/>
      <c r="AC954" s="17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</row>
    <row r="955">
      <c r="A955" s="18"/>
      <c r="B955" s="18"/>
      <c r="C955" s="18"/>
      <c r="D955" s="18"/>
      <c r="E955" s="175"/>
      <c r="F955" s="175"/>
      <c r="G955" s="175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76"/>
      <c r="V955" s="18"/>
      <c r="W955" s="18"/>
      <c r="X955" s="18"/>
      <c r="Y955" s="18"/>
      <c r="Z955" s="177"/>
      <c r="AA955" s="178"/>
      <c r="AB955" s="178"/>
      <c r="AC955" s="17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</row>
    <row r="956">
      <c r="A956" s="18"/>
      <c r="B956" s="18"/>
      <c r="C956" s="18"/>
      <c r="D956" s="18"/>
      <c r="E956" s="175"/>
      <c r="F956" s="175"/>
      <c r="G956" s="175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76"/>
      <c r="V956" s="18"/>
      <c r="W956" s="18"/>
      <c r="X956" s="18"/>
      <c r="Y956" s="18"/>
      <c r="Z956" s="177"/>
      <c r="AA956" s="178"/>
      <c r="AB956" s="178"/>
      <c r="AC956" s="17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</row>
    <row r="957">
      <c r="A957" s="18"/>
      <c r="B957" s="18"/>
      <c r="C957" s="18"/>
      <c r="D957" s="18"/>
      <c r="E957" s="175"/>
      <c r="F957" s="175"/>
      <c r="G957" s="175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76"/>
      <c r="V957" s="18"/>
      <c r="W957" s="18"/>
      <c r="X957" s="18"/>
      <c r="Y957" s="18"/>
      <c r="Z957" s="177"/>
      <c r="AA957" s="178"/>
      <c r="AB957" s="178"/>
      <c r="AC957" s="17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</row>
    <row r="958">
      <c r="A958" s="18"/>
      <c r="B958" s="18"/>
      <c r="C958" s="18"/>
      <c r="D958" s="18"/>
      <c r="E958" s="175"/>
      <c r="F958" s="175"/>
      <c r="G958" s="175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76"/>
      <c r="V958" s="18"/>
      <c r="W958" s="18"/>
      <c r="X958" s="18"/>
      <c r="Y958" s="18"/>
      <c r="Z958" s="177"/>
      <c r="AA958" s="178"/>
      <c r="AB958" s="178"/>
      <c r="AC958" s="17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</row>
    <row r="959">
      <c r="A959" s="18"/>
      <c r="B959" s="18"/>
      <c r="C959" s="18"/>
      <c r="D959" s="18"/>
      <c r="E959" s="175"/>
      <c r="F959" s="175"/>
      <c r="G959" s="175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76"/>
      <c r="V959" s="18"/>
      <c r="W959" s="18"/>
      <c r="X959" s="18"/>
      <c r="Y959" s="18"/>
      <c r="Z959" s="177"/>
      <c r="AA959" s="178"/>
      <c r="AB959" s="178"/>
      <c r="AC959" s="17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</row>
    <row r="960">
      <c r="A960" s="18"/>
      <c r="B960" s="18"/>
      <c r="C960" s="18"/>
      <c r="D960" s="18"/>
      <c r="E960" s="175"/>
      <c r="F960" s="175"/>
      <c r="G960" s="175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76"/>
      <c r="V960" s="18"/>
      <c r="W960" s="18"/>
      <c r="X960" s="18"/>
      <c r="Y960" s="18"/>
      <c r="Z960" s="177"/>
      <c r="AA960" s="178"/>
      <c r="AB960" s="178"/>
      <c r="AC960" s="17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</row>
    <row r="961">
      <c r="A961" s="18"/>
      <c r="B961" s="18"/>
      <c r="C961" s="18"/>
      <c r="D961" s="18"/>
      <c r="E961" s="175"/>
      <c r="F961" s="175"/>
      <c r="G961" s="175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76"/>
      <c r="V961" s="18"/>
      <c r="W961" s="18"/>
      <c r="X961" s="18"/>
      <c r="Y961" s="18"/>
      <c r="Z961" s="177"/>
      <c r="AA961" s="178"/>
      <c r="AB961" s="178"/>
      <c r="AC961" s="17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</row>
    <row r="962">
      <c r="A962" s="18"/>
      <c r="B962" s="18"/>
      <c r="C962" s="18"/>
      <c r="D962" s="18"/>
      <c r="E962" s="175"/>
      <c r="F962" s="175"/>
      <c r="G962" s="175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76"/>
      <c r="V962" s="18"/>
      <c r="W962" s="18"/>
      <c r="X962" s="18"/>
      <c r="Y962" s="18"/>
      <c r="Z962" s="177"/>
      <c r="AA962" s="178"/>
      <c r="AB962" s="178"/>
      <c r="AC962" s="17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</row>
    <row r="963">
      <c r="A963" s="18"/>
      <c r="B963" s="18"/>
      <c r="C963" s="18"/>
      <c r="D963" s="18"/>
      <c r="E963" s="175"/>
      <c r="F963" s="175"/>
      <c r="G963" s="175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76"/>
      <c r="V963" s="18"/>
      <c r="W963" s="18"/>
      <c r="X963" s="18"/>
      <c r="Y963" s="18"/>
      <c r="Z963" s="177"/>
      <c r="AA963" s="178"/>
      <c r="AB963" s="178"/>
      <c r="AC963" s="17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</row>
    <row r="964">
      <c r="A964" s="18"/>
      <c r="B964" s="18"/>
      <c r="C964" s="18"/>
      <c r="D964" s="18"/>
      <c r="E964" s="175"/>
      <c r="F964" s="175"/>
      <c r="G964" s="175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76"/>
      <c r="V964" s="18"/>
      <c r="W964" s="18"/>
      <c r="X964" s="18"/>
      <c r="Y964" s="18"/>
      <c r="Z964" s="177"/>
      <c r="AA964" s="178"/>
      <c r="AB964" s="178"/>
      <c r="AC964" s="17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</row>
    <row r="965">
      <c r="A965" s="18"/>
      <c r="B965" s="18"/>
      <c r="C965" s="18"/>
      <c r="D965" s="18"/>
      <c r="E965" s="175"/>
      <c r="F965" s="175"/>
      <c r="G965" s="175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76"/>
      <c r="V965" s="18"/>
      <c r="W965" s="18"/>
      <c r="X965" s="18"/>
      <c r="Y965" s="18"/>
      <c r="Z965" s="177"/>
      <c r="AA965" s="178"/>
      <c r="AB965" s="178"/>
      <c r="AC965" s="17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</row>
    <row r="966">
      <c r="A966" s="18"/>
      <c r="B966" s="18"/>
      <c r="C966" s="18"/>
      <c r="D966" s="18"/>
      <c r="E966" s="175"/>
      <c r="F966" s="175"/>
      <c r="G966" s="175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76"/>
      <c r="V966" s="18"/>
      <c r="W966" s="18"/>
      <c r="X966" s="18"/>
      <c r="Y966" s="18"/>
      <c r="Z966" s="177"/>
      <c r="AA966" s="178"/>
      <c r="AB966" s="178"/>
      <c r="AC966" s="17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</row>
    <row r="967">
      <c r="A967" s="18"/>
      <c r="B967" s="18"/>
      <c r="C967" s="18"/>
      <c r="D967" s="18"/>
      <c r="E967" s="175"/>
      <c r="F967" s="175"/>
      <c r="G967" s="175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76"/>
      <c r="V967" s="18"/>
      <c r="W967" s="18"/>
      <c r="X967" s="18"/>
      <c r="Y967" s="18"/>
      <c r="Z967" s="177"/>
      <c r="AA967" s="178"/>
      <c r="AB967" s="178"/>
      <c r="AC967" s="17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</row>
    <row r="968">
      <c r="A968" s="18"/>
      <c r="B968" s="18"/>
      <c r="C968" s="18"/>
      <c r="D968" s="18"/>
      <c r="E968" s="175"/>
      <c r="F968" s="175"/>
      <c r="G968" s="175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76"/>
      <c r="V968" s="18"/>
      <c r="W968" s="18"/>
      <c r="X968" s="18"/>
      <c r="Y968" s="18"/>
      <c r="Z968" s="177"/>
      <c r="AA968" s="178"/>
      <c r="AB968" s="178"/>
      <c r="AC968" s="17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</row>
    <row r="969">
      <c r="A969" s="18"/>
      <c r="B969" s="18"/>
      <c r="C969" s="18"/>
      <c r="D969" s="18"/>
      <c r="E969" s="175"/>
      <c r="F969" s="175"/>
      <c r="G969" s="175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76"/>
      <c r="V969" s="18"/>
      <c r="W969" s="18"/>
      <c r="X969" s="18"/>
      <c r="Y969" s="18"/>
      <c r="Z969" s="177"/>
      <c r="AA969" s="178"/>
      <c r="AB969" s="178"/>
      <c r="AC969" s="17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</row>
    <row r="970">
      <c r="A970" s="18"/>
      <c r="B970" s="18"/>
      <c r="C970" s="18"/>
      <c r="D970" s="18"/>
      <c r="E970" s="175"/>
      <c r="F970" s="175"/>
      <c r="G970" s="175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76"/>
      <c r="V970" s="18"/>
      <c r="W970" s="18"/>
      <c r="X970" s="18"/>
      <c r="Y970" s="18"/>
      <c r="Z970" s="177"/>
      <c r="AA970" s="178"/>
      <c r="AB970" s="178"/>
      <c r="AC970" s="17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</row>
    <row r="971">
      <c r="A971" s="18"/>
      <c r="B971" s="18"/>
      <c r="C971" s="18"/>
      <c r="D971" s="18"/>
      <c r="E971" s="175"/>
      <c r="F971" s="175"/>
      <c r="G971" s="175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76"/>
      <c r="V971" s="18"/>
      <c r="W971" s="18"/>
      <c r="X971" s="18"/>
      <c r="Y971" s="18"/>
      <c r="Z971" s="177"/>
      <c r="AA971" s="178"/>
      <c r="AB971" s="178"/>
      <c r="AC971" s="17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</row>
    <row r="972">
      <c r="A972" s="18"/>
      <c r="B972" s="18"/>
      <c r="C972" s="18"/>
      <c r="D972" s="18"/>
      <c r="E972" s="175"/>
      <c r="F972" s="175"/>
      <c r="G972" s="175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76"/>
      <c r="V972" s="18"/>
      <c r="W972" s="18"/>
      <c r="X972" s="18"/>
      <c r="Y972" s="18"/>
      <c r="Z972" s="177"/>
      <c r="AA972" s="178"/>
      <c r="AB972" s="178"/>
      <c r="AC972" s="17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</row>
    <row r="973">
      <c r="A973" s="18"/>
      <c r="B973" s="18"/>
      <c r="C973" s="18"/>
      <c r="D973" s="18"/>
      <c r="E973" s="175"/>
      <c r="F973" s="175"/>
      <c r="G973" s="175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76"/>
      <c r="V973" s="18"/>
      <c r="W973" s="18"/>
      <c r="X973" s="18"/>
      <c r="Y973" s="18"/>
      <c r="Z973" s="177"/>
      <c r="AA973" s="178"/>
      <c r="AB973" s="178"/>
      <c r="AC973" s="17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</row>
    <row r="974">
      <c r="A974" s="18"/>
      <c r="B974" s="18"/>
      <c r="C974" s="18"/>
      <c r="D974" s="18"/>
      <c r="E974" s="175"/>
      <c r="F974" s="175"/>
      <c r="G974" s="175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76"/>
      <c r="V974" s="18"/>
      <c r="W974" s="18"/>
      <c r="X974" s="18"/>
      <c r="Y974" s="18"/>
      <c r="Z974" s="177"/>
      <c r="AA974" s="178"/>
      <c r="AB974" s="178"/>
      <c r="AC974" s="17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</row>
    <row r="975">
      <c r="A975" s="18"/>
      <c r="B975" s="18"/>
      <c r="C975" s="18"/>
      <c r="D975" s="18"/>
      <c r="E975" s="175"/>
      <c r="F975" s="175"/>
      <c r="G975" s="175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76"/>
      <c r="V975" s="18"/>
      <c r="W975" s="18"/>
      <c r="X975" s="18"/>
      <c r="Y975" s="18"/>
      <c r="Z975" s="177"/>
      <c r="AA975" s="178"/>
      <c r="AB975" s="178"/>
      <c r="AC975" s="17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</row>
    <row r="976">
      <c r="A976" s="18"/>
      <c r="B976" s="18"/>
      <c r="C976" s="18"/>
      <c r="D976" s="18"/>
      <c r="E976" s="175"/>
      <c r="F976" s="175"/>
      <c r="G976" s="175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76"/>
      <c r="V976" s="18"/>
      <c r="W976" s="18"/>
      <c r="X976" s="18"/>
      <c r="Y976" s="18"/>
      <c r="Z976" s="177"/>
      <c r="AA976" s="178"/>
      <c r="AB976" s="178"/>
      <c r="AC976" s="17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</row>
    <row r="977">
      <c r="A977" s="18"/>
      <c r="B977" s="18"/>
      <c r="C977" s="18"/>
      <c r="D977" s="18"/>
      <c r="E977" s="175"/>
      <c r="F977" s="175"/>
      <c r="G977" s="175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76"/>
      <c r="V977" s="18"/>
      <c r="W977" s="18"/>
      <c r="X977" s="18"/>
      <c r="Y977" s="18"/>
      <c r="Z977" s="177"/>
      <c r="AA977" s="178"/>
      <c r="AB977" s="178"/>
      <c r="AC977" s="17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</row>
    <row r="978">
      <c r="A978" s="18"/>
      <c r="B978" s="18"/>
      <c r="C978" s="18"/>
      <c r="D978" s="18"/>
      <c r="E978" s="175"/>
      <c r="F978" s="175"/>
      <c r="G978" s="175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76"/>
      <c r="V978" s="18"/>
      <c r="W978" s="18"/>
      <c r="X978" s="18"/>
      <c r="Y978" s="18"/>
      <c r="Z978" s="177"/>
      <c r="AA978" s="178"/>
      <c r="AB978" s="178"/>
      <c r="AC978" s="17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</row>
    <row r="979">
      <c r="A979" s="18"/>
      <c r="B979" s="18"/>
      <c r="C979" s="18"/>
      <c r="D979" s="18"/>
      <c r="E979" s="175"/>
      <c r="F979" s="175"/>
      <c r="G979" s="175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76"/>
      <c r="V979" s="18"/>
      <c r="W979" s="18"/>
      <c r="X979" s="18"/>
      <c r="Y979" s="18"/>
      <c r="Z979" s="177"/>
      <c r="AA979" s="178"/>
      <c r="AB979" s="178"/>
      <c r="AC979" s="17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</row>
    <row r="980">
      <c r="A980" s="18"/>
      <c r="B980" s="18"/>
      <c r="C980" s="18"/>
      <c r="D980" s="18"/>
      <c r="E980" s="175"/>
      <c r="F980" s="175"/>
      <c r="G980" s="175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76"/>
      <c r="V980" s="18"/>
      <c r="W980" s="18"/>
      <c r="X980" s="18"/>
      <c r="Y980" s="18"/>
      <c r="Z980" s="177"/>
      <c r="AA980" s="178"/>
      <c r="AB980" s="178"/>
      <c r="AC980" s="17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</row>
    <row r="981">
      <c r="A981" s="18"/>
      <c r="B981" s="18"/>
      <c r="C981" s="18"/>
      <c r="D981" s="18"/>
      <c r="E981" s="175"/>
      <c r="F981" s="175"/>
      <c r="G981" s="175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76"/>
      <c r="V981" s="18"/>
      <c r="W981" s="18"/>
      <c r="X981" s="18"/>
      <c r="Y981" s="18"/>
      <c r="Z981" s="177"/>
      <c r="AA981" s="178"/>
      <c r="AB981" s="178"/>
      <c r="AC981" s="17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</row>
    <row r="982">
      <c r="A982" s="18"/>
      <c r="B982" s="18"/>
      <c r="C982" s="18"/>
      <c r="D982" s="18"/>
      <c r="E982" s="175"/>
      <c r="F982" s="175"/>
      <c r="G982" s="175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76"/>
      <c r="V982" s="18"/>
      <c r="W982" s="18"/>
      <c r="X982" s="18"/>
      <c r="Y982" s="18"/>
      <c r="Z982" s="177"/>
      <c r="AA982" s="178"/>
      <c r="AB982" s="178"/>
      <c r="AC982" s="17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</row>
    <row r="983">
      <c r="A983" s="18"/>
      <c r="B983" s="18"/>
      <c r="C983" s="18"/>
      <c r="D983" s="18"/>
      <c r="E983" s="175"/>
      <c r="F983" s="175"/>
      <c r="G983" s="175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76"/>
      <c r="V983" s="18"/>
      <c r="W983" s="18"/>
      <c r="X983" s="18"/>
      <c r="Y983" s="18"/>
      <c r="Z983" s="177"/>
      <c r="AA983" s="178"/>
      <c r="AB983" s="178"/>
      <c r="AC983" s="17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</row>
    <row r="984">
      <c r="A984" s="18"/>
      <c r="B984" s="18"/>
      <c r="C984" s="18"/>
      <c r="D984" s="18"/>
      <c r="E984" s="175"/>
      <c r="F984" s="175"/>
      <c r="G984" s="175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76"/>
      <c r="V984" s="18"/>
      <c r="W984" s="18"/>
      <c r="X984" s="18"/>
      <c r="Y984" s="18"/>
      <c r="Z984" s="177"/>
      <c r="AA984" s="178"/>
      <c r="AB984" s="178"/>
      <c r="AC984" s="17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</row>
    <row r="985">
      <c r="A985" s="18"/>
      <c r="B985" s="18"/>
      <c r="C985" s="18"/>
      <c r="D985" s="18"/>
      <c r="E985" s="175"/>
      <c r="F985" s="175"/>
      <c r="G985" s="175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76"/>
      <c r="V985" s="18"/>
      <c r="W985" s="18"/>
      <c r="X985" s="18"/>
      <c r="Y985" s="18"/>
      <c r="Z985" s="177"/>
      <c r="AA985" s="178"/>
      <c r="AB985" s="178"/>
      <c r="AC985" s="17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</row>
    <row r="986">
      <c r="A986" s="18"/>
      <c r="B986" s="18"/>
      <c r="C986" s="18"/>
      <c r="D986" s="18"/>
      <c r="E986" s="175"/>
      <c r="F986" s="175"/>
      <c r="G986" s="175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76"/>
      <c r="V986" s="18"/>
      <c r="W986" s="18"/>
      <c r="X986" s="18"/>
      <c r="Y986" s="18"/>
      <c r="Z986" s="177"/>
      <c r="AA986" s="178"/>
      <c r="AB986" s="178"/>
      <c r="AC986" s="17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</row>
    <row r="987">
      <c r="A987" s="18"/>
      <c r="B987" s="18"/>
      <c r="C987" s="18"/>
      <c r="D987" s="18"/>
      <c r="E987" s="175"/>
      <c r="F987" s="175"/>
      <c r="G987" s="175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76"/>
      <c r="V987" s="18"/>
      <c r="W987" s="18"/>
      <c r="X987" s="18"/>
      <c r="Y987" s="18"/>
      <c r="Z987" s="177"/>
      <c r="AA987" s="178"/>
      <c r="AB987" s="178"/>
      <c r="AC987" s="17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</row>
    <row r="988">
      <c r="A988" s="18"/>
      <c r="B988" s="18"/>
      <c r="C988" s="18"/>
      <c r="D988" s="18"/>
      <c r="E988" s="175"/>
      <c r="F988" s="175"/>
      <c r="G988" s="175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76"/>
      <c r="V988" s="18"/>
      <c r="W988" s="18"/>
      <c r="X988" s="18"/>
      <c r="Y988" s="18"/>
      <c r="Z988" s="177"/>
      <c r="AA988" s="178"/>
      <c r="AB988" s="178"/>
      <c r="AC988" s="17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</row>
    <row r="989">
      <c r="A989" s="18"/>
      <c r="B989" s="18"/>
      <c r="C989" s="18"/>
      <c r="D989" s="18"/>
      <c r="E989" s="175"/>
      <c r="F989" s="175"/>
      <c r="G989" s="175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76"/>
      <c r="V989" s="18"/>
      <c r="W989" s="18"/>
      <c r="X989" s="18"/>
      <c r="Y989" s="18"/>
      <c r="Z989" s="177"/>
      <c r="AA989" s="178"/>
      <c r="AB989" s="178"/>
      <c r="AC989" s="17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</row>
    <row r="990">
      <c r="A990" s="18"/>
      <c r="B990" s="18"/>
      <c r="C990" s="18"/>
      <c r="D990" s="18"/>
      <c r="E990" s="175"/>
      <c r="F990" s="175"/>
      <c r="G990" s="175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76"/>
      <c r="V990" s="18"/>
      <c r="W990" s="18"/>
      <c r="X990" s="18"/>
      <c r="Y990" s="18"/>
      <c r="Z990" s="177"/>
      <c r="AA990" s="178"/>
      <c r="AB990" s="178"/>
      <c r="AC990" s="17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</row>
    <row r="991">
      <c r="A991" s="18"/>
      <c r="B991" s="18"/>
      <c r="C991" s="18"/>
      <c r="D991" s="18"/>
      <c r="E991" s="175"/>
      <c r="F991" s="175"/>
      <c r="G991" s="175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76"/>
      <c r="V991" s="18"/>
      <c r="W991" s="18"/>
      <c r="X991" s="18"/>
      <c r="Y991" s="18"/>
      <c r="Z991" s="177"/>
      <c r="AA991" s="178"/>
      <c r="AB991" s="178"/>
      <c r="AC991" s="17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</row>
    <row r="992">
      <c r="A992" s="18"/>
      <c r="B992" s="18"/>
      <c r="C992" s="18"/>
      <c r="D992" s="18"/>
      <c r="E992" s="175"/>
      <c r="F992" s="175"/>
      <c r="G992" s="175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76"/>
      <c r="V992" s="18"/>
      <c r="W992" s="18"/>
      <c r="X992" s="18"/>
      <c r="Y992" s="18"/>
      <c r="Z992" s="177"/>
      <c r="AA992" s="178"/>
      <c r="AB992" s="178"/>
      <c r="AC992" s="17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</row>
    <row r="993">
      <c r="A993" s="18"/>
      <c r="B993" s="18"/>
      <c r="C993" s="18"/>
      <c r="D993" s="18"/>
      <c r="E993" s="175"/>
      <c r="F993" s="175"/>
      <c r="G993" s="175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76"/>
      <c r="V993" s="18"/>
      <c r="W993" s="18"/>
      <c r="X993" s="18"/>
      <c r="Y993" s="18"/>
      <c r="Z993" s="177"/>
      <c r="AA993" s="178"/>
      <c r="AB993" s="178"/>
      <c r="AC993" s="17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</row>
    <row r="994">
      <c r="A994" s="18"/>
      <c r="B994" s="18"/>
      <c r="C994" s="18"/>
      <c r="D994" s="18"/>
      <c r="E994" s="175"/>
      <c r="F994" s="175"/>
      <c r="G994" s="175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76"/>
      <c r="V994" s="18"/>
      <c r="W994" s="18"/>
      <c r="X994" s="18"/>
      <c r="Y994" s="18"/>
      <c r="Z994" s="177"/>
      <c r="AA994" s="178"/>
      <c r="AB994" s="178"/>
      <c r="AC994" s="178"/>
      <c r="AD994" s="18"/>
      <c r="AE994" s="18"/>
      <c r="AF994" s="18"/>
      <c r="AG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</row>
    <row r="995">
      <c r="A995" s="18"/>
      <c r="B995" s="18"/>
      <c r="C995" s="18"/>
      <c r="D995" s="18"/>
      <c r="E995" s="175"/>
      <c r="F995" s="175"/>
      <c r="G995" s="175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76"/>
      <c r="V995" s="18"/>
      <c r="W995" s="18"/>
      <c r="X995" s="18"/>
      <c r="Y995" s="18"/>
      <c r="Z995" s="177"/>
      <c r="AA995" s="178"/>
      <c r="AB995" s="178"/>
      <c r="AC995" s="17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</row>
    <row r="996">
      <c r="A996" s="18"/>
      <c r="B996" s="18"/>
      <c r="C996" s="18"/>
      <c r="D996" s="18"/>
      <c r="E996" s="175"/>
      <c r="F996" s="175"/>
      <c r="G996" s="175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76"/>
      <c r="V996" s="18"/>
      <c r="W996" s="18"/>
      <c r="X996" s="18"/>
      <c r="Y996" s="18"/>
      <c r="Z996" s="177"/>
      <c r="AA996" s="178"/>
      <c r="AB996" s="178"/>
      <c r="AC996" s="17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</row>
    <row r="997">
      <c r="A997" s="18"/>
      <c r="B997" s="18"/>
      <c r="C997" s="18"/>
      <c r="D997" s="18"/>
      <c r="E997" s="175"/>
      <c r="F997" s="175"/>
      <c r="G997" s="175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76"/>
      <c r="V997" s="18"/>
      <c r="W997" s="18"/>
      <c r="X997" s="18"/>
      <c r="Y997" s="18"/>
      <c r="Z997" s="177"/>
      <c r="AA997" s="178"/>
      <c r="AB997" s="178"/>
      <c r="AC997" s="17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</row>
    <row r="998">
      <c r="A998" s="18"/>
      <c r="B998" s="18"/>
      <c r="C998" s="18"/>
      <c r="D998" s="18"/>
      <c r="E998" s="175"/>
      <c r="F998" s="175"/>
      <c r="G998" s="175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76"/>
      <c r="V998" s="18"/>
      <c r="W998" s="18"/>
      <c r="X998" s="18"/>
      <c r="Y998" s="18"/>
      <c r="Z998" s="177"/>
      <c r="AA998" s="178"/>
      <c r="AB998" s="178"/>
      <c r="AC998" s="17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</row>
    <row r="999">
      <c r="A999" s="18"/>
      <c r="B999" s="18"/>
      <c r="C999" s="18"/>
      <c r="D999" s="18"/>
      <c r="E999" s="175"/>
      <c r="F999" s="175"/>
      <c r="G999" s="175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76"/>
      <c r="V999" s="18"/>
      <c r="W999" s="18"/>
      <c r="X999" s="18"/>
      <c r="Y999" s="18"/>
      <c r="Z999" s="177"/>
      <c r="AA999" s="178"/>
      <c r="AB999" s="178"/>
      <c r="AC999" s="17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</row>
    <row r="1000">
      <c r="A1000" s="18"/>
      <c r="B1000" s="18"/>
      <c r="C1000" s="18"/>
      <c r="D1000" s="18"/>
      <c r="E1000" s="175"/>
      <c r="F1000" s="175"/>
      <c r="G1000" s="175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76"/>
      <c r="V1000" s="18"/>
      <c r="W1000" s="18"/>
      <c r="X1000" s="18"/>
      <c r="Y1000" s="18"/>
      <c r="Z1000" s="177"/>
      <c r="AA1000" s="178"/>
      <c r="AB1000" s="178"/>
      <c r="AC1000" s="17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</row>
    <row r="1001">
      <c r="A1001" s="18"/>
      <c r="B1001" s="18"/>
      <c r="C1001" s="18"/>
      <c r="D1001" s="18"/>
      <c r="E1001" s="175"/>
      <c r="F1001" s="175"/>
      <c r="G1001" s="175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76"/>
      <c r="V1001" s="18"/>
      <c r="W1001" s="18"/>
      <c r="X1001" s="18"/>
      <c r="Y1001" s="18"/>
      <c r="Z1001" s="177"/>
      <c r="AA1001" s="178"/>
      <c r="AB1001" s="178"/>
      <c r="AC1001" s="17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</row>
    <row r="1002">
      <c r="A1002" s="18"/>
      <c r="B1002" s="18"/>
      <c r="C1002" s="18"/>
      <c r="D1002" s="18"/>
      <c r="E1002" s="175"/>
      <c r="F1002" s="175"/>
      <c r="G1002" s="175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76"/>
      <c r="V1002" s="18"/>
      <c r="W1002" s="18"/>
      <c r="X1002" s="18"/>
      <c r="Y1002" s="18"/>
      <c r="Z1002" s="177"/>
      <c r="AA1002" s="178"/>
      <c r="AB1002" s="178"/>
      <c r="AC1002" s="17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</row>
    <row r="1003">
      <c r="A1003" s="18"/>
      <c r="B1003" s="18"/>
      <c r="C1003" s="18"/>
      <c r="D1003" s="18"/>
      <c r="E1003" s="175"/>
      <c r="F1003" s="175"/>
      <c r="G1003" s="175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76"/>
      <c r="V1003" s="18"/>
      <c r="W1003" s="18"/>
      <c r="X1003" s="18"/>
      <c r="Y1003" s="18"/>
      <c r="Z1003" s="177"/>
      <c r="AA1003" s="178"/>
      <c r="AB1003" s="178"/>
      <c r="AC1003" s="17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</row>
    <row r="1004">
      <c r="A1004" s="18"/>
      <c r="B1004" s="18"/>
      <c r="C1004" s="18"/>
      <c r="D1004" s="18"/>
      <c r="E1004" s="175"/>
      <c r="F1004" s="175"/>
      <c r="G1004" s="175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76"/>
      <c r="V1004" s="18"/>
      <c r="W1004" s="18"/>
      <c r="X1004" s="18"/>
      <c r="Y1004" s="18"/>
      <c r="Z1004" s="177"/>
      <c r="AA1004" s="178"/>
      <c r="AB1004" s="178"/>
      <c r="AC1004" s="17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</row>
    <row r="1005">
      <c r="A1005" s="18"/>
      <c r="B1005" s="18"/>
      <c r="C1005" s="18"/>
      <c r="D1005" s="18"/>
      <c r="E1005" s="175"/>
      <c r="F1005" s="175"/>
      <c r="G1005" s="175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76"/>
      <c r="V1005" s="18"/>
      <c r="W1005" s="18"/>
      <c r="X1005" s="18"/>
      <c r="Y1005" s="18"/>
      <c r="Z1005" s="177"/>
      <c r="AA1005" s="178"/>
      <c r="AB1005" s="178"/>
      <c r="AC1005" s="17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</row>
    <row r="1006">
      <c r="A1006" s="18"/>
      <c r="B1006" s="18"/>
      <c r="C1006" s="18"/>
      <c r="D1006" s="18"/>
      <c r="E1006" s="175"/>
      <c r="F1006" s="175"/>
      <c r="G1006" s="175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76"/>
      <c r="V1006" s="18"/>
      <c r="W1006" s="18"/>
      <c r="X1006" s="18"/>
      <c r="Y1006" s="18"/>
      <c r="Z1006" s="177"/>
      <c r="AA1006" s="178"/>
      <c r="AB1006" s="178"/>
      <c r="AC1006" s="17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</row>
    <row r="1007">
      <c r="A1007" s="18"/>
      <c r="B1007" s="18"/>
      <c r="C1007" s="18"/>
      <c r="D1007" s="18"/>
      <c r="E1007" s="175"/>
      <c r="F1007" s="175"/>
      <c r="G1007" s="175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76"/>
      <c r="V1007" s="18"/>
      <c r="W1007" s="18"/>
      <c r="X1007" s="18"/>
      <c r="Y1007" s="18"/>
      <c r="Z1007" s="177"/>
      <c r="AA1007" s="178"/>
      <c r="AB1007" s="178"/>
      <c r="AC1007" s="17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</row>
    <row r="1008">
      <c r="A1008" s="18"/>
      <c r="B1008" s="18"/>
      <c r="C1008" s="18"/>
      <c r="D1008" s="18"/>
      <c r="E1008" s="175"/>
      <c r="F1008" s="175"/>
      <c r="G1008" s="175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76"/>
      <c r="V1008" s="18"/>
      <c r="W1008" s="18"/>
      <c r="X1008" s="18"/>
      <c r="Y1008" s="18"/>
      <c r="Z1008" s="177"/>
      <c r="AA1008" s="178"/>
      <c r="AB1008" s="178"/>
      <c r="AC1008" s="17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</row>
    <row r="1009">
      <c r="A1009" s="18"/>
      <c r="B1009" s="18"/>
      <c r="C1009" s="18"/>
      <c r="D1009" s="18"/>
      <c r="E1009" s="175"/>
      <c r="F1009" s="175"/>
      <c r="G1009" s="175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76"/>
      <c r="V1009" s="18"/>
      <c r="W1009" s="18"/>
      <c r="X1009" s="18"/>
      <c r="Y1009" s="18"/>
      <c r="Z1009" s="177"/>
      <c r="AA1009" s="178"/>
      <c r="AB1009" s="178"/>
      <c r="AC1009" s="17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48"/>
      <c r="AQ1009" s="18"/>
      <c r="AR1009" s="18"/>
      <c r="AS1009" s="18"/>
      <c r="AT1009" s="18"/>
    </row>
    <row r="1010">
      <c r="A1010" s="18"/>
      <c r="B1010" s="18"/>
      <c r="C1010" s="18"/>
      <c r="D1010" s="18"/>
      <c r="E1010" s="175"/>
      <c r="F1010" s="175"/>
      <c r="G1010" s="175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76"/>
      <c r="V1010" s="18"/>
      <c r="W1010" s="18"/>
      <c r="X1010" s="18"/>
      <c r="Y1010" s="18"/>
      <c r="Z1010" s="177"/>
      <c r="AA1010" s="178"/>
      <c r="AB1010" s="178"/>
      <c r="AC1010" s="17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</row>
    <row r="1011">
      <c r="A1011" s="18"/>
      <c r="B1011" s="18"/>
      <c r="C1011" s="18"/>
      <c r="D1011" s="18"/>
      <c r="E1011" s="175"/>
      <c r="F1011" s="175"/>
      <c r="G1011" s="175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76"/>
      <c r="V1011" s="18"/>
      <c r="W1011" s="18"/>
      <c r="X1011" s="18"/>
      <c r="Y1011" s="18"/>
      <c r="Z1011" s="177"/>
      <c r="AA1011" s="178"/>
      <c r="AB1011" s="178"/>
      <c r="AC1011" s="17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</row>
    <row r="1012">
      <c r="A1012" s="18"/>
      <c r="B1012" s="18"/>
      <c r="C1012" s="18"/>
      <c r="D1012" s="18"/>
      <c r="E1012" s="175"/>
      <c r="F1012" s="175"/>
      <c r="G1012" s="175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76"/>
      <c r="V1012" s="18"/>
      <c r="W1012" s="18"/>
      <c r="X1012" s="18"/>
      <c r="Y1012" s="18"/>
      <c r="Z1012" s="177"/>
      <c r="AA1012" s="178"/>
      <c r="AB1012" s="178"/>
      <c r="AC1012" s="17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</row>
    <row r="1013">
      <c r="A1013" s="18"/>
      <c r="B1013" s="18"/>
      <c r="C1013" s="18"/>
      <c r="D1013" s="18"/>
      <c r="E1013" s="175"/>
      <c r="F1013" s="175"/>
      <c r="G1013" s="175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76"/>
      <c r="V1013" s="18"/>
      <c r="W1013" s="18"/>
      <c r="X1013" s="18"/>
      <c r="Y1013" s="18"/>
      <c r="Z1013" s="177"/>
      <c r="AA1013" s="178"/>
      <c r="AB1013" s="178"/>
      <c r="AC1013" s="17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</row>
    <row r="1014">
      <c r="A1014" s="18"/>
      <c r="B1014" s="18"/>
      <c r="C1014" s="18"/>
      <c r="D1014" s="18"/>
      <c r="E1014" s="175"/>
      <c r="F1014" s="175"/>
      <c r="G1014" s="175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76"/>
      <c r="V1014" s="18"/>
      <c r="W1014" s="18"/>
      <c r="X1014" s="18"/>
      <c r="Y1014" s="18"/>
      <c r="Z1014" s="177"/>
      <c r="AA1014" s="178"/>
      <c r="AB1014" s="178"/>
      <c r="AC1014" s="17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</row>
    <row r="1015">
      <c r="A1015" s="18"/>
      <c r="B1015" s="18"/>
      <c r="C1015" s="18"/>
      <c r="D1015" s="18"/>
      <c r="E1015" s="175"/>
      <c r="F1015" s="175"/>
      <c r="G1015" s="175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76"/>
      <c r="V1015" s="18"/>
      <c r="W1015" s="18"/>
      <c r="X1015" s="18"/>
      <c r="Y1015" s="18"/>
      <c r="Z1015" s="177"/>
      <c r="AA1015" s="178"/>
      <c r="AB1015" s="178"/>
      <c r="AC1015" s="17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</row>
    <row r="1016">
      <c r="A1016" s="18"/>
      <c r="B1016" s="18"/>
      <c r="C1016" s="18"/>
      <c r="D1016" s="18"/>
      <c r="E1016" s="175"/>
      <c r="F1016" s="175"/>
      <c r="G1016" s="175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76"/>
      <c r="V1016" s="18"/>
      <c r="W1016" s="18"/>
      <c r="X1016" s="18"/>
      <c r="Y1016" s="18"/>
      <c r="Z1016" s="177"/>
      <c r="AA1016" s="178"/>
      <c r="AB1016" s="178"/>
      <c r="AC1016" s="17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</row>
    <row r="1017">
      <c r="A1017" s="18"/>
      <c r="B1017" s="18"/>
      <c r="C1017" s="18"/>
      <c r="D1017" s="18"/>
      <c r="E1017" s="175"/>
      <c r="F1017" s="175"/>
      <c r="G1017" s="175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76"/>
      <c r="V1017" s="18"/>
      <c r="W1017" s="18"/>
      <c r="X1017" s="18"/>
      <c r="Y1017" s="18"/>
      <c r="Z1017" s="177"/>
      <c r="AA1017" s="178"/>
      <c r="AB1017" s="178"/>
      <c r="AC1017" s="17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</row>
    <row r="1018">
      <c r="A1018" s="18"/>
      <c r="B1018" s="18"/>
      <c r="C1018" s="18"/>
      <c r="D1018" s="18"/>
      <c r="E1018" s="175"/>
      <c r="F1018" s="175"/>
      <c r="G1018" s="175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76"/>
      <c r="V1018" s="18"/>
      <c r="W1018" s="18"/>
      <c r="X1018" s="18"/>
      <c r="Y1018" s="18"/>
      <c r="Z1018" s="177"/>
      <c r="AA1018" s="178"/>
      <c r="AB1018" s="178"/>
      <c r="AC1018" s="17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</row>
    <row r="1019">
      <c r="A1019" s="18"/>
      <c r="B1019" s="18"/>
      <c r="C1019" s="18"/>
      <c r="D1019" s="18"/>
      <c r="E1019" s="175"/>
      <c r="F1019" s="175"/>
      <c r="G1019" s="175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76"/>
      <c r="V1019" s="18"/>
      <c r="W1019" s="18"/>
      <c r="X1019" s="18"/>
      <c r="Y1019" s="18"/>
      <c r="Z1019" s="177"/>
      <c r="AA1019" s="178"/>
      <c r="AB1019" s="178"/>
      <c r="AC1019" s="17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</row>
    <row r="1020">
      <c r="A1020" s="18"/>
      <c r="B1020" s="18"/>
      <c r="C1020" s="18"/>
      <c r="D1020" s="18"/>
      <c r="E1020" s="175"/>
      <c r="F1020" s="175"/>
      <c r="G1020" s="175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76"/>
      <c r="V1020" s="18"/>
      <c r="W1020" s="18"/>
      <c r="X1020" s="18"/>
      <c r="Y1020" s="18"/>
      <c r="Z1020" s="177"/>
      <c r="AA1020" s="178"/>
      <c r="AB1020" s="178"/>
      <c r="AC1020" s="17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</row>
    <row r="1021">
      <c r="A1021" s="18"/>
      <c r="B1021" s="18"/>
      <c r="C1021" s="18"/>
      <c r="D1021" s="18"/>
      <c r="E1021" s="175"/>
      <c r="F1021" s="175"/>
      <c r="G1021" s="175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76"/>
      <c r="V1021" s="18"/>
      <c r="W1021" s="18"/>
      <c r="X1021" s="18"/>
      <c r="Y1021" s="18"/>
      <c r="Z1021" s="177"/>
      <c r="AA1021" s="178"/>
      <c r="AB1021" s="178"/>
      <c r="AC1021" s="17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</row>
    <row r="1022">
      <c r="A1022" s="18"/>
      <c r="B1022" s="18"/>
      <c r="C1022" s="18"/>
      <c r="D1022" s="18"/>
      <c r="E1022" s="175"/>
      <c r="F1022" s="175"/>
      <c r="G1022" s="175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76"/>
      <c r="V1022" s="18"/>
      <c r="W1022" s="18"/>
      <c r="X1022" s="18"/>
      <c r="Y1022" s="18"/>
      <c r="Z1022" s="177"/>
      <c r="AA1022" s="178"/>
      <c r="AB1022" s="178"/>
      <c r="AC1022" s="17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</row>
    <row r="1023">
      <c r="A1023" s="18"/>
      <c r="B1023" s="18"/>
      <c r="C1023" s="18"/>
      <c r="D1023" s="18"/>
      <c r="E1023" s="175"/>
      <c r="F1023" s="175"/>
      <c r="G1023" s="175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76"/>
      <c r="V1023" s="18"/>
      <c r="W1023" s="18"/>
      <c r="X1023" s="18"/>
      <c r="Y1023" s="18"/>
      <c r="Z1023" s="177"/>
      <c r="AA1023" s="178"/>
      <c r="AB1023" s="178"/>
      <c r="AC1023" s="17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</row>
    <row r="1024">
      <c r="A1024" s="18"/>
      <c r="B1024" s="18"/>
      <c r="C1024" s="18"/>
      <c r="D1024" s="18"/>
      <c r="E1024" s="175"/>
      <c r="F1024" s="175"/>
      <c r="G1024" s="175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76"/>
      <c r="V1024" s="18"/>
      <c r="W1024" s="18"/>
      <c r="X1024" s="18"/>
      <c r="Y1024" s="18"/>
      <c r="Z1024" s="177"/>
      <c r="AA1024" s="178"/>
      <c r="AB1024" s="178"/>
      <c r="AC1024" s="17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</row>
    <row r="1025">
      <c r="A1025" s="18"/>
      <c r="B1025" s="18"/>
      <c r="C1025" s="18"/>
      <c r="D1025" s="18"/>
      <c r="E1025" s="175"/>
      <c r="F1025" s="175"/>
      <c r="G1025" s="175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76"/>
      <c r="V1025" s="18"/>
      <c r="W1025" s="18"/>
      <c r="X1025" s="18"/>
      <c r="Y1025" s="18"/>
      <c r="Z1025" s="177"/>
      <c r="AA1025" s="178"/>
      <c r="AB1025" s="178"/>
      <c r="AC1025" s="17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</row>
    <row r="1026">
      <c r="A1026" s="18"/>
      <c r="B1026" s="18"/>
      <c r="C1026" s="18"/>
      <c r="D1026" s="18"/>
      <c r="E1026" s="175"/>
      <c r="F1026" s="175"/>
      <c r="G1026" s="175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76"/>
      <c r="V1026" s="18"/>
      <c r="W1026" s="18"/>
      <c r="X1026" s="18"/>
      <c r="Y1026" s="18"/>
      <c r="Z1026" s="177"/>
      <c r="AA1026" s="178"/>
      <c r="AB1026" s="178"/>
      <c r="AC1026" s="17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</row>
    <row r="1027">
      <c r="A1027" s="18"/>
      <c r="B1027" s="18"/>
      <c r="C1027" s="18"/>
      <c r="D1027" s="18"/>
      <c r="E1027" s="175"/>
      <c r="F1027" s="175"/>
      <c r="G1027" s="175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76"/>
      <c r="V1027" s="18"/>
      <c r="W1027" s="18"/>
      <c r="X1027" s="18"/>
      <c r="Y1027" s="18"/>
      <c r="Z1027" s="177"/>
      <c r="AA1027" s="178"/>
      <c r="AB1027" s="178"/>
      <c r="AC1027" s="17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</row>
    <row r="1028">
      <c r="A1028" s="18"/>
      <c r="B1028" s="18"/>
      <c r="C1028" s="18"/>
      <c r="D1028" s="18"/>
      <c r="E1028" s="175"/>
      <c r="F1028" s="175"/>
      <c r="G1028" s="175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76"/>
      <c r="V1028" s="18"/>
      <c r="W1028" s="18"/>
      <c r="X1028" s="18"/>
      <c r="Y1028" s="18"/>
      <c r="Z1028" s="177"/>
      <c r="AA1028" s="178"/>
      <c r="AB1028" s="178"/>
      <c r="AC1028" s="17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</row>
    <row r="1029">
      <c r="A1029" s="18"/>
      <c r="B1029" s="18"/>
      <c r="C1029" s="18"/>
      <c r="D1029" s="18"/>
      <c r="E1029" s="175"/>
      <c r="F1029" s="175"/>
      <c r="G1029" s="175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76"/>
      <c r="V1029" s="18"/>
      <c r="W1029" s="18"/>
      <c r="X1029" s="18"/>
      <c r="Y1029" s="18"/>
      <c r="Z1029" s="177"/>
      <c r="AA1029" s="178"/>
      <c r="AB1029" s="178"/>
      <c r="AC1029" s="17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</row>
    <row r="1030">
      <c r="A1030" s="18"/>
      <c r="B1030" s="18"/>
      <c r="C1030" s="18"/>
      <c r="D1030" s="18"/>
      <c r="E1030" s="175"/>
      <c r="F1030" s="175"/>
      <c r="G1030" s="175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76"/>
      <c r="V1030" s="18"/>
      <c r="W1030" s="18"/>
      <c r="X1030" s="18"/>
      <c r="Y1030" s="18"/>
      <c r="Z1030" s="177"/>
      <c r="AA1030" s="178"/>
      <c r="AB1030" s="178"/>
      <c r="AC1030" s="17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48" t="s">
        <v>272</v>
      </c>
    </row>
    <row r="1031">
      <c r="A1031" s="18"/>
      <c r="B1031" s="18"/>
      <c r="C1031" s="18"/>
      <c r="D1031" s="18"/>
      <c r="E1031" s="175"/>
      <c r="F1031" s="175"/>
      <c r="G1031" s="175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76"/>
      <c r="V1031" s="18"/>
      <c r="W1031" s="18"/>
      <c r="X1031" s="18"/>
      <c r="Y1031" s="18"/>
      <c r="Z1031" s="177"/>
      <c r="AA1031" s="178"/>
      <c r="AB1031" s="178"/>
      <c r="AC1031" s="17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</row>
    <row r="1032">
      <c r="A1032" s="18"/>
      <c r="B1032" s="18"/>
      <c r="C1032" s="18"/>
      <c r="D1032" s="18"/>
      <c r="E1032" s="175"/>
      <c r="F1032" s="175"/>
      <c r="G1032" s="175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76"/>
      <c r="V1032" s="18"/>
      <c r="W1032" s="18"/>
      <c r="X1032" s="18"/>
      <c r="Y1032" s="18"/>
      <c r="Z1032" s="177"/>
      <c r="AA1032" s="178"/>
      <c r="AB1032" s="178"/>
      <c r="AC1032" s="17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</row>
    <row r="1033">
      <c r="A1033" s="18"/>
      <c r="B1033" s="18"/>
      <c r="C1033" s="18"/>
      <c r="D1033" s="18"/>
      <c r="E1033" s="175"/>
      <c r="F1033" s="175"/>
      <c r="G1033" s="175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76"/>
      <c r="V1033" s="18"/>
      <c r="W1033" s="18"/>
      <c r="X1033" s="18"/>
      <c r="Y1033" s="18"/>
      <c r="Z1033" s="177"/>
      <c r="AA1033" s="178"/>
      <c r="AB1033" s="178"/>
      <c r="AC1033" s="17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</row>
    <row r="1034">
      <c r="A1034" s="18"/>
      <c r="B1034" s="18"/>
      <c r="C1034" s="18"/>
      <c r="D1034" s="18"/>
      <c r="E1034" s="175"/>
      <c r="F1034" s="175"/>
      <c r="G1034" s="175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76"/>
      <c r="V1034" s="18"/>
      <c r="W1034" s="18"/>
      <c r="X1034" s="18"/>
      <c r="Y1034" s="18"/>
      <c r="Z1034" s="177"/>
      <c r="AA1034" s="178"/>
      <c r="AB1034" s="178"/>
      <c r="AC1034" s="17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</row>
    <row r="1035">
      <c r="A1035" s="18"/>
      <c r="B1035" s="18"/>
      <c r="C1035" s="18"/>
      <c r="D1035" s="18"/>
      <c r="E1035" s="175"/>
      <c r="F1035" s="175"/>
      <c r="G1035" s="175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76"/>
      <c r="V1035" s="18"/>
      <c r="W1035" s="18"/>
      <c r="X1035" s="18"/>
      <c r="Y1035" s="18"/>
      <c r="Z1035" s="177"/>
      <c r="AA1035" s="178"/>
      <c r="AB1035" s="178"/>
      <c r="AC1035" s="17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</row>
    <row r="1036">
      <c r="A1036" s="18"/>
      <c r="B1036" s="18"/>
      <c r="C1036" s="18"/>
      <c r="D1036" s="18"/>
      <c r="E1036" s="175"/>
      <c r="F1036" s="175"/>
      <c r="G1036" s="175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76"/>
      <c r="V1036" s="18"/>
      <c r="W1036" s="18"/>
      <c r="X1036" s="18"/>
      <c r="Y1036" s="18"/>
      <c r="Z1036" s="177"/>
      <c r="AA1036" s="178"/>
      <c r="AB1036" s="178"/>
      <c r="AC1036" s="17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</row>
    <row r="1037">
      <c r="A1037" s="18"/>
      <c r="B1037" s="18"/>
      <c r="C1037" s="18"/>
      <c r="D1037" s="18"/>
      <c r="E1037" s="175"/>
      <c r="F1037" s="175"/>
      <c r="G1037" s="175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76"/>
      <c r="V1037" s="18"/>
      <c r="W1037" s="18"/>
      <c r="X1037" s="18"/>
      <c r="Y1037" s="18"/>
      <c r="Z1037" s="177"/>
      <c r="AA1037" s="178"/>
      <c r="AB1037" s="178"/>
      <c r="AC1037" s="17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</row>
    <row r="1038">
      <c r="A1038" s="18"/>
      <c r="B1038" s="18"/>
      <c r="C1038" s="18"/>
      <c r="D1038" s="18"/>
      <c r="E1038" s="175"/>
      <c r="F1038" s="175"/>
      <c r="G1038" s="175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76"/>
      <c r="V1038" s="18"/>
      <c r="W1038" s="18"/>
      <c r="X1038" s="18"/>
      <c r="Y1038" s="18"/>
      <c r="Z1038" s="177"/>
      <c r="AA1038" s="178"/>
      <c r="AB1038" s="178"/>
      <c r="AC1038" s="17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</row>
    <row r="1039">
      <c r="A1039" s="18"/>
      <c r="B1039" s="18"/>
      <c r="C1039" s="18"/>
      <c r="D1039" s="18"/>
      <c r="E1039" s="175"/>
      <c r="F1039" s="175"/>
      <c r="G1039" s="175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76"/>
      <c r="V1039" s="18"/>
      <c r="W1039" s="18"/>
      <c r="X1039" s="18"/>
      <c r="Y1039" s="18"/>
      <c r="Z1039" s="177"/>
      <c r="AA1039" s="178"/>
      <c r="AB1039" s="178"/>
      <c r="AC1039" s="17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</row>
    <row r="1040">
      <c r="A1040" s="18"/>
      <c r="B1040" s="18"/>
      <c r="C1040" s="18"/>
      <c r="D1040" s="18"/>
      <c r="E1040" s="175"/>
      <c r="F1040" s="175"/>
      <c r="G1040" s="175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76"/>
      <c r="V1040" s="18"/>
      <c r="W1040" s="18"/>
      <c r="X1040" s="18"/>
      <c r="Y1040" s="18"/>
      <c r="Z1040" s="177"/>
      <c r="AA1040" s="178"/>
      <c r="AB1040" s="178"/>
      <c r="AC1040" s="17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</row>
    <row r="1041">
      <c r="A1041" s="18"/>
      <c r="B1041" s="18"/>
      <c r="C1041" s="18"/>
      <c r="D1041" s="18"/>
      <c r="E1041" s="175"/>
      <c r="F1041" s="175"/>
      <c r="G1041" s="175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76"/>
      <c r="V1041" s="18"/>
      <c r="W1041" s="18"/>
      <c r="X1041" s="18"/>
      <c r="Y1041" s="18"/>
      <c r="Z1041" s="177"/>
      <c r="AA1041" s="178"/>
      <c r="AB1041" s="178"/>
      <c r="AC1041" s="17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</row>
    <row r="1042">
      <c r="A1042" s="18"/>
      <c r="B1042" s="18"/>
      <c r="C1042" s="18"/>
      <c r="D1042" s="18"/>
      <c r="E1042" s="175"/>
      <c r="F1042" s="175"/>
      <c r="G1042" s="175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76"/>
      <c r="V1042" s="18"/>
      <c r="W1042" s="18"/>
      <c r="X1042" s="18"/>
      <c r="Y1042" s="18"/>
      <c r="Z1042" s="177"/>
      <c r="AA1042" s="178"/>
      <c r="AB1042" s="178"/>
      <c r="AC1042" s="17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</row>
    <row r="1043">
      <c r="A1043" s="18"/>
      <c r="B1043" s="18"/>
      <c r="C1043" s="18"/>
      <c r="D1043" s="18"/>
      <c r="E1043" s="175"/>
      <c r="F1043" s="175"/>
      <c r="G1043" s="175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76"/>
      <c r="V1043" s="18"/>
      <c r="W1043" s="18"/>
      <c r="X1043" s="18"/>
      <c r="Y1043" s="18"/>
      <c r="Z1043" s="177"/>
      <c r="AA1043" s="178"/>
      <c r="AB1043" s="178"/>
      <c r="AC1043" s="17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</row>
    <row r="1044">
      <c r="A1044" s="18"/>
      <c r="B1044" s="18"/>
      <c r="C1044" s="18"/>
      <c r="D1044" s="18"/>
      <c r="E1044" s="175"/>
      <c r="F1044" s="175"/>
      <c r="G1044" s="175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76"/>
      <c r="V1044" s="18"/>
      <c r="W1044" s="18"/>
      <c r="X1044" s="18"/>
      <c r="Y1044" s="18"/>
      <c r="Z1044" s="177"/>
      <c r="AA1044" s="178"/>
      <c r="AB1044" s="178"/>
      <c r="AC1044" s="17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</row>
    <row r="1045">
      <c r="A1045" s="18"/>
      <c r="B1045" s="18"/>
      <c r="C1045" s="18"/>
      <c r="D1045" s="18"/>
      <c r="E1045" s="175"/>
      <c r="F1045" s="175"/>
      <c r="G1045" s="175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76"/>
      <c r="V1045" s="18"/>
      <c r="W1045" s="18"/>
      <c r="X1045" s="18"/>
      <c r="Y1045" s="18"/>
      <c r="Z1045" s="177"/>
      <c r="AA1045" s="178"/>
      <c r="AB1045" s="178"/>
      <c r="AC1045" s="17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</row>
    <row r="1046">
      <c r="A1046" s="18"/>
      <c r="B1046" s="18"/>
      <c r="C1046" s="18"/>
      <c r="D1046" s="18"/>
      <c r="E1046" s="175"/>
      <c r="F1046" s="175"/>
      <c r="G1046" s="175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76"/>
      <c r="V1046" s="18"/>
      <c r="W1046" s="18"/>
      <c r="X1046" s="18"/>
      <c r="Y1046" s="18"/>
      <c r="Z1046" s="177"/>
      <c r="AA1046" s="178"/>
      <c r="AB1046" s="178"/>
      <c r="AC1046" s="17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</row>
    <row r="1047">
      <c r="A1047" s="18"/>
      <c r="B1047" s="18"/>
      <c r="C1047" s="18"/>
      <c r="D1047" s="18"/>
      <c r="E1047" s="175"/>
      <c r="F1047" s="175"/>
      <c r="G1047" s="175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76"/>
      <c r="V1047" s="18"/>
      <c r="W1047" s="18"/>
      <c r="X1047" s="18"/>
      <c r="Y1047" s="18"/>
      <c r="Z1047" s="177"/>
      <c r="AA1047" s="178"/>
      <c r="AB1047" s="178"/>
      <c r="AC1047" s="17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</row>
    <row r="1048">
      <c r="A1048" s="18"/>
      <c r="B1048" s="18"/>
      <c r="C1048" s="18"/>
      <c r="D1048" s="18"/>
      <c r="E1048" s="175"/>
      <c r="F1048" s="175"/>
      <c r="G1048" s="175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76"/>
      <c r="V1048" s="18"/>
      <c r="W1048" s="18"/>
      <c r="X1048" s="18"/>
      <c r="Y1048" s="18"/>
      <c r="Z1048" s="177"/>
      <c r="AA1048" s="178"/>
      <c r="AB1048" s="178"/>
      <c r="AC1048" s="17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</row>
    <row r="1049">
      <c r="A1049" s="18"/>
      <c r="B1049" s="18"/>
      <c r="C1049" s="18"/>
      <c r="D1049" s="18"/>
      <c r="E1049" s="175"/>
      <c r="F1049" s="175"/>
      <c r="G1049" s="175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76"/>
      <c r="V1049" s="18"/>
      <c r="W1049" s="18"/>
      <c r="X1049" s="18"/>
      <c r="Y1049" s="18"/>
      <c r="Z1049" s="177"/>
      <c r="AA1049" s="178"/>
      <c r="AB1049" s="178"/>
      <c r="AC1049" s="17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</row>
    <row r="1050">
      <c r="A1050" s="18"/>
      <c r="B1050" s="18"/>
      <c r="C1050" s="18"/>
      <c r="D1050" s="18"/>
      <c r="E1050" s="175"/>
      <c r="F1050" s="175"/>
      <c r="G1050" s="175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76"/>
      <c r="V1050" s="18"/>
      <c r="W1050" s="18"/>
      <c r="X1050" s="18"/>
      <c r="Y1050" s="18"/>
      <c r="Z1050" s="177"/>
      <c r="AA1050" s="178"/>
      <c r="AB1050" s="178"/>
      <c r="AC1050" s="17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</row>
    <row r="1051">
      <c r="A1051" s="18"/>
      <c r="B1051" s="18"/>
      <c r="C1051" s="18"/>
      <c r="D1051" s="18"/>
      <c r="E1051" s="175"/>
      <c r="F1051" s="175"/>
      <c r="G1051" s="175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76"/>
      <c r="V1051" s="18"/>
      <c r="W1051" s="18"/>
      <c r="X1051" s="18"/>
      <c r="Y1051" s="18"/>
      <c r="Z1051" s="177"/>
      <c r="AA1051" s="178"/>
      <c r="AB1051" s="178"/>
      <c r="AC1051" s="17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</row>
    <row r="1052">
      <c r="A1052" s="18"/>
      <c r="B1052" s="18"/>
      <c r="C1052" s="18"/>
      <c r="D1052" s="18"/>
      <c r="E1052" s="175"/>
      <c r="F1052" s="175"/>
      <c r="G1052" s="175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76"/>
      <c r="V1052" s="18"/>
      <c r="W1052" s="18"/>
      <c r="X1052" s="18"/>
      <c r="Y1052" s="18"/>
      <c r="Z1052" s="177"/>
      <c r="AA1052" s="178"/>
      <c r="AB1052" s="178"/>
      <c r="AC1052" s="17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</row>
    <row r="1053">
      <c r="A1053" s="18"/>
      <c r="B1053" s="18"/>
      <c r="C1053" s="18"/>
      <c r="D1053" s="18"/>
      <c r="E1053" s="175"/>
      <c r="F1053" s="175"/>
      <c r="G1053" s="175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76"/>
      <c r="V1053" s="18"/>
      <c r="W1053" s="18"/>
      <c r="X1053" s="18"/>
      <c r="Y1053" s="18"/>
      <c r="Z1053" s="177"/>
      <c r="AA1053" s="178"/>
      <c r="AB1053" s="178"/>
      <c r="AC1053" s="17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</row>
    <row r="1054">
      <c r="A1054" s="18"/>
      <c r="B1054" s="18"/>
      <c r="C1054" s="18"/>
      <c r="D1054" s="18"/>
      <c r="E1054" s="175"/>
      <c r="F1054" s="175"/>
      <c r="G1054" s="175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76"/>
      <c r="V1054" s="18"/>
      <c r="W1054" s="18"/>
      <c r="X1054" s="18"/>
      <c r="Y1054" s="18"/>
      <c r="Z1054" s="177"/>
      <c r="AA1054" s="178"/>
      <c r="AB1054" s="178"/>
      <c r="AC1054" s="17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</row>
  </sheetData>
  <autoFilter ref="$A$1:$AE$162">
    <sortState ref="A1:AE162">
      <sortCondition ref="A1:A162"/>
      <sortCondition ref="B1:B162"/>
    </sortState>
  </autoFilter>
  <conditionalFormatting sqref="AD4:AE143 AD145:AE162">
    <cfRule type="cellIs" dxfId="0" priority="1" operator="lessThan">
      <formula>4</formula>
    </cfRule>
  </conditionalFormatting>
  <conditionalFormatting sqref="AD4:AE143 AD145:AE162">
    <cfRule type="cellIs" dxfId="1" priority="2" operator="greaterThanOrEqual">
      <formula>4</formula>
    </cfRule>
  </conditionalFormatting>
  <dataValidations>
    <dataValidation type="list" allowBlank="1" showErrorMessage="1" sqref="B3:C143 B145:C162">
      <formula1>"Java,.NET,JS,N/A"</formula1>
    </dataValidation>
  </dataValidations>
  <hyperlinks>
    <hyperlink r:id="rId2" ref="E3"/>
    <hyperlink r:id="rId3" ref="F3"/>
    <hyperlink r:id="rId4" ref="E4"/>
    <hyperlink r:id="rId5" ref="F4"/>
    <hyperlink r:id="rId6" ref="E5"/>
    <hyperlink r:id="rId7" ref="F5"/>
    <hyperlink r:id="rId8" ref="E6"/>
    <hyperlink r:id="rId9" ref="F6"/>
    <hyperlink r:id="rId10" ref="E7"/>
    <hyperlink r:id="rId11" location="_" ref="F7"/>
    <hyperlink r:id="rId12" ref="E8"/>
    <hyperlink r:id="rId13" ref="F8"/>
    <hyperlink r:id="rId14" ref="E9"/>
    <hyperlink r:id="rId15" ref="F9"/>
    <hyperlink r:id="rId16" ref="E10"/>
    <hyperlink r:id="rId17" ref="F10"/>
    <hyperlink r:id="rId18" ref="E11"/>
    <hyperlink r:id="rId19" ref="F11"/>
    <hyperlink r:id="rId20" ref="E12"/>
    <hyperlink r:id="rId21" ref="F12"/>
    <hyperlink r:id="rId22" ref="E13"/>
    <hyperlink r:id="rId23" ref="F13"/>
    <hyperlink r:id="rId24" ref="E14"/>
    <hyperlink r:id="rId25" ref="F14"/>
    <hyperlink r:id="rId26" ref="E15"/>
    <hyperlink r:id="rId27" ref="F15"/>
    <hyperlink r:id="rId28" ref="E16"/>
    <hyperlink r:id="rId29" ref="F16"/>
    <hyperlink r:id="rId30" ref="E17"/>
    <hyperlink r:id="rId31" ref="F17"/>
    <hyperlink r:id="rId32" ref="E18"/>
    <hyperlink r:id="rId33" ref="F18"/>
    <hyperlink r:id="rId34" ref="E19"/>
    <hyperlink r:id="rId35" ref="F19"/>
    <hyperlink r:id="rId36" ref="E20"/>
    <hyperlink r:id="rId37" ref="F20"/>
    <hyperlink r:id="rId38" ref="E21"/>
    <hyperlink r:id="rId39" ref="F21"/>
    <hyperlink r:id="rId40" ref="E22"/>
    <hyperlink r:id="rId41" ref="F22"/>
    <hyperlink r:id="rId42" ref="E23"/>
    <hyperlink r:id="rId43" ref="F23"/>
    <hyperlink r:id="rId44" ref="E24"/>
    <hyperlink r:id="rId45" ref="F24"/>
    <hyperlink r:id="rId46" ref="E25"/>
    <hyperlink r:id="rId47" ref="F25"/>
    <hyperlink r:id="rId48" ref="E26"/>
    <hyperlink r:id="rId49" ref="F26"/>
    <hyperlink r:id="rId50" ref="E27"/>
    <hyperlink r:id="rId51" ref="F27"/>
    <hyperlink r:id="rId52" ref="E28"/>
    <hyperlink r:id="rId53" ref="F28"/>
    <hyperlink r:id="rId54" ref="E29"/>
    <hyperlink r:id="rId55" ref="F29"/>
    <hyperlink r:id="rId56" ref="E30"/>
    <hyperlink r:id="rId57" ref="F30"/>
    <hyperlink r:id="rId58" ref="E31"/>
    <hyperlink r:id="rId59" ref="F31"/>
    <hyperlink r:id="rId60" ref="E32"/>
    <hyperlink r:id="rId61" ref="F32"/>
    <hyperlink r:id="rId62" ref="E33"/>
    <hyperlink r:id="rId63" ref="F33"/>
    <hyperlink r:id="rId64" ref="E34"/>
    <hyperlink r:id="rId65" ref="F34"/>
    <hyperlink r:id="rId66" ref="E35"/>
    <hyperlink r:id="rId67" ref="F35"/>
    <hyperlink r:id="rId68" ref="E36"/>
    <hyperlink r:id="rId69" ref="F36"/>
    <hyperlink r:id="rId70" ref="G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1"/>
    <hyperlink r:id="rId78" ref="F41"/>
    <hyperlink r:id="rId79" ref="E42"/>
    <hyperlink r:id="rId80" ref="F42"/>
    <hyperlink r:id="rId81" ref="E43"/>
    <hyperlink r:id="rId82" ref="F43"/>
    <hyperlink r:id="rId83" ref="E44"/>
    <hyperlink r:id="rId84" ref="F44"/>
    <hyperlink r:id="rId85" ref="E46"/>
    <hyperlink r:id="rId86" ref="F46"/>
    <hyperlink r:id="rId87" ref="G46"/>
    <hyperlink r:id="rId88" ref="E47"/>
    <hyperlink r:id="rId89" ref="F47"/>
    <hyperlink r:id="rId90" ref="E49"/>
    <hyperlink r:id="rId91" ref="F49"/>
    <hyperlink r:id="rId92" ref="E50"/>
    <hyperlink r:id="rId93" ref="F50"/>
    <hyperlink r:id="rId94" ref="E51"/>
    <hyperlink r:id="rId95" ref="F51"/>
    <hyperlink r:id="rId96" ref="E52"/>
    <hyperlink r:id="rId97" ref="F52"/>
    <hyperlink r:id="rId98" ref="E53"/>
    <hyperlink r:id="rId99" ref="F53"/>
    <hyperlink r:id="rId100" ref="E54"/>
    <hyperlink r:id="rId101" ref="F54"/>
    <hyperlink r:id="rId102" ref="E55"/>
    <hyperlink r:id="rId103" ref="F55"/>
    <hyperlink r:id="rId104" ref="E56"/>
    <hyperlink r:id="rId105" ref="F56"/>
    <hyperlink r:id="rId106" ref="E57"/>
    <hyperlink r:id="rId107" ref="F57"/>
    <hyperlink r:id="rId108" ref="E58"/>
    <hyperlink r:id="rId109" ref="F58"/>
    <hyperlink r:id="rId110" ref="E59"/>
    <hyperlink r:id="rId111" ref="F59"/>
    <hyperlink r:id="rId112" ref="G59"/>
    <hyperlink r:id="rId113" ref="E60"/>
    <hyperlink r:id="rId114" ref="F60"/>
    <hyperlink r:id="rId115" ref="E61"/>
    <hyperlink r:id="rId116" ref="F61"/>
    <hyperlink r:id="rId117" ref="E62"/>
    <hyperlink r:id="rId118" ref="F62"/>
    <hyperlink r:id="rId119" ref="E63"/>
    <hyperlink r:id="rId120" ref="F63"/>
    <hyperlink r:id="rId121" ref="E64"/>
    <hyperlink r:id="rId122" ref="F64"/>
    <hyperlink r:id="rId123" ref="E65"/>
    <hyperlink r:id="rId124" ref="F65"/>
    <hyperlink r:id="rId125" ref="E66"/>
    <hyperlink r:id="rId126" ref="F66"/>
    <hyperlink r:id="rId127" ref="G66"/>
    <hyperlink r:id="rId128" ref="E67"/>
    <hyperlink r:id="rId129" ref="F67"/>
    <hyperlink r:id="rId130" ref="E68"/>
    <hyperlink r:id="rId131" ref="F68"/>
    <hyperlink r:id="rId132" ref="E69"/>
    <hyperlink r:id="rId133" ref="F69"/>
    <hyperlink r:id="rId134" ref="E70"/>
    <hyperlink r:id="rId135" ref="F70"/>
    <hyperlink r:id="rId136" ref="E71"/>
    <hyperlink r:id="rId137" ref="F71"/>
    <hyperlink r:id="rId138" ref="E72"/>
    <hyperlink r:id="rId139" ref="F72"/>
    <hyperlink r:id="rId140" ref="E73"/>
    <hyperlink r:id="rId141" ref="F73"/>
    <hyperlink r:id="rId142" ref="E74"/>
    <hyperlink r:id="rId143" ref="F74"/>
    <hyperlink r:id="rId144" ref="E75"/>
    <hyperlink r:id="rId145" ref="F75"/>
    <hyperlink r:id="rId146" ref="E76"/>
    <hyperlink r:id="rId147" ref="F76"/>
    <hyperlink r:id="rId148" ref="E77"/>
    <hyperlink r:id="rId149" ref="F77"/>
    <hyperlink r:id="rId150" ref="E78"/>
    <hyperlink r:id="rId151" ref="F78"/>
    <hyperlink r:id="rId152" ref="E79"/>
    <hyperlink r:id="rId153" ref="F79"/>
    <hyperlink r:id="rId154" ref="E80"/>
    <hyperlink r:id="rId155" ref="F80"/>
    <hyperlink r:id="rId156" ref="E81"/>
    <hyperlink r:id="rId157" ref="F81"/>
    <hyperlink r:id="rId158" ref="E82"/>
    <hyperlink r:id="rId159" ref="F82"/>
    <hyperlink r:id="rId160" ref="G82"/>
    <hyperlink r:id="rId161" ref="E84"/>
    <hyperlink r:id="rId162" ref="F84"/>
    <hyperlink r:id="rId163" ref="E85"/>
    <hyperlink r:id="rId164" ref="F85"/>
    <hyperlink r:id="rId165" ref="E86"/>
    <hyperlink r:id="rId166" ref="F86"/>
    <hyperlink r:id="rId167" ref="E87"/>
    <hyperlink r:id="rId168" ref="F87"/>
    <hyperlink r:id="rId169" ref="E88"/>
    <hyperlink r:id="rId170" ref="F88"/>
    <hyperlink r:id="rId171" ref="G88"/>
    <hyperlink r:id="rId172" ref="E89"/>
    <hyperlink r:id="rId173" ref="F89"/>
    <hyperlink r:id="rId174" ref="G89"/>
    <hyperlink r:id="rId175" ref="E90"/>
    <hyperlink r:id="rId176" ref="F90"/>
    <hyperlink r:id="rId177" ref="E91"/>
    <hyperlink r:id="rId178" ref="F91"/>
    <hyperlink r:id="rId179" ref="E92"/>
    <hyperlink r:id="rId180" ref="F92"/>
    <hyperlink r:id="rId181" ref="E93"/>
    <hyperlink r:id="rId182" ref="F93"/>
    <hyperlink r:id="rId183" ref="E94"/>
    <hyperlink r:id="rId184" ref="F94"/>
    <hyperlink r:id="rId185" ref="E95"/>
    <hyperlink r:id="rId186" ref="F95"/>
    <hyperlink r:id="rId187" ref="E96"/>
    <hyperlink r:id="rId188" ref="F96"/>
    <hyperlink r:id="rId189" ref="E97"/>
    <hyperlink r:id="rId190" ref="F97"/>
    <hyperlink r:id="rId191" ref="E98"/>
    <hyperlink r:id="rId192" ref="F98"/>
    <hyperlink r:id="rId193" ref="E99"/>
    <hyperlink r:id="rId194" ref="F99"/>
    <hyperlink r:id="rId195" ref="G99"/>
    <hyperlink r:id="rId196" ref="E101"/>
    <hyperlink r:id="rId197" ref="F101"/>
    <hyperlink r:id="rId198" ref="G101"/>
    <hyperlink r:id="rId199" ref="E102"/>
    <hyperlink r:id="rId200" ref="F102"/>
    <hyperlink r:id="rId201" ref="E103"/>
    <hyperlink r:id="rId202" ref="F103"/>
    <hyperlink r:id="rId203" ref="E104"/>
    <hyperlink r:id="rId204" ref="F104"/>
    <hyperlink r:id="rId205" ref="E105"/>
    <hyperlink r:id="rId206" ref="F105"/>
    <hyperlink r:id="rId207" ref="E106"/>
    <hyperlink r:id="rId208" ref="F106"/>
    <hyperlink r:id="rId209" ref="E107"/>
    <hyperlink r:id="rId210" location="&amp;utm_campaign=CG-WAP-search&amp;utm_source=google_search&amp;utm_medium=cpc&amp;utm_term=&amp;utm_content=" ref="F107"/>
    <hyperlink r:id="rId211" ref="E108"/>
    <hyperlink r:id="rId212" ref="F108"/>
    <hyperlink r:id="rId213" ref="G108"/>
    <hyperlink r:id="rId214" ref="E109"/>
    <hyperlink r:id="rId215" ref="F109"/>
    <hyperlink r:id="rId216" ref="E110"/>
    <hyperlink r:id="rId217" ref="F110"/>
    <hyperlink r:id="rId218" ref="E111"/>
    <hyperlink r:id="rId219" ref="F111"/>
    <hyperlink r:id="rId220" ref="E112"/>
    <hyperlink r:id="rId221" ref="F112"/>
    <hyperlink r:id="rId222" ref="E113"/>
    <hyperlink r:id="rId223" ref="F113"/>
    <hyperlink r:id="rId224" ref="E114"/>
    <hyperlink r:id="rId225" ref="F114"/>
    <hyperlink r:id="rId226" ref="E115"/>
    <hyperlink r:id="rId227" ref="F115"/>
    <hyperlink r:id="rId228" ref="E116"/>
    <hyperlink r:id="rId229" ref="F116"/>
    <hyperlink r:id="rId230" ref="E117"/>
    <hyperlink r:id="rId231" ref="F117"/>
    <hyperlink r:id="rId232" ref="E118"/>
    <hyperlink r:id="rId233" ref="F118"/>
    <hyperlink r:id="rId234" ref="E119"/>
    <hyperlink r:id="rId235" ref="F119"/>
    <hyperlink r:id="rId236" ref="E120"/>
    <hyperlink r:id="rId237" ref="F120"/>
    <hyperlink r:id="rId238" ref="E121"/>
    <hyperlink r:id="rId239" ref="F121"/>
    <hyperlink r:id="rId240" ref="E122"/>
    <hyperlink r:id="rId241" ref="F122"/>
    <hyperlink r:id="rId242" ref="E123"/>
    <hyperlink r:id="rId243" ref="F123"/>
    <hyperlink r:id="rId244" ref="E124"/>
    <hyperlink r:id="rId245" ref="F124"/>
    <hyperlink r:id="rId246" ref="E125"/>
    <hyperlink r:id="rId247" ref="F125"/>
    <hyperlink r:id="rId248" ref="E126"/>
    <hyperlink r:id="rId249" ref="F126"/>
    <hyperlink r:id="rId250" ref="E127"/>
    <hyperlink r:id="rId251" ref="F127"/>
    <hyperlink r:id="rId252" ref="E128"/>
    <hyperlink r:id="rId253" ref="F128"/>
    <hyperlink r:id="rId254" ref="E129"/>
    <hyperlink r:id="rId255" ref="F129"/>
    <hyperlink r:id="rId256" ref="E130"/>
    <hyperlink r:id="rId257" ref="F130"/>
    <hyperlink r:id="rId258" ref="E131"/>
    <hyperlink r:id="rId259" ref="F131"/>
    <hyperlink r:id="rId260" ref="E132"/>
    <hyperlink r:id="rId261" ref="F132"/>
    <hyperlink r:id="rId262" ref="E133"/>
    <hyperlink r:id="rId263" ref="F133"/>
    <hyperlink r:id="rId264" ref="G133"/>
    <hyperlink r:id="rId265" ref="E134"/>
    <hyperlink r:id="rId266" ref="F134"/>
    <hyperlink r:id="rId267" ref="E135"/>
    <hyperlink r:id="rId268" ref="F135"/>
    <hyperlink r:id="rId269" ref="E136"/>
    <hyperlink r:id="rId270" ref="F136"/>
    <hyperlink r:id="rId271" ref="E137"/>
    <hyperlink r:id="rId272" ref="F137"/>
    <hyperlink r:id="rId273" ref="E138"/>
    <hyperlink r:id="rId274" ref="F138"/>
    <hyperlink r:id="rId275" ref="E139"/>
    <hyperlink r:id="rId276" ref="F139"/>
    <hyperlink r:id="rId277" ref="G139"/>
    <hyperlink r:id="rId278" ref="E140"/>
    <hyperlink r:id="rId279" ref="F140"/>
    <hyperlink r:id="rId280" ref="E141"/>
    <hyperlink r:id="rId281" ref="F141"/>
    <hyperlink r:id="rId282" ref="E142"/>
    <hyperlink r:id="rId283" ref="F142"/>
    <hyperlink r:id="rId284" ref="E143"/>
    <hyperlink r:id="rId285" ref="F143"/>
    <hyperlink r:id="rId286" ref="E144"/>
    <hyperlink r:id="rId287" ref="F144"/>
    <hyperlink r:id="rId288" ref="E145"/>
    <hyperlink r:id="rId289" ref="F145"/>
    <hyperlink r:id="rId290" ref="E146"/>
    <hyperlink r:id="rId291" ref="E147"/>
    <hyperlink r:id="rId292" ref="F147"/>
    <hyperlink r:id="rId293" ref="E148"/>
    <hyperlink r:id="rId294" ref="F148"/>
    <hyperlink r:id="rId295" ref="E149"/>
    <hyperlink r:id="rId296" ref="F149"/>
    <hyperlink r:id="rId297" ref="E150"/>
    <hyperlink r:id="rId298" ref="F150"/>
    <hyperlink r:id="rId299" ref="E151"/>
    <hyperlink r:id="rId300" ref="F151"/>
    <hyperlink r:id="rId301" ref="E152"/>
    <hyperlink r:id="rId302" ref="F152"/>
    <hyperlink r:id="rId303" ref="E153"/>
    <hyperlink r:id="rId304" ref="F153"/>
    <hyperlink r:id="rId305" ref="E154"/>
    <hyperlink r:id="rId306" ref="F154"/>
    <hyperlink r:id="rId307" ref="E155"/>
    <hyperlink r:id="rId308" ref="F155"/>
    <hyperlink r:id="rId309" ref="E156"/>
    <hyperlink r:id="rId310" ref="F156"/>
    <hyperlink r:id="rId311" ref="E157"/>
    <hyperlink r:id="rId312" ref="F157"/>
    <hyperlink r:id="rId313" ref="E158"/>
    <hyperlink r:id="rId314" ref="F158"/>
    <hyperlink r:id="rId315" ref="E159"/>
    <hyperlink r:id="rId316" ref="F159"/>
    <hyperlink r:id="rId317" ref="E160"/>
    <hyperlink r:id="rId318" ref="F160"/>
    <hyperlink r:id="rId319" ref="E161"/>
    <hyperlink r:id="rId320" ref="F16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21"/>
  <legacyDrawing r:id="rId3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38"/>
    <col customWidth="1" min="3" max="3" width="22.5"/>
    <col customWidth="1" min="4" max="24" width="14.38"/>
  </cols>
  <sheetData>
    <row r="1">
      <c r="A1" s="73"/>
      <c r="B1" s="187" t="s">
        <v>513</v>
      </c>
      <c r="C1" s="188" t="s">
        <v>514</v>
      </c>
      <c r="D1" s="189" t="s">
        <v>515</v>
      </c>
      <c r="E1" s="189" t="s">
        <v>516</v>
      </c>
      <c r="F1" s="189" t="s">
        <v>517</v>
      </c>
      <c r="G1" s="189" t="s">
        <v>518</v>
      </c>
      <c r="H1" s="189" t="s">
        <v>519</v>
      </c>
      <c r="I1" s="189"/>
      <c r="J1" s="189"/>
      <c r="L1" s="73" t="s">
        <v>520</v>
      </c>
    </row>
    <row r="2">
      <c r="A2" s="73"/>
      <c r="B2" s="190"/>
      <c r="C2" s="191" t="s">
        <v>521</v>
      </c>
      <c r="D2" s="192">
        <f>TIME(9, 40, 0)</f>
        <v>0.4027777778</v>
      </c>
      <c r="E2" s="192">
        <f t="shared" ref="E2:H2" si="1">TIME(HOUR(D2), MINUTE(D2)+$L$2, 0)</f>
        <v>0.4131944444</v>
      </c>
      <c r="F2" s="192">
        <f t="shared" si="1"/>
        <v>0.4236111111</v>
      </c>
      <c r="G2" s="192">
        <f t="shared" si="1"/>
        <v>0.4340277778</v>
      </c>
      <c r="H2" s="192">
        <f t="shared" si="1"/>
        <v>0.4444444444</v>
      </c>
      <c r="I2" s="192"/>
      <c r="J2" s="192"/>
      <c r="L2" s="73">
        <v>15.0</v>
      </c>
    </row>
    <row r="3">
      <c r="A3" s="193"/>
      <c r="B3" s="194" t="s">
        <v>522</v>
      </c>
      <c r="C3" s="195"/>
      <c r="D3" s="195"/>
      <c r="E3" s="195"/>
      <c r="F3" s="195"/>
      <c r="G3" s="195"/>
      <c r="H3" s="195"/>
      <c r="I3" s="195"/>
      <c r="J3" s="196"/>
      <c r="L3" s="197"/>
    </row>
    <row r="4">
      <c r="A4" s="198" t="s">
        <v>523</v>
      </c>
      <c r="B4" s="188">
        <v>10.09</v>
      </c>
      <c r="C4" s="188"/>
      <c r="D4" s="189"/>
      <c r="E4" s="199"/>
      <c r="F4" s="199"/>
      <c r="G4" s="199"/>
      <c r="H4" s="199"/>
      <c r="I4" s="199"/>
      <c r="J4" s="199"/>
      <c r="L4" s="200">
        <f>COUNTIF(D4:J64, "not used")</f>
        <v>0</v>
      </c>
    </row>
    <row r="5">
      <c r="A5" s="201"/>
      <c r="B5" s="188">
        <v>17.09</v>
      </c>
      <c r="C5" s="188"/>
      <c r="D5" s="189"/>
      <c r="F5" s="202" t="s">
        <v>524</v>
      </c>
      <c r="G5" s="202" t="s">
        <v>525</v>
      </c>
      <c r="H5" s="199"/>
      <c r="I5" s="199"/>
      <c r="J5" s="203"/>
      <c r="L5" s="73" t="s">
        <v>526</v>
      </c>
    </row>
    <row r="6" ht="13.5" customHeight="1">
      <c r="A6" s="201"/>
      <c r="B6" s="188">
        <v>24.09</v>
      </c>
      <c r="C6" s="188"/>
      <c r="D6" s="204" t="s">
        <v>527</v>
      </c>
      <c r="E6" s="205" t="s">
        <v>528</v>
      </c>
      <c r="F6" s="205" t="s">
        <v>529</v>
      </c>
      <c r="G6" s="205" t="s">
        <v>530</v>
      </c>
      <c r="H6" s="205" t="s">
        <v>531</v>
      </c>
      <c r="I6" s="205" t="s">
        <v>532</v>
      </c>
      <c r="J6" s="203"/>
      <c r="L6" s="73"/>
    </row>
    <row r="7">
      <c r="A7" s="201"/>
      <c r="B7" s="194" t="s">
        <v>533</v>
      </c>
      <c r="C7" s="195"/>
      <c r="D7" s="195"/>
      <c r="E7" s="195"/>
      <c r="F7" s="195"/>
      <c r="G7" s="195"/>
      <c r="H7" s="195"/>
      <c r="I7" s="195"/>
      <c r="J7" s="196"/>
      <c r="L7" s="73"/>
    </row>
    <row r="8">
      <c r="A8" s="201"/>
      <c r="B8" s="188" t="s">
        <v>534</v>
      </c>
      <c r="C8" s="206"/>
      <c r="D8" s="207" t="s">
        <v>535</v>
      </c>
      <c r="E8" s="207" t="s">
        <v>536</v>
      </c>
      <c r="F8" s="207" t="s">
        <v>537</v>
      </c>
      <c r="G8" s="207" t="s">
        <v>538</v>
      </c>
      <c r="H8" s="208"/>
      <c r="I8" s="207" t="s">
        <v>524</v>
      </c>
      <c r="J8" s="189"/>
    </row>
    <row r="9">
      <c r="A9" s="190"/>
      <c r="B9" s="188" t="s">
        <v>539</v>
      </c>
      <c r="C9" s="188"/>
      <c r="D9" s="189"/>
      <c r="E9" s="189"/>
      <c r="F9" s="189"/>
      <c r="G9" s="207" t="s">
        <v>528</v>
      </c>
      <c r="H9" s="189"/>
      <c r="I9" s="189"/>
      <c r="J9" s="189"/>
    </row>
    <row r="10">
      <c r="A10" s="209" t="s">
        <v>540</v>
      </c>
      <c r="B10" s="210">
        <v>44849.0</v>
      </c>
      <c r="C10" s="188"/>
      <c r="D10" s="211"/>
      <c r="E10" s="202" t="s">
        <v>538</v>
      </c>
      <c r="F10" s="199"/>
      <c r="G10" s="202" t="s">
        <v>536</v>
      </c>
      <c r="H10" s="212"/>
      <c r="I10" s="199"/>
      <c r="J10" s="189"/>
    </row>
    <row r="11">
      <c r="A11" s="201"/>
      <c r="B11" s="210">
        <v>44856.0</v>
      </c>
      <c r="C11" s="206"/>
      <c r="D11" s="213"/>
      <c r="E11" s="207" t="s">
        <v>530</v>
      </c>
      <c r="F11" s="207" t="s">
        <v>532</v>
      </c>
      <c r="G11" s="189"/>
      <c r="H11" s="204" t="s">
        <v>528</v>
      </c>
      <c r="I11" s="78" t="s">
        <v>537</v>
      </c>
      <c r="J11" s="189"/>
    </row>
    <row r="12">
      <c r="A12" s="201"/>
      <c r="B12" s="210">
        <v>44863.0</v>
      </c>
      <c r="C12" s="206"/>
      <c r="D12" s="189"/>
      <c r="E12" s="207" t="s">
        <v>525</v>
      </c>
      <c r="F12" s="188"/>
      <c r="G12" s="207" t="s">
        <v>524</v>
      </c>
      <c r="H12" s="189" t="s">
        <v>527</v>
      </c>
      <c r="I12" s="189"/>
      <c r="J12" s="189"/>
    </row>
    <row r="13">
      <c r="A13" s="190"/>
      <c r="B13" s="210">
        <v>44870.0</v>
      </c>
      <c r="C13" s="206"/>
      <c r="D13" s="199"/>
      <c r="E13" s="214" t="s">
        <v>535</v>
      </c>
      <c r="F13" s="207" t="s">
        <v>531</v>
      </c>
      <c r="G13" s="202" t="s">
        <v>529</v>
      </c>
      <c r="H13" s="207" t="s">
        <v>528</v>
      </c>
      <c r="I13" s="189"/>
      <c r="J13" s="189"/>
    </row>
    <row r="14">
      <c r="A14" s="187" t="s">
        <v>541</v>
      </c>
      <c r="B14" s="188">
        <v>12.11</v>
      </c>
      <c r="C14" s="206"/>
      <c r="D14" s="215" t="s">
        <v>538</v>
      </c>
      <c r="E14" s="216" t="s">
        <v>536</v>
      </c>
      <c r="F14" s="189" t="s">
        <v>535</v>
      </c>
      <c r="G14" s="189" t="s">
        <v>537</v>
      </c>
      <c r="H14" s="217"/>
      <c r="I14" s="189"/>
      <c r="J14" s="189"/>
    </row>
    <row r="15">
      <c r="A15" s="201"/>
      <c r="B15" s="188">
        <v>19.11</v>
      </c>
      <c r="C15" s="188"/>
      <c r="E15" s="189"/>
      <c r="F15" s="207" t="s">
        <v>542</v>
      </c>
      <c r="G15" s="218" t="s">
        <v>524</v>
      </c>
      <c r="H15" s="189"/>
      <c r="I15" s="189"/>
      <c r="J15" s="189"/>
    </row>
    <row r="16">
      <c r="A16" s="201"/>
      <c r="B16" s="188">
        <v>26.11</v>
      </c>
      <c r="C16" s="188"/>
      <c r="D16" s="202" t="s">
        <v>530</v>
      </c>
      <c r="E16" s="218" t="s">
        <v>525</v>
      </c>
      <c r="F16" s="219" t="s">
        <v>543</v>
      </c>
      <c r="G16" s="202" t="s">
        <v>527</v>
      </c>
      <c r="H16" s="220" t="s">
        <v>537</v>
      </c>
      <c r="I16" s="221" t="s">
        <v>544</v>
      </c>
      <c r="J16" s="189"/>
    </row>
    <row r="17">
      <c r="A17" s="190"/>
      <c r="B17" s="188">
        <v>3.12</v>
      </c>
      <c r="C17" s="188"/>
      <c r="D17" s="207" t="s">
        <v>535</v>
      </c>
      <c r="E17" s="222" t="s">
        <v>529</v>
      </c>
      <c r="F17" s="207" t="s">
        <v>536</v>
      </c>
      <c r="G17" s="207" t="s">
        <v>528</v>
      </c>
      <c r="H17" s="207" t="s">
        <v>532</v>
      </c>
      <c r="I17" s="218" t="s">
        <v>531</v>
      </c>
      <c r="J17" s="207" t="s">
        <v>538</v>
      </c>
      <c r="K17" s="218" t="s">
        <v>525</v>
      </c>
    </row>
    <row r="18">
      <c r="A18" s="223"/>
      <c r="B18" s="188">
        <v>8.12</v>
      </c>
      <c r="C18" s="206"/>
      <c r="D18" s="218" t="s">
        <v>525</v>
      </c>
      <c r="E18" s="204" t="s">
        <v>532</v>
      </c>
      <c r="F18" s="224" t="s">
        <v>530</v>
      </c>
      <c r="G18" s="222" t="s">
        <v>529</v>
      </c>
      <c r="H18" s="199"/>
      <c r="I18" s="225"/>
      <c r="J18" s="189"/>
    </row>
    <row r="19">
      <c r="A19" s="223" t="s">
        <v>545</v>
      </c>
      <c r="B19" s="188">
        <v>10.12</v>
      </c>
      <c r="C19" s="206"/>
      <c r="D19" s="199"/>
      <c r="E19" s="214" t="s">
        <v>535</v>
      </c>
      <c r="F19" s="213"/>
      <c r="G19" s="189"/>
      <c r="H19" s="199"/>
      <c r="I19" s="189"/>
      <c r="J19" s="189"/>
    </row>
    <row r="20">
      <c r="A20" s="201"/>
      <c r="B20" s="188">
        <v>17.12</v>
      </c>
      <c r="C20" s="188"/>
      <c r="D20" s="226" t="s">
        <v>531</v>
      </c>
      <c r="E20" s="227" t="s">
        <v>525</v>
      </c>
      <c r="F20" s="215" t="s">
        <v>527</v>
      </c>
      <c r="G20" s="228" t="s">
        <v>537</v>
      </c>
      <c r="H20" s="229" t="s">
        <v>532</v>
      </c>
      <c r="I20" s="228" t="s">
        <v>528</v>
      </c>
      <c r="J20" s="189"/>
    </row>
    <row r="21">
      <c r="A21" s="230"/>
      <c r="B21" s="188">
        <v>24.12</v>
      </c>
      <c r="C21" s="188"/>
      <c r="D21" s="188" t="s">
        <v>544</v>
      </c>
      <c r="E21" s="231" t="s">
        <v>530</v>
      </c>
      <c r="F21" s="207" t="s">
        <v>529</v>
      </c>
      <c r="G21" s="232" t="s">
        <v>524</v>
      </c>
      <c r="H21" s="233" t="s">
        <v>538</v>
      </c>
      <c r="I21" s="234" t="s">
        <v>536</v>
      </c>
      <c r="J21" s="189"/>
    </row>
    <row r="22">
      <c r="A22" s="235"/>
      <c r="B22" s="210"/>
      <c r="C22" s="206"/>
      <c r="D22" s="189"/>
      <c r="E22" s="189"/>
      <c r="G22" s="199"/>
      <c r="H22" s="212"/>
      <c r="I22" s="189"/>
      <c r="J22" s="189"/>
    </row>
    <row r="23">
      <c r="A23" s="235"/>
      <c r="B23" s="210"/>
      <c r="C23" s="188"/>
      <c r="D23" s="236"/>
      <c r="E23" s="199"/>
      <c r="F23" s="199"/>
      <c r="G23" s="199"/>
      <c r="H23" s="199"/>
      <c r="I23" s="189"/>
      <c r="J23" s="189"/>
    </row>
    <row r="24">
      <c r="A24" s="193"/>
      <c r="B24" s="194" t="s">
        <v>546</v>
      </c>
      <c r="C24" s="195"/>
      <c r="D24" s="195"/>
      <c r="E24" s="195"/>
      <c r="F24" s="195"/>
      <c r="G24" s="195"/>
      <c r="H24" s="195"/>
      <c r="I24" s="195"/>
      <c r="J24" s="196"/>
    </row>
    <row r="25">
      <c r="A25" s="235"/>
      <c r="B25" s="210"/>
      <c r="C25" s="188"/>
      <c r="D25" s="199"/>
      <c r="E25" s="199"/>
      <c r="F25" s="199"/>
      <c r="G25" s="199"/>
      <c r="H25" s="199"/>
      <c r="I25" s="189"/>
      <c r="J25" s="189"/>
    </row>
    <row r="26">
      <c r="A26" s="235"/>
      <c r="B26" s="210"/>
      <c r="C26" s="188"/>
      <c r="D26" s="199"/>
      <c r="E26" s="199"/>
      <c r="F26" s="199"/>
      <c r="G26" s="199"/>
      <c r="H26" s="199"/>
      <c r="I26" s="189"/>
      <c r="J26" s="189"/>
    </row>
    <row r="27">
      <c r="A27" s="235"/>
      <c r="B27" s="210"/>
      <c r="C27" s="188"/>
      <c r="D27" s="199"/>
      <c r="E27" s="199"/>
      <c r="F27" s="199"/>
      <c r="G27" s="199"/>
      <c r="H27" s="199"/>
      <c r="I27" s="189"/>
      <c r="J27" s="189"/>
    </row>
    <row r="28">
      <c r="A28" s="235"/>
      <c r="B28" s="210"/>
      <c r="C28" s="188"/>
      <c r="D28" s="199"/>
      <c r="E28" s="199"/>
      <c r="F28" s="199"/>
      <c r="G28" s="189"/>
      <c r="H28" s="189"/>
      <c r="I28" s="189"/>
      <c r="J28" s="189"/>
    </row>
    <row r="29">
      <c r="A29" s="235"/>
      <c r="B29" s="210"/>
      <c r="C29" s="188"/>
      <c r="D29" s="129"/>
      <c r="E29" s="189"/>
      <c r="F29" s="189"/>
      <c r="G29" s="189"/>
      <c r="H29" s="189"/>
      <c r="I29" s="189"/>
      <c r="J29" s="189"/>
    </row>
    <row r="30">
      <c r="A30" s="235"/>
      <c r="B30" s="210"/>
      <c r="C30" s="188"/>
      <c r="D30" s="212"/>
      <c r="E30" s="189"/>
      <c r="F30" s="189"/>
      <c r="G30" s="189"/>
      <c r="H30" s="189"/>
      <c r="I30" s="189"/>
      <c r="J30" s="189"/>
    </row>
    <row r="31">
      <c r="A31" s="235"/>
      <c r="B31" s="210"/>
      <c r="C31" s="206"/>
      <c r="D31" s="212"/>
      <c r="E31" s="212"/>
      <c r="F31" s="199"/>
      <c r="G31" s="199"/>
      <c r="H31" s="189"/>
      <c r="I31" s="189"/>
      <c r="J31" s="189"/>
    </row>
    <row r="32">
      <c r="A32" s="235"/>
      <c r="B32" s="210"/>
      <c r="C32" s="188"/>
      <c r="D32" s="189"/>
      <c r="F32" s="189"/>
      <c r="G32" s="199"/>
      <c r="H32" s="199"/>
      <c r="I32" s="189"/>
      <c r="J32" s="189"/>
    </row>
    <row r="33">
      <c r="A33" s="235"/>
      <c r="B33" s="210"/>
      <c r="C33" s="206"/>
      <c r="D33" s="213"/>
      <c r="E33" s="189"/>
      <c r="F33" s="189"/>
      <c r="G33" s="236"/>
      <c r="H33" s="212"/>
      <c r="I33" s="189"/>
      <c r="J33" s="189"/>
    </row>
    <row r="34">
      <c r="A34" s="235"/>
      <c r="B34" s="210"/>
      <c r="C34" s="188"/>
      <c r="D34" s="189"/>
      <c r="E34" s="189"/>
      <c r="F34" s="189"/>
      <c r="G34" s="213"/>
      <c r="H34" s="212"/>
      <c r="I34" s="189"/>
      <c r="J34" s="236"/>
    </row>
    <row r="35">
      <c r="A35" s="235"/>
      <c r="B35" s="210"/>
      <c r="C35" s="188"/>
      <c r="D35" s="189"/>
      <c r="E35" s="199"/>
      <c r="F35" s="189"/>
      <c r="G35" s="212"/>
      <c r="H35" s="189"/>
      <c r="I35" s="189"/>
      <c r="J35" s="189"/>
    </row>
    <row r="36">
      <c r="A36" s="235"/>
      <c r="B36" s="210"/>
      <c r="C36" s="206"/>
      <c r="D36" s="199"/>
      <c r="E36" s="189"/>
      <c r="F36" s="199"/>
      <c r="G36" s="189"/>
      <c r="H36" s="189"/>
      <c r="I36" s="189"/>
      <c r="J36" s="189"/>
    </row>
    <row r="37">
      <c r="A37" s="193"/>
      <c r="B37" s="194" t="s">
        <v>547</v>
      </c>
      <c r="C37" s="195"/>
      <c r="D37" s="195"/>
      <c r="E37" s="195"/>
      <c r="F37" s="195"/>
      <c r="G37" s="195"/>
      <c r="H37" s="195"/>
      <c r="I37" s="195"/>
      <c r="J37" s="196"/>
    </row>
    <row r="38">
      <c r="A38" s="235"/>
      <c r="B38" s="210"/>
      <c r="C38" s="188"/>
      <c r="D38" s="129"/>
      <c r="E38" s="189"/>
      <c r="F38" s="189"/>
      <c r="G38" s="189"/>
      <c r="H38" s="189"/>
      <c r="I38" s="189"/>
      <c r="J38" s="189"/>
    </row>
    <row r="39">
      <c r="A39" s="235"/>
      <c r="B39" s="210"/>
      <c r="C39" s="188"/>
      <c r="D39" s="199"/>
      <c r="E39" s="199"/>
      <c r="F39" s="199"/>
      <c r="G39" s="189"/>
      <c r="H39" s="189"/>
      <c r="I39" s="189"/>
      <c r="J39" s="189"/>
    </row>
    <row r="40">
      <c r="A40" s="235"/>
      <c r="B40" s="210"/>
      <c r="C40" s="188"/>
      <c r="D40" s="199"/>
      <c r="E40" s="199"/>
      <c r="F40" s="213"/>
      <c r="G40" s="149"/>
      <c r="H40" s="199"/>
      <c r="I40" s="189"/>
      <c r="J40" s="189"/>
    </row>
    <row r="41">
      <c r="A41" s="235"/>
      <c r="B41" s="210"/>
      <c r="C41" s="188"/>
      <c r="D41" s="149"/>
      <c r="E41" s="189"/>
      <c r="F41" s="199"/>
      <c r="G41" s="189"/>
      <c r="H41" s="189"/>
      <c r="I41" s="189"/>
      <c r="J41" s="189"/>
    </row>
    <row r="42">
      <c r="A42" s="235"/>
      <c r="B42" s="210"/>
      <c r="C42" s="206"/>
      <c r="D42" s="212"/>
      <c r="E42" s="199"/>
      <c r="F42" s="189"/>
      <c r="G42" s="199"/>
      <c r="H42" s="199"/>
      <c r="I42" s="189"/>
      <c r="J42" s="189"/>
    </row>
    <row r="43">
      <c r="A43" s="235"/>
      <c r="B43" s="210"/>
      <c r="C43" s="188"/>
      <c r="D43" s="189"/>
      <c r="E43" s="199"/>
      <c r="F43" s="199"/>
      <c r="G43" s="199"/>
      <c r="H43" s="199"/>
      <c r="I43" s="189"/>
      <c r="J43" s="189"/>
    </row>
    <row r="44">
      <c r="A44" s="235"/>
      <c r="B44" s="210"/>
      <c r="C44" s="188"/>
      <c r="D44" s="199"/>
      <c r="E44" s="189"/>
      <c r="F44" s="199"/>
      <c r="H44" s="189"/>
      <c r="I44" s="189"/>
      <c r="J44" s="189"/>
    </row>
    <row r="45">
      <c r="A45" s="235"/>
      <c r="B45" s="210"/>
      <c r="C45" s="206"/>
      <c r="D45" s="189"/>
      <c r="E45" s="189"/>
      <c r="F45" s="189"/>
      <c r="G45" s="188"/>
      <c r="H45" s="188"/>
      <c r="I45" s="189"/>
      <c r="J45" s="189"/>
    </row>
    <row r="46">
      <c r="A46" s="235"/>
      <c r="B46" s="210"/>
      <c r="C46" s="206"/>
      <c r="D46" s="199"/>
      <c r="E46" s="149"/>
      <c r="F46" s="189"/>
      <c r="G46" s="189"/>
      <c r="H46" s="212"/>
      <c r="I46" s="189"/>
      <c r="J46" s="189"/>
    </row>
    <row r="47">
      <c r="A47" s="235"/>
      <c r="B47" s="210"/>
      <c r="C47" s="206"/>
      <c r="D47" s="212"/>
      <c r="E47" s="189"/>
      <c r="F47" s="149"/>
      <c r="G47" s="189"/>
      <c r="H47" s="199"/>
      <c r="I47" s="189"/>
      <c r="J47" s="189"/>
    </row>
    <row r="48">
      <c r="A48" s="235"/>
      <c r="B48" s="210"/>
      <c r="C48" s="206"/>
      <c r="D48" s="212"/>
      <c r="E48" s="199"/>
      <c r="F48" s="199"/>
      <c r="G48" s="199"/>
      <c r="H48" s="199"/>
      <c r="I48" s="189"/>
      <c r="J48" s="189"/>
    </row>
    <row r="49">
      <c r="A49" s="235"/>
      <c r="B49" s="210"/>
      <c r="C49" s="206"/>
      <c r="D49" s="189"/>
      <c r="E49" s="189"/>
      <c r="F49" s="189"/>
      <c r="G49" s="189"/>
      <c r="H49" s="189"/>
      <c r="I49" s="189"/>
      <c r="J49" s="189"/>
    </row>
    <row r="50">
      <c r="A50" s="235"/>
      <c r="B50" s="210"/>
      <c r="C50" s="206"/>
      <c r="D50" s="212"/>
      <c r="E50" s="212"/>
      <c r="F50" s="189"/>
      <c r="G50" s="189"/>
      <c r="H50" s="188"/>
      <c r="I50" s="189"/>
      <c r="J50" s="189"/>
    </row>
    <row r="51">
      <c r="A51" s="235"/>
      <c r="B51" s="210"/>
      <c r="C51" s="206"/>
      <c r="D51" s="237"/>
      <c r="E51" s="238"/>
      <c r="F51" s="189"/>
      <c r="G51" s="189"/>
      <c r="H51" s="189"/>
      <c r="I51" s="189"/>
      <c r="J51" s="189"/>
    </row>
    <row r="52">
      <c r="A52" s="193"/>
      <c r="B52" s="194" t="s">
        <v>548</v>
      </c>
      <c r="C52" s="195"/>
      <c r="D52" s="195"/>
      <c r="E52" s="195"/>
      <c r="F52" s="195"/>
      <c r="G52" s="195"/>
      <c r="H52" s="195"/>
      <c r="I52" s="195"/>
      <c r="J52" s="196"/>
    </row>
    <row r="53">
      <c r="A53" s="239"/>
      <c r="B53" s="239"/>
      <c r="C53" s="240"/>
      <c r="E53" s="189"/>
      <c r="F53" s="212"/>
      <c r="G53" s="189"/>
      <c r="H53" s="189"/>
      <c r="I53" s="189"/>
      <c r="J53" s="189"/>
      <c r="K53" s="188"/>
      <c r="L53" s="203"/>
      <c r="M53" s="241"/>
      <c r="O53" s="73"/>
      <c r="P53" s="73"/>
      <c r="Q53" s="73"/>
      <c r="R53" s="73"/>
      <c r="S53" s="73"/>
      <c r="T53" s="242"/>
      <c r="U53" s="73"/>
      <c r="V53" s="73"/>
      <c r="W53" s="73"/>
      <c r="X53" s="73"/>
    </row>
    <row r="54">
      <c r="A54" s="235"/>
      <c r="B54" s="210"/>
      <c r="C54" s="188"/>
      <c r="D54" s="189"/>
      <c r="E54" s="217"/>
      <c r="F54" s="217"/>
      <c r="G54" s="217"/>
      <c r="H54" s="217"/>
      <c r="I54" s="203"/>
      <c r="J54" s="203"/>
      <c r="K54" s="217"/>
      <c r="L54" s="217"/>
      <c r="M54" s="203"/>
      <c r="N54" s="188"/>
      <c r="O54" s="188"/>
      <c r="P54" s="188"/>
      <c r="Q54" s="188"/>
      <c r="R54" s="188"/>
      <c r="S54" s="188"/>
      <c r="T54" s="241"/>
      <c r="U54" s="188"/>
      <c r="V54" s="188"/>
      <c r="W54" s="188"/>
      <c r="X54" s="188"/>
    </row>
    <row r="55">
      <c r="A55" s="235"/>
      <c r="B55" s="210"/>
      <c r="C55" s="188"/>
      <c r="D55" s="189"/>
      <c r="E55" s="189"/>
      <c r="F55" s="212"/>
      <c r="G55" s="189"/>
      <c r="H55" s="189"/>
      <c r="I55" s="189"/>
      <c r="J55" s="189"/>
      <c r="K55" s="188"/>
      <c r="L55" s="188"/>
      <c r="M55" s="241"/>
      <c r="N55" s="188"/>
      <c r="O55" s="188"/>
      <c r="P55" s="188"/>
      <c r="Q55" s="188"/>
      <c r="R55" s="188"/>
      <c r="S55" s="188"/>
      <c r="T55" s="241"/>
      <c r="U55" s="73"/>
      <c r="V55" s="73"/>
      <c r="W55" s="73"/>
      <c r="X55" s="73"/>
    </row>
    <row r="56">
      <c r="A56" s="193"/>
      <c r="B56" s="194" t="s">
        <v>549</v>
      </c>
      <c r="C56" s="195"/>
      <c r="D56" s="195"/>
      <c r="E56" s="195"/>
      <c r="F56" s="195"/>
      <c r="G56" s="195"/>
      <c r="H56" s="195"/>
      <c r="I56" s="195"/>
      <c r="J56" s="196"/>
    </row>
    <row r="57">
      <c r="A57" s="243"/>
      <c r="B57" s="244"/>
      <c r="C57" s="245"/>
      <c r="D57" s="189"/>
      <c r="E57" s="189"/>
      <c r="F57" s="212"/>
      <c r="G57" s="189"/>
      <c r="H57" s="189"/>
      <c r="I57" s="189"/>
      <c r="J57" s="189"/>
    </row>
    <row r="58">
      <c r="D58" s="246"/>
      <c r="E58" s="246"/>
      <c r="F58" s="246"/>
      <c r="G58" s="247"/>
      <c r="H58" s="246"/>
      <c r="I58" s="247" t="s">
        <v>550</v>
      </c>
      <c r="J58" s="247">
        <v>7.0</v>
      </c>
    </row>
    <row r="59">
      <c r="D59" s="179"/>
      <c r="E59" s="246"/>
      <c r="F59" s="248"/>
      <c r="G59" s="247"/>
      <c r="H59" s="247" t="s">
        <v>551</v>
      </c>
      <c r="I59" s="247" t="s">
        <v>552</v>
      </c>
      <c r="J59" s="247">
        <v>7.0</v>
      </c>
    </row>
    <row r="60">
      <c r="D60" s="247"/>
      <c r="E60" s="246"/>
      <c r="F60" s="246"/>
      <c r="G60" s="247"/>
      <c r="H60" s="246"/>
      <c r="I60" s="246"/>
      <c r="J60" s="246"/>
    </row>
    <row r="61">
      <c r="D61" s="246"/>
      <c r="E61" s="246"/>
      <c r="F61" s="246"/>
      <c r="G61" s="246"/>
      <c r="H61" s="246"/>
      <c r="I61" s="246"/>
      <c r="J61" s="246"/>
    </row>
    <row r="62">
      <c r="D62" s="246"/>
      <c r="E62" s="246"/>
      <c r="F62" s="246"/>
      <c r="G62" s="246"/>
      <c r="H62" s="246"/>
      <c r="I62" s="246"/>
      <c r="J62" s="246"/>
    </row>
    <row r="63">
      <c r="D63" s="246"/>
      <c r="E63" s="246"/>
      <c r="F63" s="246"/>
      <c r="G63" s="246"/>
      <c r="H63" s="246"/>
      <c r="I63" s="246"/>
      <c r="J63" s="246"/>
    </row>
    <row r="64">
      <c r="D64" s="246"/>
      <c r="E64" s="246"/>
      <c r="F64" s="246"/>
      <c r="G64" s="246"/>
      <c r="H64" s="246"/>
      <c r="I64" s="246"/>
      <c r="J64" s="246"/>
    </row>
    <row r="65">
      <c r="D65" s="246"/>
      <c r="E65" s="246"/>
      <c r="F65" s="247" t="s">
        <v>553</v>
      </c>
      <c r="G65" s="246"/>
      <c r="H65" s="246"/>
      <c r="I65" s="246"/>
      <c r="J65" s="246"/>
    </row>
    <row r="66">
      <c r="D66" s="246"/>
      <c r="E66" s="246"/>
      <c r="F66" s="246"/>
      <c r="G66" s="246"/>
      <c r="H66" s="246"/>
      <c r="I66" s="246"/>
      <c r="J66" s="246"/>
    </row>
    <row r="67">
      <c r="D67" s="246"/>
      <c r="E67" s="246"/>
      <c r="F67" s="246"/>
      <c r="G67" s="246"/>
      <c r="H67" s="246"/>
      <c r="I67" s="246"/>
      <c r="J67" s="246"/>
    </row>
    <row r="68">
      <c r="D68" s="246"/>
      <c r="E68" s="246"/>
      <c r="F68" s="246"/>
      <c r="G68" s="246"/>
      <c r="H68" s="246"/>
      <c r="I68" s="246"/>
      <c r="J68" s="246"/>
    </row>
    <row r="69">
      <c r="D69" s="246"/>
      <c r="E69" s="246"/>
      <c r="F69" s="246"/>
      <c r="G69" s="246"/>
      <c r="H69" s="246"/>
      <c r="I69" s="246"/>
      <c r="J69" s="246"/>
    </row>
    <row r="70">
      <c r="D70" s="246"/>
      <c r="E70" s="246"/>
      <c r="F70" s="246"/>
      <c r="G70" s="246"/>
      <c r="H70" s="246"/>
      <c r="I70" s="246"/>
      <c r="J70" s="246"/>
    </row>
    <row r="71">
      <c r="D71" s="246"/>
      <c r="E71" s="246"/>
      <c r="F71" s="246"/>
      <c r="G71" s="246"/>
      <c r="H71" s="246"/>
      <c r="I71" s="246"/>
      <c r="J71" s="246"/>
    </row>
    <row r="72">
      <c r="D72" s="246"/>
      <c r="E72" s="246"/>
      <c r="F72" s="246"/>
      <c r="G72" s="246"/>
      <c r="H72" s="246"/>
      <c r="I72" s="246"/>
      <c r="J72" s="246"/>
    </row>
    <row r="73">
      <c r="D73" s="246"/>
      <c r="E73" s="246"/>
      <c r="F73" s="246"/>
      <c r="G73" s="246"/>
      <c r="H73" s="246"/>
      <c r="I73" s="246"/>
      <c r="J73" s="246"/>
    </row>
    <row r="74">
      <c r="D74" s="246"/>
      <c r="E74" s="246"/>
      <c r="F74" s="246"/>
      <c r="G74" s="247" t="s">
        <v>554</v>
      </c>
      <c r="H74" s="246"/>
      <c r="I74" s="246"/>
      <c r="J74" s="246"/>
    </row>
    <row r="75">
      <c r="D75" s="246"/>
      <c r="E75" s="247" t="s">
        <v>555</v>
      </c>
      <c r="F75" s="246"/>
      <c r="G75" s="246"/>
      <c r="H75" s="246"/>
      <c r="I75" s="246"/>
      <c r="J75" s="246"/>
    </row>
    <row r="76">
      <c r="D76" s="246"/>
      <c r="E76" s="247" t="s">
        <v>556</v>
      </c>
      <c r="F76" s="246"/>
      <c r="G76" s="246"/>
      <c r="H76" s="246"/>
      <c r="I76" s="246"/>
      <c r="J76" s="246"/>
    </row>
    <row r="77">
      <c r="D77" s="246"/>
      <c r="E77" s="247" t="s">
        <v>557</v>
      </c>
      <c r="F77" s="246"/>
      <c r="G77" s="246"/>
      <c r="H77" s="246"/>
      <c r="I77" s="246"/>
      <c r="J77" s="246"/>
    </row>
    <row r="78">
      <c r="D78" s="246"/>
      <c r="E78" s="247" t="s">
        <v>558</v>
      </c>
      <c r="F78" s="246"/>
      <c r="G78" s="246"/>
      <c r="H78" s="246"/>
      <c r="I78" s="246"/>
      <c r="J78" s="246"/>
    </row>
    <row r="79">
      <c r="D79" s="175"/>
      <c r="E79" s="175"/>
      <c r="F79" s="175"/>
      <c r="G79" s="175"/>
      <c r="H79" s="175"/>
      <c r="I79" s="175"/>
      <c r="J79" s="175"/>
    </row>
    <row r="80">
      <c r="D80" s="175"/>
      <c r="E80" s="175"/>
      <c r="F80" s="175"/>
      <c r="G80" s="175"/>
      <c r="H80" s="175"/>
      <c r="I80" s="175"/>
      <c r="J80" s="175"/>
    </row>
    <row r="81">
      <c r="D81" s="175"/>
      <c r="E81" s="175"/>
      <c r="F81" s="175"/>
      <c r="G81" s="175"/>
      <c r="H81" s="175"/>
      <c r="I81" s="175"/>
      <c r="J81" s="175"/>
    </row>
    <row r="82">
      <c r="D82" s="175"/>
      <c r="E82" s="175"/>
      <c r="F82" s="175"/>
      <c r="G82" s="175"/>
      <c r="H82" s="175"/>
      <c r="I82" s="175"/>
      <c r="J82" s="175"/>
    </row>
    <row r="83">
      <c r="D83" s="175"/>
      <c r="E83" s="175"/>
      <c r="F83" s="175"/>
      <c r="G83" s="175"/>
      <c r="H83" s="175"/>
      <c r="I83" s="175"/>
      <c r="J83" s="175"/>
    </row>
    <row r="84">
      <c r="D84" s="248"/>
      <c r="E84" s="249"/>
      <c r="F84" s="175"/>
      <c r="G84" s="175"/>
      <c r="H84" s="175"/>
      <c r="I84" s="175"/>
      <c r="J84" s="175"/>
    </row>
    <row r="85">
      <c r="D85" s="248"/>
      <c r="E85" s="250"/>
      <c r="F85" s="175"/>
      <c r="G85" s="175"/>
      <c r="H85" s="175"/>
      <c r="I85" s="175"/>
      <c r="J85" s="175"/>
    </row>
    <row r="86">
      <c r="D86" s="248"/>
      <c r="E86" s="249"/>
      <c r="F86" s="175"/>
      <c r="G86" s="175"/>
      <c r="H86" s="175"/>
      <c r="I86" s="175"/>
      <c r="J86" s="175"/>
    </row>
    <row r="87">
      <c r="D87" s="248"/>
      <c r="E87" s="249"/>
      <c r="F87" s="175"/>
      <c r="G87" s="175"/>
      <c r="H87" s="175"/>
      <c r="I87" s="175"/>
      <c r="J87" s="175"/>
    </row>
    <row r="88">
      <c r="D88" s="248"/>
      <c r="E88" s="249"/>
      <c r="F88" s="175"/>
      <c r="G88" s="175"/>
      <c r="H88" s="175"/>
      <c r="I88" s="175"/>
      <c r="J88" s="175"/>
    </row>
    <row r="89">
      <c r="D89" s="248"/>
      <c r="E89" s="249"/>
      <c r="F89" s="175"/>
      <c r="G89" s="175"/>
      <c r="H89" s="175"/>
      <c r="I89" s="175"/>
      <c r="J89" s="175"/>
    </row>
    <row r="90">
      <c r="D90" s="248"/>
      <c r="E90" s="249"/>
      <c r="F90" s="175"/>
      <c r="G90" s="175"/>
      <c r="H90" s="175"/>
      <c r="I90" s="175"/>
      <c r="J90" s="175"/>
    </row>
    <row r="91">
      <c r="D91" s="248"/>
      <c r="E91" s="249"/>
      <c r="F91" s="175"/>
      <c r="G91" s="175"/>
      <c r="H91" s="175"/>
      <c r="I91" s="175"/>
      <c r="J91" s="175"/>
    </row>
    <row r="92">
      <c r="D92" s="248"/>
      <c r="E92" s="249"/>
      <c r="F92" s="175"/>
      <c r="G92" s="175"/>
      <c r="H92" s="175"/>
      <c r="I92" s="175"/>
      <c r="J92" s="175"/>
    </row>
    <row r="93">
      <c r="D93" s="248"/>
      <c r="E93" s="249"/>
      <c r="F93" s="175"/>
      <c r="G93" s="175"/>
      <c r="H93" s="175"/>
      <c r="I93" s="175"/>
      <c r="J93" s="175"/>
    </row>
    <row r="94">
      <c r="D94" s="248"/>
      <c r="E94" s="250"/>
      <c r="F94" s="175"/>
      <c r="G94" s="175"/>
      <c r="H94" s="175"/>
      <c r="I94" s="175"/>
      <c r="J94" s="175"/>
    </row>
    <row r="95">
      <c r="D95" s="248"/>
      <c r="E95" s="249"/>
      <c r="F95" s="175"/>
      <c r="G95" s="175"/>
      <c r="H95" s="175"/>
      <c r="I95" s="175"/>
      <c r="J95" s="175"/>
    </row>
    <row r="96">
      <c r="D96" s="248"/>
      <c r="E96" s="249"/>
      <c r="F96" s="175"/>
      <c r="G96" s="175"/>
      <c r="H96" s="175"/>
      <c r="I96" s="175"/>
      <c r="J96" s="175"/>
    </row>
    <row r="97">
      <c r="D97" s="248"/>
      <c r="E97" s="249"/>
      <c r="F97" s="175"/>
      <c r="G97" s="175"/>
      <c r="H97" s="175"/>
      <c r="I97" s="175"/>
      <c r="J97" s="175"/>
    </row>
    <row r="98">
      <c r="D98" s="248"/>
      <c r="E98" s="249"/>
      <c r="F98" s="175"/>
      <c r="G98" s="175"/>
      <c r="H98" s="175"/>
      <c r="I98" s="175"/>
      <c r="J98" s="175"/>
    </row>
    <row r="99">
      <c r="D99" s="248"/>
      <c r="E99" s="251"/>
      <c r="F99" s="248"/>
      <c r="G99" s="248"/>
      <c r="H99" s="248"/>
      <c r="I99" s="248"/>
      <c r="J99" s="248"/>
    </row>
    <row r="100">
      <c r="D100" s="248"/>
      <c r="E100" s="251"/>
      <c r="F100" s="248"/>
      <c r="G100" s="248"/>
      <c r="H100" s="248"/>
      <c r="I100" s="248"/>
      <c r="J100" s="248"/>
    </row>
    <row r="101">
      <c r="D101" s="248"/>
      <c r="E101" s="251"/>
      <c r="F101" s="248"/>
      <c r="G101" s="248"/>
      <c r="H101" s="248"/>
      <c r="I101" s="248"/>
      <c r="J101" s="248"/>
    </row>
    <row r="102">
      <c r="D102" s="248"/>
      <c r="E102" s="251"/>
      <c r="F102" s="248"/>
      <c r="G102" s="248"/>
      <c r="H102" s="248"/>
      <c r="I102" s="248"/>
      <c r="J102" s="248"/>
    </row>
    <row r="103">
      <c r="D103" s="248"/>
      <c r="E103" s="252"/>
      <c r="F103" s="248"/>
      <c r="G103" s="248"/>
      <c r="H103" s="248"/>
      <c r="I103" s="248"/>
      <c r="J103" s="248"/>
    </row>
    <row r="104">
      <c r="D104" s="248"/>
      <c r="E104" s="251"/>
      <c r="F104" s="248"/>
      <c r="G104" s="248"/>
      <c r="H104" s="248"/>
      <c r="I104" s="248"/>
      <c r="J104" s="248"/>
    </row>
    <row r="105">
      <c r="D105" s="248"/>
      <c r="E105" s="252"/>
      <c r="F105" s="248"/>
      <c r="G105" s="248"/>
      <c r="H105" s="248"/>
      <c r="I105" s="248"/>
      <c r="J105" s="248"/>
    </row>
    <row r="106">
      <c r="D106" s="248"/>
      <c r="E106" s="251"/>
      <c r="F106" s="248"/>
      <c r="G106" s="248"/>
      <c r="H106" s="248"/>
      <c r="I106" s="248"/>
      <c r="J106" s="248"/>
    </row>
    <row r="107">
      <c r="D107" s="248"/>
      <c r="E107" s="251"/>
      <c r="F107" s="248"/>
      <c r="G107" s="248"/>
      <c r="H107" s="248"/>
      <c r="I107" s="248"/>
      <c r="J107" s="248"/>
    </row>
    <row r="108">
      <c r="D108" s="248"/>
      <c r="E108" s="251"/>
      <c r="F108" s="248"/>
      <c r="G108" s="248"/>
      <c r="H108" s="248"/>
      <c r="I108" s="248"/>
      <c r="J108" s="248"/>
    </row>
    <row r="109">
      <c r="D109" s="248"/>
      <c r="E109" s="251"/>
      <c r="F109" s="248"/>
      <c r="G109" s="248"/>
      <c r="H109" s="248"/>
      <c r="I109" s="248"/>
      <c r="J109" s="248"/>
    </row>
    <row r="110">
      <c r="D110" s="248"/>
      <c r="E110" s="251"/>
      <c r="F110" s="248"/>
      <c r="G110" s="248"/>
      <c r="H110" s="248"/>
      <c r="I110" s="248"/>
      <c r="J110" s="248"/>
    </row>
    <row r="111">
      <c r="D111" s="248"/>
      <c r="E111" s="251"/>
      <c r="F111" s="248"/>
      <c r="G111" s="248"/>
      <c r="H111" s="248"/>
      <c r="I111" s="248"/>
      <c r="J111" s="248"/>
    </row>
    <row r="112">
      <c r="D112" s="248"/>
      <c r="E112" s="251"/>
      <c r="F112" s="248"/>
      <c r="G112" s="248"/>
      <c r="H112" s="248"/>
      <c r="I112" s="248"/>
      <c r="J112" s="248"/>
    </row>
    <row r="113">
      <c r="D113" s="248"/>
      <c r="E113" s="251"/>
      <c r="F113" s="248"/>
      <c r="G113" s="248"/>
      <c r="H113" s="248"/>
      <c r="I113" s="248"/>
      <c r="J113" s="248"/>
    </row>
    <row r="114">
      <c r="D114" s="248"/>
      <c r="E114" s="252"/>
      <c r="F114" s="248"/>
      <c r="G114" s="248"/>
      <c r="H114" s="248"/>
      <c r="I114" s="248"/>
      <c r="J114" s="248"/>
    </row>
    <row r="115">
      <c r="D115" s="248"/>
      <c r="E115" s="251"/>
      <c r="F115" s="248"/>
      <c r="G115" s="248"/>
      <c r="H115" s="248"/>
      <c r="I115" s="248"/>
      <c r="J115" s="248"/>
    </row>
    <row r="116">
      <c r="D116" s="248"/>
      <c r="E116" s="252"/>
      <c r="F116" s="248"/>
      <c r="G116" s="248"/>
      <c r="H116" s="248"/>
      <c r="I116" s="248"/>
      <c r="J116" s="248"/>
    </row>
    <row r="117">
      <c r="D117" s="248"/>
      <c r="E117" s="251"/>
      <c r="F117" s="248"/>
      <c r="G117" s="248"/>
      <c r="H117" s="248"/>
      <c r="I117" s="248"/>
      <c r="J117" s="248"/>
    </row>
    <row r="118">
      <c r="D118" s="248"/>
      <c r="E118" s="251"/>
      <c r="F118" s="248"/>
      <c r="G118" s="248"/>
      <c r="H118" s="248"/>
      <c r="I118" s="248"/>
      <c r="J118" s="248"/>
    </row>
    <row r="119">
      <c r="D119" s="248"/>
      <c r="E119" s="251"/>
      <c r="F119" s="248"/>
      <c r="G119" s="248"/>
      <c r="H119" s="248"/>
      <c r="I119" s="248"/>
      <c r="J119" s="248"/>
    </row>
    <row r="120">
      <c r="D120" s="248"/>
      <c r="E120" s="251"/>
      <c r="F120" s="248"/>
      <c r="G120" s="248"/>
      <c r="H120" s="248"/>
      <c r="I120" s="248"/>
      <c r="J120" s="248"/>
    </row>
    <row r="121">
      <c r="D121" s="248"/>
      <c r="E121" s="251"/>
      <c r="F121" s="248"/>
      <c r="G121" s="248"/>
      <c r="H121" s="248"/>
      <c r="I121" s="248"/>
      <c r="J121" s="248"/>
    </row>
    <row r="122">
      <c r="D122" s="248"/>
      <c r="E122" s="251"/>
      <c r="F122" s="248"/>
      <c r="G122" s="248"/>
      <c r="H122" s="248"/>
      <c r="I122" s="248"/>
      <c r="J122" s="248"/>
    </row>
    <row r="123">
      <c r="D123" s="248"/>
      <c r="E123" s="251"/>
      <c r="F123" s="248"/>
      <c r="G123" s="248"/>
      <c r="H123" s="248"/>
      <c r="I123" s="248"/>
      <c r="J123" s="248"/>
    </row>
    <row r="124">
      <c r="D124" s="248"/>
      <c r="E124" s="251"/>
      <c r="F124" s="248"/>
      <c r="G124" s="248"/>
      <c r="H124" s="248"/>
      <c r="I124" s="248"/>
      <c r="J124" s="248"/>
    </row>
    <row r="125">
      <c r="D125" s="248"/>
      <c r="E125" s="252"/>
      <c r="F125" s="248"/>
      <c r="G125" s="248"/>
      <c r="H125" s="248"/>
      <c r="I125" s="248"/>
      <c r="J125" s="248"/>
    </row>
    <row r="126">
      <c r="D126" s="248"/>
      <c r="E126" s="251"/>
      <c r="F126" s="248"/>
      <c r="G126" s="248"/>
      <c r="H126" s="248"/>
      <c r="I126" s="248"/>
      <c r="J126" s="248"/>
    </row>
    <row r="127">
      <c r="D127" s="248"/>
      <c r="E127" s="248"/>
      <c r="F127" s="248"/>
      <c r="G127" s="248"/>
      <c r="H127" s="248"/>
      <c r="I127" s="248"/>
      <c r="J127" s="248"/>
    </row>
    <row r="128">
      <c r="D128" s="248"/>
      <c r="E128" s="248"/>
      <c r="F128" s="248"/>
      <c r="G128" s="248"/>
      <c r="H128" s="248"/>
      <c r="I128" s="248"/>
      <c r="J128" s="248"/>
    </row>
    <row r="129">
      <c r="D129" s="248"/>
      <c r="E129" s="248"/>
      <c r="F129" s="248"/>
      <c r="G129" s="248"/>
      <c r="H129" s="248"/>
      <c r="I129" s="248"/>
      <c r="J129" s="248"/>
    </row>
    <row r="130">
      <c r="D130" s="248"/>
      <c r="E130" s="248"/>
      <c r="F130" s="248"/>
      <c r="G130" s="248"/>
      <c r="H130" s="248"/>
      <c r="I130" s="248"/>
      <c r="J130" s="248"/>
    </row>
    <row r="131">
      <c r="D131" s="248"/>
      <c r="E131" s="248"/>
      <c r="F131" s="248"/>
      <c r="G131" s="248"/>
      <c r="H131" s="248"/>
      <c r="I131" s="248"/>
      <c r="J131" s="248"/>
    </row>
    <row r="132">
      <c r="D132" s="248"/>
      <c r="E132" s="248"/>
      <c r="F132" s="248"/>
      <c r="G132" s="248"/>
      <c r="H132" s="248"/>
      <c r="I132" s="248"/>
      <c r="J132" s="248"/>
    </row>
    <row r="133">
      <c r="D133" s="248"/>
      <c r="E133" s="248"/>
      <c r="F133" s="248"/>
      <c r="G133" s="248"/>
      <c r="H133" s="248"/>
      <c r="I133" s="248"/>
      <c r="J133" s="248"/>
    </row>
    <row r="134">
      <c r="D134" s="248"/>
      <c r="E134" s="248"/>
      <c r="F134" s="248"/>
      <c r="G134" s="248"/>
      <c r="H134" s="248"/>
      <c r="I134" s="248"/>
      <c r="J134" s="248"/>
    </row>
    <row r="135">
      <c r="D135" s="248"/>
      <c r="E135" s="248"/>
      <c r="F135" s="248"/>
      <c r="G135" s="248"/>
      <c r="H135" s="248"/>
      <c r="I135" s="248"/>
      <c r="J135" s="248"/>
    </row>
    <row r="136">
      <c r="D136" s="248"/>
      <c r="E136" s="248"/>
      <c r="F136" s="248"/>
      <c r="G136" s="248"/>
      <c r="H136" s="248"/>
      <c r="I136" s="248"/>
      <c r="J136" s="248"/>
    </row>
    <row r="137">
      <c r="D137" s="248"/>
      <c r="E137" s="248"/>
      <c r="F137" s="248"/>
      <c r="G137" s="248"/>
      <c r="H137" s="248"/>
      <c r="I137" s="248"/>
      <c r="J137" s="248"/>
    </row>
    <row r="138">
      <c r="D138" s="248"/>
      <c r="E138" s="248"/>
      <c r="F138" s="248"/>
      <c r="G138" s="248"/>
      <c r="H138" s="248"/>
      <c r="I138" s="248"/>
      <c r="J138" s="248"/>
    </row>
    <row r="139">
      <c r="D139" s="248"/>
      <c r="E139" s="248"/>
      <c r="F139" s="248"/>
      <c r="G139" s="248"/>
      <c r="H139" s="248"/>
      <c r="I139" s="248"/>
      <c r="J139" s="248"/>
    </row>
    <row r="140">
      <c r="D140" s="248"/>
      <c r="E140" s="248"/>
      <c r="F140" s="248"/>
      <c r="G140" s="248"/>
      <c r="H140" s="248"/>
      <c r="I140" s="248"/>
      <c r="J140" s="248"/>
    </row>
    <row r="141">
      <c r="D141" s="248"/>
      <c r="E141" s="248"/>
      <c r="F141" s="248"/>
      <c r="G141" s="248"/>
      <c r="H141" s="248"/>
      <c r="I141" s="248"/>
      <c r="J141" s="248"/>
    </row>
    <row r="142">
      <c r="D142" s="248"/>
      <c r="E142" s="248"/>
      <c r="F142" s="248"/>
      <c r="G142" s="248"/>
      <c r="H142" s="248"/>
      <c r="I142" s="248"/>
      <c r="J142" s="248"/>
    </row>
    <row r="143">
      <c r="D143" s="248"/>
      <c r="E143" s="248"/>
      <c r="F143" s="248"/>
      <c r="G143" s="248"/>
      <c r="H143" s="248"/>
      <c r="I143" s="248"/>
      <c r="J143" s="248"/>
    </row>
    <row r="144">
      <c r="D144" s="248"/>
      <c r="E144" s="248"/>
      <c r="F144" s="248"/>
      <c r="G144" s="248"/>
      <c r="H144" s="248"/>
      <c r="I144" s="248"/>
      <c r="J144" s="248"/>
    </row>
    <row r="145">
      <c r="D145" s="248"/>
      <c r="E145" s="248"/>
      <c r="F145" s="248"/>
      <c r="G145" s="248"/>
      <c r="H145" s="248"/>
      <c r="I145" s="248"/>
      <c r="J145" s="248"/>
    </row>
    <row r="146">
      <c r="D146" s="248"/>
      <c r="E146" s="248"/>
      <c r="F146" s="248"/>
      <c r="G146" s="248"/>
      <c r="H146" s="248"/>
      <c r="I146" s="248"/>
      <c r="J146" s="248"/>
    </row>
    <row r="147">
      <c r="D147" s="248"/>
      <c r="E147" s="248"/>
      <c r="F147" s="248"/>
      <c r="G147" s="248"/>
      <c r="H147" s="248"/>
      <c r="I147" s="248"/>
      <c r="J147" s="248"/>
    </row>
    <row r="148">
      <c r="D148" s="248"/>
      <c r="E148" s="248"/>
      <c r="F148" s="248"/>
      <c r="G148" s="248"/>
      <c r="H148" s="248"/>
      <c r="I148" s="248"/>
      <c r="J148" s="248"/>
    </row>
    <row r="149">
      <c r="D149" s="248"/>
      <c r="E149" s="248"/>
      <c r="F149" s="248"/>
      <c r="G149" s="248"/>
      <c r="H149" s="248"/>
      <c r="I149" s="248"/>
      <c r="J149" s="248"/>
    </row>
    <row r="150">
      <c r="D150" s="248"/>
      <c r="E150" s="248"/>
      <c r="F150" s="248"/>
      <c r="G150" s="248"/>
      <c r="H150" s="248"/>
      <c r="I150" s="248"/>
      <c r="J150" s="248"/>
    </row>
    <row r="151">
      <c r="D151" s="248"/>
      <c r="E151" s="248"/>
      <c r="F151" s="248"/>
      <c r="G151" s="248"/>
      <c r="H151" s="248"/>
      <c r="I151" s="248"/>
      <c r="J151" s="248"/>
    </row>
    <row r="152">
      <c r="D152" s="248"/>
      <c r="E152" s="248"/>
      <c r="F152" s="248"/>
      <c r="G152" s="248"/>
      <c r="H152" s="248"/>
      <c r="I152" s="248"/>
      <c r="J152" s="248"/>
    </row>
    <row r="153">
      <c r="D153" s="248"/>
      <c r="E153" s="248"/>
      <c r="F153" s="248"/>
      <c r="G153" s="248"/>
      <c r="H153" s="248"/>
      <c r="I153" s="248"/>
      <c r="J153" s="248"/>
    </row>
    <row r="154">
      <c r="D154" s="248"/>
      <c r="E154" s="248"/>
      <c r="F154" s="248"/>
      <c r="G154" s="248"/>
      <c r="H154" s="248"/>
      <c r="I154" s="248"/>
      <c r="J154" s="248"/>
    </row>
    <row r="155">
      <c r="D155" s="248"/>
      <c r="E155" s="248"/>
      <c r="F155" s="248"/>
      <c r="G155" s="248"/>
      <c r="H155" s="248"/>
      <c r="I155" s="248"/>
      <c r="J155" s="248"/>
    </row>
    <row r="156">
      <c r="D156" s="248"/>
      <c r="E156" s="248"/>
      <c r="F156" s="248"/>
      <c r="G156" s="248"/>
      <c r="H156" s="248"/>
      <c r="I156" s="248"/>
      <c r="J156" s="248"/>
    </row>
    <row r="157">
      <c r="D157" s="248"/>
      <c r="E157" s="248"/>
      <c r="F157" s="248"/>
      <c r="G157" s="248"/>
      <c r="H157" s="248"/>
      <c r="I157" s="248"/>
      <c r="J157" s="248"/>
    </row>
    <row r="158">
      <c r="D158" s="248"/>
      <c r="E158" s="248"/>
      <c r="F158" s="248"/>
      <c r="G158" s="248"/>
      <c r="H158" s="248"/>
      <c r="I158" s="248"/>
      <c r="J158" s="248"/>
    </row>
    <row r="159">
      <c r="D159" s="248"/>
      <c r="E159" s="248"/>
      <c r="F159" s="248"/>
      <c r="G159" s="248"/>
      <c r="H159" s="248"/>
      <c r="I159" s="248"/>
      <c r="J159" s="248"/>
    </row>
    <row r="160">
      <c r="D160" s="248"/>
      <c r="E160" s="248"/>
      <c r="F160" s="248"/>
      <c r="G160" s="248"/>
      <c r="H160" s="248"/>
      <c r="I160" s="248"/>
      <c r="J160" s="248"/>
    </row>
    <row r="161">
      <c r="D161" s="248"/>
      <c r="E161" s="248"/>
      <c r="F161" s="248"/>
      <c r="G161" s="248"/>
      <c r="H161" s="248"/>
      <c r="I161" s="248"/>
      <c r="J161" s="248"/>
    </row>
    <row r="162">
      <c r="D162" s="248"/>
      <c r="E162" s="248"/>
      <c r="F162" s="248"/>
      <c r="G162" s="248"/>
      <c r="H162" s="248"/>
      <c r="I162" s="248"/>
      <c r="J162" s="248"/>
    </row>
    <row r="163">
      <c r="D163" s="248"/>
      <c r="E163" s="248"/>
      <c r="F163" s="248"/>
      <c r="G163" s="248"/>
      <c r="H163" s="248"/>
      <c r="I163" s="248"/>
      <c r="J163" s="248"/>
    </row>
    <row r="164">
      <c r="D164" s="248"/>
      <c r="E164" s="248"/>
      <c r="F164" s="248"/>
      <c r="G164" s="248"/>
      <c r="H164" s="248"/>
      <c r="I164" s="248"/>
      <c r="J164" s="248"/>
    </row>
    <row r="165">
      <c r="D165" s="248"/>
      <c r="E165" s="248"/>
      <c r="F165" s="248"/>
      <c r="G165" s="248"/>
      <c r="H165" s="248"/>
      <c r="I165" s="248"/>
      <c r="J165" s="248"/>
    </row>
    <row r="166">
      <c r="D166" s="248"/>
      <c r="E166" s="248"/>
      <c r="F166" s="248"/>
      <c r="G166" s="248"/>
      <c r="H166" s="248"/>
      <c r="I166" s="248"/>
      <c r="J166" s="248"/>
    </row>
    <row r="167">
      <c r="D167" s="248"/>
      <c r="E167" s="248"/>
      <c r="F167" s="248"/>
      <c r="G167" s="248"/>
      <c r="H167" s="248"/>
      <c r="I167" s="248"/>
      <c r="J167" s="248"/>
    </row>
    <row r="168">
      <c r="D168" s="248"/>
      <c r="E168" s="248"/>
      <c r="F168" s="248"/>
      <c r="G168" s="248"/>
      <c r="H168" s="248"/>
      <c r="I168" s="248"/>
      <c r="J168" s="248"/>
    </row>
    <row r="169">
      <c r="D169" s="248"/>
      <c r="E169" s="248"/>
      <c r="F169" s="248"/>
      <c r="G169" s="248"/>
      <c r="H169" s="248"/>
      <c r="I169" s="248"/>
      <c r="J169" s="248"/>
    </row>
    <row r="170">
      <c r="D170" s="248"/>
      <c r="E170" s="248"/>
      <c r="F170" s="248"/>
      <c r="G170" s="248"/>
      <c r="H170" s="248"/>
      <c r="I170" s="248"/>
      <c r="J170" s="248"/>
    </row>
    <row r="171">
      <c r="D171" s="248"/>
      <c r="E171" s="248"/>
      <c r="F171" s="248"/>
      <c r="G171" s="248"/>
      <c r="H171" s="248"/>
      <c r="I171" s="248"/>
      <c r="J171" s="248"/>
    </row>
    <row r="172">
      <c r="D172" s="248"/>
      <c r="E172" s="248"/>
      <c r="F172" s="248"/>
      <c r="G172" s="248"/>
      <c r="H172" s="248"/>
      <c r="I172" s="248"/>
      <c r="J172" s="248"/>
    </row>
    <row r="173">
      <c r="D173" s="248"/>
      <c r="E173" s="248"/>
      <c r="F173" s="248"/>
      <c r="G173" s="248"/>
      <c r="H173" s="248"/>
      <c r="I173" s="248"/>
      <c r="J173" s="248"/>
    </row>
    <row r="174">
      <c r="D174" s="248"/>
      <c r="E174" s="248"/>
      <c r="F174" s="248"/>
      <c r="G174" s="248"/>
      <c r="H174" s="248"/>
      <c r="I174" s="248"/>
      <c r="J174" s="248"/>
    </row>
    <row r="175">
      <c r="D175" s="248"/>
      <c r="E175" s="248"/>
      <c r="F175" s="248"/>
      <c r="G175" s="248"/>
      <c r="H175" s="248"/>
      <c r="I175" s="248"/>
      <c r="J175" s="248"/>
    </row>
    <row r="176">
      <c r="D176" s="248"/>
      <c r="E176" s="248"/>
      <c r="F176" s="248"/>
      <c r="G176" s="248"/>
      <c r="H176" s="248"/>
      <c r="I176" s="248"/>
      <c r="J176" s="248"/>
    </row>
    <row r="177">
      <c r="D177" s="248"/>
      <c r="E177" s="248"/>
      <c r="F177" s="248"/>
      <c r="G177" s="248"/>
      <c r="H177" s="248"/>
      <c r="I177" s="248"/>
      <c r="J177" s="248"/>
    </row>
    <row r="178">
      <c r="D178" s="248"/>
      <c r="E178" s="248"/>
      <c r="F178" s="248"/>
      <c r="G178" s="248"/>
      <c r="H178" s="248"/>
      <c r="I178" s="248"/>
      <c r="J178" s="248"/>
    </row>
    <row r="179">
      <c r="D179" s="248"/>
      <c r="E179" s="248"/>
      <c r="F179" s="248"/>
      <c r="G179" s="248"/>
      <c r="H179" s="248"/>
      <c r="I179" s="248"/>
      <c r="J179" s="248"/>
    </row>
    <row r="180">
      <c r="D180" s="248"/>
      <c r="E180" s="248"/>
      <c r="F180" s="248"/>
      <c r="G180" s="248"/>
      <c r="H180" s="248"/>
      <c r="I180" s="248"/>
      <c r="J180" s="248"/>
    </row>
    <row r="181">
      <c r="D181" s="248"/>
      <c r="E181" s="248"/>
      <c r="F181" s="248"/>
      <c r="G181" s="248"/>
      <c r="H181" s="248"/>
      <c r="I181" s="248"/>
      <c r="J181" s="248"/>
    </row>
    <row r="182">
      <c r="D182" s="248"/>
      <c r="E182" s="248"/>
      <c r="F182" s="248"/>
      <c r="G182" s="248"/>
      <c r="H182" s="248"/>
      <c r="I182" s="248"/>
      <c r="J182" s="248"/>
    </row>
    <row r="183">
      <c r="D183" s="248"/>
      <c r="E183" s="248"/>
      <c r="F183" s="248"/>
      <c r="G183" s="248"/>
      <c r="H183" s="248"/>
      <c r="I183" s="248"/>
      <c r="J183" s="248"/>
    </row>
    <row r="184">
      <c r="D184" s="248"/>
      <c r="E184" s="248"/>
      <c r="F184" s="248"/>
      <c r="G184" s="248"/>
      <c r="H184" s="248"/>
      <c r="I184" s="248"/>
      <c r="J184" s="248"/>
    </row>
    <row r="185">
      <c r="D185" s="248"/>
      <c r="E185" s="248"/>
      <c r="F185" s="248"/>
      <c r="G185" s="248"/>
      <c r="H185" s="248"/>
      <c r="I185" s="248"/>
      <c r="J185" s="248"/>
    </row>
    <row r="186">
      <c r="D186" s="248"/>
      <c r="E186" s="248"/>
      <c r="F186" s="248"/>
      <c r="G186" s="248"/>
      <c r="H186" s="248"/>
      <c r="I186" s="248"/>
      <c r="J186" s="248"/>
    </row>
    <row r="187">
      <c r="D187" s="248"/>
      <c r="E187" s="248"/>
      <c r="F187" s="248"/>
      <c r="G187" s="248"/>
      <c r="H187" s="248"/>
      <c r="I187" s="248"/>
      <c r="J187" s="248"/>
    </row>
    <row r="188">
      <c r="D188" s="248"/>
      <c r="E188" s="248"/>
      <c r="F188" s="248"/>
      <c r="G188" s="248"/>
      <c r="H188" s="248"/>
      <c r="I188" s="248"/>
      <c r="J188" s="248"/>
    </row>
    <row r="189">
      <c r="D189" s="248"/>
      <c r="E189" s="248"/>
      <c r="F189" s="248"/>
      <c r="G189" s="248"/>
      <c r="H189" s="248"/>
      <c r="I189" s="248"/>
      <c r="J189" s="248"/>
    </row>
    <row r="190">
      <c r="D190" s="248"/>
      <c r="E190" s="248"/>
      <c r="F190" s="248"/>
      <c r="G190" s="248"/>
      <c r="H190" s="248"/>
      <c r="I190" s="248"/>
      <c r="J190" s="248"/>
    </row>
    <row r="191">
      <c r="D191" s="248"/>
      <c r="E191" s="248"/>
      <c r="F191" s="248"/>
      <c r="G191" s="248"/>
      <c r="H191" s="248"/>
      <c r="I191" s="248"/>
      <c r="J191" s="248"/>
    </row>
    <row r="192">
      <c r="D192" s="248"/>
      <c r="E192" s="248"/>
      <c r="F192" s="248"/>
      <c r="G192" s="248"/>
      <c r="H192" s="248"/>
      <c r="I192" s="248"/>
      <c r="J192" s="248"/>
    </row>
    <row r="193">
      <c r="D193" s="248"/>
      <c r="E193" s="248"/>
      <c r="F193" s="248"/>
      <c r="G193" s="248"/>
      <c r="H193" s="248"/>
      <c r="I193" s="248"/>
      <c r="J193" s="248"/>
    </row>
    <row r="194">
      <c r="D194" s="248"/>
      <c r="E194" s="248"/>
      <c r="F194" s="248"/>
      <c r="G194" s="248"/>
      <c r="H194" s="248"/>
      <c r="I194" s="248"/>
      <c r="J194" s="248"/>
    </row>
    <row r="195">
      <c r="D195" s="248"/>
      <c r="E195" s="248"/>
      <c r="F195" s="248"/>
      <c r="G195" s="248"/>
      <c r="H195" s="248"/>
      <c r="I195" s="248"/>
      <c r="J195" s="248"/>
    </row>
    <row r="196">
      <c r="D196" s="248"/>
      <c r="E196" s="248"/>
      <c r="F196" s="248"/>
      <c r="G196" s="248"/>
      <c r="H196" s="248"/>
      <c r="I196" s="248"/>
      <c r="J196" s="248"/>
    </row>
    <row r="197">
      <c r="D197" s="248"/>
      <c r="E197" s="248"/>
      <c r="F197" s="248"/>
      <c r="G197" s="248"/>
      <c r="H197" s="248"/>
      <c r="I197" s="248"/>
      <c r="J197" s="248"/>
    </row>
    <row r="198">
      <c r="D198" s="248"/>
      <c r="E198" s="248"/>
      <c r="F198" s="248"/>
      <c r="G198" s="248"/>
      <c r="H198" s="248"/>
      <c r="I198" s="248"/>
      <c r="J198" s="248"/>
    </row>
    <row r="199">
      <c r="D199" s="248"/>
      <c r="E199" s="248"/>
      <c r="F199" s="248"/>
      <c r="G199" s="248"/>
      <c r="H199" s="248"/>
      <c r="I199" s="248"/>
      <c r="J199" s="248"/>
    </row>
    <row r="200">
      <c r="D200" s="248"/>
      <c r="E200" s="248"/>
      <c r="F200" s="248"/>
      <c r="G200" s="248"/>
      <c r="H200" s="248"/>
      <c r="I200" s="248"/>
      <c r="J200" s="248"/>
    </row>
    <row r="201">
      <c r="D201" s="248"/>
      <c r="E201" s="248"/>
      <c r="F201" s="248"/>
      <c r="G201" s="248"/>
      <c r="H201" s="248"/>
      <c r="I201" s="248"/>
      <c r="J201" s="248"/>
    </row>
    <row r="202">
      <c r="D202" s="248"/>
      <c r="E202" s="248"/>
      <c r="F202" s="248"/>
      <c r="G202" s="248"/>
      <c r="H202" s="248"/>
      <c r="I202" s="248"/>
      <c r="J202" s="248"/>
    </row>
    <row r="203">
      <c r="D203" s="248"/>
      <c r="E203" s="248"/>
      <c r="F203" s="248"/>
      <c r="G203" s="248"/>
      <c r="H203" s="248"/>
      <c r="I203" s="248"/>
      <c r="J203" s="248"/>
    </row>
    <row r="204">
      <c r="D204" s="248"/>
      <c r="E204" s="248"/>
      <c r="F204" s="248"/>
      <c r="G204" s="248"/>
      <c r="H204" s="248"/>
      <c r="I204" s="248"/>
      <c r="J204" s="248"/>
    </row>
    <row r="205">
      <c r="D205" s="248"/>
      <c r="E205" s="248"/>
      <c r="F205" s="248"/>
      <c r="G205" s="248"/>
      <c r="H205" s="248"/>
      <c r="I205" s="248"/>
      <c r="J205" s="248"/>
    </row>
    <row r="206">
      <c r="D206" s="248"/>
      <c r="E206" s="248"/>
      <c r="F206" s="248"/>
      <c r="G206" s="248"/>
      <c r="H206" s="248"/>
      <c r="I206" s="248"/>
      <c r="J206" s="248"/>
    </row>
    <row r="207">
      <c r="D207" s="248"/>
      <c r="E207" s="248"/>
      <c r="F207" s="248"/>
      <c r="G207" s="248"/>
      <c r="H207" s="248"/>
      <c r="I207" s="248"/>
      <c r="J207" s="248"/>
    </row>
    <row r="208">
      <c r="D208" s="248"/>
      <c r="E208" s="248"/>
      <c r="F208" s="248"/>
      <c r="G208" s="248"/>
      <c r="H208" s="248"/>
      <c r="I208" s="248"/>
      <c r="J208" s="248"/>
    </row>
    <row r="209">
      <c r="D209" s="248"/>
      <c r="E209" s="248"/>
      <c r="F209" s="248"/>
      <c r="G209" s="248"/>
      <c r="H209" s="248"/>
      <c r="I209" s="248"/>
      <c r="J209" s="248"/>
    </row>
    <row r="210">
      <c r="D210" s="248"/>
      <c r="E210" s="248"/>
      <c r="F210" s="248"/>
      <c r="G210" s="248"/>
      <c r="H210" s="248"/>
      <c r="I210" s="248"/>
      <c r="J210" s="248"/>
    </row>
    <row r="211">
      <c r="D211" s="248"/>
      <c r="E211" s="248"/>
      <c r="F211" s="248"/>
      <c r="G211" s="248"/>
      <c r="H211" s="248"/>
      <c r="I211" s="248"/>
      <c r="J211" s="248"/>
    </row>
    <row r="212">
      <c r="D212" s="248"/>
      <c r="E212" s="248"/>
      <c r="F212" s="248"/>
      <c r="G212" s="248"/>
      <c r="H212" s="248"/>
      <c r="I212" s="248"/>
      <c r="J212" s="248"/>
    </row>
    <row r="213">
      <c r="D213" s="248"/>
      <c r="E213" s="248"/>
      <c r="F213" s="248"/>
      <c r="G213" s="248"/>
      <c r="H213" s="248"/>
      <c r="I213" s="248"/>
      <c r="J213" s="248"/>
    </row>
    <row r="214">
      <c r="D214" s="248"/>
      <c r="E214" s="248"/>
      <c r="F214" s="248"/>
      <c r="G214" s="248"/>
      <c r="H214" s="248"/>
      <c r="I214" s="248"/>
      <c r="J214" s="248"/>
    </row>
    <row r="215">
      <c r="D215" s="248"/>
      <c r="E215" s="248"/>
      <c r="F215" s="248"/>
      <c r="G215" s="248"/>
      <c r="H215" s="248"/>
      <c r="I215" s="248"/>
      <c r="J215" s="248"/>
    </row>
    <row r="216">
      <c r="D216" s="248"/>
      <c r="E216" s="248"/>
      <c r="F216" s="248"/>
      <c r="G216" s="248"/>
      <c r="H216" s="248"/>
      <c r="I216" s="248"/>
      <c r="J216" s="248"/>
    </row>
    <row r="217">
      <c r="D217" s="248"/>
      <c r="E217" s="248"/>
      <c r="F217" s="248"/>
      <c r="G217" s="248"/>
      <c r="H217" s="248"/>
      <c r="I217" s="248"/>
      <c r="J217" s="248"/>
    </row>
    <row r="218">
      <c r="D218" s="248"/>
      <c r="E218" s="248"/>
      <c r="F218" s="248"/>
      <c r="G218" s="248"/>
      <c r="H218" s="248"/>
      <c r="I218" s="248"/>
      <c r="J218" s="248"/>
    </row>
    <row r="219">
      <c r="D219" s="248"/>
      <c r="E219" s="248"/>
      <c r="F219" s="248"/>
      <c r="G219" s="248"/>
      <c r="H219" s="248"/>
      <c r="I219" s="248"/>
      <c r="J219" s="248"/>
    </row>
    <row r="220">
      <c r="D220" s="248"/>
      <c r="E220" s="248"/>
      <c r="F220" s="248"/>
      <c r="G220" s="248"/>
      <c r="H220" s="248"/>
      <c r="I220" s="248"/>
      <c r="J220" s="248"/>
    </row>
    <row r="221">
      <c r="D221" s="248"/>
      <c r="E221" s="248"/>
      <c r="F221" s="248"/>
      <c r="G221" s="248"/>
      <c r="H221" s="248"/>
      <c r="I221" s="248"/>
      <c r="J221" s="248"/>
    </row>
    <row r="222">
      <c r="D222" s="248"/>
      <c r="E222" s="248"/>
      <c r="F222" s="248"/>
      <c r="G222" s="248"/>
      <c r="H222" s="248"/>
      <c r="I222" s="248"/>
      <c r="J222" s="248"/>
    </row>
    <row r="223">
      <c r="D223" s="248"/>
      <c r="E223" s="248"/>
      <c r="F223" s="248"/>
      <c r="G223" s="248"/>
      <c r="H223" s="248"/>
      <c r="I223" s="248"/>
      <c r="J223" s="248"/>
    </row>
    <row r="224">
      <c r="D224" s="248"/>
      <c r="E224" s="248"/>
      <c r="F224" s="248"/>
      <c r="G224" s="248"/>
      <c r="H224" s="248"/>
      <c r="I224" s="248"/>
      <c r="J224" s="248"/>
    </row>
    <row r="225">
      <c r="D225" s="248"/>
      <c r="E225" s="248"/>
      <c r="F225" s="248"/>
      <c r="G225" s="248"/>
      <c r="H225" s="248"/>
      <c r="I225" s="248"/>
      <c r="J225" s="248"/>
    </row>
    <row r="226">
      <c r="D226" s="248"/>
      <c r="E226" s="248"/>
      <c r="F226" s="248"/>
      <c r="G226" s="248"/>
      <c r="H226" s="248"/>
      <c r="I226" s="248"/>
      <c r="J226" s="248"/>
    </row>
    <row r="227">
      <c r="D227" s="248"/>
      <c r="E227" s="248"/>
      <c r="F227" s="248"/>
      <c r="G227" s="248"/>
      <c r="H227" s="248"/>
      <c r="I227" s="248"/>
      <c r="J227" s="248"/>
    </row>
    <row r="228">
      <c r="D228" s="248"/>
      <c r="E228" s="248"/>
      <c r="F228" s="248"/>
      <c r="G228" s="248"/>
      <c r="H228" s="248"/>
      <c r="I228" s="248"/>
      <c r="J228" s="248"/>
    </row>
    <row r="229">
      <c r="D229" s="248"/>
      <c r="E229" s="248"/>
      <c r="F229" s="248"/>
      <c r="G229" s="248"/>
      <c r="H229" s="248"/>
      <c r="I229" s="248"/>
      <c r="J229" s="248"/>
    </row>
    <row r="230">
      <c r="D230" s="248"/>
      <c r="E230" s="248"/>
      <c r="F230" s="248"/>
      <c r="G230" s="248"/>
      <c r="H230" s="248"/>
      <c r="I230" s="248"/>
      <c r="J230" s="248"/>
    </row>
    <row r="231">
      <c r="D231" s="248"/>
      <c r="E231" s="248"/>
      <c r="F231" s="248"/>
      <c r="G231" s="248"/>
      <c r="H231" s="248"/>
      <c r="I231" s="248"/>
      <c r="J231" s="248"/>
    </row>
    <row r="232">
      <c r="D232" s="248"/>
      <c r="E232" s="248"/>
      <c r="F232" s="248"/>
      <c r="G232" s="248"/>
      <c r="H232" s="248"/>
      <c r="I232" s="248"/>
      <c r="J232" s="248"/>
    </row>
    <row r="233">
      <c r="D233" s="248"/>
      <c r="E233" s="248"/>
      <c r="F233" s="248"/>
      <c r="G233" s="248"/>
      <c r="H233" s="248"/>
      <c r="I233" s="248"/>
      <c r="J233" s="248"/>
    </row>
    <row r="234">
      <c r="D234" s="248"/>
      <c r="E234" s="248"/>
      <c r="F234" s="248"/>
      <c r="G234" s="248"/>
      <c r="H234" s="248"/>
      <c r="I234" s="248"/>
      <c r="J234" s="248"/>
    </row>
    <row r="235">
      <c r="D235" s="248"/>
      <c r="E235" s="248"/>
      <c r="F235" s="248"/>
      <c r="G235" s="248"/>
      <c r="H235" s="248"/>
      <c r="I235" s="248"/>
      <c r="J235" s="248"/>
    </row>
    <row r="236">
      <c r="D236" s="248"/>
      <c r="E236" s="248"/>
      <c r="F236" s="248"/>
      <c r="G236" s="248"/>
      <c r="H236" s="248"/>
      <c r="I236" s="248"/>
      <c r="J236" s="248"/>
    </row>
    <row r="237">
      <c r="D237" s="248"/>
      <c r="E237" s="248"/>
      <c r="F237" s="248"/>
      <c r="G237" s="248"/>
      <c r="H237" s="248"/>
      <c r="I237" s="248"/>
      <c r="J237" s="248"/>
    </row>
    <row r="238">
      <c r="D238" s="248"/>
      <c r="E238" s="248"/>
      <c r="F238" s="248"/>
      <c r="G238" s="248"/>
      <c r="H238" s="248"/>
      <c r="I238" s="248"/>
      <c r="J238" s="248"/>
    </row>
    <row r="239">
      <c r="D239" s="248"/>
      <c r="E239" s="248"/>
      <c r="F239" s="248"/>
      <c r="G239" s="248"/>
      <c r="H239" s="248"/>
      <c r="I239" s="248"/>
      <c r="J239" s="248"/>
    </row>
    <row r="240">
      <c r="D240" s="248"/>
      <c r="E240" s="248"/>
      <c r="F240" s="248"/>
      <c r="G240" s="248"/>
      <c r="H240" s="248"/>
      <c r="I240" s="248"/>
      <c r="J240" s="248"/>
    </row>
    <row r="241">
      <c r="D241" s="248"/>
      <c r="E241" s="248"/>
      <c r="F241" s="248"/>
      <c r="G241" s="248"/>
      <c r="H241" s="248"/>
      <c r="I241" s="248"/>
      <c r="J241" s="248"/>
    </row>
    <row r="242">
      <c r="D242" s="248"/>
      <c r="E242" s="248"/>
      <c r="F242" s="248"/>
      <c r="G242" s="248"/>
      <c r="H242" s="248"/>
      <c r="I242" s="248"/>
      <c r="J242" s="248"/>
    </row>
    <row r="243">
      <c r="D243" s="248"/>
      <c r="E243" s="248"/>
      <c r="F243" s="248"/>
      <c r="G243" s="248"/>
      <c r="H243" s="248"/>
      <c r="I243" s="248"/>
      <c r="J243" s="248"/>
    </row>
    <row r="244">
      <c r="D244" s="248"/>
      <c r="E244" s="248"/>
      <c r="F244" s="248"/>
      <c r="G244" s="248"/>
      <c r="H244" s="248"/>
      <c r="I244" s="248"/>
      <c r="J244" s="248"/>
    </row>
    <row r="245">
      <c r="D245" s="248"/>
      <c r="E245" s="248"/>
      <c r="F245" s="248"/>
      <c r="G245" s="248"/>
      <c r="H245" s="248"/>
      <c r="I245" s="248"/>
      <c r="J245" s="248"/>
    </row>
    <row r="246">
      <c r="D246" s="248"/>
      <c r="E246" s="248"/>
      <c r="F246" s="248"/>
      <c r="G246" s="248"/>
      <c r="H246" s="248"/>
      <c r="I246" s="248"/>
      <c r="J246" s="248"/>
    </row>
    <row r="247">
      <c r="D247" s="248"/>
      <c r="E247" s="248"/>
      <c r="F247" s="248"/>
      <c r="G247" s="248"/>
      <c r="H247" s="248"/>
      <c r="I247" s="248"/>
      <c r="J247" s="248"/>
    </row>
    <row r="248">
      <c r="D248" s="248"/>
      <c r="E248" s="248"/>
      <c r="F248" s="248"/>
      <c r="G248" s="248"/>
      <c r="H248" s="248"/>
      <c r="I248" s="248"/>
      <c r="J248" s="248"/>
    </row>
    <row r="249">
      <c r="D249" s="248"/>
      <c r="E249" s="248"/>
      <c r="F249" s="248"/>
      <c r="G249" s="248"/>
      <c r="H249" s="248"/>
      <c r="I249" s="248"/>
      <c r="J249" s="248"/>
    </row>
    <row r="250">
      <c r="D250" s="248"/>
      <c r="E250" s="248"/>
      <c r="F250" s="248"/>
      <c r="G250" s="248"/>
      <c r="H250" s="248"/>
      <c r="I250" s="248"/>
      <c r="J250" s="248"/>
    </row>
    <row r="251">
      <c r="D251" s="248"/>
      <c r="E251" s="248"/>
      <c r="F251" s="248"/>
      <c r="G251" s="248"/>
      <c r="H251" s="248"/>
      <c r="I251" s="248"/>
      <c r="J251" s="248"/>
    </row>
    <row r="252">
      <c r="D252" s="248"/>
      <c r="E252" s="248"/>
      <c r="F252" s="248"/>
      <c r="G252" s="248"/>
      <c r="H252" s="248"/>
      <c r="I252" s="248"/>
      <c r="J252" s="248"/>
    </row>
    <row r="253">
      <c r="D253" s="248"/>
      <c r="E253" s="248"/>
      <c r="F253" s="248"/>
      <c r="G253" s="248"/>
      <c r="H253" s="248"/>
      <c r="I253" s="248"/>
      <c r="J253" s="248"/>
    </row>
    <row r="254">
      <c r="D254" s="248"/>
      <c r="E254" s="248"/>
      <c r="F254" s="248"/>
      <c r="G254" s="248"/>
      <c r="H254" s="248"/>
      <c r="I254" s="248"/>
      <c r="J254" s="248"/>
    </row>
    <row r="255">
      <c r="D255" s="248"/>
      <c r="E255" s="248"/>
      <c r="F255" s="248"/>
      <c r="G255" s="248"/>
      <c r="H255" s="248"/>
      <c r="I255" s="248"/>
      <c r="J255" s="248"/>
    </row>
    <row r="256">
      <c r="D256" s="248"/>
      <c r="E256" s="248"/>
      <c r="F256" s="248"/>
      <c r="G256" s="248"/>
      <c r="H256" s="248"/>
      <c r="I256" s="248"/>
      <c r="J256" s="248"/>
    </row>
    <row r="257">
      <c r="D257" s="248"/>
      <c r="E257" s="248"/>
      <c r="F257" s="248"/>
      <c r="G257" s="248"/>
      <c r="H257" s="248"/>
      <c r="I257" s="248"/>
      <c r="J257" s="248"/>
    </row>
    <row r="258">
      <c r="D258" s="248"/>
      <c r="E258" s="248"/>
      <c r="F258" s="248"/>
      <c r="G258" s="248"/>
      <c r="H258" s="248"/>
      <c r="I258" s="248"/>
      <c r="J258" s="248"/>
    </row>
    <row r="259">
      <c r="D259" s="248"/>
      <c r="E259" s="248"/>
      <c r="F259" s="248"/>
      <c r="G259" s="248"/>
      <c r="H259" s="248"/>
      <c r="I259" s="248"/>
      <c r="J259" s="248"/>
    </row>
    <row r="260">
      <c r="D260" s="248"/>
      <c r="E260" s="248"/>
      <c r="F260" s="248"/>
      <c r="G260" s="248"/>
      <c r="H260" s="248"/>
      <c r="I260" s="248"/>
      <c r="J260" s="248"/>
    </row>
    <row r="261">
      <c r="D261" s="248"/>
      <c r="E261" s="248"/>
      <c r="F261" s="248"/>
      <c r="G261" s="248"/>
      <c r="H261" s="248"/>
      <c r="I261" s="248"/>
      <c r="J261" s="248"/>
    </row>
    <row r="262">
      <c r="D262" s="248"/>
      <c r="E262" s="248"/>
      <c r="F262" s="248"/>
      <c r="G262" s="248"/>
      <c r="H262" s="248"/>
      <c r="I262" s="248"/>
      <c r="J262" s="248"/>
    </row>
    <row r="263">
      <c r="D263" s="248"/>
      <c r="E263" s="248"/>
      <c r="F263" s="248"/>
      <c r="G263" s="248"/>
      <c r="H263" s="248"/>
      <c r="I263" s="248"/>
      <c r="J263" s="248"/>
    </row>
    <row r="264">
      <c r="D264" s="248"/>
      <c r="E264" s="248"/>
      <c r="F264" s="248"/>
      <c r="G264" s="248"/>
      <c r="H264" s="248"/>
      <c r="I264" s="248"/>
      <c r="J264" s="248"/>
    </row>
    <row r="265">
      <c r="D265" s="248"/>
      <c r="E265" s="248"/>
      <c r="F265" s="248"/>
      <c r="G265" s="248"/>
      <c r="H265" s="248"/>
      <c r="I265" s="248"/>
      <c r="J265" s="248"/>
    </row>
    <row r="266">
      <c r="D266" s="248"/>
      <c r="E266" s="248"/>
      <c r="F266" s="248"/>
      <c r="G266" s="248"/>
      <c r="H266" s="248"/>
      <c r="I266" s="248"/>
      <c r="J266" s="248"/>
    </row>
    <row r="267">
      <c r="D267" s="248"/>
      <c r="E267" s="248"/>
      <c r="F267" s="248"/>
      <c r="G267" s="248"/>
      <c r="H267" s="248"/>
      <c r="I267" s="248"/>
      <c r="J267" s="248"/>
    </row>
    <row r="268">
      <c r="D268" s="248"/>
      <c r="E268" s="248"/>
      <c r="F268" s="248"/>
      <c r="G268" s="248"/>
      <c r="H268" s="248"/>
      <c r="I268" s="248"/>
      <c r="J268" s="248"/>
    </row>
    <row r="269">
      <c r="D269" s="248"/>
      <c r="E269" s="248"/>
      <c r="F269" s="248"/>
      <c r="G269" s="248"/>
      <c r="H269" s="248"/>
      <c r="I269" s="248"/>
      <c r="J269" s="248"/>
    </row>
    <row r="270">
      <c r="D270" s="248"/>
      <c r="E270" s="248"/>
      <c r="F270" s="248"/>
      <c r="G270" s="248"/>
      <c r="H270" s="248"/>
      <c r="I270" s="248"/>
      <c r="J270" s="248"/>
    </row>
    <row r="271">
      <c r="D271" s="248"/>
      <c r="E271" s="248"/>
      <c r="F271" s="248"/>
      <c r="G271" s="248"/>
      <c r="H271" s="248"/>
      <c r="I271" s="248"/>
      <c r="J271" s="248"/>
    </row>
    <row r="272">
      <c r="D272" s="248"/>
      <c r="E272" s="248"/>
      <c r="F272" s="248"/>
      <c r="G272" s="248"/>
      <c r="H272" s="248"/>
      <c r="I272" s="248"/>
      <c r="J272" s="248"/>
    </row>
    <row r="273">
      <c r="D273" s="248"/>
      <c r="E273" s="248"/>
      <c r="F273" s="248"/>
      <c r="G273" s="248"/>
      <c r="H273" s="248"/>
      <c r="I273" s="248"/>
      <c r="J273" s="248"/>
    </row>
    <row r="274">
      <c r="D274" s="248"/>
      <c r="E274" s="248"/>
      <c r="F274" s="248"/>
      <c r="G274" s="248"/>
      <c r="H274" s="248"/>
      <c r="I274" s="248"/>
      <c r="J274" s="248"/>
    </row>
    <row r="275">
      <c r="D275" s="248"/>
      <c r="E275" s="248"/>
      <c r="F275" s="248"/>
      <c r="G275" s="248"/>
      <c r="H275" s="248"/>
      <c r="I275" s="248"/>
      <c r="J275" s="248"/>
    </row>
    <row r="276">
      <c r="D276" s="248"/>
      <c r="E276" s="248"/>
      <c r="F276" s="248"/>
      <c r="G276" s="248"/>
      <c r="H276" s="248"/>
      <c r="I276" s="248"/>
      <c r="J276" s="248"/>
    </row>
    <row r="277">
      <c r="D277" s="248"/>
      <c r="E277" s="248"/>
      <c r="F277" s="248"/>
      <c r="G277" s="248"/>
      <c r="H277" s="248"/>
      <c r="I277" s="248"/>
      <c r="J277" s="248"/>
    </row>
    <row r="278">
      <c r="D278" s="248"/>
      <c r="E278" s="248"/>
      <c r="F278" s="248"/>
      <c r="G278" s="248"/>
      <c r="H278" s="248"/>
      <c r="I278" s="248"/>
      <c r="J278" s="248"/>
    </row>
    <row r="279">
      <c r="D279" s="248"/>
      <c r="E279" s="248"/>
      <c r="F279" s="248"/>
      <c r="G279" s="248"/>
      <c r="H279" s="248"/>
      <c r="I279" s="248"/>
      <c r="J279" s="248"/>
    </row>
    <row r="280">
      <c r="D280" s="248"/>
      <c r="E280" s="248"/>
      <c r="F280" s="248"/>
      <c r="G280" s="248"/>
      <c r="H280" s="248"/>
      <c r="I280" s="248"/>
      <c r="J280" s="248"/>
    </row>
    <row r="281">
      <c r="D281" s="248"/>
      <c r="E281" s="248"/>
      <c r="F281" s="248"/>
      <c r="G281" s="248"/>
      <c r="H281" s="248"/>
      <c r="I281" s="248"/>
      <c r="J281" s="248"/>
    </row>
    <row r="282">
      <c r="D282" s="248"/>
      <c r="E282" s="248"/>
      <c r="F282" s="248"/>
      <c r="G282" s="248"/>
      <c r="H282" s="248"/>
      <c r="I282" s="248"/>
      <c r="J282" s="248"/>
    </row>
    <row r="283">
      <c r="D283" s="248"/>
      <c r="E283" s="248"/>
      <c r="F283" s="248"/>
      <c r="G283" s="248"/>
      <c r="H283" s="248"/>
      <c r="I283" s="248"/>
      <c r="J283" s="248"/>
    </row>
    <row r="284">
      <c r="D284" s="248"/>
      <c r="E284" s="248"/>
      <c r="F284" s="248"/>
      <c r="G284" s="248"/>
      <c r="H284" s="248"/>
      <c r="I284" s="248"/>
      <c r="J284" s="248"/>
    </row>
    <row r="285">
      <c r="D285" s="248"/>
      <c r="E285" s="248"/>
      <c r="F285" s="248"/>
      <c r="G285" s="248"/>
      <c r="H285" s="248"/>
      <c r="I285" s="248"/>
      <c r="J285" s="248"/>
    </row>
    <row r="286">
      <c r="D286" s="248"/>
      <c r="E286" s="248"/>
      <c r="F286" s="248"/>
      <c r="G286" s="248"/>
      <c r="H286" s="248"/>
      <c r="I286" s="248"/>
      <c r="J286" s="248"/>
    </row>
    <row r="287">
      <c r="D287" s="248"/>
      <c r="E287" s="248"/>
      <c r="F287" s="248"/>
      <c r="G287" s="248"/>
      <c r="H287" s="248"/>
      <c r="I287" s="248"/>
      <c r="J287" s="248"/>
    </row>
    <row r="288">
      <c r="D288" s="248"/>
      <c r="E288" s="248"/>
      <c r="F288" s="248"/>
      <c r="G288" s="248"/>
      <c r="H288" s="248"/>
      <c r="I288" s="248"/>
      <c r="J288" s="248"/>
    </row>
    <row r="289">
      <c r="D289" s="248"/>
      <c r="E289" s="248"/>
      <c r="F289" s="248"/>
      <c r="G289" s="248"/>
      <c r="H289" s="248"/>
      <c r="I289" s="248"/>
      <c r="J289" s="248"/>
    </row>
    <row r="290">
      <c r="D290" s="248"/>
      <c r="E290" s="248"/>
      <c r="F290" s="248"/>
      <c r="G290" s="248"/>
      <c r="H290" s="248"/>
      <c r="I290" s="248"/>
      <c r="J290" s="248"/>
    </row>
    <row r="291">
      <c r="D291" s="248"/>
      <c r="E291" s="248"/>
      <c r="F291" s="248"/>
      <c r="G291" s="248"/>
      <c r="H291" s="248"/>
      <c r="I291" s="248"/>
      <c r="J291" s="248"/>
    </row>
    <row r="292">
      <c r="D292" s="248"/>
      <c r="E292" s="248"/>
      <c r="F292" s="248"/>
      <c r="G292" s="248"/>
      <c r="H292" s="248"/>
      <c r="I292" s="248"/>
      <c r="J292" s="248"/>
    </row>
    <row r="293">
      <c r="D293" s="248"/>
      <c r="E293" s="248"/>
      <c r="F293" s="248"/>
      <c r="G293" s="248"/>
      <c r="H293" s="248"/>
      <c r="I293" s="248"/>
      <c r="J293" s="248"/>
    </row>
    <row r="294">
      <c r="D294" s="248"/>
      <c r="E294" s="248"/>
      <c r="F294" s="248"/>
      <c r="G294" s="248"/>
      <c r="H294" s="248"/>
      <c r="I294" s="248"/>
      <c r="J294" s="248"/>
    </row>
    <row r="295">
      <c r="D295" s="248"/>
      <c r="E295" s="248"/>
      <c r="F295" s="248"/>
      <c r="G295" s="248"/>
      <c r="H295" s="248"/>
      <c r="I295" s="248"/>
      <c r="J295" s="248"/>
    </row>
    <row r="296">
      <c r="D296" s="248"/>
      <c r="E296" s="248"/>
      <c r="F296" s="248"/>
      <c r="G296" s="248"/>
      <c r="H296" s="248"/>
      <c r="I296" s="248"/>
      <c r="J296" s="248"/>
    </row>
    <row r="297">
      <c r="D297" s="248"/>
      <c r="E297" s="248"/>
      <c r="F297" s="248"/>
      <c r="G297" s="248"/>
      <c r="H297" s="248"/>
      <c r="I297" s="248"/>
      <c r="J297" s="248"/>
    </row>
    <row r="298">
      <c r="D298" s="248"/>
      <c r="E298" s="248"/>
      <c r="F298" s="248"/>
      <c r="G298" s="248"/>
      <c r="H298" s="248"/>
      <c r="I298" s="248"/>
      <c r="J298" s="248"/>
    </row>
    <row r="299">
      <c r="D299" s="248"/>
      <c r="E299" s="248"/>
      <c r="F299" s="248"/>
      <c r="G299" s="248"/>
      <c r="H299" s="248"/>
      <c r="I299" s="248"/>
      <c r="J299" s="248"/>
    </row>
    <row r="300">
      <c r="D300" s="248"/>
      <c r="E300" s="248"/>
      <c r="F300" s="248"/>
      <c r="G300" s="248"/>
      <c r="H300" s="248"/>
      <c r="I300" s="248"/>
      <c r="J300" s="248"/>
    </row>
    <row r="301">
      <c r="D301" s="248"/>
      <c r="E301" s="248"/>
      <c r="F301" s="248"/>
      <c r="G301" s="248"/>
      <c r="H301" s="248"/>
      <c r="I301" s="248"/>
      <c r="J301" s="248"/>
    </row>
    <row r="302">
      <c r="D302" s="248"/>
      <c r="E302" s="248"/>
      <c r="F302" s="248"/>
      <c r="G302" s="248"/>
      <c r="H302" s="248"/>
      <c r="I302" s="248"/>
      <c r="J302" s="248"/>
    </row>
    <row r="303">
      <c r="D303" s="248"/>
      <c r="E303" s="248"/>
      <c r="F303" s="248"/>
      <c r="G303" s="248"/>
      <c r="H303" s="248"/>
      <c r="I303" s="248"/>
      <c r="J303" s="248"/>
    </row>
    <row r="304">
      <c r="D304" s="248"/>
      <c r="E304" s="248"/>
      <c r="F304" s="248"/>
      <c r="G304" s="248"/>
      <c r="H304" s="248"/>
      <c r="I304" s="248"/>
      <c r="J304" s="248"/>
    </row>
    <row r="305">
      <c r="D305" s="248"/>
      <c r="E305" s="248"/>
      <c r="F305" s="248"/>
      <c r="G305" s="248"/>
      <c r="H305" s="248"/>
      <c r="I305" s="248"/>
      <c r="J305" s="248"/>
    </row>
    <row r="306">
      <c r="D306" s="248"/>
      <c r="E306" s="248"/>
      <c r="F306" s="248"/>
      <c r="G306" s="248"/>
      <c r="H306" s="248"/>
      <c r="I306" s="248"/>
      <c r="J306" s="248"/>
    </row>
    <row r="307">
      <c r="D307" s="248"/>
      <c r="E307" s="248"/>
      <c r="F307" s="248"/>
      <c r="G307" s="248"/>
      <c r="H307" s="248"/>
      <c r="I307" s="248"/>
      <c r="J307" s="248"/>
    </row>
    <row r="308">
      <c r="D308" s="248"/>
      <c r="E308" s="248"/>
      <c r="F308" s="248"/>
      <c r="G308" s="248"/>
      <c r="H308" s="248"/>
      <c r="I308" s="248"/>
      <c r="J308" s="248"/>
    </row>
    <row r="309">
      <c r="D309" s="248"/>
      <c r="E309" s="248"/>
      <c r="F309" s="248"/>
      <c r="G309" s="248"/>
      <c r="H309" s="248"/>
      <c r="I309" s="248"/>
      <c r="J309" s="248"/>
    </row>
    <row r="310">
      <c r="D310" s="248"/>
      <c r="E310" s="248"/>
      <c r="F310" s="248"/>
      <c r="G310" s="248"/>
      <c r="H310" s="248"/>
      <c r="I310" s="248"/>
      <c r="J310" s="248"/>
    </row>
    <row r="311">
      <c r="D311" s="248"/>
      <c r="E311" s="248"/>
      <c r="F311" s="248"/>
      <c r="G311" s="248"/>
      <c r="H311" s="248"/>
      <c r="I311" s="248"/>
      <c r="J311" s="248"/>
    </row>
    <row r="312">
      <c r="D312" s="248"/>
      <c r="E312" s="248"/>
      <c r="F312" s="248"/>
      <c r="G312" s="248"/>
      <c r="H312" s="248"/>
      <c r="I312" s="248"/>
      <c r="J312" s="248"/>
    </row>
    <row r="313">
      <c r="D313" s="248"/>
      <c r="E313" s="248"/>
      <c r="F313" s="248"/>
      <c r="G313" s="248"/>
      <c r="H313" s="248"/>
      <c r="I313" s="248"/>
      <c r="J313" s="248"/>
    </row>
    <row r="314">
      <c r="D314" s="248"/>
      <c r="E314" s="248"/>
      <c r="F314" s="248"/>
      <c r="G314" s="248"/>
      <c r="H314" s="248"/>
      <c r="I314" s="248"/>
      <c r="J314" s="248"/>
    </row>
    <row r="315">
      <c r="D315" s="248"/>
      <c r="E315" s="248"/>
      <c r="F315" s="248"/>
      <c r="G315" s="248"/>
      <c r="H315" s="248"/>
      <c r="I315" s="248"/>
      <c r="J315" s="248"/>
    </row>
    <row r="316">
      <c r="D316" s="248"/>
      <c r="E316" s="248"/>
      <c r="F316" s="248"/>
      <c r="G316" s="248"/>
      <c r="H316" s="248"/>
      <c r="I316" s="248"/>
      <c r="J316" s="248"/>
    </row>
    <row r="317">
      <c r="D317" s="248"/>
      <c r="E317" s="248"/>
      <c r="F317" s="248"/>
      <c r="G317" s="248"/>
      <c r="H317" s="248"/>
      <c r="I317" s="248"/>
      <c r="J317" s="248"/>
    </row>
    <row r="318">
      <c r="D318" s="248"/>
      <c r="E318" s="248"/>
      <c r="F318" s="248"/>
      <c r="G318" s="248"/>
      <c r="H318" s="248"/>
      <c r="I318" s="248"/>
      <c r="J318" s="248"/>
    </row>
    <row r="319">
      <c r="D319" s="248"/>
      <c r="E319" s="248"/>
      <c r="F319" s="248"/>
      <c r="G319" s="248"/>
      <c r="H319" s="248"/>
      <c r="I319" s="248"/>
      <c r="J319" s="248"/>
    </row>
    <row r="320">
      <c r="D320" s="248"/>
      <c r="E320" s="248"/>
      <c r="F320" s="248"/>
      <c r="G320" s="248"/>
      <c r="H320" s="248"/>
      <c r="I320" s="248"/>
      <c r="J320" s="248"/>
    </row>
    <row r="321">
      <c r="D321" s="248"/>
      <c r="E321" s="248"/>
      <c r="F321" s="248"/>
      <c r="G321" s="248"/>
      <c r="H321" s="248"/>
      <c r="I321" s="248"/>
      <c r="J321" s="248"/>
    </row>
    <row r="322">
      <c r="D322" s="248"/>
      <c r="E322" s="248"/>
      <c r="F322" s="248"/>
      <c r="G322" s="248"/>
      <c r="H322" s="248"/>
      <c r="I322" s="248"/>
      <c r="J322" s="248"/>
    </row>
    <row r="323">
      <c r="D323" s="248"/>
      <c r="E323" s="248"/>
      <c r="F323" s="248"/>
      <c r="G323" s="248"/>
      <c r="H323" s="248"/>
      <c r="I323" s="248"/>
      <c r="J323" s="248"/>
    </row>
    <row r="324">
      <c r="D324" s="248"/>
      <c r="E324" s="248"/>
      <c r="F324" s="248"/>
      <c r="G324" s="248"/>
      <c r="H324" s="248"/>
      <c r="I324" s="248"/>
      <c r="J324" s="248"/>
    </row>
    <row r="325">
      <c r="D325" s="248"/>
      <c r="E325" s="248"/>
      <c r="F325" s="248"/>
      <c r="G325" s="248"/>
      <c r="H325" s="248"/>
      <c r="I325" s="248"/>
      <c r="J325" s="248"/>
    </row>
    <row r="326">
      <c r="D326" s="248"/>
      <c r="E326" s="248"/>
      <c r="F326" s="248"/>
      <c r="G326" s="248"/>
      <c r="H326" s="248"/>
      <c r="I326" s="248"/>
      <c r="J326" s="248"/>
    </row>
    <row r="327">
      <c r="D327" s="248"/>
      <c r="E327" s="248"/>
      <c r="F327" s="248"/>
      <c r="G327" s="248"/>
      <c r="H327" s="248"/>
      <c r="I327" s="248"/>
      <c r="J327" s="248"/>
    </row>
    <row r="328">
      <c r="D328" s="248"/>
      <c r="E328" s="248"/>
      <c r="F328" s="248"/>
      <c r="G328" s="248"/>
      <c r="H328" s="248"/>
      <c r="I328" s="248"/>
      <c r="J328" s="248"/>
    </row>
    <row r="329">
      <c r="D329" s="248"/>
      <c r="E329" s="248"/>
      <c r="F329" s="248"/>
      <c r="G329" s="248"/>
      <c r="H329" s="248"/>
      <c r="I329" s="248"/>
      <c r="J329" s="248"/>
    </row>
    <row r="330">
      <c r="D330" s="248"/>
      <c r="E330" s="248"/>
      <c r="F330" s="248"/>
      <c r="G330" s="248"/>
      <c r="H330" s="248"/>
      <c r="I330" s="248"/>
      <c r="J330" s="248"/>
    </row>
    <row r="331">
      <c r="D331" s="248"/>
      <c r="E331" s="248"/>
      <c r="F331" s="248"/>
      <c r="G331" s="248"/>
      <c r="H331" s="248"/>
      <c r="I331" s="248"/>
      <c r="J331" s="248"/>
    </row>
    <row r="332">
      <c r="D332" s="248"/>
      <c r="E332" s="248"/>
      <c r="F332" s="248"/>
      <c r="G332" s="248"/>
      <c r="H332" s="248"/>
      <c r="I332" s="248"/>
      <c r="J332" s="248"/>
    </row>
    <row r="333">
      <c r="D333" s="248"/>
      <c r="E333" s="248"/>
      <c r="F333" s="248"/>
      <c r="G333" s="248"/>
      <c r="H333" s="248"/>
      <c r="I333" s="248"/>
      <c r="J333" s="248"/>
    </row>
    <row r="334">
      <c r="D334" s="248"/>
      <c r="E334" s="248"/>
      <c r="F334" s="248"/>
      <c r="G334" s="248"/>
      <c r="H334" s="248"/>
      <c r="I334" s="248"/>
      <c r="J334" s="248"/>
    </row>
    <row r="335">
      <c r="D335" s="248"/>
      <c r="E335" s="248"/>
      <c r="F335" s="248"/>
      <c r="G335" s="248"/>
      <c r="H335" s="248"/>
      <c r="I335" s="248"/>
      <c r="J335" s="248"/>
    </row>
    <row r="336">
      <c r="D336" s="248"/>
      <c r="E336" s="248"/>
      <c r="F336" s="248"/>
      <c r="G336" s="248"/>
      <c r="H336" s="248"/>
      <c r="I336" s="248"/>
      <c r="J336" s="248"/>
    </row>
    <row r="337">
      <c r="D337" s="248"/>
      <c r="E337" s="248"/>
      <c r="F337" s="248"/>
      <c r="G337" s="248"/>
      <c r="H337" s="248"/>
      <c r="I337" s="248"/>
      <c r="J337" s="248"/>
    </row>
    <row r="338">
      <c r="D338" s="248"/>
      <c r="E338" s="248"/>
      <c r="F338" s="248"/>
      <c r="G338" s="248"/>
      <c r="H338" s="248"/>
      <c r="I338" s="248"/>
      <c r="J338" s="248"/>
    </row>
    <row r="339">
      <c r="D339" s="248"/>
      <c r="E339" s="248"/>
      <c r="F339" s="248"/>
      <c r="G339" s="248"/>
      <c r="H339" s="248"/>
      <c r="I339" s="248"/>
      <c r="J339" s="248"/>
    </row>
    <row r="340">
      <c r="D340" s="248"/>
      <c r="E340" s="248"/>
      <c r="F340" s="248"/>
      <c r="G340" s="248"/>
      <c r="H340" s="248"/>
      <c r="I340" s="248"/>
      <c r="J340" s="248"/>
    </row>
    <row r="341">
      <c r="D341" s="248"/>
      <c r="E341" s="248"/>
      <c r="F341" s="248"/>
      <c r="G341" s="248"/>
      <c r="H341" s="248"/>
      <c r="I341" s="248"/>
      <c r="J341" s="248"/>
    </row>
    <row r="342">
      <c r="D342" s="248"/>
      <c r="E342" s="248"/>
      <c r="F342" s="248"/>
      <c r="G342" s="248"/>
      <c r="H342" s="248"/>
      <c r="I342" s="248"/>
      <c r="J342" s="248"/>
    </row>
    <row r="343">
      <c r="D343" s="248"/>
      <c r="E343" s="248"/>
      <c r="F343" s="248"/>
      <c r="G343" s="248"/>
      <c r="H343" s="248"/>
      <c r="I343" s="248"/>
      <c r="J343" s="248"/>
    </row>
    <row r="344">
      <c r="D344" s="248"/>
      <c r="E344" s="248"/>
      <c r="F344" s="248"/>
      <c r="G344" s="248"/>
      <c r="H344" s="248"/>
      <c r="I344" s="248"/>
      <c r="J344" s="248"/>
    </row>
    <row r="345">
      <c r="D345" s="248"/>
      <c r="E345" s="248"/>
      <c r="F345" s="248"/>
      <c r="G345" s="248"/>
      <c r="H345" s="248"/>
      <c r="I345" s="248"/>
      <c r="J345" s="248"/>
    </row>
    <row r="346">
      <c r="D346" s="248"/>
      <c r="E346" s="248"/>
      <c r="F346" s="248"/>
      <c r="G346" s="248"/>
      <c r="H346" s="248"/>
      <c r="I346" s="248"/>
      <c r="J346" s="248"/>
    </row>
    <row r="347">
      <c r="D347" s="248"/>
      <c r="E347" s="248"/>
      <c r="F347" s="248"/>
      <c r="G347" s="248"/>
      <c r="H347" s="248"/>
      <c r="I347" s="248"/>
      <c r="J347" s="248"/>
    </row>
    <row r="348">
      <c r="D348" s="248"/>
      <c r="E348" s="248"/>
      <c r="F348" s="248"/>
      <c r="G348" s="248"/>
      <c r="H348" s="248"/>
      <c r="I348" s="248"/>
      <c r="J348" s="248"/>
    </row>
    <row r="349">
      <c r="D349" s="248"/>
      <c r="E349" s="248"/>
      <c r="F349" s="248"/>
      <c r="G349" s="248"/>
      <c r="H349" s="248"/>
      <c r="I349" s="248"/>
      <c r="J349" s="248"/>
    </row>
    <row r="350">
      <c r="D350" s="248"/>
      <c r="E350" s="248"/>
      <c r="F350" s="248"/>
      <c r="G350" s="248"/>
      <c r="H350" s="248"/>
      <c r="I350" s="248"/>
      <c r="J350" s="248"/>
    </row>
    <row r="351">
      <c r="D351" s="248"/>
      <c r="E351" s="248"/>
      <c r="F351" s="248"/>
      <c r="G351" s="248"/>
      <c r="H351" s="248"/>
      <c r="I351" s="248"/>
      <c r="J351" s="248"/>
    </row>
    <row r="352">
      <c r="D352" s="248"/>
      <c r="E352" s="248"/>
      <c r="F352" s="248"/>
      <c r="G352" s="248"/>
      <c r="H352" s="248"/>
      <c r="I352" s="248"/>
      <c r="J352" s="248"/>
    </row>
    <row r="353">
      <c r="D353" s="248"/>
      <c r="E353" s="248"/>
      <c r="F353" s="248"/>
      <c r="G353" s="248"/>
      <c r="H353" s="248"/>
      <c r="I353" s="248"/>
      <c r="J353" s="248"/>
    </row>
    <row r="354">
      <c r="D354" s="248"/>
      <c r="E354" s="248"/>
      <c r="F354" s="248"/>
      <c r="G354" s="248"/>
      <c r="H354" s="248"/>
      <c r="I354" s="248"/>
      <c r="J354" s="248"/>
    </row>
    <row r="355">
      <c r="D355" s="248"/>
      <c r="E355" s="248"/>
      <c r="F355" s="248"/>
      <c r="G355" s="248"/>
      <c r="H355" s="248"/>
      <c r="I355" s="248"/>
      <c r="J355" s="248"/>
    </row>
    <row r="356">
      <c r="D356" s="248"/>
      <c r="E356" s="248"/>
      <c r="F356" s="248"/>
      <c r="G356" s="248"/>
      <c r="H356" s="248"/>
      <c r="I356" s="248"/>
      <c r="J356" s="248"/>
    </row>
    <row r="357">
      <c r="D357" s="248"/>
      <c r="E357" s="248"/>
      <c r="F357" s="248"/>
      <c r="G357" s="248"/>
      <c r="H357" s="248"/>
      <c r="I357" s="248"/>
      <c r="J357" s="248"/>
    </row>
    <row r="358">
      <c r="D358" s="248"/>
      <c r="E358" s="248"/>
      <c r="F358" s="248"/>
      <c r="G358" s="248"/>
      <c r="H358" s="248"/>
      <c r="I358" s="248"/>
      <c r="J358" s="248"/>
    </row>
    <row r="359">
      <c r="D359" s="248"/>
      <c r="E359" s="248"/>
      <c r="F359" s="248"/>
      <c r="G359" s="248"/>
      <c r="H359" s="248"/>
      <c r="I359" s="248"/>
      <c r="J359" s="248"/>
    </row>
    <row r="360">
      <c r="D360" s="248"/>
      <c r="E360" s="248"/>
      <c r="F360" s="248"/>
      <c r="G360" s="248"/>
      <c r="H360" s="248"/>
      <c r="I360" s="248"/>
      <c r="J360" s="248"/>
    </row>
    <row r="361">
      <c r="D361" s="248"/>
      <c r="E361" s="248"/>
      <c r="F361" s="248"/>
      <c r="G361" s="248"/>
      <c r="H361" s="248"/>
      <c r="I361" s="248"/>
      <c r="J361" s="248"/>
    </row>
    <row r="362">
      <c r="D362" s="248"/>
      <c r="E362" s="248"/>
      <c r="F362" s="248"/>
      <c r="G362" s="248"/>
      <c r="H362" s="248"/>
      <c r="I362" s="248"/>
      <c r="J362" s="248"/>
    </row>
    <row r="363">
      <c r="D363" s="248"/>
      <c r="E363" s="248"/>
      <c r="F363" s="248"/>
      <c r="G363" s="248"/>
      <c r="H363" s="248"/>
      <c r="I363" s="248"/>
      <c r="J363" s="248"/>
    </row>
    <row r="364">
      <c r="D364" s="248"/>
      <c r="E364" s="248"/>
      <c r="F364" s="248"/>
      <c r="G364" s="248"/>
      <c r="H364" s="248"/>
      <c r="I364" s="248"/>
      <c r="J364" s="248"/>
    </row>
    <row r="365">
      <c r="D365" s="248"/>
      <c r="E365" s="248"/>
      <c r="F365" s="248"/>
      <c r="G365" s="248"/>
      <c r="H365" s="248"/>
      <c r="I365" s="248"/>
      <c r="J365" s="248"/>
    </row>
    <row r="366">
      <c r="D366" s="248"/>
      <c r="E366" s="248"/>
      <c r="F366" s="248"/>
      <c r="G366" s="248"/>
      <c r="H366" s="248"/>
      <c r="I366" s="248"/>
      <c r="J366" s="248"/>
    </row>
    <row r="367">
      <c r="D367" s="248"/>
      <c r="E367" s="248"/>
      <c r="F367" s="248"/>
      <c r="G367" s="248"/>
      <c r="H367" s="248"/>
      <c r="I367" s="248"/>
      <c r="J367" s="248"/>
    </row>
    <row r="368">
      <c r="D368" s="248"/>
      <c r="E368" s="248"/>
      <c r="F368" s="248"/>
      <c r="G368" s="248"/>
      <c r="H368" s="248"/>
      <c r="I368" s="248"/>
      <c r="J368" s="248"/>
    </row>
    <row r="369">
      <c r="D369" s="248"/>
      <c r="E369" s="248"/>
      <c r="F369" s="248"/>
      <c r="G369" s="248"/>
      <c r="H369" s="248"/>
      <c r="I369" s="248"/>
      <c r="J369" s="248"/>
    </row>
    <row r="370">
      <c r="D370" s="248"/>
      <c r="E370" s="248"/>
      <c r="F370" s="248"/>
      <c r="G370" s="248"/>
      <c r="H370" s="248"/>
      <c r="I370" s="248"/>
      <c r="J370" s="248"/>
    </row>
    <row r="371">
      <c r="D371" s="248"/>
      <c r="E371" s="248"/>
      <c r="F371" s="248"/>
      <c r="G371" s="248"/>
      <c r="H371" s="248"/>
      <c r="I371" s="248"/>
      <c r="J371" s="248"/>
    </row>
    <row r="372">
      <c r="D372" s="248"/>
      <c r="E372" s="248"/>
      <c r="F372" s="248"/>
      <c r="G372" s="248"/>
      <c r="H372" s="248"/>
      <c r="I372" s="248"/>
      <c r="J372" s="248"/>
    </row>
    <row r="373">
      <c r="D373" s="248"/>
      <c r="E373" s="248"/>
      <c r="F373" s="248"/>
      <c r="G373" s="248"/>
      <c r="H373" s="248"/>
      <c r="I373" s="248"/>
      <c r="J373" s="248"/>
    </row>
    <row r="374">
      <c r="D374" s="248"/>
      <c r="E374" s="248"/>
      <c r="F374" s="248"/>
      <c r="G374" s="248"/>
      <c r="H374" s="248"/>
      <c r="I374" s="248"/>
      <c r="J374" s="248"/>
    </row>
    <row r="375">
      <c r="D375" s="248"/>
      <c r="E375" s="248"/>
      <c r="F375" s="248"/>
      <c r="G375" s="248"/>
      <c r="H375" s="248"/>
      <c r="I375" s="248"/>
      <c r="J375" s="248"/>
    </row>
    <row r="376">
      <c r="D376" s="248"/>
      <c r="E376" s="248"/>
      <c r="F376" s="248"/>
      <c r="G376" s="248"/>
      <c r="H376" s="248"/>
      <c r="I376" s="248"/>
      <c r="J376" s="248"/>
    </row>
    <row r="377">
      <c r="D377" s="248"/>
      <c r="E377" s="248"/>
      <c r="F377" s="248"/>
      <c r="G377" s="248"/>
      <c r="H377" s="248"/>
      <c r="I377" s="248"/>
      <c r="J377" s="248"/>
    </row>
    <row r="378">
      <c r="D378" s="248"/>
      <c r="E378" s="248"/>
      <c r="F378" s="248"/>
      <c r="G378" s="248"/>
      <c r="H378" s="248"/>
      <c r="I378" s="248"/>
      <c r="J378" s="248"/>
    </row>
    <row r="379">
      <c r="D379" s="248"/>
      <c r="E379" s="248"/>
      <c r="F379" s="248"/>
      <c r="G379" s="248"/>
      <c r="H379" s="248"/>
      <c r="I379" s="248"/>
      <c r="J379" s="248"/>
    </row>
    <row r="380">
      <c r="D380" s="248"/>
      <c r="E380" s="248"/>
      <c r="F380" s="248"/>
      <c r="G380" s="248"/>
      <c r="H380" s="248"/>
      <c r="I380" s="248"/>
      <c r="J380" s="248"/>
    </row>
    <row r="381">
      <c r="D381" s="248"/>
      <c r="E381" s="248"/>
      <c r="F381" s="248"/>
      <c r="G381" s="248"/>
      <c r="H381" s="248"/>
      <c r="I381" s="248"/>
      <c r="J381" s="248"/>
    </row>
    <row r="382">
      <c r="D382" s="248"/>
      <c r="E382" s="248"/>
      <c r="F382" s="248"/>
      <c r="G382" s="248"/>
      <c r="H382" s="248"/>
      <c r="I382" s="248"/>
      <c r="J382" s="248"/>
    </row>
    <row r="383">
      <c r="D383" s="248"/>
      <c r="E383" s="248"/>
      <c r="F383" s="248"/>
      <c r="G383" s="248"/>
      <c r="H383" s="248"/>
      <c r="I383" s="248"/>
      <c r="J383" s="248"/>
    </row>
    <row r="384">
      <c r="D384" s="248"/>
      <c r="E384" s="248"/>
      <c r="F384" s="248"/>
      <c r="G384" s="248"/>
      <c r="H384" s="248"/>
      <c r="I384" s="248"/>
      <c r="J384" s="248"/>
    </row>
    <row r="385">
      <c r="D385" s="248"/>
      <c r="E385" s="248"/>
      <c r="F385" s="248"/>
      <c r="G385" s="248"/>
      <c r="H385" s="248"/>
      <c r="I385" s="248"/>
      <c r="J385" s="248"/>
    </row>
    <row r="386">
      <c r="D386" s="248"/>
      <c r="E386" s="248"/>
      <c r="F386" s="248"/>
      <c r="G386" s="248"/>
      <c r="H386" s="248"/>
      <c r="I386" s="248"/>
      <c r="J386" s="248"/>
    </row>
    <row r="387">
      <c r="D387" s="248"/>
      <c r="E387" s="248"/>
      <c r="F387" s="248"/>
      <c r="G387" s="248"/>
      <c r="H387" s="248"/>
      <c r="I387" s="248"/>
      <c r="J387" s="248"/>
    </row>
    <row r="388">
      <c r="D388" s="248"/>
      <c r="E388" s="248"/>
      <c r="F388" s="248"/>
      <c r="G388" s="248"/>
      <c r="H388" s="248"/>
      <c r="I388" s="248"/>
      <c r="J388" s="248"/>
    </row>
    <row r="389">
      <c r="D389" s="248"/>
      <c r="E389" s="248"/>
      <c r="F389" s="248"/>
      <c r="G389" s="248"/>
      <c r="H389" s="248"/>
      <c r="I389" s="248"/>
      <c r="J389" s="248"/>
    </row>
    <row r="390">
      <c r="D390" s="248"/>
      <c r="E390" s="248"/>
      <c r="F390" s="248"/>
      <c r="G390" s="248"/>
      <c r="H390" s="248"/>
      <c r="I390" s="248"/>
      <c r="J390" s="248"/>
    </row>
    <row r="391">
      <c r="D391" s="248"/>
      <c r="E391" s="248"/>
      <c r="F391" s="248"/>
      <c r="G391" s="248"/>
      <c r="H391" s="248"/>
      <c r="I391" s="248"/>
      <c r="J391" s="248"/>
    </row>
    <row r="392">
      <c r="D392" s="248"/>
      <c r="E392" s="248"/>
      <c r="F392" s="248"/>
      <c r="G392" s="248"/>
      <c r="H392" s="248"/>
      <c r="I392" s="248"/>
      <c r="J392" s="248"/>
    </row>
    <row r="393">
      <c r="D393" s="248"/>
      <c r="E393" s="248"/>
      <c r="F393" s="248"/>
      <c r="G393" s="248"/>
      <c r="H393" s="248"/>
      <c r="I393" s="248"/>
      <c r="J393" s="248"/>
    </row>
    <row r="394">
      <c r="D394" s="248"/>
      <c r="E394" s="248"/>
      <c r="F394" s="248"/>
      <c r="G394" s="248"/>
      <c r="H394" s="248"/>
      <c r="I394" s="248"/>
      <c r="J394" s="248"/>
    </row>
    <row r="395">
      <c r="D395" s="248"/>
      <c r="E395" s="248"/>
      <c r="F395" s="248"/>
      <c r="G395" s="248"/>
      <c r="H395" s="248"/>
      <c r="I395" s="248"/>
      <c r="J395" s="248"/>
    </row>
    <row r="396">
      <c r="D396" s="248"/>
      <c r="E396" s="248"/>
      <c r="F396" s="248"/>
      <c r="G396" s="248"/>
      <c r="H396" s="248"/>
      <c r="I396" s="248"/>
      <c r="J396" s="248"/>
    </row>
    <row r="397">
      <c r="D397" s="248"/>
      <c r="E397" s="248"/>
      <c r="F397" s="248"/>
      <c r="G397" s="248"/>
      <c r="H397" s="248"/>
      <c r="I397" s="248"/>
      <c r="J397" s="248"/>
    </row>
    <row r="398">
      <c r="D398" s="248"/>
      <c r="E398" s="248"/>
      <c r="F398" s="248"/>
      <c r="G398" s="248"/>
      <c r="H398" s="248"/>
      <c r="I398" s="248"/>
      <c r="J398" s="248"/>
    </row>
    <row r="399">
      <c r="D399" s="248"/>
      <c r="E399" s="248"/>
      <c r="F399" s="248"/>
      <c r="G399" s="248"/>
      <c r="H399" s="248"/>
      <c r="I399" s="248"/>
      <c r="J399" s="248"/>
    </row>
    <row r="400">
      <c r="D400" s="248"/>
      <c r="E400" s="248"/>
      <c r="F400" s="248"/>
      <c r="G400" s="248"/>
      <c r="H400" s="248"/>
      <c r="I400" s="248"/>
      <c r="J400" s="248"/>
    </row>
    <row r="401">
      <c r="D401" s="248"/>
      <c r="E401" s="248"/>
      <c r="F401" s="248"/>
      <c r="G401" s="248"/>
      <c r="H401" s="248"/>
      <c r="I401" s="248"/>
      <c r="J401" s="248"/>
    </row>
    <row r="402">
      <c r="D402" s="248"/>
      <c r="E402" s="248"/>
      <c r="F402" s="248"/>
      <c r="G402" s="248"/>
      <c r="H402" s="248"/>
      <c r="I402" s="248"/>
      <c r="J402" s="248"/>
    </row>
    <row r="403">
      <c r="D403" s="248"/>
      <c r="E403" s="248"/>
      <c r="F403" s="248"/>
      <c r="G403" s="248"/>
      <c r="H403" s="248"/>
      <c r="I403" s="248"/>
      <c r="J403" s="248"/>
    </row>
    <row r="404">
      <c r="D404" s="248"/>
      <c r="E404" s="248"/>
      <c r="F404" s="248"/>
      <c r="G404" s="248"/>
      <c r="H404" s="248"/>
      <c r="I404" s="248"/>
      <c r="J404" s="248"/>
    </row>
    <row r="405">
      <c r="D405" s="248"/>
      <c r="E405" s="248"/>
      <c r="F405" s="248"/>
      <c r="G405" s="248"/>
      <c r="H405" s="248"/>
      <c r="I405" s="248"/>
      <c r="J405" s="248"/>
    </row>
    <row r="406">
      <c r="D406" s="248"/>
      <c r="E406" s="248"/>
      <c r="F406" s="248"/>
      <c r="G406" s="248"/>
      <c r="H406" s="248"/>
      <c r="I406" s="248"/>
      <c r="J406" s="248"/>
    </row>
    <row r="407">
      <c r="D407" s="248"/>
      <c r="E407" s="248"/>
      <c r="F407" s="248"/>
      <c r="G407" s="248"/>
      <c r="H407" s="248"/>
      <c r="I407" s="248"/>
      <c r="J407" s="248"/>
    </row>
    <row r="408">
      <c r="D408" s="248"/>
      <c r="E408" s="248"/>
      <c r="F408" s="248"/>
      <c r="G408" s="248"/>
      <c r="H408" s="248"/>
      <c r="I408" s="248"/>
      <c r="J408" s="248"/>
    </row>
    <row r="409">
      <c r="D409" s="248"/>
      <c r="E409" s="248"/>
      <c r="F409" s="248"/>
      <c r="G409" s="248"/>
      <c r="H409" s="248"/>
      <c r="I409" s="248"/>
      <c r="J409" s="248"/>
    </row>
    <row r="410">
      <c r="D410" s="248"/>
      <c r="E410" s="248"/>
      <c r="F410" s="248"/>
      <c r="G410" s="248"/>
      <c r="H410" s="248"/>
      <c r="I410" s="248"/>
      <c r="J410" s="248"/>
    </row>
    <row r="411">
      <c r="D411" s="248"/>
      <c r="E411" s="248"/>
      <c r="F411" s="248"/>
      <c r="G411" s="248"/>
      <c r="H411" s="248"/>
      <c r="I411" s="248"/>
      <c r="J411" s="248"/>
    </row>
    <row r="412">
      <c r="D412" s="248"/>
      <c r="E412" s="248"/>
      <c r="F412" s="248"/>
      <c r="G412" s="248"/>
      <c r="H412" s="248"/>
      <c r="I412" s="248"/>
      <c r="J412" s="248"/>
    </row>
    <row r="413">
      <c r="D413" s="248"/>
      <c r="E413" s="248"/>
      <c r="F413" s="248"/>
      <c r="G413" s="248"/>
      <c r="H413" s="248"/>
      <c r="I413" s="248"/>
      <c r="J413" s="248"/>
    </row>
    <row r="414">
      <c r="D414" s="248"/>
      <c r="E414" s="248"/>
      <c r="F414" s="248"/>
      <c r="G414" s="248"/>
      <c r="H414" s="248"/>
      <c r="I414" s="248"/>
      <c r="J414" s="248"/>
    </row>
    <row r="415">
      <c r="D415" s="248"/>
      <c r="E415" s="248"/>
      <c r="F415" s="248"/>
      <c r="G415" s="248"/>
      <c r="H415" s="248"/>
      <c r="I415" s="248"/>
      <c r="J415" s="248"/>
    </row>
    <row r="416">
      <c r="D416" s="248"/>
      <c r="E416" s="248"/>
      <c r="F416" s="248"/>
      <c r="G416" s="248"/>
      <c r="H416" s="248"/>
      <c r="I416" s="248"/>
      <c r="J416" s="248"/>
    </row>
    <row r="417">
      <c r="D417" s="248"/>
      <c r="E417" s="248"/>
      <c r="F417" s="248"/>
      <c r="G417" s="248"/>
      <c r="H417" s="248"/>
      <c r="I417" s="248"/>
      <c r="J417" s="248"/>
    </row>
    <row r="418">
      <c r="D418" s="248"/>
      <c r="E418" s="248"/>
      <c r="F418" s="248"/>
      <c r="G418" s="248"/>
      <c r="H418" s="248"/>
      <c r="I418" s="248"/>
      <c r="J418" s="248"/>
    </row>
    <row r="419">
      <c r="D419" s="248"/>
      <c r="E419" s="248"/>
      <c r="F419" s="248"/>
      <c r="G419" s="248"/>
      <c r="H419" s="248"/>
      <c r="I419" s="248"/>
      <c r="J419" s="248"/>
    </row>
    <row r="420">
      <c r="D420" s="248"/>
      <c r="E420" s="248"/>
      <c r="F420" s="248"/>
      <c r="G420" s="248"/>
      <c r="H420" s="248"/>
      <c r="I420" s="248"/>
      <c r="J420" s="248"/>
    </row>
    <row r="421">
      <c r="D421" s="248"/>
      <c r="E421" s="248"/>
      <c r="F421" s="248"/>
      <c r="G421" s="248"/>
      <c r="H421" s="248"/>
      <c r="I421" s="248"/>
      <c r="J421" s="248"/>
    </row>
    <row r="422">
      <c r="D422" s="248"/>
      <c r="E422" s="248"/>
      <c r="F422" s="248"/>
      <c r="G422" s="248"/>
      <c r="H422" s="248"/>
      <c r="I422" s="248"/>
      <c r="J422" s="248"/>
    </row>
    <row r="423">
      <c r="D423" s="248"/>
      <c r="E423" s="248"/>
      <c r="F423" s="248"/>
      <c r="G423" s="248"/>
      <c r="H423" s="248"/>
      <c r="I423" s="248"/>
      <c r="J423" s="248"/>
    </row>
    <row r="424">
      <c r="D424" s="248"/>
      <c r="E424" s="248"/>
      <c r="F424" s="248"/>
      <c r="G424" s="248"/>
      <c r="H424" s="248"/>
      <c r="I424" s="248"/>
      <c r="J424" s="248"/>
    </row>
    <row r="425">
      <c r="D425" s="248"/>
      <c r="E425" s="248"/>
      <c r="F425" s="248"/>
      <c r="G425" s="248"/>
      <c r="H425" s="248"/>
      <c r="I425" s="248"/>
      <c r="J425" s="248"/>
    </row>
    <row r="426">
      <c r="D426" s="248"/>
      <c r="E426" s="248"/>
      <c r="F426" s="248"/>
      <c r="G426" s="248"/>
      <c r="H426" s="248"/>
      <c r="I426" s="248"/>
      <c r="J426" s="248"/>
    </row>
    <row r="427">
      <c r="D427" s="248"/>
      <c r="E427" s="248"/>
      <c r="F427" s="248"/>
      <c r="G427" s="248"/>
      <c r="H427" s="248"/>
      <c r="I427" s="248"/>
      <c r="J427" s="248"/>
    </row>
    <row r="428">
      <c r="D428" s="248"/>
      <c r="E428" s="248"/>
      <c r="F428" s="248"/>
      <c r="G428" s="248"/>
      <c r="H428" s="248"/>
      <c r="I428" s="248"/>
      <c r="J428" s="248"/>
    </row>
    <row r="429">
      <c r="D429" s="248"/>
      <c r="E429" s="248"/>
      <c r="F429" s="248"/>
      <c r="G429" s="248"/>
      <c r="H429" s="248"/>
      <c r="I429" s="248"/>
      <c r="J429" s="248"/>
    </row>
    <row r="430">
      <c r="D430" s="248"/>
      <c r="E430" s="248"/>
      <c r="F430" s="248"/>
      <c r="G430" s="248"/>
      <c r="H430" s="248"/>
      <c r="I430" s="248"/>
      <c r="J430" s="248"/>
    </row>
    <row r="431">
      <c r="D431" s="248"/>
      <c r="E431" s="248"/>
      <c r="F431" s="248"/>
      <c r="G431" s="248"/>
      <c r="H431" s="248"/>
      <c r="I431" s="248"/>
      <c r="J431" s="248"/>
    </row>
    <row r="432">
      <c r="D432" s="248"/>
      <c r="E432" s="248"/>
      <c r="F432" s="248"/>
      <c r="G432" s="248"/>
      <c r="H432" s="248"/>
      <c r="I432" s="248"/>
      <c r="J432" s="248"/>
    </row>
    <row r="433">
      <c r="D433" s="248"/>
      <c r="E433" s="248"/>
      <c r="F433" s="248"/>
      <c r="G433" s="248"/>
      <c r="H433" s="248"/>
      <c r="I433" s="248"/>
      <c r="J433" s="248"/>
    </row>
    <row r="434">
      <c r="D434" s="248"/>
      <c r="E434" s="248"/>
      <c r="F434" s="248"/>
      <c r="G434" s="248"/>
      <c r="H434" s="248"/>
      <c r="I434" s="248"/>
      <c r="J434" s="248"/>
    </row>
    <row r="435">
      <c r="D435" s="248"/>
      <c r="E435" s="248"/>
      <c r="F435" s="248"/>
      <c r="G435" s="248"/>
      <c r="H435" s="248"/>
      <c r="I435" s="248"/>
      <c r="J435" s="248"/>
    </row>
    <row r="436">
      <c r="D436" s="248"/>
      <c r="E436" s="248"/>
      <c r="F436" s="248"/>
      <c r="G436" s="248"/>
      <c r="H436" s="248"/>
      <c r="I436" s="248"/>
      <c r="J436" s="248"/>
    </row>
    <row r="437">
      <c r="D437" s="248"/>
      <c r="E437" s="248"/>
      <c r="F437" s="248"/>
      <c r="G437" s="248"/>
      <c r="H437" s="248"/>
      <c r="I437" s="248"/>
      <c r="J437" s="248"/>
    </row>
    <row r="438">
      <c r="D438" s="248"/>
      <c r="E438" s="248"/>
      <c r="F438" s="248"/>
      <c r="G438" s="248"/>
      <c r="H438" s="248"/>
      <c r="I438" s="248"/>
      <c r="J438" s="248"/>
    </row>
    <row r="439">
      <c r="D439" s="248"/>
      <c r="E439" s="248"/>
      <c r="F439" s="248"/>
      <c r="G439" s="248"/>
      <c r="H439" s="248"/>
      <c r="I439" s="248"/>
      <c r="J439" s="248"/>
    </row>
    <row r="440">
      <c r="D440" s="248"/>
      <c r="E440" s="248"/>
      <c r="F440" s="248"/>
      <c r="G440" s="248"/>
      <c r="H440" s="248"/>
      <c r="I440" s="248"/>
      <c r="J440" s="248"/>
    </row>
    <row r="441">
      <c r="D441" s="248"/>
      <c r="E441" s="248"/>
      <c r="F441" s="248"/>
      <c r="G441" s="248"/>
      <c r="H441" s="248"/>
      <c r="I441" s="248"/>
      <c r="J441" s="248"/>
    </row>
    <row r="442">
      <c r="D442" s="248"/>
      <c r="E442" s="248"/>
      <c r="F442" s="248"/>
      <c r="G442" s="248"/>
      <c r="H442" s="248"/>
      <c r="I442" s="248"/>
      <c r="J442" s="248"/>
    </row>
    <row r="443">
      <c r="D443" s="248"/>
      <c r="E443" s="248"/>
      <c r="F443" s="248"/>
      <c r="G443" s="248"/>
      <c r="H443" s="248"/>
      <c r="I443" s="248"/>
      <c r="J443" s="248"/>
    </row>
    <row r="444">
      <c r="D444" s="248"/>
      <c r="E444" s="248"/>
      <c r="F444" s="248"/>
      <c r="G444" s="248"/>
      <c r="H444" s="248"/>
      <c r="I444" s="248"/>
      <c r="J444" s="248"/>
    </row>
    <row r="445">
      <c r="D445" s="248"/>
      <c r="E445" s="248"/>
      <c r="F445" s="248"/>
      <c r="G445" s="248"/>
      <c r="H445" s="248"/>
      <c r="I445" s="248"/>
      <c r="J445" s="248"/>
    </row>
    <row r="446">
      <c r="D446" s="248"/>
      <c r="E446" s="248"/>
      <c r="F446" s="248"/>
      <c r="G446" s="248"/>
      <c r="H446" s="248"/>
      <c r="I446" s="248"/>
      <c r="J446" s="248"/>
    </row>
    <row r="447">
      <c r="D447" s="248"/>
      <c r="E447" s="248"/>
      <c r="F447" s="248"/>
      <c r="G447" s="248"/>
      <c r="H447" s="248"/>
      <c r="I447" s="248"/>
      <c r="J447" s="248"/>
    </row>
    <row r="448">
      <c r="D448" s="248"/>
      <c r="E448" s="248"/>
      <c r="F448" s="248"/>
      <c r="G448" s="248"/>
      <c r="H448" s="248"/>
      <c r="I448" s="248"/>
      <c r="J448" s="248"/>
    </row>
    <row r="449">
      <c r="D449" s="248"/>
      <c r="E449" s="248"/>
      <c r="F449" s="248"/>
      <c r="G449" s="248"/>
      <c r="H449" s="248"/>
      <c r="I449" s="248"/>
      <c r="J449" s="248"/>
    </row>
    <row r="450">
      <c r="D450" s="248"/>
      <c r="E450" s="248"/>
      <c r="F450" s="248"/>
      <c r="G450" s="248"/>
      <c r="H450" s="248"/>
      <c r="I450" s="248"/>
      <c r="J450" s="248"/>
    </row>
    <row r="451">
      <c r="D451" s="248"/>
      <c r="E451" s="248"/>
      <c r="F451" s="248"/>
      <c r="G451" s="248"/>
      <c r="H451" s="248"/>
      <c r="I451" s="248"/>
      <c r="J451" s="248"/>
    </row>
    <row r="452">
      <c r="D452" s="248"/>
      <c r="E452" s="248"/>
      <c r="F452" s="248"/>
      <c r="G452" s="248"/>
      <c r="H452" s="248"/>
      <c r="I452" s="248"/>
      <c r="J452" s="248"/>
    </row>
    <row r="453">
      <c r="D453" s="248"/>
      <c r="E453" s="248"/>
      <c r="F453" s="248"/>
      <c r="G453" s="248"/>
      <c r="H453" s="248"/>
      <c r="I453" s="248"/>
      <c r="J453" s="248"/>
    </row>
    <row r="454">
      <c r="D454" s="248"/>
      <c r="E454" s="248"/>
      <c r="F454" s="248"/>
      <c r="G454" s="248"/>
      <c r="H454" s="248"/>
      <c r="I454" s="248"/>
      <c r="J454" s="248"/>
    </row>
    <row r="455">
      <c r="D455" s="248"/>
      <c r="E455" s="248"/>
      <c r="F455" s="248"/>
      <c r="G455" s="248"/>
      <c r="H455" s="248"/>
      <c r="I455" s="248"/>
      <c r="J455" s="248"/>
    </row>
    <row r="456">
      <c r="D456" s="248"/>
      <c r="E456" s="248"/>
      <c r="F456" s="248"/>
      <c r="G456" s="248"/>
      <c r="H456" s="248"/>
      <c r="I456" s="248"/>
      <c r="J456" s="248"/>
    </row>
    <row r="457">
      <c r="D457" s="248"/>
      <c r="E457" s="248"/>
      <c r="F457" s="248"/>
      <c r="G457" s="248"/>
      <c r="H457" s="248"/>
      <c r="I457" s="248"/>
      <c r="J457" s="248"/>
    </row>
    <row r="458">
      <c r="D458" s="248"/>
      <c r="E458" s="248"/>
      <c r="F458" s="248"/>
      <c r="G458" s="248"/>
      <c r="H458" s="248"/>
      <c r="I458" s="248"/>
      <c r="J458" s="248"/>
    </row>
    <row r="459">
      <c r="D459" s="248"/>
      <c r="E459" s="248"/>
      <c r="F459" s="248"/>
      <c r="G459" s="248"/>
      <c r="H459" s="248"/>
      <c r="I459" s="248"/>
      <c r="J459" s="248"/>
    </row>
    <row r="460">
      <c r="D460" s="248"/>
      <c r="E460" s="248"/>
      <c r="F460" s="248"/>
      <c r="G460" s="248"/>
      <c r="H460" s="248"/>
      <c r="I460" s="248"/>
      <c r="J460" s="248"/>
    </row>
    <row r="461">
      <c r="D461" s="248"/>
      <c r="E461" s="248"/>
      <c r="F461" s="248"/>
      <c r="G461" s="248"/>
      <c r="H461" s="248"/>
      <c r="I461" s="248"/>
      <c r="J461" s="248"/>
    </row>
    <row r="462">
      <c r="D462" s="248"/>
      <c r="E462" s="248"/>
      <c r="F462" s="248"/>
      <c r="G462" s="248"/>
      <c r="H462" s="248"/>
      <c r="I462" s="248"/>
      <c r="J462" s="248"/>
    </row>
    <row r="463">
      <c r="D463" s="248"/>
      <c r="E463" s="248"/>
      <c r="F463" s="248"/>
      <c r="G463" s="248"/>
      <c r="H463" s="248"/>
      <c r="I463" s="248"/>
      <c r="J463" s="248"/>
    </row>
    <row r="464">
      <c r="D464" s="248"/>
      <c r="E464" s="248"/>
      <c r="F464" s="248"/>
      <c r="G464" s="248"/>
      <c r="H464" s="248"/>
      <c r="I464" s="248"/>
      <c r="J464" s="248"/>
    </row>
    <row r="465">
      <c r="D465" s="248"/>
      <c r="E465" s="248"/>
      <c r="F465" s="248"/>
      <c r="G465" s="248"/>
      <c r="H465" s="248"/>
      <c r="I465" s="248"/>
      <c r="J465" s="248"/>
    </row>
    <row r="466">
      <c r="D466" s="248"/>
      <c r="E466" s="248"/>
      <c r="F466" s="248"/>
      <c r="G466" s="248"/>
      <c r="H466" s="248"/>
      <c r="I466" s="248"/>
      <c r="J466" s="248"/>
    </row>
    <row r="467">
      <c r="D467" s="248"/>
      <c r="E467" s="248"/>
      <c r="F467" s="248"/>
      <c r="G467" s="248"/>
      <c r="H467" s="248"/>
      <c r="I467" s="248"/>
      <c r="J467" s="248"/>
    </row>
    <row r="468">
      <c r="D468" s="248"/>
      <c r="E468" s="248"/>
      <c r="F468" s="248"/>
      <c r="G468" s="248"/>
      <c r="H468" s="248"/>
      <c r="I468" s="248"/>
      <c r="J468" s="248"/>
    </row>
    <row r="469">
      <c r="D469" s="248"/>
      <c r="E469" s="248"/>
      <c r="F469" s="248"/>
      <c r="G469" s="248"/>
      <c r="H469" s="248"/>
      <c r="I469" s="248"/>
      <c r="J469" s="248"/>
    </row>
    <row r="470">
      <c r="D470" s="248"/>
      <c r="E470" s="248"/>
      <c r="F470" s="248"/>
      <c r="G470" s="248"/>
      <c r="H470" s="248"/>
      <c r="I470" s="248"/>
      <c r="J470" s="248"/>
    </row>
    <row r="471">
      <c r="D471" s="248"/>
      <c r="E471" s="248"/>
      <c r="F471" s="248"/>
      <c r="G471" s="248"/>
      <c r="H471" s="248"/>
      <c r="I471" s="248"/>
      <c r="J471" s="248"/>
    </row>
    <row r="472">
      <c r="D472" s="248"/>
      <c r="E472" s="248"/>
      <c r="F472" s="248"/>
      <c r="G472" s="248"/>
      <c r="H472" s="248"/>
      <c r="I472" s="248"/>
      <c r="J472" s="248"/>
    </row>
    <row r="473">
      <c r="D473" s="248"/>
      <c r="E473" s="248"/>
      <c r="F473" s="248"/>
      <c r="G473" s="248"/>
      <c r="H473" s="248"/>
      <c r="I473" s="248"/>
      <c r="J473" s="248"/>
    </row>
    <row r="474">
      <c r="D474" s="248"/>
      <c r="E474" s="248"/>
      <c r="F474" s="248"/>
      <c r="G474" s="248"/>
      <c r="H474" s="248"/>
      <c r="I474" s="248"/>
      <c r="J474" s="248"/>
    </row>
    <row r="475">
      <c r="D475" s="248"/>
      <c r="E475" s="248"/>
      <c r="F475" s="248"/>
      <c r="G475" s="248"/>
      <c r="H475" s="248"/>
      <c r="I475" s="248"/>
      <c r="J475" s="248"/>
    </row>
    <row r="476">
      <c r="D476" s="248"/>
      <c r="E476" s="248"/>
      <c r="F476" s="248"/>
      <c r="G476" s="248"/>
      <c r="H476" s="248"/>
      <c r="I476" s="248"/>
      <c r="J476" s="248"/>
    </row>
    <row r="477">
      <c r="D477" s="248"/>
      <c r="E477" s="248"/>
      <c r="F477" s="248"/>
      <c r="G477" s="248"/>
      <c r="H477" s="248"/>
      <c r="I477" s="248"/>
      <c r="J477" s="248"/>
    </row>
    <row r="478">
      <c r="D478" s="248"/>
      <c r="E478" s="248"/>
      <c r="F478" s="248"/>
      <c r="G478" s="248"/>
      <c r="H478" s="248"/>
      <c r="I478" s="248"/>
      <c r="J478" s="248"/>
    </row>
    <row r="479">
      <c r="D479" s="248"/>
      <c r="E479" s="248"/>
      <c r="F479" s="248"/>
      <c r="G479" s="248"/>
      <c r="H479" s="248"/>
      <c r="I479" s="248"/>
      <c r="J479" s="248"/>
    </row>
    <row r="480">
      <c r="D480" s="248"/>
      <c r="E480" s="248"/>
      <c r="F480" s="248"/>
      <c r="G480" s="248"/>
      <c r="H480" s="248"/>
      <c r="I480" s="248"/>
      <c r="J480" s="248"/>
    </row>
    <row r="481">
      <c r="D481" s="248"/>
      <c r="E481" s="248"/>
      <c r="F481" s="248"/>
      <c r="G481" s="248"/>
      <c r="H481" s="248"/>
      <c r="I481" s="248"/>
      <c r="J481" s="248"/>
    </row>
    <row r="482">
      <c r="D482" s="248"/>
      <c r="E482" s="248"/>
      <c r="F482" s="248"/>
      <c r="G482" s="248"/>
      <c r="H482" s="248"/>
      <c r="I482" s="248"/>
      <c r="J482" s="248"/>
    </row>
    <row r="483">
      <c r="D483" s="248"/>
      <c r="E483" s="248"/>
      <c r="F483" s="248"/>
      <c r="G483" s="248"/>
      <c r="H483" s="248"/>
      <c r="I483" s="248"/>
      <c r="J483" s="248"/>
    </row>
    <row r="484">
      <c r="D484" s="248"/>
      <c r="E484" s="248"/>
      <c r="F484" s="248"/>
      <c r="G484" s="248"/>
      <c r="H484" s="248"/>
      <c r="I484" s="248"/>
      <c r="J484" s="248"/>
    </row>
    <row r="485">
      <c r="D485" s="248"/>
      <c r="E485" s="248"/>
      <c r="F485" s="248"/>
      <c r="G485" s="248"/>
      <c r="H485" s="248"/>
      <c r="I485" s="248"/>
      <c r="J485" s="248"/>
    </row>
    <row r="486">
      <c r="D486" s="248"/>
      <c r="E486" s="248"/>
      <c r="F486" s="248"/>
      <c r="G486" s="248"/>
      <c r="H486" s="248"/>
      <c r="I486" s="248"/>
      <c r="J486" s="248"/>
    </row>
    <row r="487">
      <c r="D487" s="248"/>
      <c r="E487" s="248"/>
      <c r="F487" s="248"/>
      <c r="G487" s="248"/>
      <c r="H487" s="248"/>
      <c r="I487" s="248"/>
      <c r="J487" s="248"/>
    </row>
    <row r="488">
      <c r="D488" s="248"/>
      <c r="E488" s="248"/>
      <c r="F488" s="248"/>
      <c r="G488" s="248"/>
      <c r="H488" s="248"/>
      <c r="I488" s="248"/>
      <c r="J488" s="248"/>
    </row>
    <row r="489">
      <c r="D489" s="248"/>
      <c r="E489" s="248"/>
      <c r="F489" s="248"/>
      <c r="G489" s="248"/>
      <c r="H489" s="248"/>
      <c r="I489" s="248"/>
      <c r="J489" s="248"/>
    </row>
    <row r="490">
      <c r="D490" s="248"/>
      <c r="E490" s="248"/>
      <c r="F490" s="248"/>
      <c r="G490" s="248"/>
      <c r="H490" s="248"/>
      <c r="I490" s="248"/>
      <c r="J490" s="248"/>
    </row>
    <row r="491">
      <c r="D491" s="248"/>
      <c r="E491" s="248"/>
      <c r="F491" s="248"/>
      <c r="G491" s="248"/>
      <c r="H491" s="248"/>
      <c r="I491" s="248"/>
      <c r="J491" s="248"/>
    </row>
    <row r="492">
      <c r="D492" s="248"/>
      <c r="E492" s="248"/>
      <c r="F492" s="248"/>
      <c r="G492" s="248"/>
      <c r="H492" s="248"/>
      <c r="I492" s="248"/>
      <c r="J492" s="248"/>
    </row>
    <row r="493">
      <c r="D493" s="248"/>
      <c r="E493" s="248"/>
      <c r="F493" s="248"/>
      <c r="G493" s="248"/>
      <c r="H493" s="248"/>
      <c r="I493" s="248"/>
      <c r="J493" s="248"/>
    </row>
    <row r="494">
      <c r="D494" s="248"/>
      <c r="E494" s="248"/>
      <c r="F494" s="248"/>
      <c r="G494" s="248"/>
      <c r="H494" s="248"/>
      <c r="I494" s="248"/>
      <c r="J494" s="248"/>
    </row>
    <row r="495">
      <c r="D495" s="248"/>
      <c r="E495" s="248"/>
      <c r="F495" s="248"/>
      <c r="G495" s="248"/>
      <c r="H495" s="248"/>
      <c r="I495" s="248"/>
      <c r="J495" s="248"/>
    </row>
    <row r="496">
      <c r="D496" s="248"/>
      <c r="E496" s="248"/>
      <c r="F496" s="248"/>
      <c r="G496" s="248"/>
      <c r="H496" s="248"/>
      <c r="I496" s="248"/>
      <c r="J496" s="248"/>
    </row>
    <row r="497">
      <c r="D497" s="248"/>
      <c r="E497" s="248"/>
      <c r="F497" s="248"/>
      <c r="G497" s="248"/>
      <c r="H497" s="248"/>
      <c r="I497" s="248"/>
      <c r="J497" s="248"/>
    </row>
    <row r="498">
      <c r="D498" s="248"/>
      <c r="E498" s="248"/>
      <c r="F498" s="248"/>
      <c r="G498" s="248"/>
      <c r="H498" s="248"/>
      <c r="I498" s="248"/>
      <c r="J498" s="248"/>
    </row>
    <row r="499">
      <c r="D499" s="248"/>
      <c r="E499" s="248"/>
      <c r="F499" s="248"/>
      <c r="G499" s="248"/>
      <c r="H499" s="248"/>
      <c r="I499" s="248"/>
      <c r="J499" s="248"/>
    </row>
    <row r="500">
      <c r="D500" s="248"/>
      <c r="E500" s="248"/>
      <c r="F500" s="248"/>
      <c r="G500" s="248"/>
      <c r="H500" s="248"/>
      <c r="I500" s="248"/>
      <c r="J500" s="248"/>
    </row>
    <row r="501">
      <c r="D501" s="248"/>
      <c r="E501" s="248"/>
      <c r="F501" s="248"/>
      <c r="G501" s="248"/>
      <c r="H501" s="248"/>
      <c r="I501" s="248"/>
      <c r="J501" s="248"/>
    </row>
    <row r="502">
      <c r="D502" s="248"/>
      <c r="E502" s="248"/>
      <c r="F502" s="248"/>
      <c r="G502" s="248"/>
      <c r="H502" s="248"/>
      <c r="I502" s="248"/>
      <c r="J502" s="248"/>
    </row>
    <row r="503">
      <c r="D503" s="248"/>
      <c r="E503" s="248"/>
      <c r="F503" s="248"/>
      <c r="G503" s="248"/>
      <c r="H503" s="248"/>
      <c r="I503" s="248"/>
      <c r="J503" s="248"/>
    </row>
    <row r="504">
      <c r="D504" s="248"/>
      <c r="E504" s="248"/>
      <c r="F504" s="248"/>
      <c r="G504" s="248"/>
      <c r="H504" s="248"/>
      <c r="I504" s="248"/>
      <c r="J504" s="248"/>
    </row>
    <row r="505">
      <c r="D505" s="248"/>
      <c r="E505" s="248"/>
      <c r="F505" s="248"/>
      <c r="G505" s="248"/>
      <c r="H505" s="248"/>
      <c r="I505" s="248"/>
      <c r="J505" s="248"/>
    </row>
    <row r="506">
      <c r="D506" s="248"/>
      <c r="E506" s="248"/>
      <c r="F506" s="248"/>
      <c r="G506" s="248"/>
      <c r="H506" s="248"/>
      <c r="I506" s="248"/>
      <c r="J506" s="248"/>
    </row>
    <row r="507">
      <c r="D507" s="248"/>
      <c r="E507" s="248"/>
      <c r="F507" s="248"/>
      <c r="G507" s="248"/>
      <c r="H507" s="248"/>
      <c r="I507" s="248"/>
      <c r="J507" s="248"/>
    </row>
    <row r="508">
      <c r="D508" s="248"/>
      <c r="E508" s="248"/>
      <c r="F508" s="248"/>
      <c r="G508" s="248"/>
      <c r="H508" s="248"/>
      <c r="I508" s="248"/>
      <c r="J508" s="248"/>
    </row>
    <row r="509">
      <c r="D509" s="248"/>
      <c r="E509" s="248"/>
      <c r="F509" s="248"/>
      <c r="G509" s="248"/>
      <c r="H509" s="248"/>
      <c r="I509" s="248"/>
      <c r="J509" s="248"/>
    </row>
    <row r="510">
      <c r="D510" s="248"/>
      <c r="E510" s="248"/>
      <c r="F510" s="248"/>
      <c r="G510" s="248"/>
      <c r="H510" s="248"/>
      <c r="I510" s="248"/>
      <c r="J510" s="248"/>
    </row>
    <row r="511">
      <c r="D511" s="248"/>
      <c r="E511" s="248"/>
      <c r="F511" s="248"/>
      <c r="G511" s="248"/>
      <c r="H511" s="248"/>
      <c r="I511" s="248"/>
      <c r="J511" s="248"/>
    </row>
    <row r="512">
      <c r="D512" s="248"/>
      <c r="E512" s="248"/>
      <c r="F512" s="248"/>
      <c r="G512" s="248"/>
      <c r="H512" s="248"/>
      <c r="I512" s="248"/>
      <c r="J512" s="248"/>
    </row>
    <row r="513">
      <c r="D513" s="248"/>
      <c r="E513" s="248"/>
      <c r="F513" s="248"/>
      <c r="G513" s="248"/>
      <c r="H513" s="248"/>
      <c r="I513" s="248"/>
      <c r="J513" s="248"/>
    </row>
    <row r="514">
      <c r="D514" s="248"/>
      <c r="E514" s="248"/>
      <c r="F514" s="248"/>
      <c r="G514" s="248"/>
      <c r="H514" s="248"/>
      <c r="I514" s="248"/>
      <c r="J514" s="248"/>
    </row>
    <row r="515">
      <c r="D515" s="248"/>
      <c r="E515" s="248"/>
      <c r="F515" s="248"/>
      <c r="G515" s="248"/>
      <c r="H515" s="248"/>
      <c r="I515" s="248"/>
      <c r="J515" s="248"/>
    </row>
    <row r="516">
      <c r="D516" s="248"/>
      <c r="E516" s="248"/>
      <c r="F516" s="248"/>
      <c r="G516" s="248"/>
      <c r="H516" s="248"/>
      <c r="I516" s="248"/>
      <c r="J516" s="248"/>
    </row>
    <row r="517">
      <c r="D517" s="248"/>
      <c r="E517" s="248"/>
      <c r="F517" s="248"/>
      <c r="G517" s="248"/>
      <c r="H517" s="248"/>
      <c r="I517" s="248"/>
      <c r="J517" s="248"/>
    </row>
    <row r="518">
      <c r="D518" s="248"/>
      <c r="E518" s="248"/>
      <c r="F518" s="248"/>
      <c r="G518" s="248"/>
      <c r="H518" s="248"/>
      <c r="I518" s="248"/>
      <c r="J518" s="248"/>
    </row>
    <row r="519">
      <c r="D519" s="248"/>
      <c r="E519" s="248"/>
      <c r="F519" s="248"/>
      <c r="G519" s="248"/>
      <c r="H519" s="248"/>
      <c r="I519" s="248"/>
      <c r="J519" s="248"/>
    </row>
    <row r="520">
      <c r="D520" s="248"/>
      <c r="E520" s="248"/>
      <c r="F520" s="248"/>
      <c r="G520" s="248"/>
      <c r="H520" s="248"/>
      <c r="I520" s="248"/>
      <c r="J520" s="248"/>
    </row>
    <row r="521">
      <c r="D521" s="248"/>
      <c r="E521" s="248"/>
      <c r="F521" s="248"/>
      <c r="G521" s="248"/>
      <c r="H521" s="248"/>
      <c r="I521" s="248"/>
      <c r="J521" s="248"/>
    </row>
    <row r="522">
      <c r="D522" s="248"/>
      <c r="E522" s="248"/>
      <c r="F522" s="248"/>
      <c r="G522" s="248"/>
      <c r="H522" s="248"/>
      <c r="I522" s="248"/>
      <c r="J522" s="248"/>
    </row>
    <row r="523">
      <c r="D523" s="248"/>
      <c r="E523" s="248"/>
      <c r="F523" s="248"/>
      <c r="G523" s="248"/>
      <c r="H523" s="248"/>
      <c r="I523" s="248"/>
      <c r="J523" s="248"/>
    </row>
    <row r="524">
      <c r="D524" s="248"/>
      <c r="E524" s="248"/>
      <c r="F524" s="248"/>
      <c r="G524" s="248"/>
      <c r="H524" s="248"/>
      <c r="I524" s="248"/>
      <c r="J524" s="248"/>
    </row>
    <row r="525">
      <c r="D525" s="248"/>
      <c r="E525" s="248"/>
      <c r="F525" s="248"/>
      <c r="G525" s="248"/>
      <c r="H525" s="248"/>
      <c r="I525" s="248"/>
      <c r="J525" s="248"/>
    </row>
    <row r="526">
      <c r="D526" s="248"/>
      <c r="E526" s="248"/>
      <c r="F526" s="248"/>
      <c r="G526" s="248"/>
      <c r="H526" s="248"/>
      <c r="I526" s="248"/>
      <c r="J526" s="248"/>
    </row>
    <row r="527">
      <c r="D527" s="248"/>
      <c r="E527" s="248"/>
      <c r="F527" s="248"/>
      <c r="G527" s="248"/>
      <c r="H527" s="248"/>
      <c r="I527" s="248"/>
      <c r="J527" s="248"/>
    </row>
    <row r="528">
      <c r="D528" s="248"/>
      <c r="E528" s="248"/>
      <c r="F528" s="248"/>
      <c r="G528" s="248"/>
      <c r="H528" s="248"/>
      <c r="I528" s="248"/>
      <c r="J528" s="248"/>
    </row>
    <row r="529">
      <c r="D529" s="248"/>
      <c r="E529" s="248"/>
      <c r="F529" s="248"/>
      <c r="G529" s="248"/>
      <c r="H529" s="248"/>
      <c r="I529" s="248"/>
      <c r="J529" s="248"/>
    </row>
    <row r="530">
      <c r="D530" s="248"/>
      <c r="E530" s="248"/>
      <c r="F530" s="248"/>
      <c r="G530" s="248"/>
      <c r="H530" s="248"/>
      <c r="I530" s="248"/>
      <c r="J530" s="248"/>
    </row>
    <row r="531">
      <c r="D531" s="248"/>
      <c r="E531" s="248"/>
      <c r="F531" s="248"/>
      <c r="G531" s="248"/>
      <c r="H531" s="248"/>
      <c r="I531" s="248"/>
      <c r="J531" s="248"/>
    </row>
    <row r="532">
      <c r="D532" s="248"/>
      <c r="E532" s="248"/>
      <c r="F532" s="248"/>
      <c r="G532" s="248"/>
      <c r="H532" s="248"/>
      <c r="I532" s="248"/>
      <c r="J532" s="248"/>
    </row>
    <row r="533">
      <c r="D533" s="248"/>
      <c r="E533" s="248"/>
      <c r="F533" s="248"/>
      <c r="G533" s="248"/>
      <c r="H533" s="248"/>
      <c r="I533" s="248"/>
      <c r="J533" s="248"/>
    </row>
    <row r="534">
      <c r="D534" s="248"/>
      <c r="E534" s="248"/>
      <c r="F534" s="248"/>
      <c r="G534" s="248"/>
      <c r="H534" s="248"/>
      <c r="I534" s="248"/>
      <c r="J534" s="248"/>
    </row>
    <row r="535">
      <c r="D535" s="248"/>
      <c r="E535" s="248"/>
      <c r="F535" s="248"/>
      <c r="G535" s="248"/>
      <c r="H535" s="248"/>
      <c r="I535" s="248"/>
      <c r="J535" s="248"/>
    </row>
    <row r="536">
      <c r="D536" s="248"/>
      <c r="E536" s="248"/>
      <c r="F536" s="248"/>
      <c r="G536" s="248"/>
      <c r="H536" s="248"/>
      <c r="I536" s="248"/>
      <c r="J536" s="248"/>
    </row>
    <row r="537">
      <c r="D537" s="248"/>
      <c r="E537" s="248"/>
      <c r="F537" s="248"/>
      <c r="G537" s="248"/>
      <c r="H537" s="248"/>
      <c r="I537" s="248"/>
      <c r="J537" s="248"/>
    </row>
    <row r="538">
      <c r="D538" s="248"/>
      <c r="E538" s="248"/>
      <c r="F538" s="248"/>
      <c r="G538" s="248"/>
      <c r="H538" s="248"/>
      <c r="I538" s="248"/>
      <c r="J538" s="248"/>
    </row>
    <row r="539">
      <c r="D539" s="248"/>
      <c r="E539" s="248"/>
      <c r="F539" s="248"/>
      <c r="G539" s="248"/>
      <c r="H539" s="248"/>
      <c r="I539" s="248"/>
      <c r="J539" s="248"/>
    </row>
    <row r="540">
      <c r="D540" s="248"/>
      <c r="E540" s="248"/>
      <c r="F540" s="248"/>
      <c r="G540" s="248"/>
      <c r="H540" s="248"/>
      <c r="I540" s="248"/>
      <c r="J540" s="248"/>
    </row>
    <row r="541">
      <c r="D541" s="248"/>
      <c r="E541" s="248"/>
      <c r="F541" s="248"/>
      <c r="G541" s="248"/>
      <c r="H541" s="248"/>
      <c r="I541" s="248"/>
      <c r="J541" s="248"/>
    </row>
    <row r="542">
      <c r="D542" s="248"/>
      <c r="E542" s="248"/>
      <c r="F542" s="248"/>
      <c r="G542" s="248"/>
      <c r="H542" s="248"/>
      <c r="I542" s="248"/>
      <c r="J542" s="248"/>
    </row>
    <row r="543">
      <c r="D543" s="248"/>
      <c r="E543" s="248"/>
      <c r="F543" s="248"/>
      <c r="G543" s="248"/>
      <c r="H543" s="248"/>
      <c r="I543" s="248"/>
      <c r="J543" s="248"/>
    </row>
    <row r="544">
      <c r="D544" s="248"/>
      <c r="E544" s="248"/>
      <c r="F544" s="248"/>
      <c r="G544" s="248"/>
      <c r="H544" s="248"/>
      <c r="I544" s="248"/>
      <c r="J544" s="248"/>
    </row>
    <row r="545">
      <c r="D545" s="248"/>
      <c r="E545" s="248"/>
      <c r="F545" s="248"/>
      <c r="G545" s="248"/>
      <c r="H545" s="248"/>
      <c r="I545" s="248"/>
      <c r="J545" s="248"/>
    </row>
    <row r="546">
      <c r="D546" s="248"/>
      <c r="E546" s="248"/>
      <c r="F546" s="248"/>
      <c r="G546" s="248"/>
      <c r="H546" s="248"/>
      <c r="I546" s="248"/>
      <c r="J546" s="248"/>
    </row>
    <row r="547">
      <c r="D547" s="248"/>
      <c r="E547" s="248"/>
      <c r="F547" s="248"/>
      <c r="G547" s="248"/>
      <c r="H547" s="248"/>
      <c r="I547" s="248"/>
      <c r="J547" s="248"/>
    </row>
    <row r="548">
      <c r="D548" s="248"/>
      <c r="E548" s="248"/>
      <c r="F548" s="248"/>
      <c r="G548" s="248"/>
      <c r="H548" s="248"/>
      <c r="I548" s="248"/>
      <c r="J548" s="248"/>
    </row>
    <row r="549">
      <c r="D549" s="248"/>
      <c r="E549" s="248"/>
      <c r="F549" s="248"/>
      <c r="G549" s="248"/>
      <c r="H549" s="248"/>
      <c r="I549" s="248"/>
      <c r="J549" s="248"/>
    </row>
    <row r="550">
      <c r="D550" s="248"/>
      <c r="E550" s="248"/>
      <c r="F550" s="248"/>
      <c r="G550" s="248"/>
      <c r="H550" s="248"/>
      <c r="I550" s="248"/>
      <c r="J550" s="248"/>
    </row>
    <row r="551">
      <c r="D551" s="248"/>
      <c r="E551" s="248"/>
      <c r="F551" s="248"/>
      <c r="G551" s="248"/>
      <c r="H551" s="248"/>
      <c r="I551" s="248"/>
      <c r="J551" s="248"/>
    </row>
    <row r="552">
      <c r="D552" s="248"/>
      <c r="E552" s="248"/>
      <c r="F552" s="248"/>
      <c r="G552" s="248"/>
      <c r="H552" s="248"/>
      <c r="I552" s="248"/>
      <c r="J552" s="248"/>
    </row>
    <row r="553">
      <c r="D553" s="248"/>
      <c r="E553" s="248"/>
      <c r="F553" s="248"/>
      <c r="G553" s="248"/>
      <c r="H553" s="248"/>
      <c r="I553" s="248"/>
      <c r="J553" s="248"/>
    </row>
    <row r="554">
      <c r="D554" s="248"/>
      <c r="E554" s="248"/>
      <c r="F554" s="248"/>
      <c r="G554" s="248"/>
      <c r="H554" s="248"/>
      <c r="I554" s="248"/>
      <c r="J554" s="248"/>
    </row>
    <row r="555">
      <c r="D555" s="248"/>
      <c r="E555" s="248"/>
      <c r="F555" s="248"/>
      <c r="G555" s="248"/>
      <c r="H555" s="248"/>
      <c r="I555" s="248"/>
      <c r="J555" s="248"/>
    </row>
    <row r="556">
      <c r="D556" s="248"/>
      <c r="E556" s="248"/>
      <c r="F556" s="248"/>
      <c r="G556" s="248"/>
      <c r="H556" s="248"/>
      <c r="I556" s="248"/>
      <c r="J556" s="248"/>
    </row>
    <row r="557">
      <c r="D557" s="248"/>
      <c r="E557" s="248"/>
      <c r="F557" s="248"/>
      <c r="G557" s="248"/>
      <c r="H557" s="248"/>
      <c r="I557" s="248"/>
      <c r="J557" s="248"/>
    </row>
    <row r="558">
      <c r="D558" s="248"/>
      <c r="E558" s="248"/>
      <c r="F558" s="248"/>
      <c r="G558" s="248"/>
      <c r="H558" s="248"/>
      <c r="I558" s="248"/>
      <c r="J558" s="248"/>
    </row>
    <row r="559">
      <c r="D559" s="248"/>
      <c r="E559" s="248"/>
      <c r="F559" s="248"/>
      <c r="G559" s="248"/>
      <c r="H559" s="248"/>
      <c r="I559" s="248"/>
      <c r="J559" s="248"/>
    </row>
    <row r="560">
      <c r="D560" s="248"/>
      <c r="E560" s="248"/>
      <c r="F560" s="248"/>
      <c r="G560" s="248"/>
      <c r="H560" s="248"/>
      <c r="I560" s="248"/>
      <c r="J560" s="248"/>
    </row>
    <row r="561">
      <c r="D561" s="248"/>
      <c r="E561" s="248"/>
      <c r="F561" s="248"/>
      <c r="G561" s="248"/>
      <c r="H561" s="248"/>
      <c r="I561" s="248"/>
      <c r="J561" s="248"/>
    </row>
    <row r="562">
      <c r="D562" s="248"/>
      <c r="E562" s="248"/>
      <c r="F562" s="248"/>
      <c r="G562" s="248"/>
      <c r="H562" s="248"/>
      <c r="I562" s="248"/>
      <c r="J562" s="248"/>
    </row>
    <row r="563">
      <c r="D563" s="248"/>
      <c r="E563" s="248"/>
      <c r="F563" s="248"/>
      <c r="G563" s="248"/>
      <c r="H563" s="248"/>
      <c r="I563" s="248"/>
      <c r="J563" s="248"/>
    </row>
    <row r="564">
      <c r="D564" s="248"/>
      <c r="E564" s="248"/>
      <c r="F564" s="248"/>
      <c r="G564" s="248"/>
      <c r="H564" s="248"/>
      <c r="I564" s="248"/>
      <c r="J564" s="248"/>
    </row>
    <row r="565">
      <c r="D565" s="248"/>
      <c r="E565" s="248"/>
      <c r="F565" s="248"/>
      <c r="G565" s="248"/>
      <c r="H565" s="248"/>
      <c r="I565" s="248"/>
      <c r="J565" s="248"/>
    </row>
    <row r="566">
      <c r="D566" s="248"/>
      <c r="E566" s="248"/>
      <c r="F566" s="248"/>
      <c r="G566" s="248"/>
      <c r="H566" s="248"/>
      <c r="I566" s="248"/>
      <c r="J566" s="248"/>
    </row>
    <row r="567">
      <c r="D567" s="248"/>
      <c r="E567" s="248"/>
      <c r="F567" s="248"/>
      <c r="G567" s="248"/>
      <c r="H567" s="248"/>
      <c r="I567" s="248"/>
      <c r="J567" s="248"/>
    </row>
    <row r="568">
      <c r="D568" s="248"/>
      <c r="E568" s="248"/>
      <c r="F568" s="248"/>
      <c r="G568" s="248"/>
      <c r="H568" s="248"/>
      <c r="I568" s="248"/>
      <c r="J568" s="248"/>
    </row>
    <row r="569">
      <c r="D569" s="248"/>
      <c r="E569" s="248"/>
      <c r="F569" s="248"/>
      <c r="G569" s="248"/>
      <c r="H569" s="248"/>
      <c r="I569" s="248"/>
      <c r="J569" s="248"/>
    </row>
    <row r="570">
      <c r="D570" s="248"/>
      <c r="E570" s="248"/>
      <c r="F570" s="248"/>
      <c r="G570" s="248"/>
      <c r="H570" s="248"/>
      <c r="I570" s="248"/>
      <c r="J570" s="248"/>
    </row>
    <row r="571">
      <c r="D571" s="248"/>
      <c r="E571" s="248"/>
      <c r="F571" s="248"/>
      <c r="G571" s="248"/>
      <c r="H571" s="248"/>
      <c r="I571" s="248"/>
      <c r="J571" s="248"/>
    </row>
    <row r="572">
      <c r="D572" s="248"/>
      <c r="E572" s="248"/>
      <c r="F572" s="248"/>
      <c r="G572" s="248"/>
      <c r="H572" s="248"/>
      <c r="I572" s="248"/>
      <c r="J572" s="248"/>
    </row>
    <row r="573">
      <c r="D573" s="248"/>
      <c r="E573" s="248"/>
      <c r="F573" s="248"/>
      <c r="G573" s="248"/>
      <c r="H573" s="248"/>
      <c r="I573" s="248"/>
      <c r="J573" s="248"/>
    </row>
    <row r="574">
      <c r="D574" s="248"/>
      <c r="E574" s="248"/>
      <c r="F574" s="248"/>
      <c r="G574" s="248"/>
      <c r="H574" s="248"/>
      <c r="I574" s="248"/>
      <c r="J574" s="248"/>
    </row>
    <row r="575">
      <c r="D575" s="248"/>
      <c r="E575" s="248"/>
      <c r="F575" s="248"/>
      <c r="G575" s="248"/>
      <c r="H575" s="248"/>
      <c r="I575" s="248"/>
      <c r="J575" s="248"/>
    </row>
    <row r="576">
      <c r="D576" s="248"/>
      <c r="E576" s="248"/>
      <c r="F576" s="248"/>
      <c r="G576" s="248"/>
      <c r="H576" s="248"/>
      <c r="I576" s="248"/>
      <c r="J576" s="248"/>
    </row>
    <row r="577">
      <c r="D577" s="248"/>
      <c r="E577" s="248"/>
      <c r="F577" s="248"/>
      <c r="G577" s="248"/>
      <c r="H577" s="248"/>
      <c r="I577" s="248"/>
      <c r="J577" s="248"/>
    </row>
    <row r="578">
      <c r="D578" s="248"/>
      <c r="E578" s="248"/>
      <c r="F578" s="248"/>
      <c r="G578" s="248"/>
      <c r="H578" s="248"/>
      <c r="I578" s="248"/>
      <c r="J578" s="248"/>
    </row>
    <row r="579">
      <c r="D579" s="248"/>
      <c r="E579" s="248"/>
      <c r="F579" s="248"/>
      <c r="G579" s="248"/>
      <c r="H579" s="248"/>
      <c r="I579" s="248"/>
      <c r="J579" s="248"/>
    </row>
    <row r="580">
      <c r="D580" s="248"/>
      <c r="E580" s="248"/>
      <c r="F580" s="248"/>
      <c r="G580" s="248"/>
      <c r="H580" s="248"/>
      <c r="I580" s="248"/>
      <c r="J580" s="248"/>
    </row>
    <row r="581">
      <c r="D581" s="248"/>
      <c r="E581" s="248"/>
      <c r="F581" s="248"/>
      <c r="G581" s="248"/>
      <c r="H581" s="248"/>
      <c r="I581" s="248"/>
      <c r="J581" s="248"/>
    </row>
    <row r="582">
      <c r="D582" s="248"/>
      <c r="E582" s="248"/>
      <c r="F582" s="248"/>
      <c r="G582" s="248"/>
      <c r="H582" s="248"/>
      <c r="I582" s="248"/>
      <c r="J582" s="248"/>
    </row>
    <row r="583">
      <c r="D583" s="248"/>
      <c r="E583" s="248"/>
      <c r="F583" s="248"/>
      <c r="G583" s="248"/>
      <c r="H583" s="248"/>
      <c r="I583" s="248"/>
      <c r="J583" s="248"/>
    </row>
    <row r="584">
      <c r="D584" s="248"/>
      <c r="E584" s="248"/>
      <c r="F584" s="248"/>
      <c r="G584" s="248"/>
      <c r="H584" s="248"/>
      <c r="I584" s="248"/>
      <c r="J584" s="248"/>
    </row>
    <row r="585">
      <c r="D585" s="248"/>
      <c r="E585" s="248"/>
      <c r="F585" s="248"/>
      <c r="G585" s="248"/>
      <c r="H585" s="248"/>
      <c r="I585" s="248"/>
      <c r="J585" s="248"/>
    </row>
    <row r="586">
      <c r="D586" s="248"/>
      <c r="E586" s="248"/>
      <c r="F586" s="248"/>
      <c r="G586" s="248"/>
      <c r="H586" s="248"/>
      <c r="I586" s="248"/>
      <c r="J586" s="248"/>
    </row>
    <row r="587">
      <c r="D587" s="248"/>
      <c r="E587" s="248"/>
      <c r="F587" s="248"/>
      <c r="G587" s="248"/>
      <c r="H587" s="248"/>
      <c r="I587" s="248"/>
      <c r="J587" s="248"/>
    </row>
    <row r="588">
      <c r="D588" s="248"/>
      <c r="E588" s="248"/>
      <c r="F588" s="248"/>
      <c r="G588" s="248"/>
      <c r="H588" s="248"/>
      <c r="I588" s="248"/>
      <c r="J588" s="248"/>
    </row>
    <row r="589">
      <c r="D589" s="248"/>
      <c r="E589" s="248"/>
      <c r="F589" s="248"/>
      <c r="G589" s="248"/>
      <c r="H589" s="248"/>
      <c r="I589" s="248"/>
      <c r="J589" s="248"/>
    </row>
    <row r="590">
      <c r="D590" s="248"/>
      <c r="E590" s="248"/>
      <c r="F590" s="248"/>
      <c r="G590" s="248"/>
      <c r="H590" s="248"/>
      <c r="I590" s="248"/>
      <c r="J590" s="248"/>
    </row>
    <row r="591">
      <c r="D591" s="248"/>
      <c r="E591" s="248"/>
      <c r="F591" s="248"/>
      <c r="G591" s="248"/>
      <c r="H591" s="248"/>
      <c r="I591" s="248"/>
      <c r="J591" s="248"/>
    </row>
    <row r="592">
      <c r="D592" s="248"/>
      <c r="E592" s="248"/>
      <c r="F592" s="248"/>
      <c r="G592" s="248"/>
      <c r="H592" s="248"/>
      <c r="I592" s="248"/>
      <c r="J592" s="248"/>
    </row>
    <row r="593">
      <c r="D593" s="248"/>
      <c r="E593" s="248"/>
      <c r="F593" s="248"/>
      <c r="G593" s="248"/>
      <c r="H593" s="248"/>
      <c r="I593" s="248"/>
      <c r="J593" s="248"/>
    </row>
    <row r="594">
      <c r="D594" s="248"/>
      <c r="E594" s="248"/>
      <c r="F594" s="248"/>
      <c r="G594" s="248"/>
      <c r="H594" s="248"/>
      <c r="I594" s="248"/>
      <c r="J594" s="248"/>
    </row>
    <row r="595">
      <c r="D595" s="248"/>
      <c r="E595" s="248"/>
      <c r="F595" s="248"/>
      <c r="G595" s="248"/>
      <c r="H595" s="248"/>
      <c r="I595" s="248"/>
      <c r="J595" s="248"/>
    </row>
    <row r="596">
      <c r="D596" s="248"/>
      <c r="E596" s="248"/>
      <c r="F596" s="248"/>
      <c r="G596" s="248"/>
      <c r="H596" s="248"/>
      <c r="I596" s="248"/>
      <c r="J596" s="248"/>
    </row>
    <row r="597">
      <c r="D597" s="248"/>
      <c r="E597" s="248"/>
      <c r="F597" s="248"/>
      <c r="G597" s="248"/>
      <c r="H597" s="248"/>
      <c r="I597" s="248"/>
      <c r="J597" s="248"/>
    </row>
    <row r="598">
      <c r="D598" s="248"/>
      <c r="E598" s="248"/>
      <c r="F598" s="248"/>
      <c r="G598" s="248"/>
      <c r="H598" s="248"/>
      <c r="I598" s="248"/>
      <c r="J598" s="248"/>
    </row>
    <row r="599">
      <c r="D599" s="248"/>
      <c r="E599" s="248"/>
      <c r="F599" s="248"/>
      <c r="G599" s="248"/>
      <c r="H599" s="248"/>
      <c r="I599" s="248"/>
      <c r="J599" s="248"/>
    </row>
    <row r="600">
      <c r="D600" s="248"/>
      <c r="E600" s="248"/>
      <c r="F600" s="248"/>
      <c r="G600" s="248"/>
      <c r="H600" s="248"/>
      <c r="I600" s="248"/>
      <c r="J600" s="248"/>
    </row>
    <row r="601">
      <c r="D601" s="248"/>
      <c r="E601" s="248"/>
      <c r="F601" s="248"/>
      <c r="G601" s="248"/>
      <c r="H601" s="248"/>
      <c r="I601" s="248"/>
      <c r="J601" s="248"/>
    </row>
    <row r="602">
      <c r="D602" s="248"/>
      <c r="E602" s="248"/>
      <c r="F602" s="248"/>
      <c r="G602" s="248"/>
      <c r="H602" s="248"/>
      <c r="I602" s="248"/>
      <c r="J602" s="248"/>
    </row>
    <row r="603">
      <c r="D603" s="248"/>
      <c r="E603" s="248"/>
      <c r="F603" s="248"/>
      <c r="G603" s="248"/>
      <c r="H603" s="248"/>
      <c r="I603" s="248"/>
      <c r="J603" s="248"/>
    </row>
    <row r="604">
      <c r="D604" s="248"/>
      <c r="E604" s="248"/>
      <c r="F604" s="248"/>
      <c r="G604" s="248"/>
      <c r="H604" s="248"/>
      <c r="I604" s="248"/>
      <c r="J604" s="248"/>
    </row>
    <row r="605">
      <c r="D605" s="248"/>
      <c r="E605" s="248"/>
      <c r="F605" s="248"/>
      <c r="G605" s="248"/>
      <c r="H605" s="248"/>
      <c r="I605" s="248"/>
      <c r="J605" s="248"/>
    </row>
    <row r="606">
      <c r="D606" s="248"/>
      <c r="E606" s="248"/>
      <c r="F606" s="248"/>
      <c r="G606" s="248"/>
      <c r="H606" s="248"/>
      <c r="I606" s="248"/>
      <c r="J606" s="248"/>
    </row>
    <row r="607">
      <c r="D607" s="248"/>
      <c r="E607" s="248"/>
      <c r="F607" s="248"/>
      <c r="G607" s="248"/>
      <c r="H607" s="248"/>
      <c r="I607" s="248"/>
      <c r="J607" s="248"/>
    </row>
    <row r="608">
      <c r="D608" s="248"/>
      <c r="E608" s="248"/>
      <c r="F608" s="248"/>
      <c r="G608" s="248"/>
      <c r="H608" s="248"/>
      <c r="I608" s="248"/>
      <c r="J608" s="248"/>
    </row>
    <row r="609">
      <c r="D609" s="248"/>
      <c r="E609" s="248"/>
      <c r="F609" s="248"/>
      <c r="G609" s="248"/>
      <c r="H609" s="248"/>
      <c r="I609" s="248"/>
      <c r="J609" s="248"/>
    </row>
    <row r="610">
      <c r="D610" s="248"/>
      <c r="E610" s="248"/>
      <c r="F610" s="248"/>
      <c r="G610" s="248"/>
      <c r="H610" s="248"/>
      <c r="I610" s="248"/>
      <c r="J610" s="248"/>
    </row>
    <row r="611">
      <c r="D611" s="248"/>
      <c r="E611" s="248"/>
      <c r="F611" s="248"/>
      <c r="G611" s="248"/>
      <c r="H611" s="248"/>
      <c r="I611" s="248"/>
      <c r="J611" s="248"/>
    </row>
    <row r="612">
      <c r="D612" s="248"/>
      <c r="E612" s="248"/>
      <c r="F612" s="248"/>
      <c r="G612" s="248"/>
      <c r="H612" s="248"/>
      <c r="I612" s="248"/>
      <c r="J612" s="248"/>
    </row>
    <row r="613">
      <c r="D613" s="248"/>
      <c r="E613" s="248"/>
      <c r="F613" s="248"/>
      <c r="G613" s="248"/>
      <c r="H613" s="248"/>
      <c r="I613" s="248"/>
      <c r="J613" s="248"/>
    </row>
    <row r="614">
      <c r="D614" s="248"/>
      <c r="E614" s="248"/>
      <c r="F614" s="248"/>
      <c r="G614" s="248"/>
      <c r="H614" s="248"/>
      <c r="I614" s="248"/>
      <c r="J614" s="248"/>
    </row>
    <row r="615">
      <c r="D615" s="248"/>
      <c r="E615" s="248"/>
      <c r="F615" s="248"/>
      <c r="G615" s="248"/>
      <c r="H615" s="248"/>
      <c r="I615" s="248"/>
      <c r="J615" s="248"/>
    </row>
    <row r="616">
      <c r="D616" s="248"/>
      <c r="E616" s="248"/>
      <c r="F616" s="248"/>
      <c r="G616" s="248"/>
      <c r="H616" s="248"/>
      <c r="I616" s="248"/>
      <c r="J616" s="248"/>
    </row>
    <row r="617">
      <c r="D617" s="248"/>
      <c r="E617" s="248"/>
      <c r="F617" s="248"/>
      <c r="G617" s="248"/>
      <c r="H617" s="248"/>
      <c r="I617" s="248"/>
      <c r="J617" s="248"/>
    </row>
    <row r="618">
      <c r="D618" s="248"/>
      <c r="E618" s="248"/>
      <c r="F618" s="248"/>
      <c r="G618" s="248"/>
      <c r="H618" s="248"/>
      <c r="I618" s="248"/>
      <c r="J618" s="248"/>
    </row>
    <row r="619">
      <c r="D619" s="248"/>
      <c r="E619" s="248"/>
      <c r="F619" s="248"/>
      <c r="G619" s="248"/>
      <c r="H619" s="248"/>
      <c r="I619" s="248"/>
      <c r="J619" s="248"/>
    </row>
    <row r="620">
      <c r="D620" s="248"/>
      <c r="E620" s="248"/>
      <c r="F620" s="248"/>
      <c r="G620" s="248"/>
      <c r="H620" s="248"/>
      <c r="I620" s="248"/>
      <c r="J620" s="248"/>
    </row>
    <row r="621">
      <c r="D621" s="248"/>
      <c r="E621" s="248"/>
      <c r="F621" s="248"/>
      <c r="G621" s="248"/>
      <c r="H621" s="248"/>
      <c r="I621" s="248"/>
      <c r="J621" s="248"/>
    </row>
    <row r="622">
      <c r="D622" s="248"/>
      <c r="E622" s="248"/>
      <c r="F622" s="248"/>
      <c r="G622" s="248"/>
      <c r="H622" s="248"/>
      <c r="I622" s="248"/>
      <c r="J622" s="248"/>
    </row>
    <row r="623">
      <c r="D623" s="248"/>
      <c r="E623" s="248"/>
      <c r="F623" s="248"/>
      <c r="G623" s="248"/>
      <c r="H623" s="248"/>
      <c r="I623" s="248"/>
      <c r="J623" s="248"/>
    </row>
    <row r="624">
      <c r="D624" s="248"/>
      <c r="E624" s="248"/>
      <c r="F624" s="248"/>
      <c r="G624" s="248"/>
      <c r="H624" s="248"/>
      <c r="I624" s="248"/>
      <c r="J624" s="248"/>
    </row>
    <row r="625">
      <c r="D625" s="248"/>
      <c r="E625" s="248"/>
      <c r="F625" s="248"/>
      <c r="G625" s="248"/>
      <c r="H625" s="248"/>
      <c r="I625" s="248"/>
      <c r="J625" s="248"/>
    </row>
    <row r="626">
      <c r="D626" s="248"/>
      <c r="E626" s="248"/>
      <c r="F626" s="248"/>
      <c r="G626" s="248"/>
      <c r="H626" s="248"/>
      <c r="I626" s="248"/>
      <c r="J626" s="248"/>
    </row>
    <row r="627">
      <c r="D627" s="248"/>
      <c r="E627" s="248"/>
      <c r="F627" s="248"/>
      <c r="G627" s="248"/>
      <c r="H627" s="248"/>
      <c r="I627" s="248"/>
      <c r="J627" s="248"/>
    </row>
    <row r="628">
      <c r="D628" s="248"/>
      <c r="E628" s="248"/>
      <c r="F628" s="248"/>
      <c r="G628" s="248"/>
      <c r="H628" s="248"/>
      <c r="I628" s="248"/>
      <c r="J628" s="248"/>
    </row>
    <row r="629">
      <c r="D629" s="248"/>
      <c r="E629" s="248"/>
      <c r="F629" s="248"/>
      <c r="G629" s="248"/>
      <c r="H629" s="248"/>
      <c r="I629" s="248"/>
      <c r="J629" s="248"/>
    </row>
    <row r="630">
      <c r="D630" s="248"/>
      <c r="E630" s="248"/>
      <c r="F630" s="248"/>
      <c r="G630" s="248"/>
      <c r="H630" s="248"/>
      <c r="I630" s="248"/>
      <c r="J630" s="248"/>
    </row>
    <row r="631">
      <c r="D631" s="248"/>
      <c r="E631" s="248"/>
      <c r="F631" s="248"/>
      <c r="G631" s="248"/>
      <c r="H631" s="248"/>
      <c r="I631" s="248"/>
      <c r="J631" s="248"/>
    </row>
    <row r="632">
      <c r="D632" s="248"/>
      <c r="E632" s="248"/>
      <c r="F632" s="248"/>
      <c r="G632" s="248"/>
      <c r="H632" s="248"/>
      <c r="I632" s="248"/>
      <c r="J632" s="248"/>
    </row>
    <row r="633">
      <c r="D633" s="248"/>
      <c r="E633" s="248"/>
      <c r="F633" s="248"/>
      <c r="G633" s="248"/>
      <c r="H633" s="248"/>
      <c r="I633" s="248"/>
      <c r="J633" s="248"/>
    </row>
    <row r="634">
      <c r="D634" s="248"/>
      <c r="E634" s="248"/>
      <c r="F634" s="248"/>
      <c r="G634" s="248"/>
      <c r="H634" s="248"/>
      <c r="I634" s="248"/>
      <c r="J634" s="248"/>
    </row>
    <row r="635">
      <c r="D635" s="248"/>
      <c r="E635" s="248"/>
      <c r="F635" s="248"/>
      <c r="G635" s="248"/>
      <c r="H635" s="248"/>
      <c r="I635" s="248"/>
      <c r="J635" s="248"/>
    </row>
    <row r="636">
      <c r="D636" s="248"/>
      <c r="E636" s="248"/>
      <c r="F636" s="248"/>
      <c r="G636" s="248"/>
      <c r="H636" s="248"/>
      <c r="I636" s="248"/>
      <c r="J636" s="248"/>
    </row>
    <row r="637">
      <c r="D637" s="248"/>
      <c r="E637" s="248"/>
      <c r="F637" s="248"/>
      <c r="G637" s="248"/>
      <c r="H637" s="248"/>
      <c r="I637" s="248"/>
      <c r="J637" s="248"/>
    </row>
    <row r="638">
      <c r="D638" s="248"/>
      <c r="E638" s="248"/>
      <c r="F638" s="248"/>
      <c r="G638" s="248"/>
      <c r="H638" s="248"/>
      <c r="I638" s="248"/>
      <c r="J638" s="248"/>
    </row>
    <row r="639">
      <c r="D639" s="248"/>
      <c r="E639" s="248"/>
      <c r="F639" s="248"/>
      <c r="G639" s="248"/>
      <c r="H639" s="248"/>
      <c r="I639" s="248"/>
      <c r="J639" s="248"/>
    </row>
    <row r="640">
      <c r="D640" s="248"/>
      <c r="E640" s="248"/>
      <c r="F640" s="248"/>
      <c r="G640" s="248"/>
      <c r="H640" s="248"/>
      <c r="I640" s="248"/>
      <c r="J640" s="248"/>
    </row>
    <row r="641">
      <c r="D641" s="248"/>
      <c r="E641" s="248"/>
      <c r="F641" s="248"/>
      <c r="G641" s="248"/>
      <c r="H641" s="248"/>
      <c r="I641" s="248"/>
      <c r="J641" s="248"/>
    </row>
    <row r="642">
      <c r="D642" s="248"/>
      <c r="E642" s="248"/>
      <c r="F642" s="248"/>
      <c r="G642" s="248"/>
      <c r="H642" s="248"/>
      <c r="I642" s="248"/>
      <c r="J642" s="248"/>
    </row>
    <row r="643">
      <c r="D643" s="248"/>
      <c r="E643" s="248"/>
      <c r="F643" s="248"/>
      <c r="G643" s="248"/>
      <c r="H643" s="248"/>
      <c r="I643" s="248"/>
      <c r="J643" s="248"/>
    </row>
    <row r="644">
      <c r="D644" s="248"/>
      <c r="E644" s="248"/>
      <c r="F644" s="248"/>
      <c r="G644" s="248"/>
      <c r="H644" s="248"/>
      <c r="I644" s="248"/>
      <c r="J644" s="248"/>
    </row>
    <row r="645">
      <c r="D645" s="248"/>
      <c r="E645" s="248"/>
      <c r="F645" s="248"/>
      <c r="G645" s="248"/>
      <c r="H645" s="248"/>
      <c r="I645" s="248"/>
      <c r="J645" s="248"/>
    </row>
    <row r="646">
      <c r="D646" s="248"/>
      <c r="E646" s="248"/>
      <c r="F646" s="248"/>
      <c r="G646" s="248"/>
      <c r="H646" s="248"/>
      <c r="I646" s="248"/>
      <c r="J646" s="248"/>
    </row>
    <row r="647">
      <c r="D647" s="248"/>
      <c r="E647" s="248"/>
      <c r="F647" s="248"/>
      <c r="G647" s="248"/>
      <c r="H647" s="248"/>
      <c r="I647" s="248"/>
      <c r="J647" s="248"/>
    </row>
    <row r="648">
      <c r="D648" s="248"/>
      <c r="E648" s="248"/>
      <c r="F648" s="248"/>
      <c r="G648" s="248"/>
      <c r="H648" s="248"/>
      <c r="I648" s="248"/>
      <c r="J648" s="248"/>
    </row>
    <row r="649">
      <c r="D649" s="248"/>
      <c r="E649" s="248"/>
      <c r="F649" s="248"/>
      <c r="G649" s="248"/>
      <c r="H649" s="248"/>
      <c r="I649" s="248"/>
      <c r="J649" s="248"/>
    </row>
    <row r="650">
      <c r="D650" s="248"/>
      <c r="E650" s="248"/>
      <c r="F650" s="248"/>
      <c r="G650" s="248"/>
      <c r="H650" s="248"/>
      <c r="I650" s="248"/>
      <c r="J650" s="248"/>
    </row>
    <row r="651">
      <c r="D651" s="248"/>
      <c r="E651" s="248"/>
      <c r="F651" s="248"/>
      <c r="G651" s="248"/>
      <c r="H651" s="248"/>
      <c r="I651" s="248"/>
      <c r="J651" s="248"/>
    </row>
    <row r="652">
      <c r="D652" s="248"/>
      <c r="E652" s="248"/>
      <c r="F652" s="248"/>
      <c r="G652" s="248"/>
      <c r="H652" s="248"/>
      <c r="I652" s="248"/>
      <c r="J652" s="248"/>
    </row>
    <row r="653">
      <c r="D653" s="248"/>
      <c r="E653" s="248"/>
      <c r="F653" s="248"/>
      <c r="G653" s="248"/>
      <c r="H653" s="248"/>
      <c r="I653" s="248"/>
      <c r="J653" s="248"/>
    </row>
    <row r="654">
      <c r="D654" s="248"/>
      <c r="E654" s="248"/>
      <c r="F654" s="248"/>
      <c r="G654" s="248"/>
      <c r="H654" s="248"/>
      <c r="I654" s="248"/>
      <c r="J654" s="248"/>
    </row>
    <row r="655">
      <c r="D655" s="248"/>
      <c r="E655" s="248"/>
      <c r="F655" s="248"/>
      <c r="G655" s="248"/>
      <c r="H655" s="248"/>
      <c r="I655" s="248"/>
      <c r="J655" s="248"/>
    </row>
    <row r="656">
      <c r="D656" s="248"/>
      <c r="E656" s="248"/>
      <c r="F656" s="248"/>
      <c r="G656" s="248"/>
      <c r="H656" s="248"/>
      <c r="I656" s="248"/>
      <c r="J656" s="248"/>
    </row>
    <row r="657">
      <c r="D657" s="248"/>
      <c r="E657" s="248"/>
      <c r="F657" s="248"/>
      <c r="G657" s="248"/>
      <c r="H657" s="248"/>
      <c r="I657" s="248"/>
      <c r="J657" s="248"/>
    </row>
    <row r="658">
      <c r="D658" s="248"/>
      <c r="E658" s="248"/>
      <c r="F658" s="248"/>
      <c r="G658" s="248"/>
      <c r="H658" s="248"/>
      <c r="I658" s="248"/>
      <c r="J658" s="248"/>
    </row>
    <row r="659">
      <c r="D659" s="248"/>
      <c r="E659" s="248"/>
      <c r="F659" s="248"/>
      <c r="G659" s="248"/>
      <c r="H659" s="248"/>
      <c r="I659" s="248"/>
      <c r="J659" s="248"/>
    </row>
    <row r="660">
      <c r="D660" s="248"/>
      <c r="E660" s="248"/>
      <c r="F660" s="248"/>
      <c r="G660" s="248"/>
      <c r="H660" s="248"/>
      <c r="I660" s="248"/>
      <c r="J660" s="248"/>
    </row>
    <row r="661">
      <c r="D661" s="248"/>
      <c r="E661" s="248"/>
      <c r="F661" s="248"/>
      <c r="G661" s="248"/>
      <c r="H661" s="248"/>
      <c r="I661" s="248"/>
      <c r="J661" s="248"/>
    </row>
    <row r="662">
      <c r="D662" s="248"/>
      <c r="E662" s="248"/>
      <c r="F662" s="248"/>
      <c r="G662" s="248"/>
      <c r="H662" s="248"/>
      <c r="I662" s="248"/>
      <c r="J662" s="248"/>
    </row>
    <row r="663">
      <c r="D663" s="248"/>
      <c r="E663" s="248"/>
      <c r="F663" s="248"/>
      <c r="G663" s="248"/>
      <c r="H663" s="248"/>
      <c r="I663" s="248"/>
      <c r="J663" s="248"/>
    </row>
    <row r="664">
      <c r="D664" s="248"/>
      <c r="E664" s="248"/>
      <c r="F664" s="248"/>
      <c r="G664" s="248"/>
      <c r="H664" s="248"/>
      <c r="I664" s="248"/>
      <c r="J664" s="248"/>
    </row>
    <row r="665">
      <c r="D665" s="248"/>
      <c r="E665" s="248"/>
      <c r="F665" s="248"/>
      <c r="G665" s="248"/>
      <c r="H665" s="248"/>
      <c r="I665" s="248"/>
      <c r="J665" s="248"/>
    </row>
    <row r="666">
      <c r="D666" s="248"/>
      <c r="E666" s="248"/>
      <c r="F666" s="248"/>
      <c r="G666" s="248"/>
      <c r="H666" s="248"/>
      <c r="I666" s="248"/>
      <c r="J666" s="248"/>
    </row>
    <row r="667">
      <c r="D667" s="248"/>
      <c r="E667" s="248"/>
      <c r="F667" s="248"/>
      <c r="G667" s="248"/>
      <c r="H667" s="248"/>
      <c r="I667" s="248"/>
      <c r="J667" s="248"/>
    </row>
    <row r="668">
      <c r="D668" s="248"/>
      <c r="E668" s="248"/>
      <c r="F668" s="248"/>
      <c r="G668" s="248"/>
      <c r="H668" s="248"/>
      <c r="I668" s="248"/>
      <c r="J668" s="248"/>
    </row>
    <row r="669">
      <c r="D669" s="248"/>
      <c r="E669" s="248"/>
      <c r="F669" s="248"/>
      <c r="G669" s="248"/>
      <c r="H669" s="248"/>
      <c r="I669" s="248"/>
      <c r="J669" s="248"/>
    </row>
    <row r="670">
      <c r="D670" s="248"/>
      <c r="E670" s="248"/>
      <c r="F670" s="248"/>
      <c r="G670" s="248"/>
      <c r="H670" s="248"/>
      <c r="I670" s="248"/>
      <c r="J670" s="248"/>
    </row>
    <row r="671">
      <c r="D671" s="248"/>
      <c r="E671" s="248"/>
      <c r="F671" s="248"/>
      <c r="G671" s="248"/>
      <c r="H671" s="248"/>
      <c r="I671" s="248"/>
      <c r="J671" s="248"/>
    </row>
    <row r="672">
      <c r="D672" s="248"/>
      <c r="E672" s="248"/>
      <c r="F672" s="248"/>
      <c r="G672" s="248"/>
      <c r="H672" s="248"/>
      <c r="I672" s="248"/>
      <c r="J672" s="248"/>
    </row>
    <row r="673">
      <c r="D673" s="248"/>
      <c r="E673" s="248"/>
      <c r="F673" s="248"/>
      <c r="G673" s="248"/>
      <c r="H673" s="248"/>
      <c r="I673" s="248"/>
      <c r="J673" s="248"/>
    </row>
    <row r="674">
      <c r="D674" s="248"/>
      <c r="E674" s="248"/>
      <c r="F674" s="248"/>
      <c r="G674" s="248"/>
      <c r="H674" s="248"/>
      <c r="I674" s="248"/>
      <c r="J674" s="248"/>
    </row>
    <row r="675">
      <c r="D675" s="248"/>
      <c r="E675" s="248"/>
      <c r="F675" s="248"/>
      <c r="G675" s="248"/>
      <c r="H675" s="248"/>
      <c r="I675" s="248"/>
      <c r="J675" s="248"/>
    </row>
    <row r="676">
      <c r="D676" s="248"/>
      <c r="E676" s="248"/>
      <c r="F676" s="248"/>
      <c r="G676" s="248"/>
      <c r="H676" s="248"/>
      <c r="I676" s="248"/>
      <c r="J676" s="248"/>
    </row>
    <row r="677">
      <c r="D677" s="248"/>
      <c r="E677" s="248"/>
      <c r="F677" s="248"/>
      <c r="G677" s="248"/>
      <c r="H677" s="248"/>
      <c r="I677" s="248"/>
      <c r="J677" s="248"/>
    </row>
    <row r="678">
      <c r="D678" s="248"/>
      <c r="E678" s="248"/>
      <c r="F678" s="248"/>
      <c r="G678" s="248"/>
      <c r="H678" s="248"/>
      <c r="I678" s="248"/>
      <c r="J678" s="248"/>
    </row>
    <row r="679">
      <c r="D679" s="248"/>
      <c r="E679" s="248"/>
      <c r="F679" s="248"/>
      <c r="G679" s="248"/>
      <c r="H679" s="248"/>
      <c r="I679" s="248"/>
      <c r="J679" s="248"/>
    </row>
    <row r="680">
      <c r="D680" s="248"/>
      <c r="E680" s="248"/>
      <c r="F680" s="248"/>
      <c r="G680" s="248"/>
      <c r="H680" s="248"/>
      <c r="I680" s="248"/>
      <c r="J680" s="248"/>
    </row>
    <row r="681">
      <c r="D681" s="248"/>
      <c r="E681" s="248"/>
      <c r="F681" s="248"/>
      <c r="G681" s="248"/>
      <c r="H681" s="248"/>
      <c r="I681" s="248"/>
      <c r="J681" s="248"/>
    </row>
    <row r="682">
      <c r="D682" s="248"/>
      <c r="E682" s="248"/>
      <c r="F682" s="248"/>
      <c r="G682" s="248"/>
      <c r="H682" s="248"/>
      <c r="I682" s="248"/>
      <c r="J682" s="248"/>
    </row>
    <row r="683">
      <c r="D683" s="248"/>
      <c r="E683" s="248"/>
      <c r="F683" s="248"/>
      <c r="G683" s="248"/>
      <c r="H683" s="248"/>
      <c r="I683" s="248"/>
      <c r="J683" s="248"/>
    </row>
    <row r="684">
      <c r="D684" s="248"/>
      <c r="E684" s="248"/>
      <c r="F684" s="248"/>
      <c r="G684" s="248"/>
      <c r="H684" s="248"/>
      <c r="I684" s="248"/>
      <c r="J684" s="248"/>
    </row>
    <row r="685">
      <c r="D685" s="248"/>
      <c r="E685" s="248"/>
      <c r="F685" s="248"/>
      <c r="G685" s="248"/>
      <c r="H685" s="248"/>
      <c r="I685" s="248"/>
      <c r="J685" s="248"/>
    </row>
    <row r="686">
      <c r="D686" s="248"/>
      <c r="E686" s="248"/>
      <c r="F686" s="248"/>
      <c r="G686" s="248"/>
      <c r="H686" s="248"/>
      <c r="I686" s="248"/>
      <c r="J686" s="248"/>
    </row>
    <row r="687">
      <c r="D687" s="248"/>
      <c r="E687" s="248"/>
      <c r="F687" s="248"/>
      <c r="G687" s="248"/>
      <c r="H687" s="248"/>
      <c r="I687" s="248"/>
      <c r="J687" s="248"/>
    </row>
    <row r="688">
      <c r="D688" s="248"/>
      <c r="E688" s="248"/>
      <c r="F688" s="248"/>
      <c r="G688" s="248"/>
      <c r="H688" s="248"/>
      <c r="I688" s="248"/>
      <c r="J688" s="248"/>
    </row>
    <row r="689">
      <c r="D689" s="248"/>
      <c r="E689" s="248"/>
      <c r="F689" s="248"/>
      <c r="G689" s="248"/>
      <c r="H689" s="248"/>
      <c r="I689" s="248"/>
      <c r="J689" s="248"/>
    </row>
    <row r="690">
      <c r="D690" s="248"/>
      <c r="E690" s="248"/>
      <c r="F690" s="248"/>
      <c r="G690" s="248"/>
      <c r="H690" s="248"/>
      <c r="I690" s="248"/>
      <c r="J690" s="248"/>
    </row>
    <row r="691">
      <c r="D691" s="248"/>
      <c r="E691" s="248"/>
      <c r="F691" s="248"/>
      <c r="G691" s="248"/>
      <c r="H691" s="248"/>
      <c r="I691" s="248"/>
      <c r="J691" s="248"/>
    </row>
    <row r="692">
      <c r="D692" s="248"/>
      <c r="E692" s="248"/>
      <c r="F692" s="248"/>
      <c r="G692" s="248"/>
      <c r="H692" s="248"/>
      <c r="I692" s="248"/>
      <c r="J692" s="248"/>
    </row>
    <row r="693">
      <c r="D693" s="248"/>
      <c r="E693" s="248"/>
      <c r="F693" s="248"/>
      <c r="G693" s="248"/>
      <c r="H693" s="248"/>
      <c r="I693" s="248"/>
      <c r="J693" s="248"/>
    </row>
    <row r="694">
      <c r="D694" s="248"/>
      <c r="E694" s="248"/>
      <c r="F694" s="248"/>
      <c r="G694" s="248"/>
      <c r="H694" s="248"/>
      <c r="I694" s="248"/>
      <c r="J694" s="248"/>
    </row>
    <row r="695">
      <c r="D695" s="248"/>
      <c r="E695" s="248"/>
      <c r="F695" s="248"/>
      <c r="G695" s="248"/>
      <c r="H695" s="248"/>
      <c r="I695" s="248"/>
      <c r="J695" s="248"/>
    </row>
    <row r="696">
      <c r="D696" s="248"/>
      <c r="E696" s="248"/>
      <c r="F696" s="248"/>
      <c r="G696" s="248"/>
      <c r="H696" s="248"/>
      <c r="I696" s="248"/>
      <c r="J696" s="248"/>
    </row>
    <row r="697">
      <c r="D697" s="248"/>
      <c r="E697" s="248"/>
      <c r="F697" s="248"/>
      <c r="G697" s="248"/>
      <c r="H697" s="248"/>
      <c r="I697" s="248"/>
      <c r="J697" s="248"/>
    </row>
    <row r="698">
      <c r="D698" s="248"/>
      <c r="E698" s="248"/>
      <c r="F698" s="248"/>
      <c r="G698" s="248"/>
      <c r="H698" s="248"/>
      <c r="I698" s="248"/>
      <c r="J698" s="248"/>
    </row>
    <row r="699">
      <c r="D699" s="248"/>
      <c r="E699" s="248"/>
      <c r="F699" s="248"/>
      <c r="G699" s="248"/>
      <c r="H699" s="248"/>
      <c r="I699" s="248"/>
      <c r="J699" s="248"/>
    </row>
    <row r="700">
      <c r="D700" s="248"/>
      <c r="E700" s="248"/>
      <c r="F700" s="248"/>
      <c r="G700" s="248"/>
      <c r="H700" s="248"/>
      <c r="I700" s="248"/>
      <c r="J700" s="248"/>
    </row>
    <row r="701">
      <c r="D701" s="248"/>
      <c r="E701" s="248"/>
      <c r="F701" s="248"/>
      <c r="G701" s="248"/>
      <c r="H701" s="248"/>
      <c r="I701" s="248"/>
      <c r="J701" s="248"/>
    </row>
    <row r="702">
      <c r="D702" s="248"/>
      <c r="E702" s="248"/>
      <c r="F702" s="248"/>
      <c r="G702" s="248"/>
      <c r="H702" s="248"/>
      <c r="I702" s="248"/>
      <c r="J702" s="248"/>
    </row>
    <row r="703">
      <c r="D703" s="248"/>
      <c r="E703" s="248"/>
      <c r="F703" s="248"/>
      <c r="G703" s="248"/>
      <c r="H703" s="248"/>
      <c r="I703" s="248"/>
      <c r="J703" s="248"/>
    </row>
    <row r="704">
      <c r="D704" s="248"/>
      <c r="E704" s="248"/>
      <c r="F704" s="248"/>
      <c r="G704" s="248"/>
      <c r="H704" s="248"/>
      <c r="I704" s="248"/>
      <c r="J704" s="248"/>
    </row>
    <row r="705">
      <c r="D705" s="248"/>
      <c r="E705" s="248"/>
      <c r="F705" s="248"/>
      <c r="G705" s="248"/>
      <c r="H705" s="248"/>
      <c r="I705" s="248"/>
      <c r="J705" s="248"/>
    </row>
    <row r="706">
      <c r="D706" s="248"/>
      <c r="E706" s="248"/>
      <c r="F706" s="248"/>
      <c r="G706" s="248"/>
      <c r="H706" s="248"/>
      <c r="I706" s="248"/>
      <c r="J706" s="248"/>
    </row>
    <row r="707">
      <c r="D707" s="248"/>
      <c r="E707" s="248"/>
      <c r="F707" s="248"/>
      <c r="G707" s="248"/>
      <c r="H707" s="248"/>
      <c r="I707" s="248"/>
      <c r="J707" s="248"/>
    </row>
    <row r="708">
      <c r="D708" s="248"/>
      <c r="E708" s="248"/>
      <c r="F708" s="248"/>
      <c r="G708" s="248"/>
      <c r="H708" s="248"/>
      <c r="I708" s="248"/>
      <c r="J708" s="248"/>
    </row>
    <row r="709">
      <c r="D709" s="248"/>
      <c r="E709" s="248"/>
      <c r="F709" s="248"/>
      <c r="G709" s="248"/>
      <c r="H709" s="248"/>
      <c r="I709" s="248"/>
      <c r="J709" s="248"/>
    </row>
    <row r="710">
      <c r="D710" s="248"/>
      <c r="E710" s="248"/>
      <c r="F710" s="248"/>
      <c r="G710" s="248"/>
      <c r="H710" s="248"/>
      <c r="I710" s="248"/>
      <c r="J710" s="248"/>
    </row>
    <row r="711">
      <c r="D711" s="248"/>
      <c r="E711" s="248"/>
      <c r="F711" s="248"/>
      <c r="G711" s="248"/>
      <c r="H711" s="248"/>
      <c r="I711" s="248"/>
      <c r="J711" s="248"/>
    </row>
    <row r="712">
      <c r="D712" s="248"/>
      <c r="E712" s="248"/>
      <c r="F712" s="248"/>
      <c r="G712" s="248"/>
      <c r="H712" s="248"/>
      <c r="I712" s="248"/>
      <c r="J712" s="248"/>
    </row>
    <row r="713">
      <c r="D713" s="248"/>
      <c r="E713" s="248"/>
      <c r="F713" s="248"/>
      <c r="G713" s="248"/>
      <c r="H713" s="248"/>
      <c r="I713" s="248"/>
      <c r="J713" s="248"/>
    </row>
    <row r="714">
      <c r="D714" s="248"/>
      <c r="E714" s="248"/>
      <c r="F714" s="248"/>
      <c r="G714" s="248"/>
      <c r="H714" s="248"/>
      <c r="I714" s="248"/>
      <c r="J714" s="248"/>
    </row>
    <row r="715">
      <c r="D715" s="248"/>
      <c r="E715" s="248"/>
      <c r="F715" s="248"/>
      <c r="G715" s="248"/>
      <c r="H715" s="248"/>
      <c r="I715" s="248"/>
      <c r="J715" s="248"/>
    </row>
    <row r="716">
      <c r="D716" s="248"/>
      <c r="E716" s="248"/>
      <c r="F716" s="248"/>
      <c r="G716" s="248"/>
      <c r="H716" s="248"/>
      <c r="I716" s="248"/>
      <c r="J716" s="248"/>
    </row>
    <row r="717">
      <c r="D717" s="248"/>
      <c r="E717" s="248"/>
      <c r="F717" s="248"/>
      <c r="G717" s="248"/>
      <c r="H717" s="248"/>
      <c r="I717" s="248"/>
      <c r="J717" s="248"/>
    </row>
    <row r="718">
      <c r="D718" s="248"/>
      <c r="E718" s="248"/>
      <c r="F718" s="248"/>
      <c r="G718" s="248"/>
      <c r="H718" s="248"/>
      <c r="I718" s="248"/>
      <c r="J718" s="248"/>
    </row>
    <row r="719">
      <c r="D719" s="248"/>
      <c r="E719" s="248"/>
      <c r="F719" s="248"/>
      <c r="G719" s="248"/>
      <c r="H719" s="248"/>
      <c r="I719" s="248"/>
      <c r="J719" s="248"/>
    </row>
    <row r="720">
      <c r="D720" s="248"/>
      <c r="E720" s="248"/>
      <c r="F720" s="248"/>
      <c r="G720" s="248"/>
      <c r="H720" s="248"/>
      <c r="I720" s="248"/>
      <c r="J720" s="248"/>
    </row>
    <row r="721">
      <c r="D721" s="248"/>
      <c r="E721" s="248"/>
      <c r="F721" s="248"/>
      <c r="G721" s="248"/>
      <c r="H721" s="248"/>
      <c r="I721" s="248"/>
      <c r="J721" s="248"/>
    </row>
    <row r="722">
      <c r="D722" s="248"/>
      <c r="E722" s="248"/>
      <c r="F722" s="248"/>
      <c r="G722" s="248"/>
      <c r="H722" s="248"/>
      <c r="I722" s="248"/>
      <c r="J722" s="248"/>
    </row>
    <row r="723">
      <c r="D723" s="248"/>
      <c r="E723" s="248"/>
      <c r="F723" s="248"/>
      <c r="G723" s="248"/>
      <c r="H723" s="248"/>
      <c r="I723" s="248"/>
      <c r="J723" s="248"/>
    </row>
    <row r="724">
      <c r="D724" s="248"/>
      <c r="E724" s="248"/>
      <c r="F724" s="248"/>
      <c r="G724" s="248"/>
      <c r="H724" s="248"/>
      <c r="I724" s="248"/>
      <c r="J724" s="248"/>
    </row>
    <row r="725">
      <c r="D725" s="248"/>
      <c r="E725" s="248"/>
      <c r="F725" s="248"/>
      <c r="G725" s="248"/>
      <c r="H725" s="248"/>
      <c r="I725" s="248"/>
      <c r="J725" s="248"/>
    </row>
    <row r="726">
      <c r="D726" s="248"/>
      <c r="E726" s="248"/>
      <c r="F726" s="248"/>
      <c r="G726" s="248"/>
      <c r="H726" s="248"/>
      <c r="I726" s="248"/>
      <c r="J726" s="248"/>
    </row>
    <row r="727">
      <c r="D727" s="248"/>
      <c r="E727" s="248"/>
      <c r="F727" s="248"/>
      <c r="G727" s="248"/>
      <c r="H727" s="248"/>
      <c r="I727" s="248"/>
      <c r="J727" s="248"/>
    </row>
    <row r="728">
      <c r="D728" s="248"/>
      <c r="E728" s="248"/>
      <c r="F728" s="248"/>
      <c r="G728" s="248"/>
      <c r="H728" s="248"/>
      <c r="I728" s="248"/>
      <c r="J728" s="248"/>
    </row>
    <row r="729">
      <c r="D729" s="248"/>
      <c r="E729" s="248"/>
      <c r="F729" s="248"/>
      <c r="G729" s="248"/>
      <c r="H729" s="248"/>
      <c r="I729" s="248"/>
      <c r="J729" s="248"/>
    </row>
    <row r="730">
      <c r="D730" s="248"/>
      <c r="E730" s="248"/>
      <c r="F730" s="248"/>
      <c r="G730" s="248"/>
      <c r="H730" s="248"/>
      <c r="I730" s="248"/>
      <c r="J730" s="248"/>
    </row>
    <row r="731">
      <c r="D731" s="248"/>
      <c r="E731" s="248"/>
      <c r="F731" s="248"/>
      <c r="G731" s="248"/>
      <c r="H731" s="248"/>
      <c r="I731" s="248"/>
      <c r="J731" s="248"/>
    </row>
    <row r="732">
      <c r="D732" s="248"/>
      <c r="E732" s="248"/>
      <c r="F732" s="248"/>
      <c r="G732" s="248"/>
      <c r="H732" s="248"/>
      <c r="I732" s="248"/>
      <c r="J732" s="248"/>
    </row>
    <row r="733">
      <c r="D733" s="248"/>
      <c r="E733" s="248"/>
      <c r="F733" s="248"/>
      <c r="G733" s="248"/>
      <c r="H733" s="248"/>
      <c r="I733" s="248"/>
      <c r="J733" s="248"/>
    </row>
    <row r="734">
      <c r="D734" s="248"/>
      <c r="E734" s="248"/>
      <c r="F734" s="248"/>
      <c r="G734" s="248"/>
      <c r="H734" s="248"/>
      <c r="I734" s="248"/>
      <c r="J734" s="248"/>
    </row>
    <row r="735">
      <c r="D735" s="248"/>
      <c r="E735" s="248"/>
      <c r="F735" s="248"/>
      <c r="G735" s="248"/>
      <c r="H735" s="248"/>
      <c r="I735" s="248"/>
      <c r="J735" s="248"/>
    </row>
    <row r="736">
      <c r="D736" s="248"/>
      <c r="E736" s="248"/>
      <c r="F736" s="248"/>
      <c r="G736" s="248"/>
      <c r="H736" s="248"/>
      <c r="I736" s="248"/>
      <c r="J736" s="248"/>
    </row>
    <row r="737">
      <c r="D737" s="248"/>
      <c r="E737" s="248"/>
      <c r="F737" s="248"/>
      <c r="G737" s="248"/>
      <c r="H737" s="248"/>
      <c r="I737" s="248"/>
      <c r="J737" s="248"/>
    </row>
    <row r="738">
      <c r="D738" s="248"/>
      <c r="E738" s="248"/>
      <c r="F738" s="248"/>
      <c r="G738" s="248"/>
      <c r="H738" s="248"/>
      <c r="I738" s="248"/>
      <c r="J738" s="248"/>
    </row>
    <row r="739">
      <c r="D739" s="248"/>
      <c r="E739" s="248"/>
      <c r="F739" s="248"/>
      <c r="G739" s="248"/>
      <c r="H739" s="248"/>
      <c r="I739" s="248"/>
      <c r="J739" s="248"/>
    </row>
    <row r="740">
      <c r="D740" s="248"/>
      <c r="E740" s="248"/>
      <c r="F740" s="248"/>
      <c r="G740" s="248"/>
      <c r="H740" s="248"/>
      <c r="I740" s="248"/>
      <c r="J740" s="248"/>
    </row>
    <row r="741">
      <c r="D741" s="248"/>
      <c r="E741" s="248"/>
      <c r="F741" s="248"/>
      <c r="G741" s="248"/>
      <c r="H741" s="248"/>
      <c r="I741" s="248"/>
      <c r="J741" s="248"/>
    </row>
    <row r="742">
      <c r="D742" s="248"/>
      <c r="E742" s="248"/>
      <c r="F742" s="248"/>
      <c r="G742" s="248"/>
      <c r="H742" s="248"/>
      <c r="I742" s="248"/>
      <c r="J742" s="248"/>
    </row>
    <row r="743">
      <c r="D743" s="248"/>
      <c r="E743" s="248"/>
      <c r="F743" s="248"/>
      <c r="G743" s="248"/>
      <c r="H743" s="248"/>
      <c r="I743" s="248"/>
      <c r="J743" s="248"/>
    </row>
    <row r="744">
      <c r="D744" s="248"/>
      <c r="E744" s="248"/>
      <c r="F744" s="248"/>
      <c r="G744" s="248"/>
      <c r="H744" s="248"/>
      <c r="I744" s="248"/>
      <c r="J744" s="248"/>
    </row>
    <row r="745">
      <c r="D745" s="248"/>
      <c r="E745" s="248"/>
      <c r="F745" s="248"/>
      <c r="G745" s="248"/>
      <c r="H745" s="248"/>
      <c r="I745" s="248"/>
      <c r="J745" s="248"/>
    </row>
    <row r="746">
      <c r="D746" s="248"/>
      <c r="E746" s="248"/>
      <c r="F746" s="248"/>
      <c r="G746" s="248"/>
      <c r="H746" s="248"/>
      <c r="I746" s="248"/>
      <c r="J746" s="248"/>
    </row>
    <row r="747">
      <c r="D747" s="248"/>
      <c r="E747" s="248"/>
      <c r="F747" s="248"/>
      <c r="G747" s="248"/>
      <c r="H747" s="248"/>
      <c r="I747" s="248"/>
      <c r="J747" s="248"/>
    </row>
    <row r="748">
      <c r="D748" s="248"/>
      <c r="E748" s="248"/>
      <c r="F748" s="248"/>
      <c r="G748" s="248"/>
      <c r="H748" s="248"/>
      <c r="I748" s="248"/>
      <c r="J748" s="248"/>
    </row>
    <row r="749">
      <c r="D749" s="248"/>
      <c r="E749" s="248"/>
      <c r="F749" s="248"/>
      <c r="G749" s="248"/>
      <c r="H749" s="248"/>
      <c r="I749" s="248"/>
      <c r="J749" s="248"/>
    </row>
    <row r="750">
      <c r="D750" s="248"/>
      <c r="E750" s="248"/>
      <c r="F750" s="248"/>
      <c r="G750" s="248"/>
      <c r="H750" s="248"/>
      <c r="I750" s="248"/>
      <c r="J750" s="248"/>
    </row>
    <row r="751">
      <c r="D751" s="248"/>
      <c r="E751" s="248"/>
      <c r="F751" s="248"/>
      <c r="G751" s="248"/>
      <c r="H751" s="248"/>
      <c r="I751" s="248"/>
      <c r="J751" s="248"/>
    </row>
    <row r="752">
      <c r="D752" s="248"/>
      <c r="E752" s="248"/>
      <c r="F752" s="248"/>
      <c r="G752" s="248"/>
      <c r="H752" s="248"/>
      <c r="I752" s="248"/>
      <c r="J752" s="248"/>
    </row>
    <row r="753">
      <c r="D753" s="248"/>
      <c r="E753" s="248"/>
      <c r="F753" s="248"/>
      <c r="G753" s="248"/>
      <c r="H753" s="248"/>
      <c r="I753" s="248"/>
      <c r="J753" s="248"/>
    </row>
    <row r="754">
      <c r="D754" s="248"/>
      <c r="E754" s="248"/>
      <c r="F754" s="248"/>
      <c r="G754" s="248"/>
      <c r="H754" s="248"/>
      <c r="I754" s="248"/>
      <c r="J754" s="248"/>
    </row>
    <row r="755">
      <c r="D755" s="248"/>
      <c r="E755" s="248"/>
      <c r="F755" s="248"/>
      <c r="G755" s="248"/>
      <c r="H755" s="248"/>
      <c r="I755" s="248"/>
      <c r="J755" s="248"/>
    </row>
    <row r="756">
      <c r="D756" s="248"/>
      <c r="E756" s="248"/>
      <c r="F756" s="248"/>
      <c r="G756" s="248"/>
      <c r="H756" s="248"/>
      <c r="I756" s="248"/>
      <c r="J756" s="248"/>
    </row>
    <row r="757">
      <c r="D757" s="248"/>
      <c r="E757" s="248"/>
      <c r="F757" s="248"/>
      <c r="G757" s="248"/>
      <c r="H757" s="248"/>
      <c r="I757" s="248"/>
      <c r="J757" s="248"/>
    </row>
    <row r="758">
      <c r="D758" s="248"/>
      <c r="E758" s="248"/>
      <c r="F758" s="248"/>
      <c r="G758" s="248"/>
      <c r="H758" s="248"/>
      <c r="I758" s="248"/>
      <c r="J758" s="248"/>
    </row>
    <row r="759">
      <c r="D759" s="248"/>
      <c r="E759" s="248"/>
      <c r="F759" s="248"/>
      <c r="G759" s="248"/>
      <c r="H759" s="248"/>
      <c r="I759" s="248"/>
      <c r="J759" s="248"/>
    </row>
    <row r="760">
      <c r="D760" s="248"/>
      <c r="E760" s="248"/>
      <c r="F760" s="248"/>
      <c r="G760" s="248"/>
      <c r="H760" s="248"/>
      <c r="I760" s="248"/>
      <c r="J760" s="248"/>
    </row>
    <row r="761">
      <c r="D761" s="248"/>
      <c r="E761" s="248"/>
      <c r="F761" s="248"/>
      <c r="G761" s="248"/>
      <c r="H761" s="248"/>
      <c r="I761" s="248"/>
      <c r="J761" s="248"/>
    </row>
    <row r="762">
      <c r="D762" s="248"/>
      <c r="E762" s="248"/>
      <c r="F762" s="248"/>
      <c r="G762" s="248"/>
      <c r="H762" s="248"/>
      <c r="I762" s="248"/>
      <c r="J762" s="248"/>
    </row>
    <row r="763">
      <c r="D763" s="248"/>
      <c r="E763" s="248"/>
      <c r="F763" s="248"/>
      <c r="G763" s="248"/>
      <c r="H763" s="248"/>
      <c r="I763" s="248"/>
      <c r="J763" s="248"/>
    </row>
    <row r="764">
      <c r="D764" s="248"/>
      <c r="E764" s="248"/>
      <c r="F764" s="248"/>
      <c r="G764" s="248"/>
      <c r="H764" s="248"/>
      <c r="I764" s="248"/>
      <c r="J764" s="248"/>
    </row>
    <row r="765">
      <c r="D765" s="248"/>
      <c r="E765" s="248"/>
      <c r="F765" s="248"/>
      <c r="G765" s="248"/>
      <c r="H765" s="248"/>
      <c r="I765" s="248"/>
      <c r="J765" s="248"/>
    </row>
    <row r="766">
      <c r="D766" s="248"/>
      <c r="E766" s="248"/>
      <c r="F766" s="248"/>
      <c r="G766" s="248"/>
      <c r="H766" s="248"/>
      <c r="I766" s="248"/>
      <c r="J766" s="248"/>
    </row>
    <row r="767">
      <c r="D767" s="248"/>
      <c r="E767" s="248"/>
      <c r="F767" s="248"/>
      <c r="G767" s="248"/>
      <c r="H767" s="248"/>
      <c r="I767" s="248"/>
      <c r="J767" s="248"/>
    </row>
    <row r="768">
      <c r="D768" s="248"/>
      <c r="E768" s="248"/>
      <c r="F768" s="248"/>
      <c r="G768" s="248"/>
      <c r="H768" s="248"/>
      <c r="I768" s="248"/>
      <c r="J768" s="248"/>
    </row>
    <row r="769">
      <c r="D769" s="248"/>
      <c r="E769" s="248"/>
      <c r="F769" s="248"/>
      <c r="G769" s="248"/>
      <c r="H769" s="248"/>
      <c r="I769" s="248"/>
      <c r="J769" s="248"/>
    </row>
    <row r="770">
      <c r="D770" s="248"/>
      <c r="E770" s="248"/>
      <c r="F770" s="248"/>
      <c r="G770" s="248"/>
      <c r="H770" s="248"/>
      <c r="I770" s="248"/>
      <c r="J770" s="248"/>
    </row>
    <row r="771">
      <c r="D771" s="248"/>
      <c r="E771" s="248"/>
      <c r="F771" s="248"/>
      <c r="G771" s="248"/>
      <c r="H771" s="248"/>
      <c r="I771" s="248"/>
      <c r="J771" s="248"/>
    </row>
    <row r="772">
      <c r="D772" s="248"/>
      <c r="E772" s="248"/>
      <c r="F772" s="248"/>
      <c r="G772" s="248"/>
      <c r="H772" s="248"/>
      <c r="I772" s="248"/>
      <c r="J772" s="248"/>
    </row>
    <row r="773">
      <c r="D773" s="248"/>
      <c r="E773" s="248"/>
      <c r="F773" s="248"/>
      <c r="G773" s="248"/>
      <c r="H773" s="248"/>
      <c r="I773" s="248"/>
      <c r="J773" s="248"/>
    </row>
    <row r="774">
      <c r="D774" s="248"/>
      <c r="E774" s="248"/>
      <c r="F774" s="248"/>
      <c r="G774" s="248"/>
      <c r="H774" s="248"/>
      <c r="I774" s="248"/>
      <c r="J774" s="248"/>
    </row>
    <row r="775">
      <c r="D775" s="248"/>
      <c r="E775" s="248"/>
      <c r="F775" s="248"/>
      <c r="G775" s="248"/>
      <c r="H775" s="248"/>
      <c r="I775" s="248"/>
      <c r="J775" s="248"/>
    </row>
    <row r="776">
      <c r="D776" s="248"/>
      <c r="E776" s="248"/>
      <c r="F776" s="248"/>
      <c r="G776" s="248"/>
      <c r="H776" s="248"/>
      <c r="I776" s="248"/>
      <c r="J776" s="248"/>
    </row>
    <row r="777">
      <c r="D777" s="248"/>
      <c r="E777" s="248"/>
      <c r="F777" s="248"/>
      <c r="G777" s="248"/>
      <c r="H777" s="248"/>
      <c r="I777" s="248"/>
      <c r="J777" s="248"/>
    </row>
    <row r="778">
      <c r="D778" s="248"/>
      <c r="E778" s="248"/>
      <c r="F778" s="248"/>
      <c r="G778" s="248"/>
      <c r="H778" s="248"/>
      <c r="I778" s="248"/>
      <c r="J778" s="248"/>
    </row>
    <row r="779">
      <c r="D779" s="248"/>
      <c r="E779" s="248"/>
      <c r="F779" s="248"/>
      <c r="G779" s="248"/>
      <c r="H779" s="248"/>
      <c r="I779" s="248"/>
      <c r="J779" s="248"/>
    </row>
    <row r="780">
      <c r="D780" s="248"/>
      <c r="E780" s="248"/>
      <c r="F780" s="248"/>
      <c r="G780" s="248"/>
      <c r="H780" s="248"/>
      <c r="I780" s="248"/>
      <c r="J780" s="248"/>
    </row>
    <row r="781">
      <c r="D781" s="248"/>
      <c r="E781" s="248"/>
      <c r="F781" s="248"/>
      <c r="G781" s="248"/>
      <c r="H781" s="248"/>
      <c r="I781" s="248"/>
      <c r="J781" s="248"/>
    </row>
    <row r="782">
      <c r="D782" s="248"/>
      <c r="E782" s="248"/>
      <c r="F782" s="248"/>
      <c r="G782" s="248"/>
      <c r="H782" s="248"/>
      <c r="I782" s="248"/>
      <c r="J782" s="248"/>
    </row>
    <row r="783">
      <c r="D783" s="248"/>
      <c r="E783" s="248"/>
      <c r="F783" s="248"/>
      <c r="G783" s="248"/>
      <c r="H783" s="248"/>
      <c r="I783" s="248"/>
      <c r="J783" s="248"/>
    </row>
    <row r="784">
      <c r="D784" s="248"/>
      <c r="E784" s="248"/>
      <c r="F784" s="248"/>
      <c r="G784" s="248"/>
      <c r="H784" s="248"/>
      <c r="I784" s="248"/>
      <c r="J784" s="248"/>
    </row>
    <row r="785">
      <c r="D785" s="248"/>
      <c r="E785" s="248"/>
      <c r="F785" s="248"/>
      <c r="G785" s="248"/>
      <c r="H785" s="248"/>
      <c r="I785" s="248"/>
      <c r="J785" s="248"/>
    </row>
    <row r="786">
      <c r="D786" s="248"/>
      <c r="E786" s="248"/>
      <c r="F786" s="248"/>
      <c r="G786" s="248"/>
      <c r="H786" s="248"/>
      <c r="I786" s="248"/>
      <c r="J786" s="248"/>
    </row>
    <row r="787">
      <c r="D787" s="248"/>
      <c r="E787" s="248"/>
      <c r="F787" s="248"/>
      <c r="G787" s="248"/>
      <c r="H787" s="248"/>
      <c r="I787" s="248"/>
      <c r="J787" s="248"/>
    </row>
    <row r="788">
      <c r="D788" s="248"/>
      <c r="E788" s="248"/>
      <c r="F788" s="248"/>
      <c r="G788" s="248"/>
      <c r="H788" s="248"/>
      <c r="I788" s="248"/>
      <c r="J788" s="248"/>
    </row>
    <row r="789">
      <c r="D789" s="248"/>
      <c r="E789" s="248"/>
      <c r="F789" s="248"/>
      <c r="G789" s="248"/>
      <c r="H789" s="248"/>
      <c r="I789" s="248"/>
      <c r="J789" s="248"/>
    </row>
    <row r="790">
      <c r="D790" s="248"/>
      <c r="E790" s="248"/>
      <c r="F790" s="248"/>
      <c r="G790" s="248"/>
      <c r="H790" s="248"/>
      <c r="I790" s="248"/>
      <c r="J790" s="248"/>
    </row>
    <row r="791">
      <c r="D791" s="248"/>
      <c r="E791" s="248"/>
      <c r="F791" s="248"/>
      <c r="G791" s="248"/>
      <c r="H791" s="248"/>
      <c r="I791" s="248"/>
      <c r="J791" s="248"/>
    </row>
    <row r="792">
      <c r="D792" s="248"/>
      <c r="E792" s="248"/>
      <c r="F792" s="248"/>
      <c r="G792" s="248"/>
      <c r="H792" s="248"/>
      <c r="I792" s="248"/>
      <c r="J792" s="248"/>
    </row>
    <row r="793">
      <c r="D793" s="248"/>
      <c r="E793" s="248"/>
      <c r="F793" s="248"/>
      <c r="G793" s="248"/>
      <c r="H793" s="248"/>
      <c r="I793" s="248"/>
      <c r="J793" s="248"/>
    </row>
    <row r="794">
      <c r="D794" s="248"/>
      <c r="E794" s="248"/>
      <c r="F794" s="248"/>
      <c r="G794" s="248"/>
      <c r="H794" s="248"/>
      <c r="I794" s="248"/>
      <c r="J794" s="248"/>
    </row>
    <row r="795">
      <c r="D795" s="248"/>
      <c r="E795" s="248"/>
      <c r="F795" s="248"/>
      <c r="G795" s="248"/>
      <c r="H795" s="248"/>
      <c r="I795" s="248"/>
      <c r="J795" s="248"/>
    </row>
    <row r="796">
      <c r="D796" s="248"/>
      <c r="E796" s="248"/>
      <c r="F796" s="248"/>
      <c r="G796" s="248"/>
      <c r="H796" s="248"/>
      <c r="I796" s="248"/>
      <c r="J796" s="248"/>
    </row>
    <row r="797">
      <c r="D797" s="248"/>
      <c r="E797" s="248"/>
      <c r="F797" s="248"/>
      <c r="G797" s="248"/>
      <c r="H797" s="248"/>
      <c r="I797" s="248"/>
      <c r="J797" s="248"/>
    </row>
    <row r="798">
      <c r="D798" s="248"/>
      <c r="E798" s="248"/>
      <c r="F798" s="248"/>
      <c r="G798" s="248"/>
      <c r="H798" s="248"/>
      <c r="I798" s="248"/>
      <c r="J798" s="248"/>
    </row>
    <row r="799">
      <c r="D799" s="248"/>
      <c r="E799" s="248"/>
      <c r="F799" s="248"/>
      <c r="G799" s="248"/>
      <c r="H799" s="248"/>
      <c r="I799" s="248"/>
      <c r="J799" s="248"/>
    </row>
    <row r="800">
      <c r="D800" s="248"/>
      <c r="E800" s="248"/>
      <c r="F800" s="248"/>
      <c r="G800" s="248"/>
      <c r="H800" s="248"/>
      <c r="I800" s="248"/>
      <c r="J800" s="248"/>
    </row>
    <row r="801">
      <c r="D801" s="248"/>
      <c r="E801" s="248"/>
      <c r="F801" s="248"/>
      <c r="G801" s="248"/>
      <c r="H801" s="248"/>
      <c r="I801" s="248"/>
      <c r="J801" s="248"/>
    </row>
    <row r="802">
      <c r="D802" s="248"/>
      <c r="E802" s="248"/>
      <c r="F802" s="248"/>
      <c r="G802" s="248"/>
      <c r="H802" s="248"/>
      <c r="I802" s="248"/>
      <c r="J802" s="248"/>
    </row>
    <row r="803">
      <c r="D803" s="248"/>
      <c r="E803" s="248"/>
      <c r="F803" s="248"/>
      <c r="G803" s="248"/>
      <c r="H803" s="248"/>
      <c r="I803" s="248"/>
      <c r="J803" s="248"/>
    </row>
    <row r="804">
      <c r="D804" s="248"/>
      <c r="E804" s="248"/>
      <c r="F804" s="248"/>
      <c r="G804" s="248"/>
      <c r="H804" s="248"/>
      <c r="I804" s="248"/>
      <c r="J804" s="248"/>
    </row>
    <row r="805">
      <c r="D805" s="248"/>
      <c r="E805" s="248"/>
      <c r="F805" s="248"/>
      <c r="G805" s="248"/>
      <c r="H805" s="248"/>
      <c r="I805" s="248"/>
      <c r="J805" s="248"/>
    </row>
    <row r="806">
      <c r="D806" s="248"/>
      <c r="E806" s="248"/>
      <c r="F806" s="248"/>
      <c r="G806" s="248"/>
      <c r="H806" s="248"/>
      <c r="I806" s="248"/>
      <c r="J806" s="248"/>
    </row>
    <row r="807">
      <c r="D807" s="248"/>
      <c r="E807" s="248"/>
      <c r="F807" s="248"/>
      <c r="G807" s="248"/>
      <c r="H807" s="248"/>
      <c r="I807" s="248"/>
      <c r="J807" s="248"/>
    </row>
    <row r="808">
      <c r="D808" s="248"/>
      <c r="E808" s="248"/>
      <c r="F808" s="248"/>
      <c r="G808" s="248"/>
      <c r="H808" s="248"/>
      <c r="I808" s="248"/>
      <c r="J808" s="248"/>
    </row>
    <row r="809">
      <c r="D809" s="248"/>
      <c r="E809" s="248"/>
      <c r="F809" s="248"/>
      <c r="G809" s="248"/>
      <c r="H809" s="248"/>
      <c r="I809" s="248"/>
      <c r="J809" s="248"/>
    </row>
    <row r="810">
      <c r="D810" s="248"/>
      <c r="E810" s="248"/>
      <c r="F810" s="248"/>
      <c r="G810" s="248"/>
      <c r="H810" s="248"/>
      <c r="I810" s="248"/>
      <c r="J810" s="248"/>
    </row>
    <row r="811">
      <c r="D811" s="248"/>
      <c r="E811" s="248"/>
      <c r="F811" s="248"/>
      <c r="G811" s="248"/>
      <c r="H811" s="248"/>
      <c r="I811" s="248"/>
      <c r="J811" s="248"/>
    </row>
    <row r="812">
      <c r="D812" s="248"/>
      <c r="E812" s="248"/>
      <c r="F812" s="248"/>
      <c r="G812" s="248"/>
      <c r="H812" s="248"/>
      <c r="I812" s="248"/>
      <c r="J812" s="248"/>
    </row>
    <row r="813">
      <c r="D813" s="248"/>
      <c r="E813" s="248"/>
      <c r="F813" s="248"/>
      <c r="G813" s="248"/>
      <c r="H813" s="248"/>
      <c r="I813" s="248"/>
      <c r="J813" s="248"/>
    </row>
    <row r="814">
      <c r="D814" s="248"/>
      <c r="E814" s="248"/>
      <c r="F814" s="248"/>
      <c r="G814" s="248"/>
      <c r="H814" s="248"/>
      <c r="I814" s="248"/>
      <c r="J814" s="248"/>
    </row>
    <row r="815">
      <c r="D815" s="248"/>
      <c r="E815" s="248"/>
      <c r="F815" s="248"/>
      <c r="G815" s="248"/>
      <c r="H815" s="248"/>
      <c r="I815" s="248"/>
      <c r="J815" s="248"/>
    </row>
    <row r="816">
      <c r="D816" s="248"/>
      <c r="E816" s="248"/>
      <c r="F816" s="248"/>
      <c r="G816" s="248"/>
      <c r="H816" s="248"/>
      <c r="I816" s="248"/>
      <c r="J816" s="248"/>
    </row>
    <row r="817">
      <c r="D817" s="248"/>
      <c r="E817" s="248"/>
      <c r="F817" s="248"/>
      <c r="G817" s="248"/>
      <c r="H817" s="248"/>
      <c r="I817" s="248"/>
      <c r="J817" s="248"/>
    </row>
    <row r="818">
      <c r="D818" s="248"/>
      <c r="E818" s="248"/>
      <c r="F818" s="248"/>
      <c r="G818" s="248"/>
      <c r="H818" s="248"/>
      <c r="I818" s="248"/>
      <c r="J818" s="248"/>
    </row>
    <row r="819">
      <c r="D819" s="248"/>
      <c r="E819" s="248"/>
      <c r="F819" s="248"/>
      <c r="G819" s="248"/>
      <c r="H819" s="248"/>
      <c r="I819" s="248"/>
      <c r="J819" s="248"/>
    </row>
    <row r="820">
      <c r="D820" s="248"/>
      <c r="E820" s="248"/>
      <c r="F820" s="248"/>
      <c r="G820" s="248"/>
      <c r="H820" s="248"/>
      <c r="I820" s="248"/>
      <c r="J820" s="248"/>
    </row>
    <row r="821">
      <c r="D821" s="248"/>
      <c r="E821" s="248"/>
      <c r="F821" s="248"/>
      <c r="G821" s="248"/>
      <c r="H821" s="248"/>
      <c r="I821" s="248"/>
      <c r="J821" s="248"/>
    </row>
    <row r="822">
      <c r="D822" s="248"/>
      <c r="E822" s="248"/>
      <c r="F822" s="248"/>
      <c r="G822" s="248"/>
      <c r="H822" s="248"/>
      <c r="I822" s="248"/>
      <c r="J822" s="248"/>
    </row>
    <row r="823">
      <c r="D823" s="248"/>
      <c r="E823" s="248"/>
      <c r="F823" s="248"/>
      <c r="G823" s="248"/>
      <c r="H823" s="248"/>
      <c r="I823" s="248"/>
      <c r="J823" s="248"/>
    </row>
    <row r="824">
      <c r="D824" s="248"/>
      <c r="E824" s="248"/>
      <c r="F824" s="248"/>
      <c r="G824" s="248"/>
      <c r="H824" s="248"/>
      <c r="I824" s="248"/>
      <c r="J824" s="248"/>
    </row>
    <row r="825">
      <c r="D825" s="248"/>
      <c r="E825" s="248"/>
      <c r="F825" s="248"/>
      <c r="G825" s="248"/>
      <c r="H825" s="248"/>
      <c r="I825" s="248"/>
      <c r="J825" s="248"/>
    </row>
    <row r="826">
      <c r="D826" s="248"/>
      <c r="E826" s="248"/>
      <c r="F826" s="248"/>
      <c r="G826" s="248"/>
      <c r="H826" s="248"/>
      <c r="I826" s="248"/>
      <c r="J826" s="248"/>
    </row>
    <row r="827">
      <c r="D827" s="248"/>
      <c r="E827" s="248"/>
      <c r="F827" s="248"/>
      <c r="G827" s="248"/>
      <c r="H827" s="248"/>
      <c r="I827" s="248"/>
      <c r="J827" s="248"/>
    </row>
    <row r="828">
      <c r="D828" s="248"/>
      <c r="E828" s="248"/>
      <c r="F828" s="248"/>
      <c r="G828" s="248"/>
      <c r="H828" s="248"/>
      <c r="I828" s="248"/>
      <c r="J828" s="248"/>
    </row>
    <row r="829">
      <c r="D829" s="248"/>
      <c r="E829" s="248"/>
      <c r="F829" s="248"/>
      <c r="G829" s="248"/>
      <c r="H829" s="248"/>
      <c r="I829" s="248"/>
      <c r="J829" s="248"/>
    </row>
    <row r="830">
      <c r="D830" s="248"/>
      <c r="E830" s="248"/>
      <c r="F830" s="248"/>
      <c r="G830" s="248"/>
      <c r="H830" s="248"/>
      <c r="I830" s="248"/>
      <c r="J830" s="248"/>
    </row>
    <row r="831">
      <c r="D831" s="248"/>
      <c r="E831" s="248"/>
      <c r="F831" s="248"/>
      <c r="G831" s="248"/>
      <c r="H831" s="248"/>
      <c r="I831" s="248"/>
      <c r="J831" s="248"/>
    </row>
    <row r="832">
      <c r="D832" s="248"/>
      <c r="E832" s="248"/>
      <c r="F832" s="248"/>
      <c r="G832" s="248"/>
      <c r="H832" s="248"/>
      <c r="I832" s="248"/>
      <c r="J832" s="248"/>
    </row>
    <row r="833">
      <c r="D833" s="248"/>
      <c r="E833" s="248"/>
      <c r="F833" s="248"/>
      <c r="G833" s="248"/>
      <c r="H833" s="248"/>
      <c r="I833" s="248"/>
      <c r="J833" s="248"/>
    </row>
    <row r="834">
      <c r="D834" s="248"/>
      <c r="E834" s="248"/>
      <c r="F834" s="248"/>
      <c r="G834" s="248"/>
      <c r="H834" s="248"/>
      <c r="I834" s="248"/>
      <c r="J834" s="248"/>
    </row>
    <row r="835">
      <c r="D835" s="248"/>
      <c r="E835" s="248"/>
      <c r="F835" s="248"/>
      <c r="G835" s="248"/>
      <c r="H835" s="248"/>
      <c r="I835" s="248"/>
      <c r="J835" s="248"/>
    </row>
    <row r="836">
      <c r="D836" s="248"/>
      <c r="E836" s="248"/>
      <c r="F836" s="248"/>
      <c r="G836" s="248"/>
      <c r="H836" s="248"/>
      <c r="I836" s="248"/>
      <c r="J836" s="248"/>
    </row>
    <row r="837">
      <c r="D837" s="248"/>
      <c r="E837" s="248"/>
      <c r="F837" s="248"/>
      <c r="G837" s="248"/>
      <c r="H837" s="248"/>
      <c r="I837" s="248"/>
      <c r="J837" s="248"/>
    </row>
    <row r="838">
      <c r="D838" s="248"/>
      <c r="E838" s="248"/>
      <c r="F838" s="248"/>
      <c r="G838" s="248"/>
      <c r="H838" s="248"/>
      <c r="I838" s="248"/>
      <c r="J838" s="248"/>
    </row>
    <row r="839">
      <c r="D839" s="248"/>
      <c r="E839" s="248"/>
      <c r="F839" s="248"/>
      <c r="G839" s="248"/>
      <c r="H839" s="248"/>
      <c r="I839" s="248"/>
      <c r="J839" s="248"/>
    </row>
    <row r="840">
      <c r="D840" s="248"/>
      <c r="E840" s="248"/>
      <c r="F840" s="248"/>
      <c r="G840" s="248"/>
      <c r="H840" s="248"/>
      <c r="I840" s="248"/>
      <c r="J840" s="248"/>
    </row>
    <row r="841">
      <c r="D841" s="248"/>
      <c r="E841" s="248"/>
      <c r="F841" s="248"/>
      <c r="G841" s="248"/>
      <c r="H841" s="248"/>
      <c r="I841" s="248"/>
      <c r="J841" s="248"/>
    </row>
    <row r="842">
      <c r="D842" s="248"/>
      <c r="E842" s="248"/>
      <c r="F842" s="248"/>
      <c r="G842" s="248"/>
      <c r="H842" s="248"/>
      <c r="I842" s="248"/>
      <c r="J842" s="248"/>
    </row>
    <row r="843">
      <c r="D843" s="248"/>
      <c r="E843" s="248"/>
      <c r="F843" s="248"/>
      <c r="G843" s="248"/>
      <c r="H843" s="248"/>
      <c r="I843" s="248"/>
      <c r="J843" s="248"/>
    </row>
    <row r="844">
      <c r="D844" s="248"/>
      <c r="E844" s="248"/>
      <c r="F844" s="248"/>
      <c r="G844" s="248"/>
      <c r="H844" s="248"/>
      <c r="I844" s="248"/>
      <c r="J844" s="248"/>
    </row>
    <row r="845">
      <c r="D845" s="248"/>
      <c r="E845" s="248"/>
      <c r="F845" s="248"/>
      <c r="G845" s="248"/>
      <c r="H845" s="248"/>
      <c r="I845" s="248"/>
      <c r="J845" s="248"/>
    </row>
    <row r="846">
      <c r="D846" s="248"/>
      <c r="E846" s="248"/>
      <c r="F846" s="248"/>
      <c r="G846" s="248"/>
      <c r="H846" s="248"/>
      <c r="I846" s="248"/>
      <c r="J846" s="248"/>
    </row>
    <row r="847">
      <c r="D847" s="248"/>
      <c r="E847" s="248"/>
      <c r="F847" s="248"/>
      <c r="G847" s="248"/>
      <c r="H847" s="248"/>
      <c r="I847" s="248"/>
      <c r="J847" s="248"/>
    </row>
    <row r="848">
      <c r="D848" s="248"/>
      <c r="E848" s="248"/>
      <c r="F848" s="248"/>
      <c r="G848" s="248"/>
      <c r="H848" s="248"/>
      <c r="I848" s="248"/>
      <c r="J848" s="248"/>
    </row>
    <row r="849">
      <c r="D849" s="248"/>
      <c r="E849" s="248"/>
      <c r="F849" s="248"/>
      <c r="G849" s="248"/>
      <c r="H849" s="248"/>
      <c r="I849" s="248"/>
      <c r="J849" s="248"/>
    </row>
    <row r="850">
      <c r="D850" s="248"/>
      <c r="E850" s="248"/>
      <c r="F850" s="248"/>
      <c r="G850" s="248"/>
      <c r="H850" s="248"/>
      <c r="I850" s="248"/>
      <c r="J850" s="248"/>
    </row>
    <row r="851">
      <c r="D851" s="248"/>
      <c r="E851" s="248"/>
      <c r="F851" s="248"/>
      <c r="G851" s="248"/>
      <c r="H851" s="248"/>
      <c r="I851" s="248"/>
      <c r="J851" s="248"/>
    </row>
    <row r="852">
      <c r="D852" s="248"/>
      <c r="E852" s="248"/>
      <c r="F852" s="248"/>
      <c r="G852" s="248"/>
      <c r="H852" s="248"/>
      <c r="I852" s="248"/>
      <c r="J852" s="248"/>
    </row>
    <row r="853">
      <c r="D853" s="248"/>
      <c r="E853" s="248"/>
      <c r="F853" s="248"/>
      <c r="G853" s="248"/>
      <c r="H853" s="248"/>
      <c r="I853" s="248"/>
      <c r="J853" s="248"/>
    </row>
    <row r="854">
      <c r="D854" s="248"/>
      <c r="E854" s="248"/>
      <c r="F854" s="248"/>
      <c r="G854" s="248"/>
      <c r="H854" s="248"/>
      <c r="I854" s="248"/>
      <c r="J854" s="248"/>
    </row>
    <row r="855">
      <c r="D855" s="248"/>
      <c r="E855" s="248"/>
      <c r="F855" s="248"/>
      <c r="G855" s="248"/>
      <c r="H855" s="248"/>
      <c r="I855" s="248"/>
      <c r="J855" s="248"/>
    </row>
    <row r="856">
      <c r="D856" s="248"/>
      <c r="E856" s="248"/>
      <c r="F856" s="248"/>
      <c r="G856" s="248"/>
      <c r="H856" s="248"/>
      <c r="I856" s="248"/>
      <c r="J856" s="248"/>
    </row>
    <row r="857">
      <c r="D857" s="248"/>
      <c r="E857" s="248"/>
      <c r="F857" s="248"/>
      <c r="G857" s="248"/>
      <c r="H857" s="248"/>
      <c r="I857" s="248"/>
      <c r="J857" s="248"/>
    </row>
    <row r="858">
      <c r="D858" s="248"/>
      <c r="E858" s="248"/>
      <c r="F858" s="248"/>
      <c r="G858" s="248"/>
      <c r="H858" s="248"/>
      <c r="I858" s="248"/>
      <c r="J858" s="248"/>
    </row>
    <row r="859">
      <c r="D859" s="248"/>
      <c r="E859" s="248"/>
      <c r="F859" s="248"/>
      <c r="G859" s="248"/>
      <c r="H859" s="248"/>
      <c r="I859" s="248"/>
      <c r="J859" s="248"/>
    </row>
    <row r="860">
      <c r="D860" s="248"/>
      <c r="E860" s="248"/>
      <c r="F860" s="248"/>
      <c r="G860" s="248"/>
      <c r="H860" s="248"/>
      <c r="I860" s="248"/>
      <c r="J860" s="248"/>
    </row>
    <row r="861">
      <c r="D861" s="248"/>
      <c r="E861" s="248"/>
      <c r="F861" s="248"/>
      <c r="G861" s="248"/>
      <c r="H861" s="248"/>
      <c r="I861" s="248"/>
      <c r="J861" s="248"/>
    </row>
    <row r="862">
      <c r="D862" s="248"/>
      <c r="E862" s="248"/>
      <c r="F862" s="248"/>
      <c r="G862" s="248"/>
      <c r="H862" s="248"/>
      <c r="I862" s="248"/>
      <c r="J862" s="248"/>
    </row>
    <row r="863">
      <c r="D863" s="248"/>
      <c r="E863" s="248"/>
      <c r="F863" s="248"/>
      <c r="G863" s="248"/>
      <c r="H863" s="248"/>
      <c r="I863" s="248"/>
      <c r="J863" s="248"/>
    </row>
    <row r="864">
      <c r="D864" s="248"/>
      <c r="E864" s="248"/>
      <c r="F864" s="248"/>
      <c r="G864" s="248"/>
      <c r="H864" s="248"/>
      <c r="I864" s="248"/>
      <c r="J864" s="248"/>
    </row>
    <row r="865">
      <c r="D865" s="248"/>
      <c r="E865" s="248"/>
      <c r="F865" s="248"/>
      <c r="G865" s="248"/>
      <c r="H865" s="248"/>
      <c r="I865" s="248"/>
      <c r="J865" s="248"/>
    </row>
    <row r="866">
      <c r="D866" s="248"/>
      <c r="E866" s="248"/>
      <c r="F866" s="248"/>
      <c r="G866" s="248"/>
      <c r="H866" s="248"/>
      <c r="I866" s="248"/>
      <c r="J866" s="248"/>
    </row>
    <row r="867">
      <c r="D867" s="248"/>
      <c r="E867" s="248"/>
      <c r="F867" s="248"/>
      <c r="G867" s="248"/>
      <c r="H867" s="248"/>
      <c r="I867" s="248"/>
      <c r="J867" s="248"/>
    </row>
    <row r="868">
      <c r="D868" s="248"/>
      <c r="E868" s="248"/>
      <c r="F868" s="248"/>
      <c r="G868" s="248"/>
      <c r="H868" s="248"/>
      <c r="I868" s="248"/>
      <c r="J868" s="248"/>
    </row>
    <row r="869">
      <c r="D869" s="248"/>
      <c r="E869" s="248"/>
      <c r="F869" s="248"/>
      <c r="G869" s="248"/>
      <c r="H869" s="248"/>
      <c r="I869" s="248"/>
      <c r="J869" s="248"/>
    </row>
    <row r="870">
      <c r="D870" s="248"/>
      <c r="E870" s="248"/>
      <c r="F870" s="248"/>
      <c r="G870" s="248"/>
      <c r="H870" s="248"/>
      <c r="I870" s="248"/>
      <c r="J870" s="248"/>
    </row>
    <row r="871">
      <c r="D871" s="248"/>
      <c r="E871" s="248"/>
      <c r="F871" s="248"/>
      <c r="G871" s="248"/>
      <c r="H871" s="248"/>
      <c r="I871" s="248"/>
      <c r="J871" s="248"/>
    </row>
    <row r="872">
      <c r="D872" s="248"/>
      <c r="E872" s="248"/>
      <c r="F872" s="248"/>
      <c r="G872" s="248"/>
      <c r="H872" s="248"/>
      <c r="I872" s="248"/>
      <c r="J872" s="248"/>
    </row>
    <row r="873">
      <c r="D873" s="248"/>
      <c r="E873" s="248"/>
      <c r="F873" s="248"/>
      <c r="G873" s="248"/>
      <c r="H873" s="248"/>
      <c r="I873" s="248"/>
      <c r="J873" s="248"/>
    </row>
    <row r="874">
      <c r="D874" s="248"/>
      <c r="E874" s="248"/>
      <c r="F874" s="248"/>
      <c r="G874" s="248"/>
      <c r="H874" s="248"/>
      <c r="I874" s="248"/>
      <c r="J874" s="248"/>
    </row>
    <row r="875">
      <c r="D875" s="248"/>
      <c r="E875" s="248"/>
      <c r="F875" s="248"/>
      <c r="G875" s="248"/>
      <c r="H875" s="248"/>
      <c r="I875" s="248"/>
      <c r="J875" s="248"/>
    </row>
    <row r="876">
      <c r="D876" s="248"/>
      <c r="E876" s="248"/>
      <c r="F876" s="248"/>
      <c r="G876" s="248"/>
      <c r="H876" s="248"/>
      <c r="I876" s="248"/>
      <c r="J876" s="248"/>
    </row>
    <row r="877">
      <c r="D877" s="248"/>
      <c r="E877" s="248"/>
      <c r="F877" s="248"/>
      <c r="G877" s="248"/>
      <c r="H877" s="248"/>
      <c r="I877" s="248"/>
      <c r="J877" s="248"/>
    </row>
    <row r="878">
      <c r="D878" s="248"/>
      <c r="E878" s="248"/>
      <c r="F878" s="248"/>
      <c r="G878" s="248"/>
      <c r="H878" s="248"/>
      <c r="I878" s="248"/>
      <c r="J878" s="248"/>
    </row>
    <row r="879">
      <c r="D879" s="248"/>
      <c r="E879" s="248"/>
      <c r="F879" s="248"/>
      <c r="G879" s="248"/>
      <c r="H879" s="248"/>
      <c r="I879" s="248"/>
      <c r="J879" s="248"/>
    </row>
    <row r="880">
      <c r="D880" s="248"/>
      <c r="E880" s="248"/>
      <c r="F880" s="248"/>
      <c r="G880" s="248"/>
      <c r="H880" s="248"/>
      <c r="I880" s="248"/>
      <c r="J880" s="248"/>
    </row>
    <row r="881">
      <c r="D881" s="248"/>
      <c r="E881" s="248"/>
      <c r="F881" s="248"/>
      <c r="G881" s="248"/>
      <c r="H881" s="248"/>
      <c r="I881" s="248"/>
      <c r="J881" s="248"/>
    </row>
    <row r="882">
      <c r="D882" s="248"/>
      <c r="E882" s="248"/>
      <c r="F882" s="248"/>
      <c r="G882" s="248"/>
      <c r="H882" s="248"/>
      <c r="I882" s="248"/>
      <c r="J882" s="248"/>
    </row>
    <row r="883">
      <c r="D883" s="248"/>
      <c r="E883" s="248"/>
      <c r="F883" s="248"/>
      <c r="G883" s="248"/>
      <c r="H883" s="248"/>
      <c r="I883" s="248"/>
      <c r="J883" s="248"/>
    </row>
    <row r="884">
      <c r="D884" s="248"/>
      <c r="E884" s="248"/>
      <c r="F884" s="248"/>
      <c r="G884" s="248"/>
      <c r="H884" s="248"/>
      <c r="I884" s="248"/>
      <c r="J884" s="248"/>
    </row>
    <row r="885">
      <c r="D885" s="248"/>
      <c r="E885" s="248"/>
      <c r="F885" s="248"/>
      <c r="G885" s="248"/>
      <c r="H885" s="248"/>
      <c r="I885" s="248"/>
      <c r="J885" s="248"/>
    </row>
    <row r="886">
      <c r="D886" s="248"/>
      <c r="E886" s="248"/>
      <c r="F886" s="248"/>
      <c r="G886" s="248"/>
      <c r="H886" s="248"/>
      <c r="I886" s="248"/>
      <c r="J886" s="248"/>
    </row>
    <row r="887">
      <c r="D887" s="248"/>
      <c r="E887" s="248"/>
      <c r="F887" s="248"/>
      <c r="G887" s="248"/>
      <c r="H887" s="248"/>
      <c r="I887" s="248"/>
      <c r="J887" s="248"/>
    </row>
    <row r="888">
      <c r="D888" s="248"/>
      <c r="E888" s="248"/>
      <c r="F888" s="248"/>
      <c r="G888" s="248"/>
      <c r="H888" s="248"/>
      <c r="I888" s="248"/>
      <c r="J888" s="248"/>
    </row>
    <row r="889">
      <c r="D889" s="248"/>
      <c r="E889" s="248"/>
      <c r="F889" s="248"/>
      <c r="G889" s="248"/>
      <c r="H889" s="248"/>
      <c r="I889" s="248"/>
      <c r="J889" s="248"/>
    </row>
    <row r="890">
      <c r="D890" s="248"/>
      <c r="E890" s="248"/>
      <c r="F890" s="248"/>
      <c r="G890" s="248"/>
      <c r="H890" s="248"/>
      <c r="I890" s="248"/>
      <c r="J890" s="248"/>
    </row>
    <row r="891">
      <c r="D891" s="248"/>
      <c r="E891" s="248"/>
      <c r="F891" s="248"/>
      <c r="G891" s="248"/>
      <c r="H891" s="248"/>
      <c r="I891" s="248"/>
      <c r="J891" s="248"/>
    </row>
    <row r="892">
      <c r="D892" s="248"/>
      <c r="E892" s="248"/>
      <c r="F892" s="248"/>
      <c r="G892" s="248"/>
      <c r="H892" s="248"/>
      <c r="I892" s="248"/>
      <c r="J892" s="248"/>
    </row>
    <row r="893">
      <c r="D893" s="248"/>
      <c r="E893" s="248"/>
      <c r="F893" s="248"/>
      <c r="G893" s="248"/>
      <c r="H893" s="248"/>
      <c r="I893" s="248"/>
      <c r="J893" s="248"/>
    </row>
    <row r="894">
      <c r="D894" s="248"/>
      <c r="E894" s="248"/>
      <c r="F894" s="248"/>
      <c r="G894" s="248"/>
      <c r="H894" s="248"/>
      <c r="I894" s="248"/>
      <c r="J894" s="248"/>
    </row>
    <row r="895">
      <c r="D895" s="248"/>
      <c r="E895" s="248"/>
      <c r="F895" s="248"/>
      <c r="G895" s="248"/>
      <c r="H895" s="248"/>
      <c r="I895" s="248"/>
      <c r="J895" s="248"/>
    </row>
    <row r="896">
      <c r="D896" s="248"/>
      <c r="E896" s="248"/>
      <c r="F896" s="248"/>
      <c r="G896" s="248"/>
      <c r="H896" s="248"/>
      <c r="I896" s="248"/>
      <c r="J896" s="248"/>
    </row>
    <row r="897">
      <c r="D897" s="248"/>
      <c r="E897" s="248"/>
      <c r="F897" s="248"/>
      <c r="G897" s="248"/>
      <c r="H897" s="248"/>
      <c r="I897" s="248"/>
      <c r="J897" s="248"/>
    </row>
    <row r="898">
      <c r="D898" s="248"/>
      <c r="E898" s="248"/>
      <c r="F898" s="248"/>
      <c r="G898" s="248"/>
      <c r="H898" s="248"/>
      <c r="I898" s="248"/>
      <c r="J898" s="248"/>
    </row>
    <row r="899">
      <c r="D899" s="248"/>
      <c r="E899" s="248"/>
      <c r="F899" s="248"/>
      <c r="G899" s="248"/>
      <c r="H899" s="248"/>
      <c r="I899" s="248"/>
      <c r="J899" s="248"/>
    </row>
    <row r="900">
      <c r="D900" s="248"/>
      <c r="E900" s="248"/>
      <c r="F900" s="248"/>
      <c r="G900" s="248"/>
      <c r="H900" s="248"/>
      <c r="I900" s="248"/>
      <c r="J900" s="248"/>
    </row>
    <row r="901">
      <c r="D901" s="248"/>
      <c r="E901" s="248"/>
      <c r="F901" s="248"/>
      <c r="G901" s="248"/>
      <c r="H901" s="248"/>
      <c r="I901" s="248"/>
      <c r="J901" s="248"/>
    </row>
    <row r="902">
      <c r="D902" s="248"/>
      <c r="E902" s="248"/>
      <c r="F902" s="248"/>
      <c r="G902" s="248"/>
      <c r="H902" s="248"/>
      <c r="I902" s="248"/>
      <c r="J902" s="248"/>
    </row>
    <row r="903">
      <c r="D903" s="248"/>
      <c r="E903" s="248"/>
      <c r="F903" s="248"/>
      <c r="G903" s="248"/>
      <c r="H903" s="248"/>
      <c r="I903" s="248"/>
      <c r="J903" s="248"/>
    </row>
    <row r="904">
      <c r="D904" s="248"/>
      <c r="E904" s="248"/>
      <c r="F904" s="248"/>
      <c r="G904" s="248"/>
      <c r="H904" s="248"/>
      <c r="I904" s="248"/>
      <c r="J904" s="248"/>
    </row>
    <row r="905">
      <c r="D905" s="248"/>
      <c r="E905" s="248"/>
      <c r="F905" s="248"/>
      <c r="G905" s="248"/>
      <c r="H905" s="248"/>
      <c r="I905" s="248"/>
      <c r="J905" s="248"/>
    </row>
    <row r="906">
      <c r="D906" s="248"/>
      <c r="E906" s="248"/>
      <c r="F906" s="248"/>
      <c r="G906" s="248"/>
      <c r="H906" s="248"/>
      <c r="I906" s="248"/>
      <c r="J906" s="248"/>
    </row>
    <row r="907">
      <c r="D907" s="248"/>
      <c r="E907" s="248"/>
      <c r="F907" s="248"/>
      <c r="G907" s="248"/>
      <c r="H907" s="248"/>
      <c r="I907" s="248"/>
      <c r="J907" s="248"/>
    </row>
    <row r="908">
      <c r="D908" s="248"/>
      <c r="E908" s="248"/>
      <c r="F908" s="248"/>
      <c r="G908" s="248"/>
      <c r="H908" s="248"/>
      <c r="I908" s="248"/>
      <c r="J908" s="248"/>
    </row>
    <row r="909">
      <c r="D909" s="248"/>
      <c r="E909" s="248"/>
      <c r="F909" s="248"/>
      <c r="G909" s="248"/>
      <c r="H909" s="248"/>
      <c r="I909" s="248"/>
      <c r="J909" s="248"/>
    </row>
    <row r="910">
      <c r="D910" s="248"/>
      <c r="E910" s="248"/>
      <c r="F910" s="248"/>
      <c r="G910" s="248"/>
      <c r="H910" s="248"/>
      <c r="I910" s="248"/>
      <c r="J910" s="248"/>
    </row>
    <row r="911">
      <c r="D911" s="248"/>
      <c r="E911" s="248"/>
      <c r="F911" s="248"/>
      <c r="G911" s="248"/>
      <c r="H911" s="248"/>
      <c r="I911" s="248"/>
      <c r="J911" s="248"/>
    </row>
    <row r="912">
      <c r="D912" s="248"/>
      <c r="E912" s="248"/>
      <c r="F912" s="248"/>
      <c r="G912" s="248"/>
      <c r="H912" s="248"/>
      <c r="I912" s="248"/>
      <c r="J912" s="248"/>
    </row>
    <row r="913">
      <c r="D913" s="248"/>
      <c r="E913" s="248"/>
      <c r="F913" s="248"/>
      <c r="G913" s="248"/>
      <c r="H913" s="248"/>
      <c r="I913" s="248"/>
      <c r="J913" s="248"/>
    </row>
    <row r="914">
      <c r="D914" s="248"/>
      <c r="E914" s="248"/>
      <c r="F914" s="248"/>
      <c r="G914" s="248"/>
      <c r="H914" s="248"/>
      <c r="I914" s="248"/>
      <c r="J914" s="248"/>
    </row>
    <row r="915">
      <c r="D915" s="248"/>
      <c r="E915" s="248"/>
      <c r="F915" s="248"/>
      <c r="G915" s="248"/>
      <c r="H915" s="248"/>
      <c r="I915" s="248"/>
      <c r="J915" s="248"/>
    </row>
    <row r="916">
      <c r="D916" s="248"/>
      <c r="E916" s="248"/>
      <c r="F916" s="248"/>
      <c r="G916" s="248"/>
      <c r="H916" s="248"/>
      <c r="I916" s="248"/>
      <c r="J916" s="248"/>
    </row>
    <row r="917">
      <c r="D917" s="248"/>
      <c r="E917" s="248"/>
      <c r="F917" s="248"/>
      <c r="G917" s="248"/>
      <c r="H917" s="248"/>
      <c r="I917" s="248"/>
      <c r="J917" s="248"/>
    </row>
    <row r="918">
      <c r="D918" s="248"/>
      <c r="E918" s="248"/>
      <c r="F918" s="248"/>
      <c r="G918" s="248"/>
      <c r="H918" s="248"/>
      <c r="I918" s="248"/>
      <c r="J918" s="248"/>
    </row>
    <row r="919">
      <c r="D919" s="248"/>
      <c r="E919" s="248"/>
      <c r="F919" s="248"/>
      <c r="G919" s="248"/>
      <c r="H919" s="248"/>
      <c r="I919" s="248"/>
      <c r="J919" s="248"/>
    </row>
    <row r="920">
      <c r="D920" s="248"/>
      <c r="E920" s="248"/>
      <c r="F920" s="248"/>
      <c r="G920" s="248"/>
      <c r="H920" s="248"/>
      <c r="I920" s="248"/>
      <c r="J920" s="248"/>
    </row>
    <row r="921">
      <c r="D921" s="248"/>
      <c r="E921" s="248"/>
      <c r="F921" s="248"/>
      <c r="G921" s="248"/>
      <c r="H921" s="248"/>
      <c r="I921" s="248"/>
      <c r="J921" s="248"/>
    </row>
    <row r="922">
      <c r="D922" s="248"/>
      <c r="E922" s="248"/>
      <c r="F922" s="248"/>
      <c r="G922" s="248"/>
      <c r="H922" s="248"/>
      <c r="I922" s="248"/>
      <c r="J922" s="248"/>
    </row>
    <row r="923">
      <c r="D923" s="248"/>
      <c r="E923" s="248"/>
      <c r="F923" s="248"/>
      <c r="G923" s="248"/>
      <c r="H923" s="248"/>
      <c r="I923" s="248"/>
      <c r="J923" s="248"/>
    </row>
    <row r="924">
      <c r="D924" s="248"/>
      <c r="E924" s="248"/>
      <c r="F924" s="248"/>
      <c r="G924" s="248"/>
      <c r="H924" s="248"/>
      <c r="I924" s="248"/>
      <c r="J924" s="248"/>
    </row>
    <row r="925">
      <c r="D925" s="248"/>
      <c r="E925" s="248"/>
      <c r="F925" s="248"/>
      <c r="G925" s="248"/>
      <c r="H925" s="248"/>
      <c r="I925" s="248"/>
      <c r="J925" s="248"/>
    </row>
    <row r="926">
      <c r="D926" s="248"/>
      <c r="E926" s="248"/>
      <c r="F926" s="248"/>
      <c r="G926" s="248"/>
      <c r="H926" s="248"/>
      <c r="I926" s="248"/>
      <c r="J926" s="248"/>
    </row>
    <row r="927">
      <c r="D927" s="248"/>
      <c r="E927" s="248"/>
      <c r="F927" s="248"/>
      <c r="G927" s="248"/>
      <c r="H927" s="248"/>
      <c r="I927" s="248"/>
      <c r="J927" s="248"/>
    </row>
    <row r="928">
      <c r="D928" s="248"/>
      <c r="E928" s="248"/>
      <c r="F928" s="248"/>
      <c r="G928" s="248"/>
      <c r="H928" s="248"/>
      <c r="I928" s="248"/>
      <c r="J928" s="248"/>
    </row>
    <row r="929">
      <c r="D929" s="248"/>
      <c r="E929" s="248"/>
      <c r="F929" s="248"/>
      <c r="G929" s="248"/>
      <c r="H929" s="248"/>
      <c r="I929" s="248"/>
      <c r="J929" s="248"/>
    </row>
    <row r="930">
      <c r="D930" s="248"/>
      <c r="E930" s="248"/>
      <c r="F930" s="248"/>
      <c r="G930" s="248"/>
      <c r="H930" s="248"/>
      <c r="I930" s="248"/>
      <c r="J930" s="248"/>
    </row>
    <row r="931">
      <c r="D931" s="248"/>
      <c r="E931" s="248"/>
      <c r="F931" s="248"/>
      <c r="G931" s="248"/>
      <c r="H931" s="248"/>
      <c r="I931" s="248"/>
      <c r="J931" s="248"/>
    </row>
    <row r="932">
      <c r="D932" s="248"/>
      <c r="E932" s="248"/>
      <c r="F932" s="248"/>
      <c r="G932" s="248"/>
      <c r="H932" s="248"/>
      <c r="I932" s="248"/>
      <c r="J932" s="248"/>
    </row>
    <row r="933">
      <c r="D933" s="248"/>
      <c r="E933" s="248"/>
      <c r="F933" s="248"/>
      <c r="G933" s="248"/>
      <c r="H933" s="248"/>
      <c r="I933" s="248"/>
      <c r="J933" s="248"/>
    </row>
    <row r="934">
      <c r="D934" s="248"/>
      <c r="E934" s="248"/>
      <c r="F934" s="248"/>
      <c r="G934" s="248"/>
      <c r="H934" s="248"/>
      <c r="I934" s="248"/>
      <c r="J934" s="248"/>
    </row>
    <row r="935">
      <c r="D935" s="248"/>
      <c r="E935" s="248"/>
      <c r="F935" s="248"/>
      <c r="G935" s="248"/>
      <c r="H935" s="248"/>
      <c r="I935" s="248"/>
      <c r="J935" s="248"/>
    </row>
    <row r="936">
      <c r="D936" s="248"/>
      <c r="E936" s="248"/>
      <c r="F936" s="248"/>
      <c r="G936" s="248"/>
      <c r="H936" s="248"/>
      <c r="I936" s="248"/>
      <c r="J936" s="248"/>
    </row>
    <row r="937">
      <c r="D937" s="248"/>
      <c r="E937" s="248"/>
      <c r="F937" s="248"/>
      <c r="G937" s="248"/>
      <c r="H937" s="248"/>
      <c r="I937" s="248"/>
      <c r="J937" s="248"/>
    </row>
    <row r="938">
      <c r="D938" s="248"/>
      <c r="E938" s="248"/>
      <c r="F938" s="248"/>
      <c r="G938" s="248"/>
      <c r="H938" s="248"/>
      <c r="I938" s="248"/>
      <c r="J938" s="248"/>
    </row>
    <row r="939">
      <c r="D939" s="248"/>
      <c r="E939" s="248"/>
      <c r="F939" s="248"/>
      <c r="G939" s="248"/>
      <c r="H939" s="248"/>
      <c r="I939" s="248"/>
      <c r="J939" s="248"/>
    </row>
    <row r="940">
      <c r="D940" s="248"/>
      <c r="E940" s="248"/>
      <c r="F940" s="248"/>
      <c r="G940" s="248"/>
      <c r="H940" s="248"/>
      <c r="I940" s="248"/>
      <c r="J940" s="248"/>
    </row>
    <row r="941">
      <c r="D941" s="248"/>
      <c r="E941" s="248"/>
      <c r="F941" s="248"/>
      <c r="G941" s="248"/>
      <c r="H941" s="248"/>
      <c r="I941" s="248"/>
      <c r="J941" s="248"/>
    </row>
    <row r="942">
      <c r="D942" s="248"/>
      <c r="E942" s="248"/>
      <c r="F942" s="248"/>
      <c r="G942" s="248"/>
      <c r="H942" s="248"/>
      <c r="I942" s="248"/>
      <c r="J942" s="248"/>
    </row>
    <row r="943">
      <c r="D943" s="248"/>
      <c r="E943" s="248"/>
      <c r="F943" s="248"/>
      <c r="G943" s="248"/>
      <c r="H943" s="248"/>
      <c r="I943" s="248"/>
      <c r="J943" s="248"/>
    </row>
    <row r="944">
      <c r="D944" s="248"/>
      <c r="E944" s="248"/>
      <c r="F944" s="248"/>
      <c r="G944" s="248"/>
      <c r="H944" s="248"/>
      <c r="I944" s="248"/>
      <c r="J944" s="248"/>
    </row>
    <row r="945">
      <c r="D945" s="248"/>
      <c r="E945" s="248"/>
      <c r="F945" s="248"/>
      <c r="G945" s="248"/>
      <c r="H945" s="248"/>
      <c r="I945" s="248"/>
      <c r="J945" s="248"/>
    </row>
    <row r="946">
      <c r="D946" s="248"/>
      <c r="E946" s="248"/>
      <c r="F946" s="248"/>
      <c r="G946" s="248"/>
      <c r="H946" s="248"/>
      <c r="I946" s="248"/>
      <c r="J946" s="248"/>
    </row>
    <row r="947">
      <c r="D947" s="248"/>
      <c r="E947" s="248"/>
      <c r="F947" s="248"/>
      <c r="G947" s="248"/>
      <c r="H947" s="248"/>
      <c r="I947" s="248"/>
      <c r="J947" s="248"/>
    </row>
    <row r="948">
      <c r="D948" s="248"/>
      <c r="E948" s="248"/>
      <c r="F948" s="248"/>
      <c r="G948" s="248"/>
      <c r="H948" s="248"/>
      <c r="I948" s="248"/>
      <c r="J948" s="248"/>
    </row>
    <row r="949">
      <c r="D949" s="248"/>
      <c r="E949" s="248"/>
      <c r="F949" s="248"/>
      <c r="G949" s="248"/>
      <c r="H949" s="248"/>
      <c r="I949" s="248"/>
      <c r="J949" s="248"/>
    </row>
    <row r="950">
      <c r="D950" s="248"/>
      <c r="E950" s="248"/>
      <c r="F950" s="248"/>
      <c r="G950" s="248"/>
      <c r="H950" s="248"/>
      <c r="I950" s="248"/>
      <c r="J950" s="248"/>
    </row>
    <row r="951">
      <c r="D951" s="248"/>
      <c r="E951" s="248"/>
      <c r="F951" s="248"/>
      <c r="G951" s="248"/>
      <c r="H951" s="248"/>
      <c r="I951" s="248"/>
      <c r="J951" s="248"/>
    </row>
    <row r="952">
      <c r="D952" s="248"/>
      <c r="E952" s="248"/>
      <c r="F952" s="248"/>
      <c r="G952" s="248"/>
      <c r="H952" s="248"/>
      <c r="I952" s="248"/>
      <c r="J952" s="248"/>
    </row>
    <row r="953">
      <c r="D953" s="248"/>
      <c r="E953" s="248"/>
      <c r="F953" s="248"/>
      <c r="G953" s="248"/>
      <c r="H953" s="248"/>
      <c r="I953" s="248"/>
      <c r="J953" s="248"/>
    </row>
    <row r="954">
      <c r="D954" s="248"/>
      <c r="E954" s="248"/>
      <c r="F954" s="248"/>
      <c r="G954" s="248"/>
      <c r="H954" s="248"/>
      <c r="I954" s="248"/>
      <c r="J954" s="248"/>
    </row>
    <row r="955">
      <c r="D955" s="248"/>
      <c r="E955" s="248"/>
      <c r="F955" s="248"/>
      <c r="G955" s="248"/>
      <c r="H955" s="248"/>
      <c r="I955" s="248"/>
      <c r="J955" s="248"/>
    </row>
    <row r="956">
      <c r="D956" s="248"/>
      <c r="E956" s="248"/>
      <c r="F956" s="248"/>
      <c r="G956" s="248"/>
      <c r="H956" s="248"/>
      <c r="I956" s="248"/>
      <c r="J956" s="248"/>
    </row>
    <row r="957">
      <c r="D957" s="248"/>
      <c r="E957" s="248"/>
      <c r="F957" s="248"/>
      <c r="G957" s="248"/>
      <c r="H957" s="248"/>
      <c r="I957" s="248"/>
      <c r="J957" s="248"/>
    </row>
    <row r="958">
      <c r="D958" s="248"/>
      <c r="E958" s="248"/>
      <c r="F958" s="248"/>
      <c r="G958" s="248"/>
      <c r="H958" s="248"/>
      <c r="I958" s="248"/>
      <c r="J958" s="248"/>
    </row>
    <row r="959">
      <c r="D959" s="248"/>
      <c r="E959" s="248"/>
      <c r="F959" s="248"/>
      <c r="G959" s="248"/>
      <c r="H959" s="248"/>
      <c r="I959" s="248"/>
      <c r="J959" s="248"/>
    </row>
    <row r="960">
      <c r="D960" s="248"/>
      <c r="E960" s="248"/>
      <c r="F960" s="248"/>
      <c r="G960" s="248"/>
      <c r="H960" s="248"/>
      <c r="I960" s="248"/>
      <c r="J960" s="248"/>
    </row>
    <row r="961">
      <c r="D961" s="248"/>
      <c r="E961" s="248"/>
      <c r="F961" s="248"/>
      <c r="G961" s="248"/>
      <c r="H961" s="248"/>
      <c r="I961" s="248"/>
      <c r="J961" s="248"/>
    </row>
    <row r="962">
      <c r="D962" s="248"/>
      <c r="E962" s="248"/>
      <c r="F962" s="248"/>
      <c r="G962" s="248"/>
      <c r="H962" s="248"/>
      <c r="I962" s="248"/>
      <c r="J962" s="248"/>
    </row>
    <row r="963">
      <c r="D963" s="248"/>
      <c r="E963" s="248"/>
      <c r="F963" s="248"/>
      <c r="G963" s="248"/>
      <c r="H963" s="248"/>
      <c r="I963" s="248"/>
      <c r="J963" s="248"/>
    </row>
    <row r="964">
      <c r="D964" s="248"/>
      <c r="E964" s="248"/>
      <c r="F964" s="248"/>
      <c r="G964" s="248"/>
      <c r="H964" s="248"/>
      <c r="I964" s="248"/>
      <c r="J964" s="248"/>
    </row>
    <row r="965">
      <c r="D965" s="248"/>
      <c r="E965" s="248"/>
      <c r="F965" s="248"/>
      <c r="G965" s="248"/>
      <c r="H965" s="248"/>
      <c r="I965" s="248"/>
      <c r="J965" s="248"/>
    </row>
    <row r="966">
      <c r="D966" s="248"/>
      <c r="E966" s="248"/>
      <c r="F966" s="248"/>
      <c r="G966" s="248"/>
      <c r="H966" s="248"/>
      <c r="I966" s="248"/>
      <c r="J966" s="248"/>
    </row>
    <row r="967">
      <c r="D967" s="248"/>
      <c r="E967" s="248"/>
      <c r="F967" s="248"/>
      <c r="G967" s="248"/>
      <c r="H967" s="248"/>
      <c r="I967" s="248"/>
      <c r="J967" s="248"/>
    </row>
    <row r="968">
      <c r="D968" s="248"/>
      <c r="E968" s="248"/>
      <c r="F968" s="248"/>
      <c r="G968" s="248"/>
      <c r="H968" s="248"/>
      <c r="I968" s="248"/>
      <c r="J968" s="248"/>
    </row>
    <row r="969">
      <c r="D969" s="248"/>
      <c r="E969" s="248"/>
      <c r="F969" s="248"/>
      <c r="G969" s="248"/>
      <c r="H969" s="248"/>
      <c r="I969" s="248"/>
      <c r="J969" s="248"/>
    </row>
    <row r="970">
      <c r="D970" s="248"/>
      <c r="E970" s="248"/>
      <c r="F970" s="248"/>
      <c r="G970" s="248"/>
      <c r="H970" s="248"/>
      <c r="I970" s="248"/>
      <c r="J970" s="248"/>
    </row>
    <row r="971">
      <c r="D971" s="248"/>
      <c r="E971" s="248"/>
      <c r="F971" s="248"/>
      <c r="G971" s="248"/>
      <c r="H971" s="248"/>
      <c r="I971" s="248"/>
      <c r="J971" s="248"/>
    </row>
    <row r="972">
      <c r="D972" s="248"/>
      <c r="E972" s="248"/>
      <c r="F972" s="248"/>
      <c r="G972" s="248"/>
      <c r="H972" s="248"/>
      <c r="I972" s="248"/>
      <c r="J972" s="248"/>
    </row>
    <row r="973">
      <c r="D973" s="248"/>
      <c r="E973" s="248"/>
      <c r="F973" s="248"/>
      <c r="G973" s="248"/>
      <c r="H973" s="248"/>
      <c r="I973" s="248"/>
      <c r="J973" s="248"/>
    </row>
    <row r="974">
      <c r="D974" s="248"/>
      <c r="E974" s="248"/>
      <c r="F974" s="248"/>
      <c r="G974" s="248"/>
      <c r="H974" s="248"/>
      <c r="I974" s="248"/>
      <c r="J974" s="248"/>
    </row>
    <row r="975">
      <c r="D975" s="248"/>
      <c r="E975" s="248"/>
      <c r="F975" s="248"/>
      <c r="G975" s="248"/>
      <c r="H975" s="248"/>
      <c r="I975" s="248"/>
      <c r="J975" s="248"/>
    </row>
    <row r="976">
      <c r="D976" s="248"/>
      <c r="E976" s="248"/>
      <c r="F976" s="248"/>
      <c r="G976" s="248"/>
      <c r="H976" s="248"/>
      <c r="I976" s="248"/>
      <c r="J976" s="248"/>
    </row>
    <row r="977">
      <c r="D977" s="248"/>
      <c r="E977" s="248"/>
      <c r="F977" s="248"/>
      <c r="G977" s="248"/>
      <c r="H977" s="248"/>
      <c r="I977" s="248"/>
      <c r="J977" s="248"/>
    </row>
    <row r="978">
      <c r="D978" s="248"/>
      <c r="E978" s="248"/>
      <c r="F978" s="248"/>
      <c r="G978" s="248"/>
      <c r="H978" s="248"/>
      <c r="I978" s="248"/>
      <c r="J978" s="248"/>
    </row>
    <row r="979">
      <c r="D979" s="248"/>
      <c r="E979" s="248"/>
      <c r="F979" s="248"/>
      <c r="G979" s="248"/>
      <c r="H979" s="248"/>
      <c r="I979" s="248"/>
      <c r="J979" s="248"/>
    </row>
    <row r="980">
      <c r="D980" s="248"/>
      <c r="E980" s="248"/>
      <c r="F980" s="248"/>
      <c r="G980" s="248"/>
      <c r="H980" s="248"/>
      <c r="I980" s="248"/>
      <c r="J980" s="248"/>
    </row>
    <row r="981">
      <c r="D981" s="248"/>
      <c r="E981" s="248"/>
      <c r="F981" s="248"/>
      <c r="G981" s="248"/>
      <c r="H981" s="248"/>
      <c r="I981" s="248"/>
      <c r="J981" s="248"/>
    </row>
    <row r="982">
      <c r="D982" s="248"/>
      <c r="E982" s="248"/>
      <c r="F982" s="248"/>
      <c r="G982" s="248"/>
      <c r="H982" s="248"/>
      <c r="I982" s="248"/>
      <c r="J982" s="248"/>
    </row>
    <row r="983">
      <c r="D983" s="248"/>
      <c r="E983" s="248"/>
      <c r="F983" s="248"/>
      <c r="G983" s="248"/>
      <c r="H983" s="248"/>
      <c r="I983" s="248"/>
      <c r="J983" s="248"/>
    </row>
    <row r="984">
      <c r="D984" s="248"/>
      <c r="E984" s="248"/>
      <c r="F984" s="248"/>
      <c r="G984" s="248"/>
      <c r="H984" s="248"/>
      <c r="I984" s="248"/>
      <c r="J984" s="248"/>
    </row>
    <row r="985">
      <c r="D985" s="248"/>
      <c r="E985" s="248"/>
      <c r="F985" s="248"/>
      <c r="G985" s="248"/>
      <c r="H985" s="248"/>
      <c r="I985" s="248"/>
      <c r="J985" s="248"/>
    </row>
    <row r="986">
      <c r="D986" s="248"/>
      <c r="E986" s="248"/>
      <c r="F986" s="248"/>
      <c r="G986" s="248"/>
      <c r="H986" s="248"/>
      <c r="I986" s="248"/>
      <c r="J986" s="248"/>
    </row>
    <row r="987">
      <c r="D987" s="248"/>
      <c r="E987" s="248"/>
      <c r="F987" s="248"/>
      <c r="G987" s="248"/>
      <c r="H987" s="248"/>
      <c r="I987" s="248"/>
      <c r="J987" s="248"/>
    </row>
    <row r="988">
      <c r="D988" s="248"/>
      <c r="E988" s="248"/>
      <c r="F988" s="248"/>
      <c r="G988" s="248"/>
      <c r="H988" s="248"/>
      <c r="I988" s="248"/>
      <c r="J988" s="248"/>
    </row>
    <row r="989">
      <c r="D989" s="248"/>
      <c r="E989" s="248"/>
      <c r="F989" s="248"/>
      <c r="G989" s="248"/>
      <c r="H989" s="248"/>
      <c r="I989" s="248"/>
      <c r="J989" s="248"/>
    </row>
    <row r="990">
      <c r="D990" s="248"/>
      <c r="E990" s="248"/>
      <c r="F990" s="248"/>
      <c r="G990" s="248"/>
      <c r="H990" s="248"/>
      <c r="I990" s="248"/>
      <c r="J990" s="248"/>
    </row>
    <row r="991">
      <c r="D991" s="248"/>
      <c r="E991" s="248"/>
      <c r="F991" s="248"/>
      <c r="G991" s="248"/>
      <c r="H991" s="248"/>
      <c r="I991" s="248"/>
      <c r="J991" s="248"/>
    </row>
    <row r="992">
      <c r="D992" s="248"/>
      <c r="E992" s="248"/>
      <c r="F992" s="248"/>
      <c r="G992" s="248"/>
      <c r="H992" s="248"/>
      <c r="I992" s="248"/>
      <c r="J992" s="248"/>
    </row>
    <row r="993">
      <c r="D993" s="248"/>
      <c r="E993" s="248"/>
      <c r="F993" s="248"/>
      <c r="G993" s="248"/>
      <c r="H993" s="248"/>
      <c r="I993" s="248"/>
      <c r="J993" s="248"/>
    </row>
    <row r="994">
      <c r="D994" s="248"/>
      <c r="E994" s="248"/>
      <c r="F994" s="248"/>
      <c r="G994" s="248"/>
      <c r="H994" s="248"/>
      <c r="I994" s="248"/>
      <c r="J994" s="248"/>
    </row>
    <row r="995">
      <c r="D995" s="248"/>
      <c r="E995" s="248"/>
      <c r="F995" s="248"/>
      <c r="G995" s="248"/>
      <c r="H995" s="248"/>
      <c r="I995" s="248"/>
      <c r="J995" s="248"/>
    </row>
    <row r="996">
      <c r="D996" s="248"/>
      <c r="E996" s="248"/>
      <c r="F996" s="248"/>
      <c r="G996" s="248"/>
      <c r="H996" s="248"/>
      <c r="I996" s="248"/>
      <c r="J996" s="248"/>
    </row>
    <row r="997">
      <c r="D997" s="248"/>
      <c r="E997" s="248"/>
      <c r="F997" s="248"/>
      <c r="G997" s="248"/>
      <c r="H997" s="248"/>
      <c r="I997" s="248"/>
      <c r="J997" s="248"/>
    </row>
    <row r="998">
      <c r="D998" s="248"/>
      <c r="E998" s="248"/>
      <c r="F998" s="248"/>
      <c r="G998" s="248"/>
      <c r="H998" s="248"/>
      <c r="I998" s="248"/>
      <c r="J998" s="248"/>
    </row>
    <row r="999">
      <c r="D999" s="248"/>
      <c r="E999" s="248"/>
      <c r="F999" s="248"/>
      <c r="G999" s="248"/>
      <c r="H999" s="248"/>
      <c r="I999" s="248"/>
      <c r="J999" s="248"/>
    </row>
    <row r="1000">
      <c r="D1000" s="248"/>
      <c r="E1000" s="248"/>
      <c r="F1000" s="248"/>
      <c r="G1000" s="248"/>
      <c r="H1000" s="248"/>
      <c r="I1000" s="248"/>
      <c r="J1000" s="248"/>
    </row>
    <row r="1001">
      <c r="D1001" s="248"/>
      <c r="E1001" s="248"/>
      <c r="F1001" s="248"/>
      <c r="G1001" s="248"/>
      <c r="H1001" s="248"/>
      <c r="I1001" s="248"/>
      <c r="J1001" s="248"/>
    </row>
    <row r="1002">
      <c r="D1002" s="248"/>
      <c r="E1002" s="248"/>
      <c r="F1002" s="248"/>
      <c r="G1002" s="248"/>
      <c r="H1002" s="248"/>
      <c r="I1002" s="248"/>
      <c r="J1002" s="248"/>
    </row>
    <row r="1003">
      <c r="D1003" s="248"/>
      <c r="E1003" s="248"/>
      <c r="F1003" s="248"/>
      <c r="G1003" s="248"/>
      <c r="H1003" s="248"/>
      <c r="I1003" s="248"/>
      <c r="J1003" s="248"/>
    </row>
    <row r="1004">
      <c r="D1004" s="248"/>
      <c r="E1004" s="248"/>
      <c r="F1004" s="248"/>
      <c r="G1004" s="248"/>
      <c r="H1004" s="248"/>
      <c r="I1004" s="248"/>
      <c r="J1004" s="248"/>
    </row>
    <row r="1005">
      <c r="D1005" s="248"/>
      <c r="E1005" s="248"/>
      <c r="F1005" s="248"/>
      <c r="G1005" s="248"/>
      <c r="H1005" s="248"/>
      <c r="I1005" s="248"/>
      <c r="J1005" s="248"/>
    </row>
    <row r="1006">
      <c r="D1006" s="248"/>
      <c r="E1006" s="248"/>
      <c r="F1006" s="248"/>
      <c r="G1006" s="248"/>
      <c r="H1006" s="248"/>
      <c r="I1006" s="248"/>
      <c r="J1006" s="248"/>
    </row>
    <row r="1007">
      <c r="D1007" s="248"/>
      <c r="E1007" s="248"/>
      <c r="F1007" s="248"/>
      <c r="G1007" s="248"/>
      <c r="H1007" s="248"/>
      <c r="I1007" s="248"/>
      <c r="J1007" s="248"/>
    </row>
    <row r="1008">
      <c r="D1008" s="248"/>
      <c r="E1008" s="248"/>
      <c r="F1008" s="248"/>
      <c r="G1008" s="248"/>
      <c r="H1008" s="248"/>
      <c r="I1008" s="248"/>
      <c r="J1008" s="248"/>
    </row>
    <row r="1009">
      <c r="D1009" s="248"/>
      <c r="E1009" s="248"/>
      <c r="F1009" s="248"/>
      <c r="G1009" s="248"/>
      <c r="H1009" s="248"/>
      <c r="I1009" s="248"/>
      <c r="J1009" s="248"/>
    </row>
    <row r="1010">
      <c r="D1010" s="248"/>
      <c r="E1010" s="248"/>
      <c r="F1010" s="248"/>
      <c r="G1010" s="248"/>
      <c r="H1010" s="248"/>
      <c r="I1010" s="248"/>
      <c r="J1010" s="248"/>
    </row>
    <row r="1011">
      <c r="D1011" s="248"/>
      <c r="E1011" s="248"/>
      <c r="F1011" s="248"/>
      <c r="G1011" s="248"/>
      <c r="H1011" s="248"/>
      <c r="I1011" s="248"/>
      <c r="J1011" s="248"/>
    </row>
    <row r="1012">
      <c r="D1012" s="248"/>
      <c r="E1012" s="248"/>
      <c r="F1012" s="248"/>
      <c r="G1012" s="248"/>
      <c r="H1012" s="248"/>
      <c r="I1012" s="248"/>
      <c r="J1012" s="248"/>
    </row>
    <row r="1013">
      <c r="D1013" s="248"/>
      <c r="E1013" s="248"/>
      <c r="F1013" s="248"/>
      <c r="G1013" s="248"/>
      <c r="H1013" s="248"/>
      <c r="I1013" s="248"/>
      <c r="J1013" s="248"/>
    </row>
    <row r="1014">
      <c r="D1014" s="248"/>
      <c r="E1014" s="248"/>
      <c r="F1014" s="248"/>
      <c r="G1014" s="248"/>
      <c r="H1014" s="248"/>
      <c r="I1014" s="248"/>
      <c r="J1014" s="248"/>
    </row>
    <row r="1015">
      <c r="D1015" s="248"/>
      <c r="E1015" s="248"/>
      <c r="F1015" s="248"/>
      <c r="G1015" s="248"/>
      <c r="H1015" s="248"/>
      <c r="I1015" s="248"/>
      <c r="J1015" s="248"/>
    </row>
    <row r="1016">
      <c r="D1016" s="248"/>
      <c r="E1016" s="248"/>
      <c r="F1016" s="248"/>
      <c r="G1016" s="248"/>
      <c r="H1016" s="248"/>
      <c r="I1016" s="248"/>
      <c r="J1016" s="248"/>
    </row>
    <row r="1017">
      <c r="D1017" s="248"/>
      <c r="E1017" s="248"/>
      <c r="F1017" s="248"/>
      <c r="G1017" s="248"/>
      <c r="H1017" s="248"/>
      <c r="I1017" s="248"/>
      <c r="J1017" s="248"/>
    </row>
    <row r="1018">
      <c r="D1018" s="248"/>
      <c r="E1018" s="248"/>
      <c r="F1018" s="248"/>
      <c r="G1018" s="248"/>
      <c r="H1018" s="248"/>
      <c r="I1018" s="248"/>
      <c r="J1018" s="248"/>
    </row>
    <row r="1019">
      <c r="D1019" s="248"/>
      <c r="E1019" s="248"/>
      <c r="F1019" s="248"/>
      <c r="G1019" s="248"/>
      <c r="H1019" s="248"/>
      <c r="I1019" s="248"/>
      <c r="J1019" s="248"/>
    </row>
    <row r="1020">
      <c r="D1020" s="248"/>
      <c r="E1020" s="248"/>
      <c r="F1020" s="248"/>
      <c r="G1020" s="248"/>
      <c r="H1020" s="248"/>
      <c r="I1020" s="248"/>
      <c r="J1020" s="248"/>
    </row>
    <row r="1021">
      <c r="D1021" s="248"/>
      <c r="E1021" s="248"/>
      <c r="F1021" s="248"/>
      <c r="G1021" s="248"/>
      <c r="H1021" s="248"/>
      <c r="I1021" s="248"/>
      <c r="J1021" s="248"/>
    </row>
    <row r="1022">
      <c r="D1022" s="248"/>
      <c r="E1022" s="248"/>
      <c r="F1022" s="248"/>
      <c r="G1022" s="248"/>
      <c r="H1022" s="248"/>
      <c r="I1022" s="248"/>
      <c r="J1022" s="248"/>
    </row>
    <row r="1023">
      <c r="D1023" s="248"/>
      <c r="E1023" s="248"/>
      <c r="F1023" s="248"/>
      <c r="G1023" s="248"/>
      <c r="H1023" s="248"/>
      <c r="I1023" s="248"/>
      <c r="J1023" s="248"/>
    </row>
    <row r="1024">
      <c r="D1024" s="248"/>
      <c r="E1024" s="248"/>
      <c r="F1024" s="248"/>
      <c r="G1024" s="248"/>
      <c r="H1024" s="248"/>
      <c r="I1024" s="248"/>
      <c r="J1024" s="248"/>
    </row>
    <row r="1025">
      <c r="D1025" s="248"/>
      <c r="E1025" s="248"/>
      <c r="F1025" s="248"/>
      <c r="G1025" s="248"/>
      <c r="H1025" s="248"/>
      <c r="I1025" s="248"/>
      <c r="J1025" s="248"/>
    </row>
    <row r="1026">
      <c r="D1026" s="248"/>
      <c r="E1026" s="248"/>
      <c r="F1026" s="248"/>
      <c r="G1026" s="248"/>
      <c r="H1026" s="248"/>
      <c r="I1026" s="248"/>
      <c r="J1026" s="248"/>
    </row>
    <row r="1027">
      <c r="D1027" s="248"/>
      <c r="E1027" s="248"/>
      <c r="F1027" s="248"/>
      <c r="G1027" s="248"/>
      <c r="H1027" s="248"/>
      <c r="I1027" s="248"/>
      <c r="J1027" s="248"/>
    </row>
    <row r="1028">
      <c r="D1028" s="248"/>
      <c r="E1028" s="248"/>
      <c r="F1028" s="248"/>
      <c r="G1028" s="248"/>
      <c r="H1028" s="248"/>
      <c r="I1028" s="248"/>
      <c r="J1028" s="248"/>
    </row>
    <row r="1029">
      <c r="D1029" s="248"/>
      <c r="E1029" s="248"/>
      <c r="F1029" s="248"/>
      <c r="G1029" s="248"/>
      <c r="H1029" s="248"/>
      <c r="I1029" s="248"/>
      <c r="J1029" s="248"/>
    </row>
    <row r="1030">
      <c r="D1030" s="248"/>
      <c r="E1030" s="248"/>
      <c r="F1030" s="248"/>
      <c r="G1030" s="248"/>
      <c r="H1030" s="248"/>
      <c r="I1030" s="248"/>
      <c r="J1030" s="248"/>
    </row>
    <row r="1031">
      <c r="D1031" s="248"/>
      <c r="E1031" s="248"/>
      <c r="F1031" s="248"/>
      <c r="G1031" s="248"/>
      <c r="H1031" s="248"/>
      <c r="I1031" s="248"/>
      <c r="J1031" s="248"/>
    </row>
    <row r="1032">
      <c r="D1032" s="248"/>
      <c r="E1032" s="248"/>
      <c r="F1032" s="248"/>
      <c r="G1032" s="248"/>
      <c r="H1032" s="248"/>
      <c r="I1032" s="248"/>
      <c r="J1032" s="248"/>
    </row>
    <row r="1033">
      <c r="D1033" s="248"/>
      <c r="E1033" s="248"/>
      <c r="F1033" s="248"/>
      <c r="G1033" s="248"/>
      <c r="H1033" s="248"/>
      <c r="I1033" s="248"/>
      <c r="J1033" s="248"/>
    </row>
    <row r="1034">
      <c r="D1034" s="248"/>
      <c r="E1034" s="248"/>
      <c r="F1034" s="248"/>
      <c r="G1034" s="248"/>
      <c r="H1034" s="248"/>
      <c r="I1034" s="248"/>
      <c r="J1034" s="248"/>
    </row>
    <row r="1035">
      <c r="D1035" s="248"/>
      <c r="E1035" s="248"/>
      <c r="F1035" s="248"/>
      <c r="G1035" s="248"/>
      <c r="H1035" s="248"/>
      <c r="I1035" s="248"/>
      <c r="J1035" s="248"/>
    </row>
    <row r="1036">
      <c r="D1036" s="248"/>
      <c r="E1036" s="248"/>
      <c r="F1036" s="248"/>
      <c r="G1036" s="248"/>
      <c r="H1036" s="248"/>
      <c r="I1036" s="248"/>
      <c r="J1036" s="248"/>
    </row>
  </sheetData>
  <mergeCells count="11">
    <mergeCell ref="B24:J24"/>
    <mergeCell ref="B37:J37"/>
    <mergeCell ref="B52:J52"/>
    <mergeCell ref="B56:J56"/>
    <mergeCell ref="B1:B2"/>
    <mergeCell ref="B3:J3"/>
    <mergeCell ref="A4:A9"/>
    <mergeCell ref="B7:J7"/>
    <mergeCell ref="A10:A13"/>
    <mergeCell ref="A14:A17"/>
    <mergeCell ref="A19:A20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</cols>
  <sheetData>
    <row r="1">
      <c r="A1" s="187" t="s">
        <v>513</v>
      </c>
      <c r="B1" s="188" t="s">
        <v>514</v>
      </c>
      <c r="C1" s="189" t="s">
        <v>515</v>
      </c>
      <c r="D1" s="189" t="s">
        <v>516</v>
      </c>
      <c r="E1" s="189" t="s">
        <v>517</v>
      </c>
      <c r="F1" s="189" t="s">
        <v>518</v>
      </c>
      <c r="G1" s="189" t="s">
        <v>519</v>
      </c>
      <c r="H1" s="189" t="s">
        <v>559</v>
      </c>
      <c r="I1" s="189" t="s">
        <v>560</v>
      </c>
      <c r="K1" s="73" t="s">
        <v>520</v>
      </c>
    </row>
    <row r="2">
      <c r="A2" s="190"/>
      <c r="B2" s="191" t="s">
        <v>521</v>
      </c>
      <c r="C2" s="253">
        <v>0.3993055555555556</v>
      </c>
      <c r="D2" s="192">
        <f t="shared" ref="D2:I2" si="1">TIME(HOUR(C2), MINUTE(C2)+$K$2, 0)</f>
        <v>0.4097222222</v>
      </c>
      <c r="E2" s="192">
        <f t="shared" si="1"/>
        <v>0.4201388889</v>
      </c>
      <c r="F2" s="192">
        <f t="shared" si="1"/>
        <v>0.4305555556</v>
      </c>
      <c r="G2" s="192">
        <f t="shared" si="1"/>
        <v>0.4409722222</v>
      </c>
      <c r="H2" s="192">
        <f t="shared" si="1"/>
        <v>0.4513888889</v>
      </c>
      <c r="I2" s="192">
        <f t="shared" si="1"/>
        <v>0.4618055556</v>
      </c>
      <c r="K2" s="73">
        <v>15.0</v>
      </c>
    </row>
    <row r="3">
      <c r="A3" s="194" t="s">
        <v>522</v>
      </c>
      <c r="B3" s="195"/>
      <c r="C3" s="195"/>
      <c r="D3" s="195"/>
      <c r="E3" s="195"/>
      <c r="F3" s="195"/>
      <c r="G3" s="195"/>
      <c r="H3" s="195"/>
      <c r="I3" s="196"/>
      <c r="K3" s="197"/>
    </row>
    <row r="4">
      <c r="A4" s="188">
        <v>14.09</v>
      </c>
      <c r="B4" s="254" t="s">
        <v>561</v>
      </c>
      <c r="C4" s="255" t="s">
        <v>562</v>
      </c>
      <c r="D4" s="255" t="s">
        <v>563</v>
      </c>
      <c r="E4" s="255" t="s">
        <v>564</v>
      </c>
      <c r="F4" s="256" t="s">
        <v>565</v>
      </c>
      <c r="G4" s="255" t="s">
        <v>566</v>
      </c>
      <c r="H4" s="255" t="s">
        <v>567</v>
      </c>
      <c r="I4" s="255" t="s">
        <v>568</v>
      </c>
      <c r="K4" s="200"/>
    </row>
    <row r="5">
      <c r="A5" s="188">
        <v>15.09</v>
      </c>
      <c r="B5" s="201"/>
      <c r="C5" s="255" t="s">
        <v>569</v>
      </c>
      <c r="D5" s="255" t="s">
        <v>570</v>
      </c>
      <c r="E5" s="255" t="s">
        <v>571</v>
      </c>
      <c r="F5" s="255" t="s">
        <v>572</v>
      </c>
      <c r="G5" s="255" t="s">
        <v>573</v>
      </c>
      <c r="H5" s="255" t="s">
        <v>574</v>
      </c>
      <c r="I5" s="255"/>
    </row>
    <row r="6">
      <c r="A6" s="188">
        <v>15.09</v>
      </c>
      <c r="B6" s="201"/>
      <c r="C6" s="255"/>
      <c r="D6" s="255" t="s">
        <v>575</v>
      </c>
      <c r="E6" s="255" t="s">
        <v>576</v>
      </c>
      <c r="F6" s="255"/>
      <c r="G6" s="255" t="s">
        <v>577</v>
      </c>
      <c r="H6" s="255" t="s">
        <v>578</v>
      </c>
      <c r="I6" s="255"/>
      <c r="K6" s="73"/>
    </row>
    <row r="7">
      <c r="A7" s="188">
        <v>21.09</v>
      </c>
      <c r="B7" s="201"/>
      <c r="C7" s="255" t="s">
        <v>579</v>
      </c>
      <c r="D7" s="255" t="s">
        <v>580</v>
      </c>
      <c r="E7" s="255"/>
      <c r="F7" s="255" t="s">
        <v>581</v>
      </c>
      <c r="G7" s="257" t="s">
        <v>582</v>
      </c>
      <c r="H7" s="255" t="s">
        <v>583</v>
      </c>
      <c r="I7" s="258"/>
    </row>
    <row r="8">
      <c r="A8" s="188">
        <v>22.09</v>
      </c>
      <c r="B8" s="201"/>
      <c r="C8" s="149" t="s">
        <v>584</v>
      </c>
      <c r="D8" s="257" t="s">
        <v>585</v>
      </c>
      <c r="E8" s="255" t="s">
        <v>573</v>
      </c>
      <c r="F8" s="255" t="s">
        <v>578</v>
      </c>
      <c r="G8" s="257" t="s">
        <v>586</v>
      </c>
      <c r="H8" s="257"/>
      <c r="I8" s="257" t="s">
        <v>587</v>
      </c>
    </row>
    <row r="9">
      <c r="A9" s="188">
        <v>22.09</v>
      </c>
      <c r="B9" s="201"/>
      <c r="C9" s="259" t="s">
        <v>564</v>
      </c>
      <c r="D9" s="257"/>
      <c r="E9" s="257" t="s">
        <v>588</v>
      </c>
      <c r="F9" s="257" t="s">
        <v>576</v>
      </c>
      <c r="G9" s="257" t="s">
        <v>589</v>
      </c>
      <c r="H9" s="255" t="s">
        <v>590</v>
      </c>
      <c r="I9" s="257" t="s">
        <v>591</v>
      </c>
      <c r="J9" s="73"/>
    </row>
    <row r="10">
      <c r="A10" s="188">
        <v>28.09</v>
      </c>
      <c r="B10" s="201"/>
      <c r="C10" s="257" t="s">
        <v>592</v>
      </c>
      <c r="D10" s="149" t="s">
        <v>593</v>
      </c>
      <c r="E10" s="255" t="s">
        <v>579</v>
      </c>
      <c r="F10" s="257" t="s">
        <v>594</v>
      </c>
      <c r="G10" s="257"/>
      <c r="H10" s="149" t="s">
        <v>595</v>
      </c>
      <c r="I10" s="257" t="s">
        <v>596</v>
      </c>
      <c r="J10" s="197"/>
    </row>
    <row r="11">
      <c r="A11" s="188">
        <v>29.09</v>
      </c>
      <c r="B11" s="201"/>
      <c r="C11" s="257" t="s">
        <v>597</v>
      </c>
      <c r="D11" s="257" t="s">
        <v>598</v>
      </c>
      <c r="E11" s="257" t="s">
        <v>599</v>
      </c>
      <c r="F11" s="257" t="s">
        <v>600</v>
      </c>
      <c r="G11" s="257" t="s">
        <v>601</v>
      </c>
      <c r="H11" s="257" t="s">
        <v>602</v>
      </c>
      <c r="I11" s="257" t="s">
        <v>586</v>
      </c>
      <c r="J11" s="197"/>
    </row>
    <row r="12">
      <c r="A12" s="188">
        <v>29.09</v>
      </c>
      <c r="B12" s="190"/>
      <c r="C12" s="257" t="s">
        <v>581</v>
      </c>
      <c r="D12" s="255" t="s">
        <v>580</v>
      </c>
      <c r="E12" s="255" t="s">
        <v>575</v>
      </c>
      <c r="F12" s="255" t="s">
        <v>572</v>
      </c>
      <c r="G12" s="255" t="s">
        <v>563</v>
      </c>
      <c r="H12" s="255" t="s">
        <v>567</v>
      </c>
      <c r="I12" s="255" t="s">
        <v>583</v>
      </c>
    </row>
    <row r="13">
      <c r="A13" s="194" t="s">
        <v>533</v>
      </c>
      <c r="B13" s="195"/>
      <c r="C13" s="195"/>
      <c r="D13" s="195"/>
      <c r="E13" s="195"/>
      <c r="F13" s="195"/>
      <c r="G13" s="195"/>
      <c r="H13" s="195"/>
      <c r="I13" s="196"/>
      <c r="K13" s="73"/>
    </row>
    <row r="14">
      <c r="A14" s="260" t="s">
        <v>603</v>
      </c>
      <c r="B14" s="261" t="s">
        <v>604</v>
      </c>
      <c r="C14" s="262" t="s">
        <v>597</v>
      </c>
      <c r="D14" s="149" t="s">
        <v>584</v>
      </c>
      <c r="E14" s="257" t="s">
        <v>596</v>
      </c>
      <c r="F14" s="259"/>
      <c r="G14" s="189"/>
      <c r="H14" s="262" t="s">
        <v>599</v>
      </c>
      <c r="I14" s="189" t="s">
        <v>591</v>
      </c>
    </row>
    <row r="15">
      <c r="A15" s="260" t="s">
        <v>605</v>
      </c>
      <c r="B15" s="201"/>
      <c r="C15" s="259" t="s">
        <v>564</v>
      </c>
      <c r="D15" s="259" t="s">
        <v>574</v>
      </c>
      <c r="E15" s="259" t="s">
        <v>571</v>
      </c>
      <c r="F15" s="262" t="s">
        <v>601</v>
      </c>
      <c r="G15" s="262" t="s">
        <v>598</v>
      </c>
      <c r="H15" s="189" t="s">
        <v>565</v>
      </c>
      <c r="I15" s="189" t="s">
        <v>606</v>
      </c>
    </row>
    <row r="16">
      <c r="A16" s="260" t="s">
        <v>605</v>
      </c>
      <c r="B16" s="201"/>
      <c r="C16" s="255" t="s">
        <v>562</v>
      </c>
      <c r="D16" s="255" t="s">
        <v>566</v>
      </c>
      <c r="E16" s="255" t="s">
        <v>568</v>
      </c>
      <c r="F16" s="257" t="s">
        <v>589</v>
      </c>
      <c r="G16" s="257" t="s">
        <v>585</v>
      </c>
      <c r="H16" s="255" t="s">
        <v>590</v>
      </c>
      <c r="I16" s="189"/>
    </row>
    <row r="17">
      <c r="A17" s="260" t="s">
        <v>607</v>
      </c>
      <c r="B17" s="201"/>
      <c r="C17" s="257" t="s">
        <v>592</v>
      </c>
      <c r="D17" s="189" t="s">
        <v>591</v>
      </c>
      <c r="E17" s="257" t="s">
        <v>608</v>
      </c>
      <c r="F17" s="263" t="s">
        <v>595</v>
      </c>
      <c r="G17" s="149" t="s">
        <v>593</v>
      </c>
      <c r="H17" s="257" t="s">
        <v>582</v>
      </c>
      <c r="I17" s="255" t="s">
        <v>579</v>
      </c>
    </row>
    <row r="18">
      <c r="A18" s="260" t="s">
        <v>609</v>
      </c>
      <c r="B18" s="201"/>
      <c r="C18" s="189" t="s">
        <v>606</v>
      </c>
      <c r="D18" s="255" t="s">
        <v>567</v>
      </c>
      <c r="E18" s="257" t="s">
        <v>586</v>
      </c>
      <c r="F18" s="257" t="s">
        <v>576</v>
      </c>
      <c r="G18" s="255" t="s">
        <v>583</v>
      </c>
      <c r="H18" s="259" t="s">
        <v>571</v>
      </c>
      <c r="I18" s="189" t="s">
        <v>572</v>
      </c>
    </row>
    <row r="19">
      <c r="A19" s="260" t="s">
        <v>609</v>
      </c>
      <c r="B19" s="201"/>
      <c r="C19" s="255" t="s">
        <v>575</v>
      </c>
      <c r="D19" s="255" t="s">
        <v>573</v>
      </c>
      <c r="E19" s="255" t="s">
        <v>578</v>
      </c>
      <c r="F19" s="257" t="s">
        <v>587</v>
      </c>
      <c r="G19" s="257" t="s">
        <v>602</v>
      </c>
      <c r="H19" s="257" t="s">
        <v>589</v>
      </c>
      <c r="I19" s="189"/>
    </row>
    <row r="20">
      <c r="A20" s="260" t="s">
        <v>610</v>
      </c>
      <c r="B20" s="201"/>
      <c r="C20" s="149" t="s">
        <v>584</v>
      </c>
      <c r="D20" s="257" t="s">
        <v>581</v>
      </c>
      <c r="E20" s="257" t="s">
        <v>599</v>
      </c>
      <c r="F20" s="257" t="s">
        <v>596</v>
      </c>
      <c r="G20" s="257" t="s">
        <v>592</v>
      </c>
      <c r="H20" s="257" t="s">
        <v>582</v>
      </c>
      <c r="I20" s="189" t="s">
        <v>591</v>
      </c>
    </row>
    <row r="21">
      <c r="A21" s="260" t="s">
        <v>611</v>
      </c>
      <c r="B21" s="201"/>
      <c r="C21" s="255" t="s">
        <v>583</v>
      </c>
      <c r="D21" s="257" t="s">
        <v>576</v>
      </c>
      <c r="E21" s="189" t="s">
        <v>565</v>
      </c>
      <c r="F21" s="255" t="s">
        <v>568</v>
      </c>
      <c r="G21" s="255" t="s">
        <v>580</v>
      </c>
      <c r="H21" s="257" t="s">
        <v>586</v>
      </c>
      <c r="I21" s="257" t="s">
        <v>585</v>
      </c>
    </row>
    <row r="22">
      <c r="A22" s="260" t="s">
        <v>611</v>
      </c>
      <c r="B22" s="201"/>
      <c r="C22" s="255" t="s">
        <v>563</v>
      </c>
      <c r="D22" s="255" t="s">
        <v>574</v>
      </c>
      <c r="E22" s="255" t="s">
        <v>566</v>
      </c>
      <c r="F22" s="189" t="s">
        <v>606</v>
      </c>
      <c r="G22" s="257" t="s">
        <v>602</v>
      </c>
      <c r="H22" s="262" t="s">
        <v>601</v>
      </c>
      <c r="I22" s="257" t="s">
        <v>587</v>
      </c>
    </row>
    <row r="23">
      <c r="A23" s="260" t="s">
        <v>612</v>
      </c>
      <c r="B23" s="201"/>
      <c r="C23" s="263" t="s">
        <v>595</v>
      </c>
      <c r="D23" s="189" t="s">
        <v>613</v>
      </c>
      <c r="E23" s="257" t="s">
        <v>600</v>
      </c>
      <c r="F23" s="257" t="s">
        <v>581</v>
      </c>
      <c r="G23" s="262" t="s">
        <v>597</v>
      </c>
      <c r="H23" s="257" t="s">
        <v>608</v>
      </c>
      <c r="I23" s="217" t="s">
        <v>593</v>
      </c>
    </row>
    <row r="24">
      <c r="A24" s="260" t="s">
        <v>614</v>
      </c>
      <c r="B24" s="201"/>
      <c r="C24" s="255" t="s">
        <v>575</v>
      </c>
      <c r="D24" s="259" t="s">
        <v>571</v>
      </c>
      <c r="E24" s="255" t="s">
        <v>578</v>
      </c>
      <c r="F24" s="255" t="s">
        <v>563</v>
      </c>
      <c r="G24" s="259" t="s">
        <v>564</v>
      </c>
      <c r="H24" s="189" t="s">
        <v>572</v>
      </c>
      <c r="I24" s="255" t="s">
        <v>573</v>
      </c>
    </row>
    <row r="25">
      <c r="A25" s="260" t="s">
        <v>614</v>
      </c>
      <c r="B25" s="190"/>
      <c r="C25" s="189" t="s">
        <v>565</v>
      </c>
      <c r="D25" s="255" t="s">
        <v>568</v>
      </c>
      <c r="E25" s="255" t="s">
        <v>580</v>
      </c>
      <c r="F25" s="257" t="s">
        <v>585</v>
      </c>
      <c r="G25" s="257" t="s">
        <v>598</v>
      </c>
      <c r="H25" s="262" t="s">
        <v>601</v>
      </c>
      <c r="I25" s="255" t="s">
        <v>590</v>
      </c>
    </row>
    <row r="26">
      <c r="A26" s="194" t="s">
        <v>546</v>
      </c>
      <c r="B26" s="195"/>
      <c r="C26" s="195"/>
      <c r="D26" s="195"/>
      <c r="E26" s="195"/>
      <c r="F26" s="195"/>
      <c r="G26" s="195"/>
      <c r="H26" s="195"/>
      <c r="I26" s="196"/>
    </row>
    <row r="27">
      <c r="A27" s="188">
        <v>2.11</v>
      </c>
      <c r="B27" s="261" t="s">
        <v>615</v>
      </c>
      <c r="C27" s="257" t="s">
        <v>581</v>
      </c>
      <c r="D27" s="199"/>
      <c r="E27" s="199"/>
      <c r="F27" s="199"/>
      <c r="G27" s="199"/>
      <c r="H27" s="189"/>
      <c r="I27" s="189"/>
    </row>
    <row r="28">
      <c r="A28" s="188">
        <v>3.11</v>
      </c>
      <c r="B28" s="201"/>
      <c r="C28" s="259" t="s">
        <v>571</v>
      </c>
      <c r="D28" s="199"/>
      <c r="E28" s="199"/>
      <c r="F28" s="199"/>
      <c r="G28" s="199"/>
      <c r="H28" s="189"/>
      <c r="I28" s="189"/>
    </row>
    <row r="29">
      <c r="A29" s="188">
        <v>3.11</v>
      </c>
      <c r="B29" s="201"/>
      <c r="C29" s="203"/>
      <c r="D29" s="203"/>
      <c r="E29" s="203"/>
      <c r="F29" s="199"/>
      <c r="G29" s="199"/>
      <c r="H29" s="189"/>
      <c r="I29" s="189"/>
    </row>
    <row r="30">
      <c r="A30" s="188">
        <v>9.11</v>
      </c>
      <c r="B30" s="201"/>
      <c r="C30" s="203"/>
      <c r="D30" s="203"/>
      <c r="E30" s="203"/>
      <c r="F30" s="189"/>
      <c r="G30" s="189"/>
      <c r="H30" s="189"/>
      <c r="I30" s="189"/>
    </row>
    <row r="31">
      <c r="A31" s="188">
        <v>10.11</v>
      </c>
      <c r="B31" s="201"/>
      <c r="C31" s="259" t="s">
        <v>564</v>
      </c>
      <c r="D31" s="189" t="s">
        <v>572</v>
      </c>
      <c r="E31" s="189" t="s">
        <v>576</v>
      </c>
      <c r="F31" s="189" t="s">
        <v>583</v>
      </c>
      <c r="G31" s="189" t="s">
        <v>586</v>
      </c>
      <c r="H31" s="189" t="s">
        <v>580</v>
      </c>
      <c r="I31" s="257" t="s">
        <v>585</v>
      </c>
    </row>
    <row r="32">
      <c r="A32" s="188">
        <v>10.11</v>
      </c>
      <c r="B32" s="201"/>
      <c r="C32" s="212" t="s">
        <v>606</v>
      </c>
      <c r="D32" s="189" t="s">
        <v>575</v>
      </c>
      <c r="E32" s="189" t="s">
        <v>562</v>
      </c>
      <c r="F32" s="189"/>
      <c r="G32" s="189"/>
      <c r="H32" s="189"/>
      <c r="I32" s="189"/>
    </row>
    <row r="33">
      <c r="A33" s="188">
        <v>16.11</v>
      </c>
      <c r="B33" s="201"/>
      <c r="C33" s="257" t="s">
        <v>592</v>
      </c>
      <c r="D33" s="212"/>
      <c r="E33" s="199"/>
      <c r="F33" s="199"/>
      <c r="G33" s="189"/>
      <c r="H33" s="189"/>
      <c r="I33" s="189"/>
    </row>
    <row r="34">
      <c r="A34" s="188">
        <v>17.11</v>
      </c>
      <c r="B34" s="201"/>
      <c r="C34" s="255" t="s">
        <v>563</v>
      </c>
      <c r="D34" s="255" t="s">
        <v>575</v>
      </c>
      <c r="E34" s="189" t="s">
        <v>606</v>
      </c>
      <c r="F34" s="255" t="s">
        <v>567</v>
      </c>
      <c r="G34" s="255" t="s">
        <v>568</v>
      </c>
      <c r="H34" s="189" t="s">
        <v>562</v>
      </c>
      <c r="I34" s="189" t="s">
        <v>569</v>
      </c>
    </row>
    <row r="35">
      <c r="A35" s="188">
        <v>17.11</v>
      </c>
      <c r="B35" s="201"/>
      <c r="C35" s="189" t="s">
        <v>602</v>
      </c>
      <c r="D35" s="259" t="s">
        <v>571</v>
      </c>
      <c r="E35" s="189" t="s">
        <v>573</v>
      </c>
      <c r="F35" s="236" t="s">
        <v>574</v>
      </c>
      <c r="G35" s="212" t="s">
        <v>587</v>
      </c>
      <c r="H35" s="189" t="s">
        <v>598</v>
      </c>
      <c r="I35" s="189" t="s">
        <v>566</v>
      </c>
    </row>
    <row r="36">
      <c r="A36" s="188">
        <v>23.11</v>
      </c>
      <c r="B36" s="201"/>
      <c r="C36" s="149" t="s">
        <v>584</v>
      </c>
      <c r="D36" s="257" t="s">
        <v>600</v>
      </c>
      <c r="E36" s="257" t="s">
        <v>599</v>
      </c>
      <c r="F36" s="257" t="s">
        <v>581</v>
      </c>
      <c r="G36" s="255" t="s">
        <v>579</v>
      </c>
      <c r="H36" s="203"/>
      <c r="I36" s="203"/>
    </row>
    <row r="37">
      <c r="A37" s="188">
        <v>24.11</v>
      </c>
      <c r="B37" s="201"/>
      <c r="C37" s="264" t="s">
        <v>601</v>
      </c>
      <c r="D37" s="189" t="s">
        <v>565</v>
      </c>
      <c r="E37" s="189" t="s">
        <v>564</v>
      </c>
      <c r="F37" s="255" t="s">
        <v>578</v>
      </c>
      <c r="G37" s="189" t="s">
        <v>573</v>
      </c>
      <c r="H37" s="189" t="s">
        <v>572</v>
      </c>
      <c r="I37" s="189" t="s">
        <v>565</v>
      </c>
    </row>
    <row r="38">
      <c r="A38" s="188">
        <v>24.11</v>
      </c>
      <c r="B38" s="201"/>
      <c r="C38" s="189" t="s">
        <v>616</v>
      </c>
      <c r="D38" s="189" t="s">
        <v>570</v>
      </c>
      <c r="E38" s="189" t="s">
        <v>583</v>
      </c>
      <c r="F38" s="189" t="s">
        <v>585</v>
      </c>
      <c r="G38" s="189" t="s">
        <v>580</v>
      </c>
      <c r="H38" s="189" t="s">
        <v>568</v>
      </c>
      <c r="I38" s="188" t="s">
        <v>567</v>
      </c>
    </row>
    <row r="39">
      <c r="A39" s="188">
        <v>30.11</v>
      </c>
      <c r="B39" s="190"/>
      <c r="C39" s="189" t="s">
        <v>608</v>
      </c>
      <c r="D39" s="189" t="s">
        <v>592</v>
      </c>
      <c r="E39" s="73" t="s">
        <v>596</v>
      </c>
      <c r="F39" s="189" t="s">
        <v>597</v>
      </c>
      <c r="G39" s="189" t="s">
        <v>582</v>
      </c>
      <c r="H39" s="189"/>
      <c r="I39" s="189"/>
    </row>
    <row r="40">
      <c r="A40" s="194" t="s">
        <v>547</v>
      </c>
      <c r="B40" s="195"/>
      <c r="C40" s="195"/>
      <c r="D40" s="195"/>
      <c r="E40" s="195"/>
      <c r="F40" s="195"/>
      <c r="G40" s="195"/>
      <c r="H40" s="195"/>
      <c r="I40" s="196"/>
    </row>
    <row r="41">
      <c r="A41" s="188">
        <v>1.12</v>
      </c>
      <c r="B41" s="187" t="s">
        <v>617</v>
      </c>
      <c r="C41" s="129" t="s">
        <v>572</v>
      </c>
      <c r="D41" s="189" t="s">
        <v>578</v>
      </c>
      <c r="E41" s="189" t="s">
        <v>575</v>
      </c>
      <c r="F41" s="189" t="s">
        <v>586</v>
      </c>
      <c r="G41" s="189" t="s">
        <v>568</v>
      </c>
      <c r="H41" s="189" t="s">
        <v>576</v>
      </c>
      <c r="I41" s="189" t="s">
        <v>569</v>
      </c>
    </row>
    <row r="42">
      <c r="A42" s="188">
        <v>1.12</v>
      </c>
      <c r="B42" s="201"/>
      <c r="C42" s="189" t="s">
        <v>583</v>
      </c>
      <c r="D42" s="189" t="s">
        <v>580</v>
      </c>
      <c r="E42" s="189" t="s">
        <v>567</v>
      </c>
      <c r="F42" s="189"/>
      <c r="G42" s="189"/>
      <c r="H42" s="189"/>
      <c r="I42" s="189"/>
    </row>
    <row r="43">
      <c r="A43" s="188">
        <v>7.12</v>
      </c>
      <c r="B43" s="201"/>
      <c r="C43" s="203"/>
      <c r="D43" s="203"/>
      <c r="E43" s="203"/>
      <c r="F43" s="189" t="s">
        <v>579</v>
      </c>
      <c r="G43" s="189" t="s">
        <v>593</v>
      </c>
      <c r="H43" s="189"/>
      <c r="I43" s="189"/>
    </row>
    <row r="44">
      <c r="A44" s="188">
        <v>8.12</v>
      </c>
      <c r="B44" s="201"/>
      <c r="C44" s="189" t="s">
        <v>598</v>
      </c>
      <c r="D44" s="189" t="s">
        <v>587</v>
      </c>
      <c r="E44" s="213" t="s">
        <v>601</v>
      </c>
      <c r="F44" s="149" t="s">
        <v>564</v>
      </c>
      <c r="G44" s="189" t="s">
        <v>573</v>
      </c>
      <c r="H44" s="189" t="s">
        <v>590</v>
      </c>
      <c r="I44" s="189" t="s">
        <v>563</v>
      </c>
    </row>
    <row r="45">
      <c r="A45" s="188">
        <v>8.12</v>
      </c>
      <c r="B45" s="201"/>
      <c r="C45" s="149" t="s">
        <v>580</v>
      </c>
      <c r="D45" s="189" t="s">
        <v>585</v>
      </c>
      <c r="E45" s="189" t="s">
        <v>566</v>
      </c>
      <c r="F45" s="189"/>
      <c r="G45" s="189"/>
      <c r="H45" s="189"/>
      <c r="I45" s="189"/>
    </row>
    <row r="46">
      <c r="A46" s="188">
        <v>14.12</v>
      </c>
      <c r="B46" s="201"/>
      <c r="C46" s="212" t="s">
        <v>592</v>
      </c>
      <c r="D46" s="189" t="s">
        <v>581</v>
      </c>
      <c r="E46" s="189" t="s">
        <v>582</v>
      </c>
      <c r="F46" s="199"/>
      <c r="G46" s="199"/>
      <c r="H46" s="189"/>
      <c r="I46" s="189"/>
    </row>
    <row r="47">
      <c r="A47" s="188">
        <v>15.12</v>
      </c>
      <c r="B47" s="201"/>
      <c r="C47" s="189" t="s">
        <v>618</v>
      </c>
      <c r="D47" s="189" t="s">
        <v>586</v>
      </c>
      <c r="E47" s="189" t="s">
        <v>577</v>
      </c>
      <c r="F47" s="199"/>
      <c r="G47" s="199"/>
      <c r="H47" s="189"/>
      <c r="I47" s="189"/>
    </row>
    <row r="48">
      <c r="A48" s="188">
        <v>15.12</v>
      </c>
      <c r="B48" s="201"/>
      <c r="C48" s="199"/>
      <c r="D48" s="189"/>
      <c r="E48" s="199"/>
      <c r="G48" s="189"/>
      <c r="H48" s="189"/>
      <c r="I48" s="189"/>
    </row>
    <row r="49">
      <c r="A49" s="188">
        <v>21.12</v>
      </c>
      <c r="B49" s="201"/>
      <c r="C49" s="189" t="s">
        <v>600</v>
      </c>
      <c r="D49" s="189" t="s">
        <v>582</v>
      </c>
      <c r="E49" s="189" t="s">
        <v>591</v>
      </c>
      <c r="F49" s="188" t="s">
        <v>584</v>
      </c>
      <c r="G49" s="188"/>
      <c r="H49" s="189"/>
      <c r="I49" s="189"/>
    </row>
    <row r="50">
      <c r="A50" s="188">
        <v>22.12</v>
      </c>
      <c r="B50" s="201"/>
      <c r="C50" s="189" t="s">
        <v>578</v>
      </c>
      <c r="D50" s="149" t="s">
        <v>618</v>
      </c>
      <c r="E50" s="189" t="s">
        <v>572</v>
      </c>
      <c r="F50" s="189" t="s">
        <v>565</v>
      </c>
      <c r="G50" s="212" t="s">
        <v>564</v>
      </c>
      <c r="H50" s="189" t="s">
        <v>606</v>
      </c>
      <c r="I50" s="189" t="s">
        <v>569</v>
      </c>
    </row>
    <row r="51">
      <c r="A51" s="188">
        <v>22.12</v>
      </c>
      <c r="B51" s="201"/>
      <c r="C51" s="212" t="s">
        <v>585</v>
      </c>
      <c r="D51" s="189" t="s">
        <v>576</v>
      </c>
      <c r="E51" s="149" t="s">
        <v>580</v>
      </c>
      <c r="F51" s="189" t="s">
        <v>570</v>
      </c>
      <c r="G51" s="189" t="s">
        <v>568</v>
      </c>
      <c r="H51" s="189" t="s">
        <v>567</v>
      </c>
      <c r="I51" s="189"/>
    </row>
    <row r="52">
      <c r="A52" s="188">
        <v>28.12</v>
      </c>
      <c r="B52" s="201"/>
      <c r="C52" s="212" t="s">
        <v>593</v>
      </c>
      <c r="D52" s="189" t="s">
        <v>599</v>
      </c>
      <c r="E52" s="189" t="s">
        <v>582</v>
      </c>
      <c r="F52" s="189" t="s">
        <v>592</v>
      </c>
      <c r="G52" s="189" t="s">
        <v>579</v>
      </c>
      <c r="H52" s="189"/>
      <c r="I52" s="189"/>
    </row>
    <row r="53">
      <c r="A53" s="188">
        <v>29.12</v>
      </c>
      <c r="B53" s="201"/>
      <c r="C53" s="189" t="s">
        <v>590</v>
      </c>
      <c r="D53" s="189" t="s">
        <v>575</v>
      </c>
      <c r="E53" s="189" t="s">
        <v>593</v>
      </c>
      <c r="F53" s="189" t="s">
        <v>573</v>
      </c>
      <c r="G53" s="189" t="s">
        <v>587</v>
      </c>
      <c r="H53" s="189" t="s">
        <v>601</v>
      </c>
      <c r="I53" s="189" t="s">
        <v>574</v>
      </c>
    </row>
    <row r="54">
      <c r="A54" s="188">
        <v>29.12</v>
      </c>
      <c r="B54" s="190"/>
      <c r="C54" s="212" t="s">
        <v>583</v>
      </c>
      <c r="D54" s="212" t="s">
        <v>588</v>
      </c>
      <c r="E54" s="189" t="s">
        <v>602</v>
      </c>
      <c r="F54" s="189" t="s">
        <v>589</v>
      </c>
      <c r="G54" s="188" t="s">
        <v>588</v>
      </c>
      <c r="H54" s="189" t="s">
        <v>591</v>
      </c>
      <c r="I54" s="189" t="s">
        <v>600</v>
      </c>
    </row>
    <row r="60">
      <c r="C60" s="246"/>
      <c r="D60" s="246"/>
      <c r="E60" s="246"/>
      <c r="F60" s="247"/>
      <c r="G60" s="246"/>
      <c r="H60" s="247" t="s">
        <v>550</v>
      </c>
      <c r="I60" s="247">
        <v>7.0</v>
      </c>
    </row>
  </sheetData>
  <mergeCells count="9">
    <mergeCell ref="B27:B39"/>
    <mergeCell ref="B41:B54"/>
    <mergeCell ref="A1:A2"/>
    <mergeCell ref="A3:I3"/>
    <mergeCell ref="B4:B12"/>
    <mergeCell ref="A13:I13"/>
    <mergeCell ref="B14:B25"/>
    <mergeCell ref="A26:I26"/>
    <mergeCell ref="A40:I4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2.5"/>
    <col customWidth="1" min="3" max="23" width="14.38"/>
  </cols>
  <sheetData>
    <row r="1">
      <c r="A1" s="187" t="s">
        <v>513</v>
      </c>
      <c r="B1" s="188" t="s">
        <v>514</v>
      </c>
      <c r="C1" s="189" t="s">
        <v>515</v>
      </c>
      <c r="D1" s="189" t="s">
        <v>516</v>
      </c>
      <c r="E1" s="189" t="s">
        <v>517</v>
      </c>
      <c r="F1" s="189" t="s">
        <v>518</v>
      </c>
      <c r="G1" s="189" t="s">
        <v>519</v>
      </c>
      <c r="H1" s="189" t="s">
        <v>559</v>
      </c>
      <c r="I1" s="189" t="s">
        <v>560</v>
      </c>
      <c r="K1" s="73" t="s">
        <v>520</v>
      </c>
    </row>
    <row r="2">
      <c r="A2" s="190"/>
      <c r="B2" s="191" t="s">
        <v>521</v>
      </c>
      <c r="C2" s="192">
        <f>TIME(13, 0, 0)</f>
        <v>0.5416666667</v>
      </c>
      <c r="D2" s="192">
        <f t="shared" ref="D2:I2" si="1">TIME(HOUR(C2), MINUTE(C2)+$K$2, 0)</f>
        <v>0.5520833333</v>
      </c>
      <c r="E2" s="192">
        <f t="shared" si="1"/>
        <v>0.5625</v>
      </c>
      <c r="F2" s="192">
        <f t="shared" si="1"/>
        <v>0.5729166667</v>
      </c>
      <c r="G2" s="192">
        <f t="shared" si="1"/>
        <v>0.5833333333</v>
      </c>
      <c r="H2" s="192">
        <f t="shared" si="1"/>
        <v>0.59375</v>
      </c>
      <c r="I2" s="192">
        <f t="shared" si="1"/>
        <v>0.6041666667</v>
      </c>
      <c r="K2" s="73">
        <v>15.0</v>
      </c>
    </row>
    <row r="3">
      <c r="A3" s="194" t="s">
        <v>522</v>
      </c>
      <c r="B3" s="195"/>
      <c r="C3" s="195"/>
      <c r="D3" s="195"/>
      <c r="E3" s="195"/>
      <c r="F3" s="195"/>
      <c r="G3" s="195"/>
      <c r="H3" s="195"/>
      <c r="I3" s="196"/>
      <c r="K3" s="197"/>
    </row>
    <row r="4">
      <c r="A4" s="210"/>
      <c r="B4" s="188"/>
      <c r="C4" s="189"/>
      <c r="D4" s="265"/>
      <c r="E4" s="189"/>
      <c r="F4" s="189"/>
      <c r="G4" s="189"/>
      <c r="H4" s="189"/>
      <c r="I4" s="199"/>
      <c r="K4" s="200">
        <f>COUNTIF(C4:I64, "not used")</f>
        <v>0</v>
      </c>
    </row>
    <row r="5">
      <c r="A5" s="210"/>
      <c r="B5" s="188"/>
      <c r="C5" s="199"/>
      <c r="D5" s="189"/>
      <c r="E5" s="199"/>
      <c r="F5" s="199"/>
      <c r="G5" s="199"/>
      <c r="H5" s="199"/>
      <c r="I5" s="199"/>
      <c r="K5" s="73" t="s">
        <v>526</v>
      </c>
    </row>
    <row r="6">
      <c r="A6" s="210"/>
      <c r="B6" s="188"/>
      <c r="C6" s="199"/>
      <c r="D6" s="189"/>
      <c r="E6" s="199"/>
      <c r="F6" s="199"/>
      <c r="G6" s="199"/>
      <c r="H6" s="199"/>
      <c r="I6" s="199"/>
      <c r="K6" s="73"/>
    </row>
    <row r="7">
      <c r="A7" s="266"/>
      <c r="B7" s="206"/>
      <c r="C7" s="189"/>
      <c r="D7" s="189"/>
      <c r="E7" s="189"/>
      <c r="F7" s="189"/>
      <c r="G7" s="189"/>
      <c r="H7" s="189"/>
      <c r="I7" s="189"/>
    </row>
    <row r="8">
      <c r="A8" s="194" t="s">
        <v>533</v>
      </c>
      <c r="B8" s="195"/>
      <c r="C8" s="195"/>
      <c r="D8" s="195"/>
      <c r="E8" s="195"/>
      <c r="F8" s="195"/>
      <c r="G8" s="195"/>
      <c r="H8" s="195"/>
      <c r="I8" s="196"/>
      <c r="K8" s="73"/>
    </row>
    <row r="9">
      <c r="A9" s="210"/>
      <c r="B9" s="206"/>
      <c r="C9" s="189"/>
      <c r="D9" s="189"/>
      <c r="E9" s="189"/>
      <c r="F9" s="189"/>
      <c r="G9" s="189"/>
      <c r="H9" s="189"/>
      <c r="I9" s="189"/>
    </row>
    <row r="10">
      <c r="A10" s="210"/>
      <c r="B10" s="188"/>
      <c r="C10" s="189"/>
      <c r="D10" s="189"/>
      <c r="E10" s="189"/>
      <c r="F10" s="189"/>
      <c r="G10" s="189"/>
      <c r="H10" s="189"/>
      <c r="I10" s="189"/>
    </row>
    <row r="11">
      <c r="A11" s="210"/>
      <c r="B11" s="188"/>
      <c r="C11" s="211"/>
      <c r="D11" s="199"/>
      <c r="E11" s="199"/>
      <c r="F11" s="199"/>
      <c r="G11" s="212"/>
      <c r="H11" s="199"/>
      <c r="I11" s="189"/>
    </row>
    <row r="12">
      <c r="A12" s="210"/>
      <c r="B12" s="206"/>
      <c r="C12" s="213"/>
      <c r="D12" s="189"/>
      <c r="E12" s="189"/>
      <c r="F12" s="189"/>
      <c r="G12" s="212"/>
      <c r="H12" s="189"/>
      <c r="I12" s="189"/>
    </row>
    <row r="13">
      <c r="A13" s="210"/>
      <c r="B13" s="206"/>
      <c r="C13" s="189"/>
      <c r="D13" s="189"/>
      <c r="E13" s="189"/>
      <c r="F13" s="189"/>
      <c r="G13" s="189"/>
      <c r="H13" s="189"/>
      <c r="I13" s="189"/>
    </row>
    <row r="14">
      <c r="A14" s="210"/>
      <c r="B14" s="206"/>
      <c r="C14" s="199"/>
      <c r="D14" s="199"/>
      <c r="E14" s="189"/>
      <c r="F14" s="199"/>
      <c r="G14" s="189"/>
      <c r="H14" s="189"/>
      <c r="I14" s="189"/>
    </row>
    <row r="15">
      <c r="A15" s="210"/>
      <c r="B15" s="206"/>
      <c r="C15" s="213"/>
      <c r="D15" s="189"/>
      <c r="E15" s="189"/>
      <c r="F15" s="189"/>
      <c r="G15" s="217"/>
      <c r="H15" s="189"/>
      <c r="I15" s="189"/>
    </row>
    <row r="16">
      <c r="A16" s="210"/>
      <c r="B16" s="188"/>
      <c r="C16" s="189"/>
      <c r="D16" s="189"/>
      <c r="E16" s="189"/>
      <c r="F16" s="217"/>
      <c r="G16" s="189"/>
      <c r="H16" s="189"/>
      <c r="I16" s="189"/>
    </row>
    <row r="17">
      <c r="A17" s="210"/>
      <c r="B17" s="188"/>
      <c r="C17" s="199"/>
      <c r="D17" s="189"/>
      <c r="E17" s="199"/>
      <c r="F17" s="199"/>
      <c r="G17" s="199"/>
      <c r="H17" s="189"/>
      <c r="I17" s="189"/>
    </row>
    <row r="18">
      <c r="A18" s="210"/>
      <c r="B18" s="188"/>
      <c r="C18" s="189"/>
      <c r="D18" s="199"/>
      <c r="E18" s="211"/>
      <c r="F18" s="189"/>
      <c r="G18" s="189"/>
      <c r="H18" s="189"/>
      <c r="I18" s="189"/>
    </row>
    <row r="19">
      <c r="A19" s="210"/>
      <c r="B19" s="206"/>
      <c r="C19" s="199"/>
      <c r="D19" s="189"/>
      <c r="E19" s="213"/>
      <c r="F19" s="189"/>
      <c r="G19" s="199"/>
      <c r="H19" s="189"/>
      <c r="I19" s="189"/>
    </row>
    <row r="20">
      <c r="A20" s="210"/>
      <c r="B20" s="188"/>
      <c r="C20" s="199"/>
      <c r="D20" s="199"/>
      <c r="E20" s="199"/>
      <c r="F20" s="189"/>
      <c r="G20" s="199"/>
      <c r="H20" s="189"/>
      <c r="I20" s="189"/>
    </row>
    <row r="21">
      <c r="A21" s="210"/>
      <c r="B21" s="188"/>
      <c r="C21" s="188"/>
      <c r="D21" s="217"/>
      <c r="E21" s="217"/>
      <c r="F21" s="217"/>
      <c r="G21" s="199"/>
      <c r="H21" s="264"/>
      <c r="I21" s="189"/>
    </row>
    <row r="22">
      <c r="A22" s="210"/>
      <c r="B22" s="206"/>
      <c r="C22" s="189"/>
      <c r="D22" s="189"/>
      <c r="E22" s="189"/>
      <c r="F22" s="199"/>
      <c r="G22" s="212"/>
      <c r="H22" s="189"/>
      <c r="I22" s="189"/>
    </row>
    <row r="23">
      <c r="A23" s="210"/>
      <c r="B23" s="188"/>
      <c r="C23" s="236"/>
      <c r="D23" s="199"/>
      <c r="E23" s="199"/>
      <c r="F23" s="199"/>
      <c r="G23" s="199"/>
      <c r="H23" s="189"/>
      <c r="I23" s="189"/>
    </row>
    <row r="24">
      <c r="A24" s="194" t="s">
        <v>546</v>
      </c>
      <c r="B24" s="195"/>
      <c r="C24" s="195"/>
      <c r="D24" s="195"/>
      <c r="E24" s="195"/>
      <c r="F24" s="195"/>
      <c r="G24" s="195"/>
      <c r="H24" s="195"/>
      <c r="I24" s="196"/>
    </row>
    <row r="25">
      <c r="A25" s="210"/>
      <c r="B25" s="188"/>
      <c r="C25" s="199"/>
      <c r="D25" s="199"/>
      <c r="E25" s="199"/>
      <c r="F25" s="199"/>
      <c r="G25" s="199"/>
      <c r="H25" s="189"/>
      <c r="I25" s="189"/>
    </row>
    <row r="26">
      <c r="A26" s="210"/>
      <c r="B26" s="188"/>
      <c r="C26" s="199"/>
      <c r="D26" s="199"/>
      <c r="E26" s="199"/>
      <c r="F26" s="199"/>
      <c r="G26" s="199"/>
      <c r="H26" s="189"/>
      <c r="I26" s="189"/>
    </row>
    <row r="27">
      <c r="A27" s="210"/>
      <c r="B27" s="188"/>
      <c r="C27" s="199"/>
      <c r="D27" s="199"/>
      <c r="E27" s="199"/>
      <c r="F27" s="199"/>
      <c r="G27" s="199"/>
      <c r="H27" s="189"/>
      <c r="I27" s="189"/>
    </row>
    <row r="28">
      <c r="A28" s="210"/>
      <c r="B28" s="188"/>
      <c r="C28" s="199"/>
      <c r="D28" s="199"/>
      <c r="E28" s="199"/>
      <c r="F28" s="189"/>
      <c r="G28" s="189"/>
      <c r="H28" s="189"/>
      <c r="I28" s="189"/>
    </row>
    <row r="29">
      <c r="A29" s="210"/>
      <c r="B29" s="188"/>
      <c r="C29" s="129"/>
      <c r="D29" s="189"/>
      <c r="E29" s="189"/>
      <c r="F29" s="189"/>
      <c r="G29" s="189"/>
      <c r="H29" s="189"/>
      <c r="I29" s="189"/>
    </row>
    <row r="30">
      <c r="A30" s="210"/>
      <c r="B30" s="188"/>
      <c r="C30" s="212"/>
      <c r="D30" s="189"/>
      <c r="E30" s="189"/>
      <c r="F30" s="189"/>
      <c r="G30" s="189"/>
      <c r="H30" s="189"/>
      <c r="I30" s="189"/>
    </row>
    <row r="31">
      <c r="A31" s="210"/>
      <c r="B31" s="206"/>
      <c r="C31" s="212"/>
      <c r="D31" s="212"/>
      <c r="E31" s="199"/>
      <c r="F31" s="199"/>
      <c r="G31" s="189"/>
      <c r="H31" s="189"/>
      <c r="I31" s="189"/>
    </row>
    <row r="32">
      <c r="A32" s="210"/>
      <c r="B32" s="188"/>
      <c r="C32" s="189"/>
      <c r="E32" s="189"/>
      <c r="F32" s="199"/>
      <c r="G32" s="199"/>
      <c r="H32" s="189"/>
      <c r="I32" s="189"/>
    </row>
    <row r="33">
      <c r="A33" s="210"/>
      <c r="B33" s="206"/>
      <c r="C33" s="213"/>
      <c r="D33" s="189"/>
      <c r="E33" s="189"/>
      <c r="F33" s="236"/>
      <c r="G33" s="212"/>
      <c r="H33" s="189"/>
      <c r="I33" s="189"/>
    </row>
    <row r="34">
      <c r="A34" s="210"/>
      <c r="B34" s="188"/>
      <c r="C34" s="189"/>
      <c r="D34" s="189"/>
      <c r="E34" s="189"/>
      <c r="F34" s="213"/>
      <c r="G34" s="212"/>
      <c r="H34" s="189"/>
      <c r="I34" s="236"/>
    </row>
    <row r="35">
      <c r="A35" s="210"/>
      <c r="B35" s="188"/>
      <c r="C35" s="189"/>
      <c r="D35" s="199"/>
      <c r="E35" s="189"/>
      <c r="F35" s="212"/>
      <c r="G35" s="189"/>
      <c r="H35" s="189"/>
      <c r="I35" s="189"/>
    </row>
    <row r="36">
      <c r="A36" s="210"/>
      <c r="B36" s="206"/>
      <c r="C36" s="199"/>
      <c r="D36" s="189"/>
      <c r="E36" s="199"/>
      <c r="F36" s="189"/>
      <c r="G36" s="189"/>
      <c r="H36" s="189"/>
      <c r="I36" s="189"/>
    </row>
    <row r="37">
      <c r="A37" s="194" t="s">
        <v>547</v>
      </c>
      <c r="B37" s="195"/>
      <c r="C37" s="195"/>
      <c r="D37" s="195"/>
      <c r="E37" s="195"/>
      <c r="F37" s="195"/>
      <c r="G37" s="195"/>
      <c r="H37" s="195"/>
      <c r="I37" s="196"/>
    </row>
    <row r="38">
      <c r="A38" s="210"/>
      <c r="B38" s="188"/>
      <c r="C38" s="129"/>
      <c r="D38" s="189"/>
      <c r="E38" s="189"/>
      <c r="F38" s="189"/>
      <c r="G38" s="189"/>
      <c r="H38" s="189"/>
      <c r="I38" s="189"/>
    </row>
    <row r="39">
      <c r="A39" s="210"/>
      <c r="B39" s="188"/>
      <c r="C39" s="199"/>
      <c r="D39" s="199"/>
      <c r="E39" s="199"/>
      <c r="F39" s="189"/>
      <c r="G39" s="189"/>
      <c r="H39" s="189"/>
      <c r="I39" s="189"/>
    </row>
    <row r="40">
      <c r="A40" s="210"/>
      <c r="B40" s="188"/>
      <c r="C40" s="199"/>
      <c r="D40" s="199"/>
      <c r="E40" s="213"/>
      <c r="F40" s="149"/>
      <c r="G40" s="199"/>
      <c r="H40" s="189"/>
      <c r="I40" s="189"/>
    </row>
    <row r="41">
      <c r="A41" s="210"/>
      <c r="B41" s="188"/>
      <c r="C41" s="149"/>
      <c r="D41" s="189"/>
      <c r="E41" s="199"/>
      <c r="F41" s="189"/>
      <c r="G41" s="189"/>
      <c r="H41" s="189"/>
      <c r="I41" s="189"/>
    </row>
    <row r="42">
      <c r="A42" s="210"/>
      <c r="B42" s="206"/>
      <c r="C42" s="212"/>
      <c r="D42" s="199"/>
      <c r="E42" s="189"/>
      <c r="F42" s="199"/>
      <c r="G42" s="199"/>
      <c r="H42" s="189"/>
      <c r="I42" s="189"/>
    </row>
    <row r="43">
      <c r="A43" s="210"/>
      <c r="B43" s="188"/>
      <c r="C43" s="189"/>
      <c r="D43" s="199"/>
      <c r="E43" s="199"/>
      <c r="F43" s="199"/>
      <c r="G43" s="199"/>
      <c r="H43" s="189"/>
      <c r="I43" s="189"/>
    </row>
    <row r="44">
      <c r="A44" s="210"/>
      <c r="B44" s="188"/>
      <c r="C44" s="199"/>
      <c r="D44" s="189"/>
      <c r="E44" s="199"/>
      <c r="G44" s="189"/>
      <c r="H44" s="189"/>
      <c r="I44" s="189"/>
    </row>
    <row r="45">
      <c r="A45" s="210"/>
      <c r="B45" s="206"/>
      <c r="C45" s="189"/>
      <c r="D45" s="189"/>
      <c r="E45" s="189"/>
      <c r="F45" s="188"/>
      <c r="G45" s="188"/>
      <c r="H45" s="189"/>
      <c r="I45" s="189"/>
    </row>
    <row r="46">
      <c r="A46" s="210"/>
      <c r="B46" s="206"/>
      <c r="C46" s="199"/>
      <c r="D46" s="149"/>
      <c r="E46" s="189"/>
      <c r="F46" s="189"/>
      <c r="G46" s="212"/>
      <c r="H46" s="189"/>
      <c r="I46" s="189"/>
    </row>
    <row r="47">
      <c r="A47" s="210"/>
      <c r="B47" s="206"/>
      <c r="C47" s="212"/>
      <c r="D47" s="189"/>
      <c r="E47" s="149"/>
      <c r="F47" s="189"/>
      <c r="G47" s="199"/>
      <c r="H47" s="189"/>
      <c r="I47" s="189"/>
    </row>
    <row r="48">
      <c r="A48" s="210"/>
      <c r="B48" s="206"/>
      <c r="C48" s="212"/>
      <c r="D48" s="199"/>
      <c r="E48" s="199"/>
      <c r="F48" s="199"/>
      <c r="G48" s="199"/>
      <c r="H48" s="189"/>
      <c r="I48" s="189"/>
    </row>
    <row r="49">
      <c r="A49" s="210"/>
      <c r="B49" s="206"/>
      <c r="C49" s="189"/>
      <c r="D49" s="189"/>
      <c r="E49" s="189"/>
      <c r="F49" s="189"/>
      <c r="G49" s="189"/>
      <c r="H49" s="189"/>
      <c r="I49" s="189"/>
    </row>
    <row r="50">
      <c r="A50" s="210"/>
      <c r="B50" s="206"/>
      <c r="C50" s="212"/>
      <c r="D50" s="212"/>
      <c r="E50" s="189"/>
      <c r="F50" s="189"/>
      <c r="G50" s="188"/>
      <c r="H50" s="189"/>
      <c r="I50" s="189"/>
    </row>
    <row r="51">
      <c r="A51" s="210"/>
      <c r="B51" s="206"/>
      <c r="C51" s="237"/>
      <c r="D51" s="238"/>
      <c r="E51" s="189"/>
      <c r="F51" s="189"/>
      <c r="G51" s="189"/>
      <c r="H51" s="189"/>
      <c r="I51" s="189"/>
    </row>
    <row r="52">
      <c r="A52" s="194" t="s">
        <v>548</v>
      </c>
      <c r="B52" s="195"/>
      <c r="C52" s="195"/>
      <c r="D52" s="195"/>
      <c r="E52" s="195"/>
      <c r="F52" s="195"/>
      <c r="G52" s="195"/>
      <c r="H52" s="195"/>
      <c r="I52" s="196"/>
    </row>
    <row r="53">
      <c r="A53" s="239"/>
      <c r="B53" s="240"/>
      <c r="D53" s="189"/>
      <c r="E53" s="212"/>
      <c r="F53" s="189"/>
      <c r="G53" s="189"/>
      <c r="H53" s="189"/>
      <c r="I53" s="189"/>
      <c r="J53" s="188"/>
      <c r="K53" s="203"/>
      <c r="L53" s="241"/>
      <c r="N53" s="73"/>
      <c r="O53" s="73"/>
      <c r="P53" s="73"/>
      <c r="Q53" s="73"/>
      <c r="R53" s="73"/>
      <c r="S53" s="242"/>
      <c r="T53" s="73"/>
      <c r="U53" s="73"/>
      <c r="V53" s="73"/>
      <c r="W53" s="73"/>
    </row>
    <row r="54">
      <c r="A54" s="210"/>
      <c r="B54" s="188"/>
      <c r="C54" s="189"/>
      <c r="D54" s="217"/>
      <c r="E54" s="217"/>
      <c r="F54" s="217"/>
      <c r="G54" s="217"/>
      <c r="H54" s="203"/>
      <c r="I54" s="203"/>
      <c r="J54" s="217"/>
      <c r="K54" s="217"/>
      <c r="L54" s="203"/>
      <c r="M54" s="188"/>
      <c r="N54" s="188"/>
      <c r="O54" s="188"/>
      <c r="P54" s="188"/>
      <c r="Q54" s="188"/>
      <c r="R54" s="188"/>
      <c r="S54" s="241"/>
      <c r="T54" s="188"/>
      <c r="U54" s="188"/>
      <c r="V54" s="188"/>
      <c r="W54" s="188"/>
    </row>
    <row r="55">
      <c r="A55" s="210"/>
      <c r="B55" s="188"/>
      <c r="C55" s="189"/>
      <c r="D55" s="189"/>
      <c r="E55" s="212"/>
      <c r="F55" s="189"/>
      <c r="G55" s="189"/>
      <c r="H55" s="189"/>
      <c r="I55" s="189"/>
      <c r="J55" s="188"/>
      <c r="K55" s="188"/>
      <c r="L55" s="241"/>
      <c r="M55" s="188"/>
      <c r="N55" s="188"/>
      <c r="O55" s="188"/>
      <c r="P55" s="188"/>
      <c r="Q55" s="188"/>
      <c r="R55" s="188"/>
      <c r="S55" s="241"/>
      <c r="T55" s="73"/>
      <c r="U55" s="73"/>
      <c r="V55" s="73"/>
      <c r="W55" s="73"/>
    </row>
    <row r="56">
      <c r="A56" s="194" t="s">
        <v>549</v>
      </c>
      <c r="B56" s="195"/>
      <c r="C56" s="195"/>
      <c r="D56" s="195"/>
      <c r="E56" s="195"/>
      <c r="F56" s="195"/>
      <c r="G56" s="195"/>
      <c r="H56" s="195"/>
      <c r="I56" s="196"/>
    </row>
    <row r="57">
      <c r="A57" s="244"/>
      <c r="B57" s="245"/>
      <c r="C57" s="189"/>
      <c r="D57" s="189"/>
      <c r="E57" s="212"/>
      <c r="F57" s="189"/>
      <c r="G57" s="189"/>
      <c r="H57" s="189"/>
      <c r="I57" s="189"/>
    </row>
    <row r="58">
      <c r="C58" s="246"/>
      <c r="D58" s="246"/>
      <c r="E58" s="246"/>
      <c r="F58" s="247"/>
      <c r="G58" s="246"/>
      <c r="H58" s="247" t="s">
        <v>550</v>
      </c>
      <c r="I58" s="247">
        <v>7.0</v>
      </c>
    </row>
    <row r="59">
      <c r="C59" s="179"/>
      <c r="D59" s="246"/>
      <c r="E59" s="248"/>
      <c r="F59" s="247"/>
      <c r="G59" s="247" t="s">
        <v>551</v>
      </c>
      <c r="H59" s="247" t="s">
        <v>552</v>
      </c>
      <c r="I59" s="247">
        <v>7.0</v>
      </c>
    </row>
    <row r="60">
      <c r="C60" s="247"/>
      <c r="D60" s="246"/>
      <c r="E60" s="246"/>
      <c r="F60" s="247" t="s">
        <v>619</v>
      </c>
      <c r="G60" s="246"/>
      <c r="H60" s="246"/>
      <c r="I60" s="246"/>
    </row>
    <row r="61">
      <c r="C61" s="246"/>
      <c r="D61" s="246"/>
      <c r="E61" s="246"/>
      <c r="F61" s="246"/>
      <c r="G61" s="246"/>
      <c r="H61" s="246"/>
      <c r="I61" s="246"/>
    </row>
    <row r="62">
      <c r="C62" s="246"/>
      <c r="D62" s="246"/>
      <c r="E62" s="246"/>
      <c r="F62" s="246"/>
      <c r="G62" s="246"/>
      <c r="H62" s="246"/>
      <c r="I62" s="246"/>
    </row>
    <row r="63">
      <c r="C63" s="246"/>
      <c r="D63" s="246"/>
      <c r="E63" s="246"/>
      <c r="F63" s="246"/>
      <c r="G63" s="246"/>
      <c r="H63" s="246"/>
      <c r="I63" s="246"/>
    </row>
    <row r="64">
      <c r="C64" s="246"/>
      <c r="D64" s="246"/>
      <c r="E64" s="246"/>
      <c r="F64" s="246"/>
      <c r="G64" s="246"/>
      <c r="H64" s="246"/>
      <c r="I64" s="246"/>
    </row>
    <row r="65">
      <c r="C65" s="246"/>
      <c r="D65" s="246"/>
      <c r="E65" s="246"/>
      <c r="F65" s="246"/>
      <c r="G65" s="246"/>
      <c r="H65" s="246"/>
      <c r="I65" s="246"/>
    </row>
    <row r="66">
      <c r="C66" s="246"/>
      <c r="D66" s="246"/>
      <c r="E66" s="246"/>
      <c r="F66" s="246"/>
      <c r="G66" s="246"/>
      <c r="H66" s="246"/>
      <c r="I66" s="246"/>
    </row>
    <row r="67">
      <c r="C67" s="246"/>
      <c r="D67" s="246"/>
      <c r="E67" s="246"/>
      <c r="F67" s="246"/>
      <c r="G67" s="246"/>
      <c r="H67" s="246"/>
      <c r="I67" s="246"/>
    </row>
    <row r="68">
      <c r="C68" s="246"/>
      <c r="D68" s="246"/>
      <c r="E68" s="246"/>
      <c r="F68" s="246"/>
      <c r="G68" s="246"/>
      <c r="H68" s="246"/>
      <c r="I68" s="246"/>
    </row>
    <row r="69">
      <c r="C69" s="246"/>
      <c r="D69" s="246"/>
      <c r="E69" s="246"/>
      <c r="F69" s="246"/>
      <c r="G69" s="246"/>
      <c r="H69" s="246"/>
      <c r="I69" s="246"/>
    </row>
    <row r="70">
      <c r="C70" s="246"/>
      <c r="D70" s="246"/>
      <c r="E70" s="246"/>
      <c r="F70" s="246"/>
      <c r="G70" s="246"/>
      <c r="H70" s="246"/>
      <c r="I70" s="246"/>
    </row>
    <row r="71">
      <c r="C71" s="246"/>
      <c r="D71" s="246"/>
      <c r="E71" s="247" t="s">
        <v>620</v>
      </c>
      <c r="F71" s="246"/>
      <c r="G71" s="246"/>
      <c r="H71" s="246"/>
      <c r="I71" s="246"/>
    </row>
    <row r="72">
      <c r="C72" s="246"/>
      <c r="D72" s="246"/>
      <c r="E72" s="246"/>
      <c r="F72" s="246"/>
      <c r="G72" s="246"/>
      <c r="H72" s="246"/>
      <c r="I72" s="246"/>
    </row>
    <row r="73">
      <c r="C73" s="246"/>
      <c r="D73" s="246"/>
      <c r="E73" s="246"/>
      <c r="F73" s="246"/>
      <c r="G73" s="246"/>
      <c r="H73" s="246"/>
      <c r="I73" s="246"/>
    </row>
    <row r="74">
      <c r="C74" s="246"/>
      <c r="D74" s="246"/>
      <c r="E74" s="246"/>
      <c r="F74" s="247" t="s">
        <v>554</v>
      </c>
      <c r="G74" s="246"/>
      <c r="H74" s="246"/>
      <c r="I74" s="246"/>
    </row>
    <row r="75">
      <c r="C75" s="246"/>
      <c r="D75" s="247" t="s">
        <v>555</v>
      </c>
      <c r="E75" s="246"/>
      <c r="F75" s="246"/>
      <c r="G75" s="246"/>
      <c r="H75" s="246"/>
      <c r="I75" s="246"/>
    </row>
    <row r="76">
      <c r="C76" s="246"/>
      <c r="D76" s="247" t="s">
        <v>556</v>
      </c>
      <c r="E76" s="246"/>
      <c r="F76" s="246"/>
      <c r="G76" s="246"/>
      <c r="H76" s="246"/>
      <c r="I76" s="246"/>
    </row>
    <row r="77">
      <c r="C77" s="246"/>
      <c r="D77" s="247" t="s">
        <v>557</v>
      </c>
      <c r="E77" s="246"/>
      <c r="F77" s="246"/>
      <c r="G77" s="246"/>
      <c r="H77" s="246"/>
      <c r="I77" s="246"/>
    </row>
    <row r="78">
      <c r="C78" s="246"/>
      <c r="D78" s="247" t="s">
        <v>558</v>
      </c>
      <c r="E78" s="246"/>
      <c r="F78" s="246"/>
      <c r="G78" s="246"/>
      <c r="H78" s="246"/>
      <c r="I78" s="246"/>
    </row>
    <row r="79">
      <c r="C79" s="175"/>
      <c r="D79" s="175"/>
      <c r="E79" s="175"/>
      <c r="F79" s="175"/>
      <c r="G79" s="175"/>
      <c r="H79" s="175"/>
      <c r="I79" s="175"/>
    </row>
    <row r="80">
      <c r="C80" s="175"/>
      <c r="D80" s="175"/>
      <c r="E80" s="175"/>
      <c r="F80" s="175"/>
      <c r="G80" s="175"/>
      <c r="H80" s="175"/>
      <c r="I80" s="175"/>
    </row>
    <row r="81">
      <c r="C81" s="175"/>
      <c r="D81" s="175"/>
      <c r="E81" s="175"/>
      <c r="F81" s="175"/>
      <c r="G81" s="175"/>
      <c r="H81" s="175"/>
      <c r="I81" s="175"/>
    </row>
    <row r="82">
      <c r="C82" s="175"/>
      <c r="D82" s="175"/>
      <c r="E82" s="175"/>
      <c r="F82" s="175"/>
      <c r="G82" s="175"/>
      <c r="H82" s="175"/>
      <c r="I82" s="175"/>
    </row>
    <row r="83">
      <c r="C83" s="175"/>
      <c r="D83" s="175"/>
      <c r="E83" s="175"/>
      <c r="F83" s="175"/>
      <c r="G83" s="175"/>
      <c r="H83" s="175"/>
      <c r="I83" s="175"/>
    </row>
    <row r="84">
      <c r="C84" s="248"/>
      <c r="D84" s="249"/>
      <c r="E84" s="175"/>
      <c r="F84" s="175"/>
      <c r="G84" s="175"/>
      <c r="H84" s="175"/>
      <c r="I84" s="175"/>
    </row>
    <row r="85">
      <c r="C85" s="248"/>
      <c r="D85" s="250"/>
      <c r="E85" s="175"/>
      <c r="F85" s="175"/>
      <c r="G85" s="175"/>
      <c r="H85" s="175"/>
      <c r="I85" s="175"/>
    </row>
    <row r="86">
      <c r="C86" s="248"/>
      <c r="D86" s="249"/>
      <c r="E86" s="175"/>
      <c r="F86" s="175"/>
      <c r="G86" s="175"/>
      <c r="H86" s="175"/>
      <c r="I86" s="175"/>
    </row>
    <row r="87">
      <c r="C87" s="248"/>
      <c r="D87" s="249"/>
      <c r="E87" s="175"/>
      <c r="F87" s="175"/>
      <c r="G87" s="175"/>
      <c r="H87" s="175"/>
      <c r="I87" s="175"/>
    </row>
    <row r="88">
      <c r="C88" s="248"/>
      <c r="D88" s="249"/>
      <c r="E88" s="175"/>
      <c r="F88" s="175"/>
      <c r="G88" s="175"/>
      <c r="H88" s="175"/>
      <c r="I88" s="175"/>
    </row>
    <row r="89">
      <c r="C89" s="248"/>
      <c r="D89" s="249"/>
      <c r="E89" s="175"/>
      <c r="F89" s="175"/>
      <c r="G89" s="175"/>
      <c r="H89" s="175"/>
      <c r="I89" s="175"/>
    </row>
    <row r="90">
      <c r="C90" s="248"/>
      <c r="D90" s="249"/>
      <c r="E90" s="175"/>
      <c r="F90" s="175"/>
      <c r="G90" s="175"/>
      <c r="H90" s="175"/>
      <c r="I90" s="175"/>
    </row>
    <row r="91">
      <c r="C91" s="248"/>
      <c r="D91" s="249"/>
      <c r="E91" s="175"/>
      <c r="F91" s="175"/>
      <c r="G91" s="175"/>
      <c r="H91" s="175"/>
      <c r="I91" s="175"/>
    </row>
    <row r="92">
      <c r="C92" s="248"/>
      <c r="D92" s="249"/>
      <c r="E92" s="175"/>
      <c r="F92" s="175"/>
      <c r="G92" s="175"/>
      <c r="H92" s="175"/>
      <c r="I92" s="175"/>
    </row>
    <row r="93">
      <c r="C93" s="248"/>
      <c r="D93" s="249"/>
      <c r="E93" s="175"/>
      <c r="F93" s="175"/>
      <c r="G93" s="175"/>
      <c r="H93" s="175"/>
      <c r="I93" s="175"/>
    </row>
    <row r="94">
      <c r="C94" s="248"/>
      <c r="D94" s="250"/>
      <c r="E94" s="175"/>
      <c r="F94" s="175"/>
      <c r="G94" s="175"/>
      <c r="H94" s="175"/>
      <c r="I94" s="175"/>
    </row>
    <row r="95">
      <c r="C95" s="248"/>
      <c r="D95" s="249"/>
      <c r="E95" s="175"/>
      <c r="F95" s="175"/>
      <c r="G95" s="175"/>
      <c r="H95" s="175"/>
      <c r="I95" s="175"/>
    </row>
    <row r="96">
      <c r="C96" s="248"/>
      <c r="D96" s="249"/>
      <c r="E96" s="175"/>
      <c r="F96" s="175"/>
      <c r="G96" s="175"/>
      <c r="H96" s="175"/>
      <c r="I96" s="175"/>
    </row>
    <row r="97">
      <c r="C97" s="248"/>
      <c r="D97" s="249"/>
      <c r="E97" s="175"/>
      <c r="F97" s="175"/>
      <c r="G97" s="175"/>
      <c r="H97" s="175"/>
      <c r="I97" s="175"/>
    </row>
    <row r="98">
      <c r="C98" s="248"/>
      <c r="D98" s="249"/>
      <c r="E98" s="175"/>
      <c r="F98" s="175"/>
      <c r="G98" s="175"/>
      <c r="H98" s="175"/>
      <c r="I98" s="175"/>
    </row>
    <row r="99">
      <c r="C99" s="248"/>
      <c r="D99" s="251"/>
      <c r="E99" s="248"/>
      <c r="F99" s="248"/>
      <c r="G99" s="248"/>
      <c r="H99" s="248"/>
      <c r="I99" s="248"/>
    </row>
    <row r="100">
      <c r="C100" s="248"/>
      <c r="D100" s="251"/>
      <c r="E100" s="248"/>
      <c r="F100" s="248"/>
      <c r="G100" s="248"/>
      <c r="H100" s="248"/>
      <c r="I100" s="248"/>
    </row>
    <row r="101">
      <c r="C101" s="248"/>
      <c r="D101" s="251"/>
      <c r="E101" s="248"/>
      <c r="F101" s="248"/>
      <c r="G101" s="248"/>
      <c r="H101" s="248"/>
      <c r="I101" s="248"/>
    </row>
    <row r="102">
      <c r="C102" s="248"/>
      <c r="D102" s="251"/>
      <c r="E102" s="248"/>
      <c r="F102" s="248"/>
      <c r="G102" s="248"/>
      <c r="H102" s="248"/>
      <c r="I102" s="248"/>
    </row>
    <row r="103">
      <c r="C103" s="248"/>
      <c r="D103" s="252"/>
      <c r="E103" s="248"/>
      <c r="F103" s="248"/>
      <c r="G103" s="248"/>
      <c r="H103" s="248"/>
      <c r="I103" s="248"/>
    </row>
    <row r="104">
      <c r="C104" s="248"/>
      <c r="D104" s="251"/>
      <c r="E104" s="248"/>
      <c r="F104" s="248"/>
      <c r="G104" s="248"/>
      <c r="H104" s="248"/>
      <c r="I104" s="248"/>
    </row>
    <row r="105">
      <c r="C105" s="248"/>
      <c r="D105" s="252"/>
      <c r="E105" s="248"/>
      <c r="F105" s="248"/>
      <c r="G105" s="248"/>
      <c r="H105" s="248"/>
      <c r="I105" s="248"/>
    </row>
    <row r="106">
      <c r="C106" s="248"/>
      <c r="D106" s="251"/>
      <c r="E106" s="248"/>
      <c r="F106" s="248"/>
      <c r="G106" s="248"/>
      <c r="H106" s="248"/>
      <c r="I106" s="248"/>
    </row>
    <row r="107">
      <c r="C107" s="248"/>
      <c r="D107" s="251"/>
      <c r="E107" s="248"/>
      <c r="F107" s="248"/>
      <c r="G107" s="248"/>
      <c r="H107" s="248"/>
      <c r="I107" s="248"/>
    </row>
    <row r="108">
      <c r="C108" s="248"/>
      <c r="D108" s="251"/>
      <c r="E108" s="248"/>
      <c r="F108" s="248"/>
      <c r="G108" s="248"/>
      <c r="H108" s="248"/>
      <c r="I108" s="248"/>
    </row>
    <row r="109">
      <c r="C109" s="248"/>
      <c r="D109" s="251"/>
      <c r="E109" s="248"/>
      <c r="F109" s="248"/>
      <c r="G109" s="248"/>
      <c r="H109" s="248"/>
      <c r="I109" s="248"/>
    </row>
    <row r="110">
      <c r="C110" s="248"/>
      <c r="D110" s="251"/>
      <c r="E110" s="248"/>
      <c r="F110" s="248"/>
      <c r="G110" s="248"/>
      <c r="H110" s="248"/>
      <c r="I110" s="248"/>
    </row>
    <row r="111">
      <c r="C111" s="248"/>
      <c r="D111" s="251"/>
      <c r="E111" s="248"/>
      <c r="F111" s="248"/>
      <c r="G111" s="248"/>
      <c r="H111" s="248"/>
      <c r="I111" s="248"/>
    </row>
    <row r="112">
      <c r="C112" s="248"/>
      <c r="D112" s="251"/>
      <c r="E112" s="248"/>
      <c r="F112" s="248"/>
      <c r="G112" s="248"/>
      <c r="H112" s="248"/>
      <c r="I112" s="248"/>
    </row>
    <row r="113">
      <c r="C113" s="248"/>
      <c r="D113" s="251"/>
      <c r="E113" s="248"/>
      <c r="F113" s="248"/>
      <c r="G113" s="248"/>
      <c r="H113" s="248"/>
      <c r="I113" s="248"/>
    </row>
    <row r="114">
      <c r="C114" s="248"/>
      <c r="D114" s="252"/>
      <c r="E114" s="248"/>
      <c r="F114" s="248"/>
      <c r="G114" s="248"/>
      <c r="H114" s="248"/>
      <c r="I114" s="248"/>
    </row>
    <row r="115">
      <c r="C115" s="248"/>
      <c r="D115" s="251"/>
      <c r="E115" s="248"/>
      <c r="F115" s="248"/>
      <c r="G115" s="248"/>
      <c r="H115" s="248"/>
      <c r="I115" s="248"/>
    </row>
    <row r="116">
      <c r="C116" s="248"/>
      <c r="D116" s="252"/>
      <c r="E116" s="248"/>
      <c r="F116" s="248"/>
      <c r="G116" s="248"/>
      <c r="H116" s="248"/>
      <c r="I116" s="248"/>
    </row>
    <row r="117">
      <c r="C117" s="248"/>
      <c r="D117" s="251"/>
      <c r="E117" s="248"/>
      <c r="F117" s="248"/>
      <c r="G117" s="248"/>
      <c r="H117" s="248"/>
      <c r="I117" s="248"/>
    </row>
    <row r="118">
      <c r="C118" s="248"/>
      <c r="D118" s="251"/>
      <c r="E118" s="248"/>
      <c r="F118" s="248"/>
      <c r="G118" s="248"/>
      <c r="H118" s="248"/>
      <c r="I118" s="248"/>
    </row>
    <row r="119">
      <c r="C119" s="248"/>
      <c r="D119" s="251"/>
      <c r="E119" s="248"/>
      <c r="F119" s="248"/>
      <c r="G119" s="248"/>
      <c r="H119" s="248"/>
      <c r="I119" s="248"/>
    </row>
    <row r="120">
      <c r="C120" s="248"/>
      <c r="D120" s="251"/>
      <c r="E120" s="248"/>
      <c r="F120" s="248"/>
      <c r="G120" s="248"/>
      <c r="H120" s="248"/>
      <c r="I120" s="248"/>
    </row>
    <row r="121">
      <c r="C121" s="248"/>
      <c r="D121" s="251"/>
      <c r="E121" s="248"/>
      <c r="F121" s="248"/>
      <c r="G121" s="248"/>
      <c r="H121" s="248"/>
      <c r="I121" s="248"/>
    </row>
    <row r="122">
      <c r="C122" s="248"/>
      <c r="D122" s="251"/>
      <c r="E122" s="248"/>
      <c r="F122" s="248"/>
      <c r="G122" s="248"/>
      <c r="H122" s="248"/>
      <c r="I122" s="248"/>
    </row>
    <row r="123">
      <c r="C123" s="248"/>
      <c r="D123" s="251"/>
      <c r="E123" s="248"/>
      <c r="F123" s="248"/>
      <c r="G123" s="248"/>
      <c r="H123" s="248"/>
      <c r="I123" s="248"/>
    </row>
    <row r="124">
      <c r="C124" s="248"/>
      <c r="D124" s="251"/>
      <c r="E124" s="248"/>
      <c r="F124" s="248"/>
      <c r="G124" s="248"/>
      <c r="H124" s="248"/>
      <c r="I124" s="248"/>
    </row>
    <row r="125">
      <c r="C125" s="248"/>
      <c r="D125" s="252"/>
      <c r="E125" s="248"/>
      <c r="F125" s="248"/>
      <c r="G125" s="248"/>
      <c r="H125" s="248"/>
      <c r="I125" s="248"/>
    </row>
    <row r="126">
      <c r="C126" s="248"/>
      <c r="D126" s="251"/>
      <c r="E126" s="248"/>
      <c r="F126" s="248"/>
      <c r="G126" s="248"/>
      <c r="H126" s="248"/>
      <c r="I126" s="248"/>
    </row>
    <row r="127">
      <c r="C127" s="248"/>
      <c r="D127" s="248"/>
      <c r="E127" s="248"/>
      <c r="F127" s="248"/>
      <c r="G127" s="248"/>
      <c r="H127" s="248"/>
      <c r="I127" s="248"/>
    </row>
    <row r="128">
      <c r="C128" s="248"/>
      <c r="D128" s="248"/>
      <c r="E128" s="248"/>
      <c r="F128" s="248"/>
      <c r="G128" s="248"/>
      <c r="H128" s="248"/>
      <c r="I128" s="248"/>
    </row>
    <row r="129">
      <c r="C129" s="248"/>
      <c r="D129" s="248"/>
      <c r="E129" s="248"/>
      <c r="F129" s="248"/>
      <c r="G129" s="248"/>
      <c r="H129" s="248"/>
      <c r="I129" s="248"/>
    </row>
    <row r="130">
      <c r="C130" s="248"/>
      <c r="D130" s="248"/>
      <c r="E130" s="248"/>
      <c r="F130" s="248"/>
      <c r="G130" s="248"/>
      <c r="H130" s="248"/>
      <c r="I130" s="248"/>
    </row>
    <row r="131">
      <c r="C131" s="248"/>
      <c r="D131" s="248"/>
      <c r="E131" s="248"/>
      <c r="F131" s="248"/>
      <c r="G131" s="248"/>
      <c r="H131" s="248"/>
      <c r="I131" s="248"/>
    </row>
    <row r="132">
      <c r="C132" s="248"/>
      <c r="D132" s="248"/>
      <c r="E132" s="248"/>
      <c r="F132" s="248"/>
      <c r="G132" s="248"/>
      <c r="H132" s="248"/>
      <c r="I132" s="248"/>
    </row>
    <row r="133">
      <c r="C133" s="248"/>
      <c r="D133" s="248"/>
      <c r="E133" s="248"/>
      <c r="F133" s="248"/>
      <c r="G133" s="248"/>
      <c r="H133" s="248"/>
      <c r="I133" s="248"/>
    </row>
    <row r="134">
      <c r="C134" s="248"/>
      <c r="D134" s="248"/>
      <c r="E134" s="248"/>
      <c r="F134" s="248"/>
      <c r="G134" s="248"/>
      <c r="H134" s="248"/>
      <c r="I134" s="248"/>
    </row>
    <row r="135">
      <c r="C135" s="248"/>
      <c r="D135" s="248"/>
      <c r="E135" s="248"/>
      <c r="F135" s="248"/>
      <c r="G135" s="248"/>
      <c r="H135" s="248"/>
      <c r="I135" s="248"/>
    </row>
    <row r="136">
      <c r="C136" s="248"/>
      <c r="D136" s="248"/>
      <c r="E136" s="248"/>
      <c r="F136" s="248"/>
      <c r="G136" s="248"/>
      <c r="H136" s="248"/>
      <c r="I136" s="248"/>
    </row>
    <row r="137">
      <c r="C137" s="248"/>
      <c r="D137" s="248"/>
      <c r="E137" s="248"/>
      <c r="F137" s="248"/>
      <c r="G137" s="248"/>
      <c r="H137" s="248"/>
      <c r="I137" s="248"/>
    </row>
    <row r="138">
      <c r="C138" s="248"/>
      <c r="D138" s="248"/>
      <c r="E138" s="248"/>
      <c r="F138" s="248"/>
      <c r="G138" s="248"/>
      <c r="H138" s="248"/>
      <c r="I138" s="248"/>
    </row>
    <row r="139">
      <c r="C139" s="248"/>
      <c r="D139" s="248"/>
      <c r="E139" s="248"/>
      <c r="F139" s="248"/>
      <c r="G139" s="248"/>
      <c r="H139" s="248"/>
      <c r="I139" s="248"/>
    </row>
    <row r="140">
      <c r="C140" s="248"/>
      <c r="D140" s="248"/>
      <c r="E140" s="248"/>
      <c r="F140" s="248"/>
      <c r="G140" s="248"/>
      <c r="H140" s="248"/>
      <c r="I140" s="248"/>
    </row>
    <row r="141">
      <c r="C141" s="248"/>
      <c r="D141" s="248"/>
      <c r="E141" s="248"/>
      <c r="F141" s="248"/>
      <c r="G141" s="248"/>
      <c r="H141" s="248"/>
      <c r="I141" s="248"/>
    </row>
    <row r="142">
      <c r="C142" s="248"/>
      <c r="D142" s="248"/>
      <c r="E142" s="248"/>
      <c r="F142" s="248"/>
      <c r="G142" s="248"/>
      <c r="H142" s="248"/>
      <c r="I142" s="248"/>
    </row>
    <row r="143">
      <c r="C143" s="248"/>
      <c r="D143" s="248"/>
      <c r="E143" s="248"/>
      <c r="F143" s="248"/>
      <c r="G143" s="248"/>
      <c r="H143" s="248"/>
      <c r="I143" s="248"/>
    </row>
    <row r="144">
      <c r="C144" s="248"/>
      <c r="D144" s="248"/>
      <c r="E144" s="248"/>
      <c r="F144" s="248"/>
      <c r="G144" s="248"/>
      <c r="H144" s="248"/>
      <c r="I144" s="248"/>
    </row>
    <row r="145">
      <c r="C145" s="248"/>
      <c r="D145" s="248"/>
      <c r="E145" s="248"/>
      <c r="F145" s="248"/>
      <c r="G145" s="248"/>
      <c r="H145" s="248"/>
      <c r="I145" s="248"/>
    </row>
    <row r="146">
      <c r="C146" s="248"/>
      <c r="D146" s="248"/>
      <c r="E146" s="248"/>
      <c r="F146" s="248"/>
      <c r="G146" s="248"/>
      <c r="H146" s="248"/>
      <c r="I146" s="248"/>
    </row>
    <row r="147">
      <c r="C147" s="248"/>
      <c r="D147" s="248"/>
      <c r="E147" s="248"/>
      <c r="F147" s="248"/>
      <c r="G147" s="248"/>
      <c r="H147" s="248"/>
      <c r="I147" s="248"/>
    </row>
    <row r="148">
      <c r="C148" s="248"/>
      <c r="D148" s="248"/>
      <c r="E148" s="248"/>
      <c r="F148" s="248"/>
      <c r="G148" s="248"/>
      <c r="H148" s="248"/>
      <c r="I148" s="248"/>
    </row>
    <row r="149">
      <c r="C149" s="248"/>
      <c r="D149" s="248"/>
      <c r="E149" s="248"/>
      <c r="F149" s="248"/>
      <c r="G149" s="248"/>
      <c r="H149" s="248"/>
      <c r="I149" s="248"/>
    </row>
    <row r="150">
      <c r="C150" s="248"/>
      <c r="D150" s="248"/>
      <c r="E150" s="248"/>
      <c r="F150" s="248"/>
      <c r="G150" s="248"/>
      <c r="H150" s="248"/>
      <c r="I150" s="248"/>
    </row>
    <row r="151">
      <c r="C151" s="248"/>
      <c r="D151" s="248"/>
      <c r="E151" s="248"/>
      <c r="F151" s="248"/>
      <c r="G151" s="248"/>
      <c r="H151" s="248"/>
      <c r="I151" s="248"/>
    </row>
    <row r="152">
      <c r="C152" s="248"/>
      <c r="D152" s="248"/>
      <c r="E152" s="248"/>
      <c r="F152" s="248"/>
      <c r="G152" s="248"/>
      <c r="H152" s="248"/>
      <c r="I152" s="248"/>
    </row>
    <row r="153">
      <c r="C153" s="248"/>
      <c r="D153" s="248"/>
      <c r="E153" s="248"/>
      <c r="F153" s="248"/>
      <c r="G153" s="248"/>
      <c r="H153" s="248"/>
      <c r="I153" s="248"/>
    </row>
    <row r="154">
      <c r="C154" s="248"/>
      <c r="D154" s="248"/>
      <c r="E154" s="248"/>
      <c r="F154" s="248"/>
      <c r="G154" s="248"/>
      <c r="H154" s="248"/>
      <c r="I154" s="248"/>
    </row>
    <row r="155">
      <c r="C155" s="248"/>
      <c r="D155" s="248"/>
      <c r="E155" s="248"/>
      <c r="F155" s="248"/>
      <c r="G155" s="248"/>
      <c r="H155" s="248"/>
      <c r="I155" s="248"/>
    </row>
    <row r="156">
      <c r="C156" s="248"/>
      <c r="D156" s="248"/>
      <c r="E156" s="248"/>
      <c r="F156" s="248"/>
      <c r="G156" s="248"/>
      <c r="H156" s="248"/>
      <c r="I156" s="248"/>
    </row>
    <row r="157">
      <c r="C157" s="248"/>
      <c r="D157" s="248"/>
      <c r="E157" s="248"/>
      <c r="F157" s="248"/>
      <c r="G157" s="248"/>
      <c r="H157" s="248"/>
      <c r="I157" s="248"/>
    </row>
    <row r="158">
      <c r="C158" s="248"/>
      <c r="D158" s="248"/>
      <c r="E158" s="248"/>
      <c r="F158" s="248"/>
      <c r="G158" s="248"/>
      <c r="H158" s="248"/>
      <c r="I158" s="248"/>
    </row>
    <row r="159">
      <c r="C159" s="248"/>
      <c r="D159" s="248"/>
      <c r="E159" s="248"/>
      <c r="F159" s="248"/>
      <c r="G159" s="248"/>
      <c r="H159" s="248"/>
      <c r="I159" s="248"/>
    </row>
    <row r="160">
      <c r="C160" s="248"/>
      <c r="D160" s="248"/>
      <c r="E160" s="248"/>
      <c r="F160" s="248"/>
      <c r="G160" s="248"/>
      <c r="H160" s="248"/>
      <c r="I160" s="248"/>
    </row>
    <row r="161">
      <c r="C161" s="248"/>
      <c r="D161" s="248"/>
      <c r="E161" s="248"/>
      <c r="F161" s="248"/>
      <c r="G161" s="248"/>
      <c r="H161" s="248"/>
      <c r="I161" s="248"/>
    </row>
    <row r="162">
      <c r="C162" s="248"/>
      <c r="D162" s="248"/>
      <c r="E162" s="248"/>
      <c r="F162" s="248"/>
      <c r="G162" s="248"/>
      <c r="H162" s="248"/>
      <c r="I162" s="248"/>
    </row>
    <row r="163">
      <c r="C163" s="248"/>
      <c r="D163" s="248"/>
      <c r="E163" s="248"/>
      <c r="F163" s="248"/>
      <c r="G163" s="248"/>
      <c r="H163" s="248"/>
      <c r="I163" s="248"/>
    </row>
    <row r="164">
      <c r="C164" s="248"/>
      <c r="D164" s="248"/>
      <c r="E164" s="248"/>
      <c r="F164" s="248"/>
      <c r="G164" s="248"/>
      <c r="H164" s="248"/>
      <c r="I164" s="248"/>
    </row>
    <row r="165">
      <c r="C165" s="248"/>
      <c r="D165" s="248"/>
      <c r="E165" s="248"/>
      <c r="F165" s="248"/>
      <c r="G165" s="248"/>
      <c r="H165" s="248"/>
      <c r="I165" s="248"/>
    </row>
    <row r="166">
      <c r="C166" s="248"/>
      <c r="D166" s="248"/>
      <c r="E166" s="248"/>
      <c r="F166" s="248"/>
      <c r="G166" s="248"/>
      <c r="H166" s="248"/>
      <c r="I166" s="248"/>
    </row>
    <row r="167">
      <c r="C167" s="248"/>
      <c r="D167" s="248"/>
      <c r="E167" s="248"/>
      <c r="F167" s="248"/>
      <c r="G167" s="248"/>
      <c r="H167" s="248"/>
      <c r="I167" s="248"/>
    </row>
    <row r="168">
      <c r="C168" s="248"/>
      <c r="D168" s="248"/>
      <c r="E168" s="248"/>
      <c r="F168" s="248"/>
      <c r="G168" s="248"/>
      <c r="H168" s="248"/>
      <c r="I168" s="248"/>
    </row>
    <row r="169">
      <c r="C169" s="248"/>
      <c r="D169" s="248"/>
      <c r="E169" s="248"/>
      <c r="F169" s="248"/>
      <c r="G169" s="248"/>
      <c r="H169" s="248"/>
      <c r="I169" s="248"/>
    </row>
    <row r="170">
      <c r="C170" s="248"/>
      <c r="D170" s="248"/>
      <c r="E170" s="248"/>
      <c r="F170" s="248"/>
      <c r="G170" s="248"/>
      <c r="H170" s="248"/>
      <c r="I170" s="248"/>
    </row>
    <row r="171">
      <c r="C171" s="248"/>
      <c r="D171" s="248"/>
      <c r="E171" s="248"/>
      <c r="F171" s="248"/>
      <c r="G171" s="248"/>
      <c r="H171" s="248"/>
      <c r="I171" s="248"/>
    </row>
    <row r="172">
      <c r="C172" s="248"/>
      <c r="D172" s="248"/>
      <c r="E172" s="248"/>
      <c r="F172" s="248"/>
      <c r="G172" s="248"/>
      <c r="H172" s="248"/>
      <c r="I172" s="248"/>
    </row>
    <row r="173">
      <c r="C173" s="248"/>
      <c r="D173" s="248"/>
      <c r="E173" s="248"/>
      <c r="F173" s="248"/>
      <c r="G173" s="248"/>
      <c r="H173" s="248"/>
      <c r="I173" s="248"/>
    </row>
    <row r="174">
      <c r="C174" s="248"/>
      <c r="D174" s="248"/>
      <c r="E174" s="248"/>
      <c r="F174" s="248"/>
      <c r="G174" s="248"/>
      <c r="H174" s="248"/>
      <c r="I174" s="248"/>
    </row>
    <row r="175">
      <c r="C175" s="248"/>
      <c r="D175" s="248"/>
      <c r="E175" s="248"/>
      <c r="F175" s="248"/>
      <c r="G175" s="248"/>
      <c r="H175" s="248"/>
      <c r="I175" s="248"/>
    </row>
    <row r="176">
      <c r="C176" s="248"/>
      <c r="D176" s="248"/>
      <c r="E176" s="248"/>
      <c r="F176" s="248"/>
      <c r="G176" s="248"/>
      <c r="H176" s="248"/>
      <c r="I176" s="248"/>
    </row>
    <row r="177">
      <c r="C177" s="248"/>
      <c r="D177" s="248"/>
      <c r="E177" s="248"/>
      <c r="F177" s="248"/>
      <c r="G177" s="248"/>
      <c r="H177" s="248"/>
      <c r="I177" s="248"/>
    </row>
    <row r="178">
      <c r="C178" s="248"/>
      <c r="D178" s="248"/>
      <c r="E178" s="248"/>
      <c r="F178" s="248"/>
      <c r="G178" s="248"/>
      <c r="H178" s="248"/>
      <c r="I178" s="248"/>
    </row>
    <row r="179">
      <c r="C179" s="248"/>
      <c r="D179" s="248"/>
      <c r="E179" s="248"/>
      <c r="F179" s="248"/>
      <c r="G179" s="248"/>
      <c r="H179" s="248"/>
      <c r="I179" s="248"/>
    </row>
    <row r="180">
      <c r="C180" s="248"/>
      <c r="D180" s="248"/>
      <c r="E180" s="248"/>
      <c r="F180" s="248"/>
      <c r="G180" s="248"/>
      <c r="H180" s="248"/>
      <c r="I180" s="248"/>
    </row>
    <row r="181">
      <c r="C181" s="248"/>
      <c r="D181" s="248"/>
      <c r="E181" s="248"/>
      <c r="F181" s="248"/>
      <c r="G181" s="248"/>
      <c r="H181" s="248"/>
      <c r="I181" s="248"/>
    </row>
    <row r="182">
      <c r="C182" s="248"/>
      <c r="D182" s="248"/>
      <c r="E182" s="248"/>
      <c r="F182" s="248"/>
      <c r="G182" s="248"/>
      <c r="H182" s="248"/>
      <c r="I182" s="248"/>
    </row>
    <row r="183">
      <c r="C183" s="248"/>
      <c r="D183" s="248"/>
      <c r="E183" s="248"/>
      <c r="F183" s="248"/>
      <c r="G183" s="248"/>
      <c r="H183" s="248"/>
      <c r="I183" s="248"/>
    </row>
    <row r="184">
      <c r="C184" s="248"/>
      <c r="D184" s="248"/>
      <c r="E184" s="248"/>
      <c r="F184" s="248"/>
      <c r="G184" s="248"/>
      <c r="H184" s="248"/>
      <c r="I184" s="248"/>
    </row>
    <row r="185">
      <c r="C185" s="248"/>
      <c r="D185" s="248"/>
      <c r="E185" s="248"/>
      <c r="F185" s="248"/>
      <c r="G185" s="248"/>
      <c r="H185" s="248"/>
      <c r="I185" s="248"/>
    </row>
    <row r="186">
      <c r="C186" s="248"/>
      <c r="D186" s="248"/>
      <c r="E186" s="248"/>
      <c r="F186" s="248"/>
      <c r="G186" s="248"/>
      <c r="H186" s="248"/>
      <c r="I186" s="248"/>
    </row>
    <row r="187">
      <c r="C187" s="248"/>
      <c r="D187" s="248"/>
      <c r="E187" s="248"/>
      <c r="F187" s="248"/>
      <c r="G187" s="248"/>
      <c r="H187" s="248"/>
      <c r="I187" s="248"/>
    </row>
    <row r="188">
      <c r="C188" s="248"/>
      <c r="D188" s="248"/>
      <c r="E188" s="248"/>
      <c r="F188" s="248"/>
      <c r="G188" s="248"/>
      <c r="H188" s="248"/>
      <c r="I188" s="248"/>
    </row>
    <row r="189">
      <c r="C189" s="248"/>
      <c r="D189" s="248"/>
      <c r="E189" s="248"/>
      <c r="F189" s="248"/>
      <c r="G189" s="248"/>
      <c r="H189" s="248"/>
      <c r="I189" s="248"/>
    </row>
    <row r="190">
      <c r="C190" s="248"/>
      <c r="D190" s="248"/>
      <c r="E190" s="248"/>
      <c r="F190" s="248"/>
      <c r="G190" s="248"/>
      <c r="H190" s="248"/>
      <c r="I190" s="248"/>
    </row>
    <row r="191">
      <c r="C191" s="248"/>
      <c r="D191" s="248"/>
      <c r="E191" s="248"/>
      <c r="F191" s="248"/>
      <c r="G191" s="248"/>
      <c r="H191" s="248"/>
      <c r="I191" s="248"/>
    </row>
    <row r="192">
      <c r="C192" s="248"/>
      <c r="D192" s="248"/>
      <c r="E192" s="248"/>
      <c r="F192" s="248"/>
      <c r="G192" s="248"/>
      <c r="H192" s="248"/>
      <c r="I192" s="248"/>
    </row>
    <row r="193">
      <c r="C193" s="248"/>
      <c r="D193" s="248"/>
      <c r="E193" s="248"/>
      <c r="F193" s="248"/>
      <c r="G193" s="248"/>
      <c r="H193" s="248"/>
      <c r="I193" s="248"/>
    </row>
    <row r="194">
      <c r="C194" s="248"/>
      <c r="D194" s="248"/>
      <c r="E194" s="248"/>
      <c r="F194" s="248"/>
      <c r="G194" s="248"/>
      <c r="H194" s="248"/>
      <c r="I194" s="248"/>
    </row>
    <row r="195">
      <c r="C195" s="248"/>
      <c r="D195" s="248"/>
      <c r="E195" s="248"/>
      <c r="F195" s="248"/>
      <c r="G195" s="248"/>
      <c r="H195" s="248"/>
      <c r="I195" s="248"/>
    </row>
    <row r="196">
      <c r="C196" s="248"/>
      <c r="D196" s="248"/>
      <c r="E196" s="248"/>
      <c r="F196" s="248"/>
      <c r="G196" s="248"/>
      <c r="H196" s="248"/>
      <c r="I196" s="248"/>
    </row>
    <row r="197">
      <c r="C197" s="248"/>
      <c r="D197" s="248"/>
      <c r="E197" s="248"/>
      <c r="F197" s="248"/>
      <c r="G197" s="248"/>
      <c r="H197" s="248"/>
      <c r="I197" s="248"/>
    </row>
    <row r="198">
      <c r="C198" s="248"/>
      <c r="D198" s="248"/>
      <c r="E198" s="248"/>
      <c r="F198" s="248"/>
      <c r="G198" s="248"/>
      <c r="H198" s="248"/>
      <c r="I198" s="248"/>
    </row>
    <row r="199">
      <c r="C199" s="248"/>
      <c r="D199" s="248"/>
      <c r="E199" s="248"/>
      <c r="F199" s="248"/>
      <c r="G199" s="248"/>
      <c r="H199" s="248"/>
      <c r="I199" s="248"/>
    </row>
    <row r="200">
      <c r="C200" s="248"/>
      <c r="D200" s="248"/>
      <c r="E200" s="248"/>
      <c r="F200" s="248"/>
      <c r="G200" s="248"/>
      <c r="H200" s="248"/>
      <c r="I200" s="248"/>
    </row>
    <row r="201">
      <c r="C201" s="248"/>
      <c r="D201" s="248"/>
      <c r="E201" s="248"/>
      <c r="F201" s="248"/>
      <c r="G201" s="248"/>
      <c r="H201" s="248"/>
      <c r="I201" s="248"/>
    </row>
    <row r="202">
      <c r="C202" s="248"/>
      <c r="D202" s="248"/>
      <c r="E202" s="248"/>
      <c r="F202" s="248"/>
      <c r="G202" s="248"/>
      <c r="H202" s="248"/>
      <c r="I202" s="248"/>
    </row>
    <row r="203">
      <c r="C203" s="248"/>
      <c r="D203" s="248"/>
      <c r="E203" s="248"/>
      <c r="F203" s="248"/>
      <c r="G203" s="248"/>
      <c r="H203" s="248"/>
      <c r="I203" s="248"/>
    </row>
    <row r="204">
      <c r="C204" s="248"/>
      <c r="D204" s="248"/>
      <c r="E204" s="248"/>
      <c r="F204" s="248"/>
      <c r="G204" s="248"/>
      <c r="H204" s="248"/>
      <c r="I204" s="248"/>
    </row>
    <row r="205">
      <c r="C205" s="248"/>
      <c r="D205" s="248"/>
      <c r="E205" s="248"/>
      <c r="F205" s="248"/>
      <c r="G205" s="248"/>
      <c r="H205" s="248"/>
      <c r="I205" s="248"/>
    </row>
    <row r="206">
      <c r="C206" s="248"/>
      <c r="D206" s="248"/>
      <c r="E206" s="248"/>
      <c r="F206" s="248"/>
      <c r="G206" s="248"/>
      <c r="H206" s="248"/>
      <c r="I206" s="248"/>
    </row>
    <row r="207">
      <c r="C207" s="248"/>
      <c r="D207" s="248"/>
      <c r="E207" s="248"/>
      <c r="F207" s="248"/>
      <c r="G207" s="248"/>
      <c r="H207" s="248"/>
      <c r="I207" s="248"/>
    </row>
    <row r="208">
      <c r="C208" s="248"/>
      <c r="D208" s="248"/>
      <c r="E208" s="248"/>
      <c r="F208" s="248"/>
      <c r="G208" s="248"/>
      <c r="H208" s="248"/>
      <c r="I208" s="248"/>
    </row>
    <row r="209">
      <c r="C209" s="248"/>
      <c r="D209" s="248"/>
      <c r="E209" s="248"/>
      <c r="F209" s="248"/>
      <c r="G209" s="248"/>
      <c r="H209" s="248"/>
      <c r="I209" s="248"/>
    </row>
    <row r="210">
      <c r="C210" s="248"/>
      <c r="D210" s="248"/>
      <c r="E210" s="248"/>
      <c r="F210" s="248"/>
      <c r="G210" s="248"/>
      <c r="H210" s="248"/>
      <c r="I210" s="248"/>
    </row>
    <row r="211">
      <c r="C211" s="248"/>
      <c r="D211" s="248"/>
      <c r="E211" s="248"/>
      <c r="F211" s="248"/>
      <c r="G211" s="248"/>
      <c r="H211" s="248"/>
      <c r="I211" s="248"/>
    </row>
    <row r="212">
      <c r="C212" s="248"/>
      <c r="D212" s="248"/>
      <c r="E212" s="248"/>
      <c r="F212" s="248"/>
      <c r="G212" s="248"/>
      <c r="H212" s="248"/>
      <c r="I212" s="248"/>
    </row>
    <row r="213">
      <c r="C213" s="248"/>
      <c r="D213" s="248"/>
      <c r="E213" s="248"/>
      <c r="F213" s="248"/>
      <c r="G213" s="248"/>
      <c r="H213" s="248"/>
      <c r="I213" s="248"/>
    </row>
    <row r="214">
      <c r="C214" s="248"/>
      <c r="D214" s="248"/>
      <c r="E214" s="248"/>
      <c r="F214" s="248"/>
      <c r="G214" s="248"/>
      <c r="H214" s="248"/>
      <c r="I214" s="248"/>
    </row>
    <row r="215">
      <c r="C215" s="248"/>
      <c r="D215" s="248"/>
      <c r="E215" s="248"/>
      <c r="F215" s="248"/>
      <c r="G215" s="248"/>
      <c r="H215" s="248"/>
      <c r="I215" s="248"/>
    </row>
    <row r="216">
      <c r="C216" s="248"/>
      <c r="D216" s="248"/>
      <c r="E216" s="248"/>
      <c r="F216" s="248"/>
      <c r="G216" s="248"/>
      <c r="H216" s="248"/>
      <c r="I216" s="248"/>
    </row>
    <row r="217">
      <c r="C217" s="248"/>
      <c r="D217" s="248"/>
      <c r="E217" s="248"/>
      <c r="F217" s="248"/>
      <c r="G217" s="248"/>
      <c r="H217" s="248"/>
      <c r="I217" s="248"/>
    </row>
    <row r="218">
      <c r="C218" s="248"/>
      <c r="D218" s="248"/>
      <c r="E218" s="248"/>
      <c r="F218" s="248"/>
      <c r="G218" s="248"/>
      <c r="H218" s="248"/>
      <c r="I218" s="248"/>
    </row>
    <row r="219">
      <c r="C219" s="248"/>
      <c r="D219" s="248"/>
      <c r="E219" s="248"/>
      <c r="F219" s="248"/>
      <c r="G219" s="248"/>
      <c r="H219" s="248"/>
      <c r="I219" s="248"/>
    </row>
    <row r="220">
      <c r="C220" s="248"/>
      <c r="D220" s="248"/>
      <c r="E220" s="248"/>
      <c r="F220" s="248"/>
      <c r="G220" s="248"/>
      <c r="H220" s="248"/>
      <c r="I220" s="248"/>
    </row>
    <row r="221">
      <c r="C221" s="248"/>
      <c r="D221" s="248"/>
      <c r="E221" s="248"/>
      <c r="F221" s="248"/>
      <c r="G221" s="248"/>
      <c r="H221" s="248"/>
      <c r="I221" s="248"/>
    </row>
    <row r="222">
      <c r="C222" s="248"/>
      <c r="D222" s="248"/>
      <c r="E222" s="248"/>
      <c r="F222" s="248"/>
      <c r="G222" s="248"/>
      <c r="H222" s="248"/>
      <c r="I222" s="248"/>
    </row>
    <row r="223">
      <c r="C223" s="248"/>
      <c r="D223" s="248"/>
      <c r="E223" s="248"/>
      <c r="F223" s="248"/>
      <c r="G223" s="248"/>
      <c r="H223" s="248"/>
      <c r="I223" s="248"/>
    </row>
    <row r="224">
      <c r="C224" s="248"/>
      <c r="D224" s="248"/>
      <c r="E224" s="248"/>
      <c r="F224" s="248"/>
      <c r="G224" s="248"/>
      <c r="H224" s="248"/>
      <c r="I224" s="248"/>
    </row>
    <row r="225">
      <c r="C225" s="248"/>
      <c r="D225" s="248"/>
      <c r="E225" s="248"/>
      <c r="F225" s="248"/>
      <c r="G225" s="248"/>
      <c r="H225" s="248"/>
      <c r="I225" s="248"/>
    </row>
    <row r="226">
      <c r="C226" s="248"/>
      <c r="D226" s="248"/>
      <c r="E226" s="248"/>
      <c r="F226" s="248"/>
      <c r="G226" s="248"/>
      <c r="H226" s="248"/>
      <c r="I226" s="248"/>
    </row>
    <row r="227">
      <c r="C227" s="248"/>
      <c r="D227" s="248"/>
      <c r="E227" s="248"/>
      <c r="F227" s="248"/>
      <c r="G227" s="248"/>
      <c r="H227" s="248"/>
      <c r="I227" s="248"/>
    </row>
    <row r="228">
      <c r="C228" s="248"/>
      <c r="D228" s="248"/>
      <c r="E228" s="248"/>
      <c r="F228" s="248"/>
      <c r="G228" s="248"/>
      <c r="H228" s="248"/>
      <c r="I228" s="248"/>
    </row>
    <row r="229">
      <c r="C229" s="248"/>
      <c r="D229" s="248"/>
      <c r="E229" s="248"/>
      <c r="F229" s="248"/>
      <c r="G229" s="248"/>
      <c r="H229" s="248"/>
      <c r="I229" s="248"/>
    </row>
    <row r="230">
      <c r="C230" s="248"/>
      <c r="D230" s="248"/>
      <c r="E230" s="248"/>
      <c r="F230" s="248"/>
      <c r="G230" s="248"/>
      <c r="H230" s="248"/>
      <c r="I230" s="248"/>
    </row>
    <row r="231">
      <c r="C231" s="248"/>
      <c r="D231" s="248"/>
      <c r="E231" s="248"/>
      <c r="F231" s="248"/>
      <c r="G231" s="248"/>
      <c r="H231" s="248"/>
      <c r="I231" s="248"/>
    </row>
    <row r="232">
      <c r="C232" s="248"/>
      <c r="D232" s="248"/>
      <c r="E232" s="248"/>
      <c r="F232" s="248"/>
      <c r="G232" s="248"/>
      <c r="H232" s="248"/>
      <c r="I232" s="248"/>
    </row>
    <row r="233">
      <c r="C233" s="248"/>
      <c r="D233" s="248"/>
      <c r="E233" s="248"/>
      <c r="F233" s="248"/>
      <c r="G233" s="248"/>
      <c r="H233" s="248"/>
      <c r="I233" s="248"/>
    </row>
    <row r="234">
      <c r="C234" s="248"/>
      <c r="D234" s="248"/>
      <c r="E234" s="248"/>
      <c r="F234" s="248"/>
      <c r="G234" s="248"/>
      <c r="H234" s="248"/>
      <c r="I234" s="248"/>
    </row>
    <row r="235">
      <c r="C235" s="248"/>
      <c r="D235" s="248"/>
      <c r="E235" s="248"/>
      <c r="F235" s="248"/>
      <c r="G235" s="248"/>
      <c r="H235" s="248"/>
      <c r="I235" s="248"/>
    </row>
    <row r="236">
      <c r="C236" s="248"/>
      <c r="D236" s="248"/>
      <c r="E236" s="248"/>
      <c r="F236" s="248"/>
      <c r="G236" s="248"/>
      <c r="H236" s="248"/>
      <c r="I236" s="248"/>
    </row>
    <row r="237">
      <c r="C237" s="248"/>
      <c r="D237" s="248"/>
      <c r="E237" s="248"/>
      <c r="F237" s="248"/>
      <c r="G237" s="248"/>
      <c r="H237" s="248"/>
      <c r="I237" s="248"/>
    </row>
    <row r="238">
      <c r="C238" s="248"/>
      <c r="D238" s="248"/>
      <c r="E238" s="248"/>
      <c r="F238" s="248"/>
      <c r="G238" s="248"/>
      <c r="H238" s="248"/>
      <c r="I238" s="248"/>
    </row>
    <row r="239">
      <c r="C239" s="248"/>
      <c r="D239" s="248"/>
      <c r="E239" s="248"/>
      <c r="F239" s="248"/>
      <c r="G239" s="248"/>
      <c r="H239" s="248"/>
      <c r="I239" s="248"/>
    </row>
    <row r="240">
      <c r="C240" s="248"/>
      <c r="D240" s="248"/>
      <c r="E240" s="248"/>
      <c r="F240" s="248"/>
      <c r="G240" s="248"/>
      <c r="H240" s="248"/>
      <c r="I240" s="248"/>
    </row>
    <row r="241">
      <c r="C241" s="248"/>
      <c r="D241" s="248"/>
      <c r="E241" s="248"/>
      <c r="F241" s="248"/>
      <c r="G241" s="248"/>
      <c r="H241" s="248"/>
      <c r="I241" s="248"/>
    </row>
    <row r="242">
      <c r="C242" s="248"/>
      <c r="D242" s="248"/>
      <c r="E242" s="248"/>
      <c r="F242" s="248"/>
      <c r="G242" s="248"/>
      <c r="H242" s="248"/>
      <c r="I242" s="248"/>
    </row>
    <row r="243">
      <c r="C243" s="248"/>
      <c r="D243" s="248"/>
      <c r="E243" s="248"/>
      <c r="F243" s="248"/>
      <c r="G243" s="248"/>
      <c r="H243" s="248"/>
      <c r="I243" s="248"/>
    </row>
    <row r="244">
      <c r="C244" s="248"/>
      <c r="D244" s="248"/>
      <c r="E244" s="248"/>
      <c r="F244" s="248"/>
      <c r="G244" s="248"/>
      <c r="H244" s="248"/>
      <c r="I244" s="248"/>
    </row>
    <row r="245">
      <c r="C245" s="248"/>
      <c r="D245" s="248"/>
      <c r="E245" s="248"/>
      <c r="F245" s="248"/>
      <c r="G245" s="248"/>
      <c r="H245" s="248"/>
      <c r="I245" s="248"/>
    </row>
    <row r="246">
      <c r="C246" s="248"/>
      <c r="D246" s="248"/>
      <c r="E246" s="248"/>
      <c r="F246" s="248"/>
      <c r="G246" s="248"/>
      <c r="H246" s="248"/>
      <c r="I246" s="248"/>
    </row>
    <row r="247">
      <c r="C247" s="248"/>
      <c r="D247" s="248"/>
      <c r="E247" s="248"/>
      <c r="F247" s="248"/>
      <c r="G247" s="248"/>
      <c r="H247" s="248"/>
      <c r="I247" s="248"/>
    </row>
    <row r="248">
      <c r="C248" s="248"/>
      <c r="D248" s="248"/>
      <c r="E248" s="248"/>
      <c r="F248" s="248"/>
      <c r="G248" s="248"/>
      <c r="H248" s="248"/>
      <c r="I248" s="248"/>
    </row>
    <row r="249">
      <c r="C249" s="248"/>
      <c r="D249" s="248"/>
      <c r="E249" s="248"/>
      <c r="F249" s="248"/>
      <c r="G249" s="248"/>
      <c r="H249" s="248"/>
      <c r="I249" s="248"/>
    </row>
    <row r="250">
      <c r="C250" s="248"/>
      <c r="D250" s="248"/>
      <c r="E250" s="248"/>
      <c r="F250" s="248"/>
      <c r="G250" s="248"/>
      <c r="H250" s="248"/>
      <c r="I250" s="248"/>
    </row>
    <row r="251">
      <c r="C251" s="248"/>
      <c r="D251" s="248"/>
      <c r="E251" s="248"/>
      <c r="F251" s="248"/>
      <c r="G251" s="248"/>
      <c r="H251" s="248"/>
      <c r="I251" s="248"/>
    </row>
    <row r="252">
      <c r="C252" s="248"/>
      <c r="D252" s="248"/>
      <c r="E252" s="248"/>
      <c r="F252" s="248"/>
      <c r="G252" s="248"/>
      <c r="H252" s="248"/>
      <c r="I252" s="248"/>
    </row>
    <row r="253">
      <c r="C253" s="248"/>
      <c r="D253" s="248"/>
      <c r="E253" s="248"/>
      <c r="F253" s="248"/>
      <c r="G253" s="248"/>
      <c r="H253" s="248"/>
      <c r="I253" s="248"/>
    </row>
    <row r="254">
      <c r="C254" s="248"/>
      <c r="D254" s="248"/>
      <c r="E254" s="248"/>
      <c r="F254" s="248"/>
      <c r="G254" s="248"/>
      <c r="H254" s="248"/>
      <c r="I254" s="248"/>
    </row>
    <row r="255">
      <c r="C255" s="248"/>
      <c r="D255" s="248"/>
      <c r="E255" s="248"/>
      <c r="F255" s="248"/>
      <c r="G255" s="248"/>
      <c r="H255" s="248"/>
      <c r="I255" s="248"/>
    </row>
    <row r="256">
      <c r="C256" s="248"/>
      <c r="D256" s="248"/>
      <c r="E256" s="248"/>
      <c r="F256" s="248"/>
      <c r="G256" s="248"/>
      <c r="H256" s="248"/>
      <c r="I256" s="248"/>
    </row>
    <row r="257">
      <c r="C257" s="248"/>
      <c r="D257" s="248"/>
      <c r="E257" s="248"/>
      <c r="F257" s="248"/>
      <c r="G257" s="248"/>
      <c r="H257" s="248"/>
      <c r="I257" s="248"/>
    </row>
    <row r="258">
      <c r="C258" s="248"/>
      <c r="D258" s="248"/>
      <c r="E258" s="248"/>
      <c r="F258" s="248"/>
      <c r="G258" s="248"/>
      <c r="H258" s="248"/>
      <c r="I258" s="248"/>
    </row>
    <row r="259">
      <c r="C259" s="248"/>
      <c r="D259" s="248"/>
      <c r="E259" s="248"/>
      <c r="F259" s="248"/>
      <c r="G259" s="248"/>
      <c r="H259" s="248"/>
      <c r="I259" s="248"/>
    </row>
    <row r="260">
      <c r="C260" s="248"/>
      <c r="D260" s="248"/>
      <c r="E260" s="248"/>
      <c r="F260" s="248"/>
      <c r="G260" s="248"/>
      <c r="H260" s="248"/>
      <c r="I260" s="248"/>
    </row>
    <row r="261">
      <c r="C261" s="248"/>
      <c r="D261" s="248"/>
      <c r="E261" s="248"/>
      <c r="F261" s="248"/>
      <c r="G261" s="248"/>
      <c r="H261" s="248"/>
      <c r="I261" s="248"/>
    </row>
    <row r="262">
      <c r="C262" s="248"/>
      <c r="D262" s="248"/>
      <c r="E262" s="248"/>
      <c r="F262" s="248"/>
      <c r="G262" s="248"/>
      <c r="H262" s="248"/>
      <c r="I262" s="248"/>
    </row>
    <row r="263">
      <c r="C263" s="248"/>
      <c r="D263" s="248"/>
      <c r="E263" s="248"/>
      <c r="F263" s="248"/>
      <c r="G263" s="248"/>
      <c r="H263" s="248"/>
      <c r="I263" s="248"/>
    </row>
    <row r="264">
      <c r="C264" s="248"/>
      <c r="D264" s="248"/>
      <c r="E264" s="248"/>
      <c r="F264" s="248"/>
      <c r="G264" s="248"/>
      <c r="H264" s="248"/>
      <c r="I264" s="248"/>
    </row>
    <row r="265">
      <c r="C265" s="248"/>
      <c r="D265" s="248"/>
      <c r="E265" s="248"/>
      <c r="F265" s="248"/>
      <c r="G265" s="248"/>
      <c r="H265" s="248"/>
      <c r="I265" s="248"/>
    </row>
    <row r="266">
      <c r="C266" s="248"/>
      <c r="D266" s="248"/>
      <c r="E266" s="248"/>
      <c r="F266" s="248"/>
      <c r="G266" s="248"/>
      <c r="H266" s="248"/>
      <c r="I266" s="248"/>
    </row>
    <row r="267">
      <c r="C267" s="248"/>
      <c r="D267" s="248"/>
      <c r="E267" s="248"/>
      <c r="F267" s="248"/>
      <c r="G267" s="248"/>
      <c r="H267" s="248"/>
      <c r="I267" s="248"/>
    </row>
    <row r="268">
      <c r="C268" s="248"/>
      <c r="D268" s="248"/>
      <c r="E268" s="248"/>
      <c r="F268" s="248"/>
      <c r="G268" s="248"/>
      <c r="H268" s="248"/>
      <c r="I268" s="248"/>
    </row>
    <row r="269">
      <c r="C269" s="248"/>
      <c r="D269" s="248"/>
      <c r="E269" s="248"/>
      <c r="F269" s="248"/>
      <c r="G269" s="248"/>
      <c r="H269" s="248"/>
      <c r="I269" s="248"/>
    </row>
    <row r="270">
      <c r="C270" s="248"/>
      <c r="D270" s="248"/>
      <c r="E270" s="248"/>
      <c r="F270" s="248"/>
      <c r="G270" s="248"/>
      <c r="H270" s="248"/>
      <c r="I270" s="248"/>
    </row>
    <row r="271">
      <c r="C271" s="248"/>
      <c r="D271" s="248"/>
      <c r="E271" s="248"/>
      <c r="F271" s="248"/>
      <c r="G271" s="248"/>
      <c r="H271" s="248"/>
      <c r="I271" s="248"/>
    </row>
    <row r="272">
      <c r="C272" s="248"/>
      <c r="D272" s="248"/>
      <c r="E272" s="248"/>
      <c r="F272" s="248"/>
      <c r="G272" s="248"/>
      <c r="H272" s="248"/>
      <c r="I272" s="248"/>
    </row>
    <row r="273">
      <c r="C273" s="248"/>
      <c r="D273" s="248"/>
      <c r="E273" s="248"/>
      <c r="F273" s="248"/>
      <c r="G273" s="248"/>
      <c r="H273" s="248"/>
      <c r="I273" s="248"/>
    </row>
    <row r="274">
      <c r="C274" s="248"/>
      <c r="D274" s="248"/>
      <c r="E274" s="248"/>
      <c r="F274" s="248"/>
      <c r="G274" s="248"/>
      <c r="H274" s="248"/>
      <c r="I274" s="248"/>
    </row>
    <row r="275">
      <c r="C275" s="248"/>
      <c r="D275" s="248"/>
      <c r="E275" s="248"/>
      <c r="F275" s="248"/>
      <c r="G275" s="248"/>
      <c r="H275" s="248"/>
      <c r="I275" s="248"/>
    </row>
    <row r="276">
      <c r="C276" s="248"/>
      <c r="D276" s="248"/>
      <c r="E276" s="248"/>
      <c r="F276" s="248"/>
      <c r="G276" s="248"/>
      <c r="H276" s="248"/>
      <c r="I276" s="248"/>
    </row>
    <row r="277">
      <c r="C277" s="248"/>
      <c r="D277" s="248"/>
      <c r="E277" s="248"/>
      <c r="F277" s="248"/>
      <c r="G277" s="248"/>
      <c r="H277" s="248"/>
      <c r="I277" s="248"/>
    </row>
    <row r="278">
      <c r="C278" s="248"/>
      <c r="D278" s="248"/>
      <c r="E278" s="248"/>
      <c r="F278" s="248"/>
      <c r="G278" s="248"/>
      <c r="H278" s="248"/>
      <c r="I278" s="248"/>
    </row>
    <row r="279">
      <c r="C279" s="248"/>
      <c r="D279" s="248"/>
      <c r="E279" s="248"/>
      <c r="F279" s="248"/>
      <c r="G279" s="248"/>
      <c r="H279" s="248"/>
      <c r="I279" s="248"/>
    </row>
    <row r="280">
      <c r="C280" s="248"/>
      <c r="D280" s="248"/>
      <c r="E280" s="248"/>
      <c r="F280" s="248"/>
      <c r="G280" s="248"/>
      <c r="H280" s="248"/>
      <c r="I280" s="248"/>
    </row>
    <row r="281">
      <c r="C281" s="248"/>
      <c r="D281" s="248"/>
      <c r="E281" s="248"/>
      <c r="F281" s="248"/>
      <c r="G281" s="248"/>
      <c r="H281" s="248"/>
      <c r="I281" s="248"/>
    </row>
    <row r="282">
      <c r="C282" s="248"/>
      <c r="D282" s="248"/>
      <c r="E282" s="248"/>
      <c r="F282" s="248"/>
      <c r="G282" s="248"/>
      <c r="H282" s="248"/>
      <c r="I282" s="248"/>
    </row>
    <row r="283">
      <c r="C283" s="248"/>
      <c r="D283" s="248"/>
      <c r="E283" s="248"/>
      <c r="F283" s="248"/>
      <c r="G283" s="248"/>
      <c r="H283" s="248"/>
      <c r="I283" s="248"/>
    </row>
    <row r="284">
      <c r="C284" s="248"/>
      <c r="D284" s="248"/>
      <c r="E284" s="248"/>
      <c r="F284" s="248"/>
      <c r="G284" s="248"/>
      <c r="H284" s="248"/>
      <c r="I284" s="248"/>
    </row>
    <row r="285">
      <c r="C285" s="248"/>
      <c r="D285" s="248"/>
      <c r="E285" s="248"/>
      <c r="F285" s="248"/>
      <c r="G285" s="248"/>
      <c r="H285" s="248"/>
      <c r="I285" s="248"/>
    </row>
    <row r="286">
      <c r="C286" s="248"/>
      <c r="D286" s="248"/>
      <c r="E286" s="248"/>
      <c r="F286" s="248"/>
      <c r="G286" s="248"/>
      <c r="H286" s="248"/>
      <c r="I286" s="248"/>
    </row>
    <row r="287">
      <c r="C287" s="248"/>
      <c r="D287" s="248"/>
      <c r="E287" s="248"/>
      <c r="F287" s="248"/>
      <c r="G287" s="248"/>
      <c r="H287" s="248"/>
      <c r="I287" s="248"/>
    </row>
    <row r="288">
      <c r="C288" s="248"/>
      <c r="D288" s="248"/>
      <c r="E288" s="248"/>
      <c r="F288" s="248"/>
      <c r="G288" s="248"/>
      <c r="H288" s="248"/>
      <c r="I288" s="248"/>
    </row>
    <row r="289">
      <c r="C289" s="248"/>
      <c r="D289" s="248"/>
      <c r="E289" s="248"/>
      <c r="F289" s="248"/>
      <c r="G289" s="248"/>
      <c r="H289" s="248"/>
      <c r="I289" s="248"/>
    </row>
    <row r="290">
      <c r="C290" s="248"/>
      <c r="D290" s="248"/>
      <c r="E290" s="248"/>
      <c r="F290" s="248"/>
      <c r="G290" s="248"/>
      <c r="H290" s="248"/>
      <c r="I290" s="248"/>
    </row>
    <row r="291">
      <c r="C291" s="248"/>
      <c r="D291" s="248"/>
      <c r="E291" s="248"/>
      <c r="F291" s="248"/>
      <c r="G291" s="248"/>
      <c r="H291" s="248"/>
      <c r="I291" s="248"/>
    </row>
    <row r="292">
      <c r="C292" s="248"/>
      <c r="D292" s="248"/>
      <c r="E292" s="248"/>
      <c r="F292" s="248"/>
      <c r="G292" s="248"/>
      <c r="H292" s="248"/>
      <c r="I292" s="248"/>
    </row>
    <row r="293">
      <c r="C293" s="248"/>
      <c r="D293" s="248"/>
      <c r="E293" s="248"/>
      <c r="F293" s="248"/>
      <c r="G293" s="248"/>
      <c r="H293" s="248"/>
      <c r="I293" s="248"/>
    </row>
    <row r="294">
      <c r="C294" s="248"/>
      <c r="D294" s="248"/>
      <c r="E294" s="248"/>
      <c r="F294" s="248"/>
      <c r="G294" s="248"/>
      <c r="H294" s="248"/>
      <c r="I294" s="248"/>
    </row>
    <row r="295">
      <c r="C295" s="248"/>
      <c r="D295" s="248"/>
      <c r="E295" s="248"/>
      <c r="F295" s="248"/>
      <c r="G295" s="248"/>
      <c r="H295" s="248"/>
      <c r="I295" s="248"/>
    </row>
    <row r="296">
      <c r="C296" s="248"/>
      <c r="D296" s="248"/>
      <c r="E296" s="248"/>
      <c r="F296" s="248"/>
      <c r="G296" s="248"/>
      <c r="H296" s="248"/>
      <c r="I296" s="248"/>
    </row>
    <row r="297">
      <c r="C297" s="248"/>
      <c r="D297" s="248"/>
      <c r="E297" s="248"/>
      <c r="F297" s="248"/>
      <c r="G297" s="248"/>
      <c r="H297" s="248"/>
      <c r="I297" s="248"/>
    </row>
    <row r="298">
      <c r="C298" s="248"/>
      <c r="D298" s="248"/>
      <c r="E298" s="248"/>
      <c r="F298" s="248"/>
      <c r="G298" s="248"/>
      <c r="H298" s="248"/>
      <c r="I298" s="248"/>
    </row>
    <row r="299">
      <c r="C299" s="248"/>
      <c r="D299" s="248"/>
      <c r="E299" s="248"/>
      <c r="F299" s="248"/>
      <c r="G299" s="248"/>
      <c r="H299" s="248"/>
      <c r="I299" s="248"/>
    </row>
    <row r="300">
      <c r="C300" s="248"/>
      <c r="D300" s="248"/>
      <c r="E300" s="248"/>
      <c r="F300" s="248"/>
      <c r="G300" s="248"/>
      <c r="H300" s="248"/>
      <c r="I300" s="248"/>
    </row>
    <row r="301">
      <c r="C301" s="248"/>
      <c r="D301" s="248"/>
      <c r="E301" s="248"/>
      <c r="F301" s="248"/>
      <c r="G301" s="248"/>
      <c r="H301" s="248"/>
      <c r="I301" s="248"/>
    </row>
    <row r="302">
      <c r="C302" s="248"/>
      <c r="D302" s="248"/>
      <c r="E302" s="248"/>
      <c r="F302" s="248"/>
      <c r="G302" s="248"/>
      <c r="H302" s="248"/>
      <c r="I302" s="248"/>
    </row>
    <row r="303">
      <c r="C303" s="248"/>
      <c r="D303" s="248"/>
      <c r="E303" s="248"/>
      <c r="F303" s="248"/>
      <c r="G303" s="248"/>
      <c r="H303" s="248"/>
      <c r="I303" s="248"/>
    </row>
    <row r="304">
      <c r="C304" s="248"/>
      <c r="D304" s="248"/>
      <c r="E304" s="248"/>
      <c r="F304" s="248"/>
      <c r="G304" s="248"/>
      <c r="H304" s="248"/>
      <c r="I304" s="248"/>
    </row>
    <row r="305">
      <c r="C305" s="248"/>
      <c r="D305" s="248"/>
      <c r="E305" s="248"/>
      <c r="F305" s="248"/>
      <c r="G305" s="248"/>
      <c r="H305" s="248"/>
      <c r="I305" s="248"/>
    </row>
    <row r="306">
      <c r="C306" s="248"/>
      <c r="D306" s="248"/>
      <c r="E306" s="248"/>
      <c r="F306" s="248"/>
      <c r="G306" s="248"/>
      <c r="H306" s="248"/>
      <c r="I306" s="248"/>
    </row>
    <row r="307">
      <c r="C307" s="248"/>
      <c r="D307" s="248"/>
      <c r="E307" s="248"/>
      <c r="F307" s="248"/>
      <c r="G307" s="248"/>
      <c r="H307" s="248"/>
      <c r="I307" s="248"/>
    </row>
    <row r="308">
      <c r="C308" s="248"/>
      <c r="D308" s="248"/>
      <c r="E308" s="248"/>
      <c r="F308" s="248"/>
      <c r="G308" s="248"/>
      <c r="H308" s="248"/>
      <c r="I308" s="248"/>
    </row>
    <row r="309">
      <c r="C309" s="248"/>
      <c r="D309" s="248"/>
      <c r="E309" s="248"/>
      <c r="F309" s="248"/>
      <c r="G309" s="248"/>
      <c r="H309" s="248"/>
      <c r="I309" s="248"/>
    </row>
    <row r="310">
      <c r="C310" s="248"/>
      <c r="D310" s="248"/>
      <c r="E310" s="248"/>
      <c r="F310" s="248"/>
      <c r="G310" s="248"/>
      <c r="H310" s="248"/>
      <c r="I310" s="248"/>
    </row>
    <row r="311">
      <c r="C311" s="248"/>
      <c r="D311" s="248"/>
      <c r="E311" s="248"/>
      <c r="F311" s="248"/>
      <c r="G311" s="248"/>
      <c r="H311" s="248"/>
      <c r="I311" s="248"/>
    </row>
    <row r="312">
      <c r="C312" s="248"/>
      <c r="D312" s="248"/>
      <c r="E312" s="248"/>
      <c r="F312" s="248"/>
      <c r="G312" s="248"/>
      <c r="H312" s="248"/>
      <c r="I312" s="248"/>
    </row>
    <row r="313">
      <c r="C313" s="248"/>
      <c r="D313" s="248"/>
      <c r="E313" s="248"/>
      <c r="F313" s="248"/>
      <c r="G313" s="248"/>
      <c r="H313" s="248"/>
      <c r="I313" s="248"/>
    </row>
    <row r="314">
      <c r="C314" s="248"/>
      <c r="D314" s="248"/>
      <c r="E314" s="248"/>
      <c r="F314" s="248"/>
      <c r="G314" s="248"/>
      <c r="H314" s="248"/>
      <c r="I314" s="248"/>
    </row>
    <row r="315">
      <c r="C315" s="248"/>
      <c r="D315" s="248"/>
      <c r="E315" s="248"/>
      <c r="F315" s="248"/>
      <c r="G315" s="248"/>
      <c r="H315" s="248"/>
      <c r="I315" s="248"/>
    </row>
    <row r="316">
      <c r="C316" s="248"/>
      <c r="D316" s="248"/>
      <c r="E316" s="248"/>
      <c r="F316" s="248"/>
      <c r="G316" s="248"/>
      <c r="H316" s="248"/>
      <c r="I316" s="248"/>
    </row>
    <row r="317">
      <c r="C317" s="248"/>
      <c r="D317" s="248"/>
      <c r="E317" s="248"/>
      <c r="F317" s="248"/>
      <c r="G317" s="248"/>
      <c r="H317" s="248"/>
      <c r="I317" s="248"/>
    </row>
    <row r="318">
      <c r="C318" s="248"/>
      <c r="D318" s="248"/>
      <c r="E318" s="248"/>
      <c r="F318" s="248"/>
      <c r="G318" s="248"/>
      <c r="H318" s="248"/>
      <c r="I318" s="248"/>
    </row>
    <row r="319">
      <c r="C319" s="248"/>
      <c r="D319" s="248"/>
      <c r="E319" s="248"/>
      <c r="F319" s="248"/>
      <c r="G319" s="248"/>
      <c r="H319" s="248"/>
      <c r="I319" s="248"/>
    </row>
    <row r="320">
      <c r="C320" s="248"/>
      <c r="D320" s="248"/>
      <c r="E320" s="248"/>
      <c r="F320" s="248"/>
      <c r="G320" s="248"/>
      <c r="H320" s="248"/>
      <c r="I320" s="248"/>
    </row>
    <row r="321">
      <c r="C321" s="248"/>
      <c r="D321" s="248"/>
      <c r="E321" s="248"/>
      <c r="F321" s="248"/>
      <c r="G321" s="248"/>
      <c r="H321" s="248"/>
      <c r="I321" s="248"/>
    </row>
    <row r="322">
      <c r="C322" s="248"/>
      <c r="D322" s="248"/>
      <c r="E322" s="248"/>
      <c r="F322" s="248"/>
      <c r="G322" s="248"/>
      <c r="H322" s="248"/>
      <c r="I322" s="248"/>
    </row>
    <row r="323">
      <c r="C323" s="248"/>
      <c r="D323" s="248"/>
      <c r="E323" s="248"/>
      <c r="F323" s="248"/>
      <c r="G323" s="248"/>
      <c r="H323" s="248"/>
      <c r="I323" s="248"/>
    </row>
    <row r="324">
      <c r="C324" s="248"/>
      <c r="D324" s="248"/>
      <c r="E324" s="248"/>
      <c r="F324" s="248"/>
      <c r="G324" s="248"/>
      <c r="H324" s="248"/>
      <c r="I324" s="248"/>
    </row>
    <row r="325">
      <c r="C325" s="248"/>
      <c r="D325" s="248"/>
      <c r="E325" s="248"/>
      <c r="F325" s="248"/>
      <c r="G325" s="248"/>
      <c r="H325" s="248"/>
      <c r="I325" s="248"/>
    </row>
    <row r="326">
      <c r="C326" s="248"/>
      <c r="D326" s="248"/>
      <c r="E326" s="248"/>
      <c r="F326" s="248"/>
      <c r="G326" s="248"/>
      <c r="H326" s="248"/>
      <c r="I326" s="248"/>
    </row>
    <row r="327">
      <c r="C327" s="248"/>
      <c r="D327" s="248"/>
      <c r="E327" s="248"/>
      <c r="F327" s="248"/>
      <c r="G327" s="248"/>
      <c r="H327" s="248"/>
      <c r="I327" s="248"/>
    </row>
    <row r="328">
      <c r="C328" s="248"/>
      <c r="D328" s="248"/>
      <c r="E328" s="248"/>
      <c r="F328" s="248"/>
      <c r="G328" s="248"/>
      <c r="H328" s="248"/>
      <c r="I328" s="248"/>
    </row>
    <row r="329">
      <c r="C329" s="248"/>
      <c r="D329" s="248"/>
      <c r="E329" s="248"/>
      <c r="F329" s="248"/>
      <c r="G329" s="248"/>
      <c r="H329" s="248"/>
      <c r="I329" s="248"/>
    </row>
    <row r="330">
      <c r="C330" s="248"/>
      <c r="D330" s="248"/>
      <c r="E330" s="248"/>
      <c r="F330" s="248"/>
      <c r="G330" s="248"/>
      <c r="H330" s="248"/>
      <c r="I330" s="248"/>
    </row>
    <row r="331">
      <c r="C331" s="248"/>
      <c r="D331" s="248"/>
      <c r="E331" s="248"/>
      <c r="F331" s="248"/>
      <c r="G331" s="248"/>
      <c r="H331" s="248"/>
      <c r="I331" s="248"/>
    </row>
    <row r="332">
      <c r="C332" s="248"/>
      <c r="D332" s="248"/>
      <c r="E332" s="248"/>
      <c r="F332" s="248"/>
      <c r="G332" s="248"/>
      <c r="H332" s="248"/>
      <c r="I332" s="248"/>
    </row>
    <row r="333">
      <c r="C333" s="248"/>
      <c r="D333" s="248"/>
      <c r="E333" s="248"/>
      <c r="F333" s="248"/>
      <c r="G333" s="248"/>
      <c r="H333" s="248"/>
      <c r="I333" s="248"/>
    </row>
    <row r="334">
      <c r="C334" s="248"/>
      <c r="D334" s="248"/>
      <c r="E334" s="248"/>
      <c r="F334" s="248"/>
      <c r="G334" s="248"/>
      <c r="H334" s="248"/>
      <c r="I334" s="248"/>
    </row>
    <row r="335">
      <c r="C335" s="248"/>
      <c r="D335" s="248"/>
      <c r="E335" s="248"/>
      <c r="F335" s="248"/>
      <c r="G335" s="248"/>
      <c r="H335" s="248"/>
      <c r="I335" s="248"/>
    </row>
    <row r="336">
      <c r="C336" s="248"/>
      <c r="D336" s="248"/>
      <c r="E336" s="248"/>
      <c r="F336" s="248"/>
      <c r="G336" s="248"/>
      <c r="H336" s="248"/>
      <c r="I336" s="248"/>
    </row>
    <row r="337">
      <c r="C337" s="248"/>
      <c r="D337" s="248"/>
      <c r="E337" s="248"/>
      <c r="F337" s="248"/>
      <c r="G337" s="248"/>
      <c r="H337" s="248"/>
      <c r="I337" s="248"/>
    </row>
    <row r="338">
      <c r="C338" s="248"/>
      <c r="D338" s="248"/>
      <c r="E338" s="248"/>
      <c r="F338" s="248"/>
      <c r="G338" s="248"/>
      <c r="H338" s="248"/>
      <c r="I338" s="248"/>
    </row>
    <row r="339">
      <c r="C339" s="248"/>
      <c r="D339" s="248"/>
      <c r="E339" s="248"/>
      <c r="F339" s="248"/>
      <c r="G339" s="248"/>
      <c r="H339" s="248"/>
      <c r="I339" s="248"/>
    </row>
    <row r="340">
      <c r="C340" s="248"/>
      <c r="D340" s="248"/>
      <c r="E340" s="248"/>
      <c r="F340" s="248"/>
      <c r="G340" s="248"/>
      <c r="H340" s="248"/>
      <c r="I340" s="248"/>
    </row>
    <row r="341">
      <c r="C341" s="248"/>
      <c r="D341" s="248"/>
      <c r="E341" s="248"/>
      <c r="F341" s="248"/>
      <c r="G341" s="248"/>
      <c r="H341" s="248"/>
      <c r="I341" s="248"/>
    </row>
    <row r="342">
      <c r="C342" s="248"/>
      <c r="D342" s="248"/>
      <c r="E342" s="248"/>
      <c r="F342" s="248"/>
      <c r="G342" s="248"/>
      <c r="H342" s="248"/>
      <c r="I342" s="248"/>
    </row>
    <row r="343">
      <c r="C343" s="248"/>
      <c r="D343" s="248"/>
      <c r="E343" s="248"/>
      <c r="F343" s="248"/>
      <c r="G343" s="248"/>
      <c r="H343" s="248"/>
      <c r="I343" s="248"/>
    </row>
    <row r="344">
      <c r="C344" s="248"/>
      <c r="D344" s="248"/>
      <c r="E344" s="248"/>
      <c r="F344" s="248"/>
      <c r="G344" s="248"/>
      <c r="H344" s="248"/>
      <c r="I344" s="248"/>
    </row>
    <row r="345">
      <c r="C345" s="248"/>
      <c r="D345" s="248"/>
      <c r="E345" s="248"/>
      <c r="F345" s="248"/>
      <c r="G345" s="248"/>
      <c r="H345" s="248"/>
      <c r="I345" s="248"/>
    </row>
    <row r="346">
      <c r="C346" s="248"/>
      <c r="D346" s="248"/>
      <c r="E346" s="248"/>
      <c r="F346" s="248"/>
      <c r="G346" s="248"/>
      <c r="H346" s="248"/>
      <c r="I346" s="248"/>
    </row>
    <row r="347">
      <c r="C347" s="248"/>
      <c r="D347" s="248"/>
      <c r="E347" s="248"/>
      <c r="F347" s="248"/>
      <c r="G347" s="248"/>
      <c r="H347" s="248"/>
      <c r="I347" s="248"/>
    </row>
    <row r="348">
      <c r="C348" s="248"/>
      <c r="D348" s="248"/>
      <c r="E348" s="248"/>
      <c r="F348" s="248"/>
      <c r="G348" s="248"/>
      <c r="H348" s="248"/>
      <c r="I348" s="248"/>
    </row>
    <row r="349">
      <c r="C349" s="248"/>
      <c r="D349" s="248"/>
      <c r="E349" s="248"/>
      <c r="F349" s="248"/>
      <c r="G349" s="248"/>
      <c r="H349" s="248"/>
      <c r="I349" s="248"/>
    </row>
    <row r="350">
      <c r="C350" s="248"/>
      <c r="D350" s="248"/>
      <c r="E350" s="248"/>
      <c r="F350" s="248"/>
      <c r="G350" s="248"/>
      <c r="H350" s="248"/>
      <c r="I350" s="248"/>
    </row>
    <row r="351">
      <c r="C351" s="248"/>
      <c r="D351" s="248"/>
      <c r="E351" s="248"/>
      <c r="F351" s="248"/>
      <c r="G351" s="248"/>
      <c r="H351" s="248"/>
      <c r="I351" s="248"/>
    </row>
    <row r="352">
      <c r="C352" s="248"/>
      <c r="D352" s="248"/>
      <c r="E352" s="248"/>
      <c r="F352" s="248"/>
      <c r="G352" s="248"/>
      <c r="H352" s="248"/>
      <c r="I352" s="248"/>
    </row>
    <row r="353">
      <c r="C353" s="248"/>
      <c r="D353" s="248"/>
      <c r="E353" s="248"/>
      <c r="F353" s="248"/>
      <c r="G353" s="248"/>
      <c r="H353" s="248"/>
      <c r="I353" s="248"/>
    </row>
    <row r="354">
      <c r="C354" s="248"/>
      <c r="D354" s="248"/>
      <c r="E354" s="248"/>
      <c r="F354" s="248"/>
      <c r="G354" s="248"/>
      <c r="H354" s="248"/>
      <c r="I354" s="248"/>
    </row>
    <row r="355">
      <c r="C355" s="248"/>
      <c r="D355" s="248"/>
      <c r="E355" s="248"/>
      <c r="F355" s="248"/>
      <c r="G355" s="248"/>
      <c r="H355" s="248"/>
      <c r="I355" s="248"/>
    </row>
    <row r="356">
      <c r="C356" s="248"/>
      <c r="D356" s="248"/>
      <c r="E356" s="248"/>
      <c r="F356" s="248"/>
      <c r="G356" s="248"/>
      <c r="H356" s="248"/>
      <c r="I356" s="248"/>
    </row>
    <row r="357">
      <c r="C357" s="248"/>
      <c r="D357" s="248"/>
      <c r="E357" s="248"/>
      <c r="F357" s="248"/>
      <c r="G357" s="248"/>
      <c r="H357" s="248"/>
      <c r="I357" s="248"/>
    </row>
    <row r="358">
      <c r="C358" s="248"/>
      <c r="D358" s="248"/>
      <c r="E358" s="248"/>
      <c r="F358" s="248"/>
      <c r="G358" s="248"/>
      <c r="H358" s="248"/>
      <c r="I358" s="248"/>
    </row>
    <row r="359">
      <c r="C359" s="248"/>
      <c r="D359" s="248"/>
      <c r="E359" s="248"/>
      <c r="F359" s="248"/>
      <c r="G359" s="248"/>
      <c r="H359" s="248"/>
      <c r="I359" s="248"/>
    </row>
    <row r="360">
      <c r="C360" s="248"/>
      <c r="D360" s="248"/>
      <c r="E360" s="248"/>
      <c r="F360" s="248"/>
      <c r="G360" s="248"/>
      <c r="H360" s="248"/>
      <c r="I360" s="248"/>
    </row>
    <row r="361">
      <c r="C361" s="248"/>
      <c r="D361" s="248"/>
      <c r="E361" s="248"/>
      <c r="F361" s="248"/>
      <c r="G361" s="248"/>
      <c r="H361" s="248"/>
      <c r="I361" s="248"/>
    </row>
    <row r="362">
      <c r="C362" s="248"/>
      <c r="D362" s="248"/>
      <c r="E362" s="248"/>
      <c r="F362" s="248"/>
      <c r="G362" s="248"/>
      <c r="H362" s="248"/>
      <c r="I362" s="248"/>
    </row>
    <row r="363">
      <c r="C363" s="248"/>
      <c r="D363" s="248"/>
      <c r="E363" s="248"/>
      <c r="F363" s="248"/>
      <c r="G363" s="248"/>
      <c r="H363" s="248"/>
      <c r="I363" s="248"/>
    </row>
    <row r="364">
      <c r="C364" s="248"/>
      <c r="D364" s="248"/>
      <c r="E364" s="248"/>
      <c r="F364" s="248"/>
      <c r="G364" s="248"/>
      <c r="H364" s="248"/>
      <c r="I364" s="248"/>
    </row>
    <row r="365">
      <c r="C365" s="248"/>
      <c r="D365" s="248"/>
      <c r="E365" s="248"/>
      <c r="F365" s="248"/>
      <c r="G365" s="248"/>
      <c r="H365" s="248"/>
      <c r="I365" s="248"/>
    </row>
    <row r="366">
      <c r="C366" s="248"/>
      <c r="D366" s="248"/>
      <c r="E366" s="248"/>
      <c r="F366" s="248"/>
      <c r="G366" s="248"/>
      <c r="H366" s="248"/>
      <c r="I366" s="248"/>
    </row>
    <row r="367">
      <c r="C367" s="248"/>
      <c r="D367" s="248"/>
      <c r="E367" s="248"/>
      <c r="F367" s="248"/>
      <c r="G367" s="248"/>
      <c r="H367" s="248"/>
      <c r="I367" s="248"/>
    </row>
    <row r="368">
      <c r="C368" s="248"/>
      <c r="D368" s="248"/>
      <c r="E368" s="248"/>
      <c r="F368" s="248"/>
      <c r="G368" s="248"/>
      <c r="H368" s="248"/>
      <c r="I368" s="248"/>
    </row>
    <row r="369">
      <c r="C369" s="248"/>
      <c r="D369" s="248"/>
      <c r="E369" s="248"/>
      <c r="F369" s="248"/>
      <c r="G369" s="248"/>
      <c r="H369" s="248"/>
      <c r="I369" s="248"/>
    </row>
    <row r="370">
      <c r="C370" s="248"/>
      <c r="D370" s="248"/>
      <c r="E370" s="248"/>
      <c r="F370" s="248"/>
      <c r="G370" s="248"/>
      <c r="H370" s="248"/>
      <c r="I370" s="248"/>
    </row>
    <row r="371">
      <c r="C371" s="248"/>
      <c r="D371" s="248"/>
      <c r="E371" s="248"/>
      <c r="F371" s="248"/>
      <c r="G371" s="248"/>
      <c r="H371" s="248"/>
      <c r="I371" s="248"/>
    </row>
    <row r="372">
      <c r="C372" s="248"/>
      <c r="D372" s="248"/>
      <c r="E372" s="248"/>
      <c r="F372" s="248"/>
      <c r="G372" s="248"/>
      <c r="H372" s="248"/>
      <c r="I372" s="248"/>
    </row>
    <row r="373">
      <c r="C373" s="248"/>
      <c r="D373" s="248"/>
      <c r="E373" s="248"/>
      <c r="F373" s="248"/>
      <c r="G373" s="248"/>
      <c r="H373" s="248"/>
      <c r="I373" s="248"/>
    </row>
    <row r="374">
      <c r="C374" s="248"/>
      <c r="D374" s="248"/>
      <c r="E374" s="248"/>
      <c r="F374" s="248"/>
      <c r="G374" s="248"/>
      <c r="H374" s="248"/>
      <c r="I374" s="248"/>
    </row>
    <row r="375">
      <c r="C375" s="248"/>
      <c r="D375" s="248"/>
      <c r="E375" s="248"/>
      <c r="F375" s="248"/>
      <c r="G375" s="248"/>
      <c r="H375" s="248"/>
      <c r="I375" s="248"/>
    </row>
    <row r="376">
      <c r="C376" s="248"/>
      <c r="D376" s="248"/>
      <c r="E376" s="248"/>
      <c r="F376" s="248"/>
      <c r="G376" s="248"/>
      <c r="H376" s="248"/>
      <c r="I376" s="248"/>
    </row>
    <row r="377">
      <c r="C377" s="248"/>
      <c r="D377" s="248"/>
      <c r="E377" s="248"/>
      <c r="F377" s="248"/>
      <c r="G377" s="248"/>
      <c r="H377" s="248"/>
      <c r="I377" s="248"/>
    </row>
    <row r="378">
      <c r="C378" s="248"/>
      <c r="D378" s="248"/>
      <c r="E378" s="248"/>
      <c r="F378" s="248"/>
      <c r="G378" s="248"/>
      <c r="H378" s="248"/>
      <c r="I378" s="248"/>
    </row>
    <row r="379">
      <c r="C379" s="248"/>
      <c r="D379" s="248"/>
      <c r="E379" s="248"/>
      <c r="F379" s="248"/>
      <c r="G379" s="248"/>
      <c r="H379" s="248"/>
      <c r="I379" s="248"/>
    </row>
    <row r="380">
      <c r="C380" s="248"/>
      <c r="D380" s="248"/>
      <c r="E380" s="248"/>
      <c r="F380" s="248"/>
      <c r="G380" s="248"/>
      <c r="H380" s="248"/>
      <c r="I380" s="248"/>
    </row>
    <row r="381">
      <c r="C381" s="248"/>
      <c r="D381" s="248"/>
      <c r="E381" s="248"/>
      <c r="F381" s="248"/>
      <c r="G381" s="248"/>
      <c r="H381" s="248"/>
      <c r="I381" s="248"/>
    </row>
    <row r="382">
      <c r="C382" s="248"/>
      <c r="D382" s="248"/>
      <c r="E382" s="248"/>
      <c r="F382" s="248"/>
      <c r="G382" s="248"/>
      <c r="H382" s="248"/>
      <c r="I382" s="248"/>
    </row>
    <row r="383">
      <c r="C383" s="248"/>
      <c r="D383" s="248"/>
      <c r="E383" s="248"/>
      <c r="F383" s="248"/>
      <c r="G383" s="248"/>
      <c r="H383" s="248"/>
      <c r="I383" s="248"/>
    </row>
    <row r="384">
      <c r="C384" s="248"/>
      <c r="D384" s="248"/>
      <c r="E384" s="248"/>
      <c r="F384" s="248"/>
      <c r="G384" s="248"/>
      <c r="H384" s="248"/>
      <c r="I384" s="248"/>
    </row>
    <row r="385">
      <c r="C385" s="248"/>
      <c r="D385" s="248"/>
      <c r="E385" s="248"/>
      <c r="F385" s="248"/>
      <c r="G385" s="248"/>
      <c r="H385" s="248"/>
      <c r="I385" s="248"/>
    </row>
    <row r="386">
      <c r="C386" s="248"/>
      <c r="D386" s="248"/>
      <c r="E386" s="248"/>
      <c r="F386" s="248"/>
      <c r="G386" s="248"/>
      <c r="H386" s="248"/>
      <c r="I386" s="248"/>
    </row>
    <row r="387">
      <c r="C387" s="248"/>
      <c r="D387" s="248"/>
      <c r="E387" s="248"/>
      <c r="F387" s="248"/>
      <c r="G387" s="248"/>
      <c r="H387" s="248"/>
      <c r="I387" s="248"/>
    </row>
    <row r="388">
      <c r="C388" s="248"/>
      <c r="D388" s="248"/>
      <c r="E388" s="248"/>
      <c r="F388" s="248"/>
      <c r="G388" s="248"/>
      <c r="H388" s="248"/>
      <c r="I388" s="248"/>
    </row>
    <row r="389">
      <c r="C389" s="248"/>
      <c r="D389" s="248"/>
      <c r="E389" s="248"/>
      <c r="F389" s="248"/>
      <c r="G389" s="248"/>
      <c r="H389" s="248"/>
      <c r="I389" s="248"/>
    </row>
    <row r="390">
      <c r="C390" s="248"/>
      <c r="D390" s="248"/>
      <c r="E390" s="248"/>
      <c r="F390" s="248"/>
      <c r="G390" s="248"/>
      <c r="H390" s="248"/>
      <c r="I390" s="248"/>
    </row>
    <row r="391">
      <c r="C391" s="248"/>
      <c r="D391" s="248"/>
      <c r="E391" s="248"/>
      <c r="F391" s="248"/>
      <c r="G391" s="248"/>
      <c r="H391" s="248"/>
      <c r="I391" s="248"/>
    </row>
    <row r="392">
      <c r="C392" s="248"/>
      <c r="D392" s="248"/>
      <c r="E392" s="248"/>
      <c r="F392" s="248"/>
      <c r="G392" s="248"/>
      <c r="H392" s="248"/>
      <c r="I392" s="248"/>
    </row>
    <row r="393">
      <c r="C393" s="248"/>
      <c r="D393" s="248"/>
      <c r="E393" s="248"/>
      <c r="F393" s="248"/>
      <c r="G393" s="248"/>
      <c r="H393" s="248"/>
      <c r="I393" s="248"/>
    </row>
    <row r="394">
      <c r="C394" s="248"/>
      <c r="D394" s="248"/>
      <c r="E394" s="248"/>
      <c r="F394" s="248"/>
      <c r="G394" s="248"/>
      <c r="H394" s="248"/>
      <c r="I394" s="248"/>
    </row>
    <row r="395">
      <c r="C395" s="248"/>
      <c r="D395" s="248"/>
      <c r="E395" s="248"/>
      <c r="F395" s="248"/>
      <c r="G395" s="248"/>
      <c r="H395" s="248"/>
      <c r="I395" s="248"/>
    </row>
    <row r="396">
      <c r="C396" s="248"/>
      <c r="D396" s="248"/>
      <c r="E396" s="248"/>
      <c r="F396" s="248"/>
      <c r="G396" s="248"/>
      <c r="H396" s="248"/>
      <c r="I396" s="248"/>
    </row>
    <row r="397">
      <c r="C397" s="248"/>
      <c r="D397" s="248"/>
      <c r="E397" s="248"/>
      <c r="F397" s="248"/>
      <c r="G397" s="248"/>
      <c r="H397" s="248"/>
      <c r="I397" s="248"/>
    </row>
    <row r="398">
      <c r="C398" s="248"/>
      <c r="D398" s="248"/>
      <c r="E398" s="248"/>
      <c r="F398" s="248"/>
      <c r="G398" s="248"/>
      <c r="H398" s="248"/>
      <c r="I398" s="248"/>
    </row>
    <row r="399">
      <c r="C399" s="248"/>
      <c r="D399" s="248"/>
      <c r="E399" s="248"/>
      <c r="F399" s="248"/>
      <c r="G399" s="248"/>
      <c r="H399" s="248"/>
      <c r="I399" s="248"/>
    </row>
    <row r="400">
      <c r="C400" s="248"/>
      <c r="D400" s="248"/>
      <c r="E400" s="248"/>
      <c r="F400" s="248"/>
      <c r="G400" s="248"/>
      <c r="H400" s="248"/>
      <c r="I400" s="248"/>
    </row>
    <row r="401">
      <c r="C401" s="248"/>
      <c r="D401" s="248"/>
      <c r="E401" s="248"/>
      <c r="F401" s="248"/>
      <c r="G401" s="248"/>
      <c r="H401" s="248"/>
      <c r="I401" s="248"/>
    </row>
    <row r="402">
      <c r="C402" s="248"/>
      <c r="D402" s="248"/>
      <c r="E402" s="248"/>
      <c r="F402" s="248"/>
      <c r="G402" s="248"/>
      <c r="H402" s="248"/>
      <c r="I402" s="248"/>
    </row>
    <row r="403">
      <c r="C403" s="248"/>
      <c r="D403" s="248"/>
      <c r="E403" s="248"/>
      <c r="F403" s="248"/>
      <c r="G403" s="248"/>
      <c r="H403" s="248"/>
      <c r="I403" s="248"/>
    </row>
    <row r="404">
      <c r="C404" s="248"/>
      <c r="D404" s="248"/>
      <c r="E404" s="248"/>
      <c r="F404" s="248"/>
      <c r="G404" s="248"/>
      <c r="H404" s="248"/>
      <c r="I404" s="248"/>
    </row>
    <row r="405">
      <c r="C405" s="248"/>
      <c r="D405" s="248"/>
      <c r="E405" s="248"/>
      <c r="F405" s="248"/>
      <c r="G405" s="248"/>
      <c r="H405" s="248"/>
      <c r="I405" s="248"/>
    </row>
    <row r="406">
      <c r="C406" s="248"/>
      <c r="D406" s="248"/>
      <c r="E406" s="248"/>
      <c r="F406" s="248"/>
      <c r="G406" s="248"/>
      <c r="H406" s="248"/>
      <c r="I406" s="248"/>
    </row>
    <row r="407">
      <c r="C407" s="248"/>
      <c r="D407" s="248"/>
      <c r="E407" s="248"/>
      <c r="F407" s="248"/>
      <c r="G407" s="248"/>
      <c r="H407" s="248"/>
      <c r="I407" s="248"/>
    </row>
    <row r="408">
      <c r="C408" s="248"/>
      <c r="D408" s="248"/>
      <c r="E408" s="248"/>
      <c r="F408" s="248"/>
      <c r="G408" s="248"/>
      <c r="H408" s="248"/>
      <c r="I408" s="248"/>
    </row>
    <row r="409">
      <c r="C409" s="248"/>
      <c r="D409" s="248"/>
      <c r="E409" s="248"/>
      <c r="F409" s="248"/>
      <c r="G409" s="248"/>
      <c r="H409" s="248"/>
      <c r="I409" s="248"/>
    </row>
    <row r="410">
      <c r="C410" s="248"/>
      <c r="D410" s="248"/>
      <c r="E410" s="248"/>
      <c r="F410" s="248"/>
      <c r="G410" s="248"/>
      <c r="H410" s="248"/>
      <c r="I410" s="248"/>
    </row>
    <row r="411">
      <c r="C411" s="248"/>
      <c r="D411" s="248"/>
      <c r="E411" s="248"/>
      <c r="F411" s="248"/>
      <c r="G411" s="248"/>
      <c r="H411" s="248"/>
      <c r="I411" s="248"/>
    </row>
    <row r="412">
      <c r="C412" s="248"/>
      <c r="D412" s="248"/>
      <c r="E412" s="248"/>
      <c r="F412" s="248"/>
      <c r="G412" s="248"/>
      <c r="H412" s="248"/>
      <c r="I412" s="248"/>
    </row>
    <row r="413">
      <c r="C413" s="248"/>
      <c r="D413" s="248"/>
      <c r="E413" s="248"/>
      <c r="F413" s="248"/>
      <c r="G413" s="248"/>
      <c r="H413" s="248"/>
      <c r="I413" s="248"/>
    </row>
    <row r="414">
      <c r="C414" s="248"/>
      <c r="D414" s="248"/>
      <c r="E414" s="248"/>
      <c r="F414" s="248"/>
      <c r="G414" s="248"/>
      <c r="H414" s="248"/>
      <c r="I414" s="248"/>
    </row>
    <row r="415">
      <c r="C415" s="248"/>
      <c r="D415" s="248"/>
      <c r="E415" s="248"/>
      <c r="F415" s="248"/>
      <c r="G415" s="248"/>
      <c r="H415" s="248"/>
      <c r="I415" s="248"/>
    </row>
    <row r="416">
      <c r="C416" s="248"/>
      <c r="D416" s="248"/>
      <c r="E416" s="248"/>
      <c r="F416" s="248"/>
      <c r="G416" s="248"/>
      <c r="H416" s="248"/>
      <c r="I416" s="248"/>
    </row>
    <row r="417">
      <c r="C417" s="248"/>
      <c r="D417" s="248"/>
      <c r="E417" s="248"/>
      <c r="F417" s="248"/>
      <c r="G417" s="248"/>
      <c r="H417" s="248"/>
      <c r="I417" s="248"/>
    </row>
    <row r="418">
      <c r="C418" s="248"/>
      <c r="D418" s="248"/>
      <c r="E418" s="248"/>
      <c r="F418" s="248"/>
      <c r="G418" s="248"/>
      <c r="H418" s="248"/>
      <c r="I418" s="248"/>
    </row>
    <row r="419">
      <c r="C419" s="248"/>
      <c r="D419" s="248"/>
      <c r="E419" s="248"/>
      <c r="F419" s="248"/>
      <c r="G419" s="248"/>
      <c r="H419" s="248"/>
      <c r="I419" s="248"/>
    </row>
    <row r="420">
      <c r="C420" s="248"/>
      <c r="D420" s="248"/>
      <c r="E420" s="248"/>
      <c r="F420" s="248"/>
      <c r="G420" s="248"/>
      <c r="H420" s="248"/>
      <c r="I420" s="248"/>
    </row>
    <row r="421">
      <c r="C421" s="248"/>
      <c r="D421" s="248"/>
      <c r="E421" s="248"/>
      <c r="F421" s="248"/>
      <c r="G421" s="248"/>
      <c r="H421" s="248"/>
      <c r="I421" s="248"/>
    </row>
    <row r="422">
      <c r="C422" s="248"/>
      <c r="D422" s="248"/>
      <c r="E422" s="248"/>
      <c r="F422" s="248"/>
      <c r="G422" s="248"/>
      <c r="H422" s="248"/>
      <c r="I422" s="248"/>
    </row>
    <row r="423">
      <c r="C423" s="248"/>
      <c r="D423" s="248"/>
      <c r="E423" s="248"/>
      <c r="F423" s="248"/>
      <c r="G423" s="248"/>
      <c r="H423" s="248"/>
      <c r="I423" s="248"/>
    </row>
    <row r="424">
      <c r="C424" s="248"/>
      <c r="D424" s="248"/>
      <c r="E424" s="248"/>
      <c r="F424" s="248"/>
      <c r="G424" s="248"/>
      <c r="H424" s="248"/>
      <c r="I424" s="248"/>
    </row>
    <row r="425">
      <c r="C425" s="248"/>
      <c r="D425" s="248"/>
      <c r="E425" s="248"/>
      <c r="F425" s="248"/>
      <c r="G425" s="248"/>
      <c r="H425" s="248"/>
      <c r="I425" s="248"/>
    </row>
    <row r="426">
      <c r="C426" s="248"/>
      <c r="D426" s="248"/>
      <c r="E426" s="248"/>
      <c r="F426" s="248"/>
      <c r="G426" s="248"/>
      <c r="H426" s="248"/>
      <c r="I426" s="248"/>
    </row>
    <row r="427">
      <c r="C427" s="248"/>
      <c r="D427" s="248"/>
      <c r="E427" s="248"/>
      <c r="F427" s="248"/>
      <c r="G427" s="248"/>
      <c r="H427" s="248"/>
      <c r="I427" s="248"/>
    </row>
    <row r="428">
      <c r="C428" s="248"/>
      <c r="D428" s="248"/>
      <c r="E428" s="248"/>
      <c r="F428" s="248"/>
      <c r="G428" s="248"/>
      <c r="H428" s="248"/>
      <c r="I428" s="248"/>
    </row>
    <row r="429">
      <c r="C429" s="248"/>
      <c r="D429" s="248"/>
      <c r="E429" s="248"/>
      <c r="F429" s="248"/>
      <c r="G429" s="248"/>
      <c r="H429" s="248"/>
      <c r="I429" s="248"/>
    </row>
    <row r="430">
      <c r="C430" s="248"/>
      <c r="D430" s="248"/>
      <c r="E430" s="248"/>
      <c r="F430" s="248"/>
      <c r="G430" s="248"/>
      <c r="H430" s="248"/>
      <c r="I430" s="248"/>
    </row>
    <row r="431">
      <c r="C431" s="248"/>
      <c r="D431" s="248"/>
      <c r="E431" s="248"/>
      <c r="F431" s="248"/>
      <c r="G431" s="248"/>
      <c r="H431" s="248"/>
      <c r="I431" s="248"/>
    </row>
    <row r="432">
      <c r="C432" s="248"/>
      <c r="D432" s="248"/>
      <c r="E432" s="248"/>
      <c r="F432" s="248"/>
      <c r="G432" s="248"/>
      <c r="H432" s="248"/>
      <c r="I432" s="248"/>
    </row>
    <row r="433">
      <c r="C433" s="248"/>
      <c r="D433" s="248"/>
      <c r="E433" s="248"/>
      <c r="F433" s="248"/>
      <c r="G433" s="248"/>
      <c r="H433" s="248"/>
      <c r="I433" s="248"/>
    </row>
    <row r="434">
      <c r="C434" s="248"/>
      <c r="D434" s="248"/>
      <c r="E434" s="248"/>
      <c r="F434" s="248"/>
      <c r="G434" s="248"/>
      <c r="H434" s="248"/>
      <c r="I434" s="248"/>
    </row>
    <row r="435">
      <c r="C435" s="248"/>
      <c r="D435" s="248"/>
      <c r="E435" s="248"/>
      <c r="F435" s="248"/>
      <c r="G435" s="248"/>
      <c r="H435" s="248"/>
      <c r="I435" s="248"/>
    </row>
    <row r="436">
      <c r="C436" s="248"/>
      <c r="D436" s="248"/>
      <c r="E436" s="248"/>
      <c r="F436" s="248"/>
      <c r="G436" s="248"/>
      <c r="H436" s="248"/>
      <c r="I436" s="248"/>
    </row>
    <row r="437">
      <c r="C437" s="248"/>
      <c r="D437" s="248"/>
      <c r="E437" s="248"/>
      <c r="F437" s="248"/>
      <c r="G437" s="248"/>
      <c r="H437" s="248"/>
      <c r="I437" s="248"/>
    </row>
    <row r="438">
      <c r="C438" s="248"/>
      <c r="D438" s="248"/>
      <c r="E438" s="248"/>
      <c r="F438" s="248"/>
      <c r="G438" s="248"/>
      <c r="H438" s="248"/>
      <c r="I438" s="248"/>
    </row>
    <row r="439">
      <c r="C439" s="248"/>
      <c r="D439" s="248"/>
      <c r="E439" s="248"/>
      <c r="F439" s="248"/>
      <c r="G439" s="248"/>
      <c r="H439" s="248"/>
      <c r="I439" s="248"/>
    </row>
    <row r="440">
      <c r="C440" s="248"/>
      <c r="D440" s="248"/>
      <c r="E440" s="248"/>
      <c r="F440" s="248"/>
      <c r="G440" s="248"/>
      <c r="H440" s="248"/>
      <c r="I440" s="248"/>
    </row>
    <row r="441">
      <c r="C441" s="248"/>
      <c r="D441" s="248"/>
      <c r="E441" s="248"/>
      <c r="F441" s="248"/>
      <c r="G441" s="248"/>
      <c r="H441" s="248"/>
      <c r="I441" s="248"/>
    </row>
    <row r="442">
      <c r="C442" s="248"/>
      <c r="D442" s="248"/>
      <c r="E442" s="248"/>
      <c r="F442" s="248"/>
      <c r="G442" s="248"/>
      <c r="H442" s="248"/>
      <c r="I442" s="248"/>
    </row>
    <row r="443">
      <c r="C443" s="248"/>
      <c r="D443" s="248"/>
      <c r="E443" s="248"/>
      <c r="F443" s="248"/>
      <c r="G443" s="248"/>
      <c r="H443" s="248"/>
      <c r="I443" s="248"/>
    </row>
    <row r="444">
      <c r="C444" s="248"/>
      <c r="D444" s="248"/>
      <c r="E444" s="248"/>
      <c r="F444" s="248"/>
      <c r="G444" s="248"/>
      <c r="H444" s="248"/>
      <c r="I444" s="248"/>
    </row>
    <row r="445">
      <c r="C445" s="248"/>
      <c r="D445" s="248"/>
      <c r="E445" s="248"/>
      <c r="F445" s="248"/>
      <c r="G445" s="248"/>
      <c r="H445" s="248"/>
      <c r="I445" s="248"/>
    </row>
    <row r="446">
      <c r="C446" s="248"/>
      <c r="D446" s="248"/>
      <c r="E446" s="248"/>
      <c r="F446" s="248"/>
      <c r="G446" s="248"/>
      <c r="H446" s="248"/>
      <c r="I446" s="248"/>
    </row>
    <row r="447">
      <c r="C447" s="248"/>
      <c r="D447" s="248"/>
      <c r="E447" s="248"/>
      <c r="F447" s="248"/>
      <c r="G447" s="248"/>
      <c r="H447" s="248"/>
      <c r="I447" s="248"/>
    </row>
    <row r="448">
      <c r="C448" s="248"/>
      <c r="D448" s="248"/>
      <c r="E448" s="248"/>
      <c r="F448" s="248"/>
      <c r="G448" s="248"/>
      <c r="H448" s="248"/>
      <c r="I448" s="248"/>
    </row>
    <row r="449">
      <c r="C449" s="248"/>
      <c r="D449" s="248"/>
      <c r="E449" s="248"/>
      <c r="F449" s="248"/>
      <c r="G449" s="248"/>
      <c r="H449" s="248"/>
      <c r="I449" s="248"/>
    </row>
    <row r="450">
      <c r="C450" s="248"/>
      <c r="D450" s="248"/>
      <c r="E450" s="248"/>
      <c r="F450" s="248"/>
      <c r="G450" s="248"/>
      <c r="H450" s="248"/>
      <c r="I450" s="248"/>
    </row>
    <row r="451">
      <c r="C451" s="248"/>
      <c r="D451" s="248"/>
      <c r="E451" s="248"/>
      <c r="F451" s="248"/>
      <c r="G451" s="248"/>
      <c r="H451" s="248"/>
      <c r="I451" s="248"/>
    </row>
    <row r="452">
      <c r="C452" s="248"/>
      <c r="D452" s="248"/>
      <c r="E452" s="248"/>
      <c r="F452" s="248"/>
      <c r="G452" s="248"/>
      <c r="H452" s="248"/>
      <c r="I452" s="248"/>
    </row>
    <row r="453">
      <c r="C453" s="248"/>
      <c r="D453" s="248"/>
      <c r="E453" s="248"/>
      <c r="F453" s="248"/>
      <c r="G453" s="248"/>
      <c r="H453" s="248"/>
      <c r="I453" s="248"/>
    </row>
    <row r="454">
      <c r="C454" s="248"/>
      <c r="D454" s="248"/>
      <c r="E454" s="248"/>
      <c r="F454" s="248"/>
      <c r="G454" s="248"/>
      <c r="H454" s="248"/>
      <c r="I454" s="248"/>
    </row>
    <row r="455">
      <c r="C455" s="248"/>
      <c r="D455" s="248"/>
      <c r="E455" s="248"/>
      <c r="F455" s="248"/>
      <c r="G455" s="248"/>
      <c r="H455" s="248"/>
      <c r="I455" s="248"/>
    </row>
    <row r="456">
      <c r="C456" s="248"/>
      <c r="D456" s="248"/>
      <c r="E456" s="248"/>
      <c r="F456" s="248"/>
      <c r="G456" s="248"/>
      <c r="H456" s="248"/>
      <c r="I456" s="248"/>
    </row>
    <row r="457">
      <c r="C457" s="248"/>
      <c r="D457" s="248"/>
      <c r="E457" s="248"/>
      <c r="F457" s="248"/>
      <c r="G457" s="248"/>
      <c r="H457" s="248"/>
      <c r="I457" s="248"/>
    </row>
    <row r="458">
      <c r="C458" s="248"/>
      <c r="D458" s="248"/>
      <c r="E458" s="248"/>
      <c r="F458" s="248"/>
      <c r="G458" s="248"/>
      <c r="H458" s="248"/>
      <c r="I458" s="248"/>
    </row>
    <row r="459">
      <c r="C459" s="248"/>
      <c r="D459" s="248"/>
      <c r="E459" s="248"/>
      <c r="F459" s="248"/>
      <c r="G459" s="248"/>
      <c r="H459" s="248"/>
      <c r="I459" s="248"/>
    </row>
    <row r="460">
      <c r="C460" s="248"/>
      <c r="D460" s="248"/>
      <c r="E460" s="248"/>
      <c r="F460" s="248"/>
      <c r="G460" s="248"/>
      <c r="H460" s="248"/>
      <c r="I460" s="248"/>
    </row>
    <row r="461">
      <c r="C461" s="248"/>
      <c r="D461" s="248"/>
      <c r="E461" s="248"/>
      <c r="F461" s="248"/>
      <c r="G461" s="248"/>
      <c r="H461" s="248"/>
      <c r="I461" s="248"/>
    </row>
    <row r="462">
      <c r="C462" s="248"/>
      <c r="D462" s="248"/>
      <c r="E462" s="248"/>
      <c r="F462" s="248"/>
      <c r="G462" s="248"/>
      <c r="H462" s="248"/>
      <c r="I462" s="248"/>
    </row>
    <row r="463">
      <c r="C463" s="248"/>
      <c r="D463" s="248"/>
      <c r="E463" s="248"/>
      <c r="F463" s="248"/>
      <c r="G463" s="248"/>
      <c r="H463" s="248"/>
      <c r="I463" s="248"/>
    </row>
    <row r="464">
      <c r="C464" s="248"/>
      <c r="D464" s="248"/>
      <c r="E464" s="248"/>
      <c r="F464" s="248"/>
      <c r="G464" s="248"/>
      <c r="H464" s="248"/>
      <c r="I464" s="248"/>
    </row>
    <row r="465">
      <c r="C465" s="248"/>
      <c r="D465" s="248"/>
      <c r="E465" s="248"/>
      <c r="F465" s="248"/>
      <c r="G465" s="248"/>
      <c r="H465" s="248"/>
      <c r="I465" s="248"/>
    </row>
    <row r="466">
      <c r="C466" s="248"/>
      <c r="D466" s="248"/>
      <c r="E466" s="248"/>
      <c r="F466" s="248"/>
      <c r="G466" s="248"/>
      <c r="H466" s="248"/>
      <c r="I466" s="248"/>
    </row>
    <row r="467">
      <c r="C467" s="248"/>
      <c r="D467" s="248"/>
      <c r="E467" s="248"/>
      <c r="F467" s="248"/>
      <c r="G467" s="248"/>
      <c r="H467" s="248"/>
      <c r="I467" s="248"/>
    </row>
    <row r="468">
      <c r="C468" s="248"/>
      <c r="D468" s="248"/>
      <c r="E468" s="248"/>
      <c r="F468" s="248"/>
      <c r="G468" s="248"/>
      <c r="H468" s="248"/>
      <c r="I468" s="248"/>
    </row>
    <row r="469">
      <c r="C469" s="248"/>
      <c r="D469" s="248"/>
      <c r="E469" s="248"/>
      <c r="F469" s="248"/>
      <c r="G469" s="248"/>
      <c r="H469" s="248"/>
      <c r="I469" s="248"/>
    </row>
    <row r="470">
      <c r="C470" s="248"/>
      <c r="D470" s="248"/>
      <c r="E470" s="248"/>
      <c r="F470" s="248"/>
      <c r="G470" s="248"/>
      <c r="H470" s="248"/>
      <c r="I470" s="248"/>
    </row>
    <row r="471">
      <c r="C471" s="248"/>
      <c r="D471" s="248"/>
      <c r="E471" s="248"/>
      <c r="F471" s="248"/>
      <c r="G471" s="248"/>
      <c r="H471" s="248"/>
      <c r="I471" s="248"/>
    </row>
    <row r="472">
      <c r="C472" s="248"/>
      <c r="D472" s="248"/>
      <c r="E472" s="248"/>
      <c r="F472" s="248"/>
      <c r="G472" s="248"/>
      <c r="H472" s="248"/>
      <c r="I472" s="248"/>
    </row>
    <row r="473">
      <c r="C473" s="248"/>
      <c r="D473" s="248"/>
      <c r="E473" s="248"/>
      <c r="F473" s="248"/>
      <c r="G473" s="248"/>
      <c r="H473" s="248"/>
      <c r="I473" s="248"/>
    </row>
    <row r="474">
      <c r="C474" s="248"/>
      <c r="D474" s="248"/>
      <c r="E474" s="248"/>
      <c r="F474" s="248"/>
      <c r="G474" s="248"/>
      <c r="H474" s="248"/>
      <c r="I474" s="248"/>
    </row>
    <row r="475">
      <c r="C475" s="248"/>
      <c r="D475" s="248"/>
      <c r="E475" s="248"/>
      <c r="F475" s="248"/>
      <c r="G475" s="248"/>
      <c r="H475" s="248"/>
      <c r="I475" s="248"/>
    </row>
    <row r="476">
      <c r="C476" s="248"/>
      <c r="D476" s="248"/>
      <c r="E476" s="248"/>
      <c r="F476" s="248"/>
      <c r="G476" s="248"/>
      <c r="H476" s="248"/>
      <c r="I476" s="248"/>
    </row>
    <row r="477">
      <c r="C477" s="248"/>
      <c r="D477" s="248"/>
      <c r="E477" s="248"/>
      <c r="F477" s="248"/>
      <c r="G477" s="248"/>
      <c r="H477" s="248"/>
      <c r="I477" s="248"/>
    </row>
    <row r="478">
      <c r="C478" s="248"/>
      <c r="D478" s="248"/>
      <c r="E478" s="248"/>
      <c r="F478" s="248"/>
      <c r="G478" s="248"/>
      <c r="H478" s="248"/>
      <c r="I478" s="248"/>
    </row>
    <row r="479">
      <c r="C479" s="248"/>
      <c r="D479" s="248"/>
      <c r="E479" s="248"/>
      <c r="F479" s="248"/>
      <c r="G479" s="248"/>
      <c r="H479" s="248"/>
      <c r="I479" s="248"/>
    </row>
    <row r="480">
      <c r="C480" s="248"/>
      <c r="D480" s="248"/>
      <c r="E480" s="248"/>
      <c r="F480" s="248"/>
      <c r="G480" s="248"/>
      <c r="H480" s="248"/>
      <c r="I480" s="248"/>
    </row>
    <row r="481">
      <c r="C481" s="248"/>
      <c r="D481" s="248"/>
      <c r="E481" s="248"/>
      <c r="F481" s="248"/>
      <c r="G481" s="248"/>
      <c r="H481" s="248"/>
      <c r="I481" s="248"/>
    </row>
    <row r="482">
      <c r="C482" s="248"/>
      <c r="D482" s="248"/>
      <c r="E482" s="248"/>
      <c r="F482" s="248"/>
      <c r="G482" s="248"/>
      <c r="H482" s="248"/>
      <c r="I482" s="248"/>
    </row>
    <row r="483">
      <c r="C483" s="248"/>
      <c r="D483" s="248"/>
      <c r="E483" s="248"/>
      <c r="F483" s="248"/>
      <c r="G483" s="248"/>
      <c r="H483" s="248"/>
      <c r="I483" s="248"/>
    </row>
    <row r="484">
      <c r="C484" s="248"/>
      <c r="D484" s="248"/>
      <c r="E484" s="248"/>
      <c r="F484" s="248"/>
      <c r="G484" s="248"/>
      <c r="H484" s="248"/>
      <c r="I484" s="248"/>
    </row>
    <row r="485">
      <c r="C485" s="248"/>
      <c r="D485" s="248"/>
      <c r="E485" s="248"/>
      <c r="F485" s="248"/>
      <c r="G485" s="248"/>
      <c r="H485" s="248"/>
      <c r="I485" s="248"/>
    </row>
    <row r="486">
      <c r="C486" s="248"/>
      <c r="D486" s="248"/>
      <c r="E486" s="248"/>
      <c r="F486" s="248"/>
      <c r="G486" s="248"/>
      <c r="H486" s="248"/>
      <c r="I486" s="248"/>
    </row>
    <row r="487">
      <c r="C487" s="248"/>
      <c r="D487" s="248"/>
      <c r="E487" s="248"/>
      <c r="F487" s="248"/>
      <c r="G487" s="248"/>
      <c r="H487" s="248"/>
      <c r="I487" s="248"/>
    </row>
    <row r="488">
      <c r="C488" s="248"/>
      <c r="D488" s="248"/>
      <c r="E488" s="248"/>
      <c r="F488" s="248"/>
      <c r="G488" s="248"/>
      <c r="H488" s="248"/>
      <c r="I488" s="248"/>
    </row>
    <row r="489">
      <c r="C489" s="248"/>
      <c r="D489" s="248"/>
      <c r="E489" s="248"/>
      <c r="F489" s="248"/>
      <c r="G489" s="248"/>
      <c r="H489" s="248"/>
      <c r="I489" s="248"/>
    </row>
    <row r="490">
      <c r="C490" s="248"/>
      <c r="D490" s="248"/>
      <c r="E490" s="248"/>
      <c r="F490" s="248"/>
      <c r="G490" s="248"/>
      <c r="H490" s="248"/>
      <c r="I490" s="248"/>
    </row>
    <row r="491">
      <c r="C491" s="248"/>
      <c r="D491" s="248"/>
      <c r="E491" s="248"/>
      <c r="F491" s="248"/>
      <c r="G491" s="248"/>
      <c r="H491" s="248"/>
      <c r="I491" s="248"/>
    </row>
    <row r="492">
      <c r="C492" s="248"/>
      <c r="D492" s="248"/>
      <c r="E492" s="248"/>
      <c r="F492" s="248"/>
      <c r="G492" s="248"/>
      <c r="H492" s="248"/>
      <c r="I492" s="248"/>
    </row>
    <row r="493">
      <c r="C493" s="248"/>
      <c r="D493" s="248"/>
      <c r="E493" s="248"/>
      <c r="F493" s="248"/>
      <c r="G493" s="248"/>
      <c r="H493" s="248"/>
      <c r="I493" s="248"/>
    </row>
    <row r="494">
      <c r="C494" s="248"/>
      <c r="D494" s="248"/>
      <c r="E494" s="248"/>
      <c r="F494" s="248"/>
      <c r="G494" s="248"/>
      <c r="H494" s="248"/>
      <c r="I494" s="248"/>
    </row>
    <row r="495">
      <c r="C495" s="248"/>
      <c r="D495" s="248"/>
      <c r="E495" s="248"/>
      <c r="F495" s="248"/>
      <c r="G495" s="248"/>
      <c r="H495" s="248"/>
      <c r="I495" s="248"/>
    </row>
    <row r="496">
      <c r="C496" s="248"/>
      <c r="D496" s="248"/>
      <c r="E496" s="248"/>
      <c r="F496" s="248"/>
      <c r="G496" s="248"/>
      <c r="H496" s="248"/>
      <c r="I496" s="248"/>
    </row>
    <row r="497">
      <c r="C497" s="248"/>
      <c r="D497" s="248"/>
      <c r="E497" s="248"/>
      <c r="F497" s="248"/>
      <c r="G497" s="248"/>
      <c r="H497" s="248"/>
      <c r="I497" s="248"/>
    </row>
    <row r="498">
      <c r="C498" s="248"/>
      <c r="D498" s="248"/>
      <c r="E498" s="248"/>
      <c r="F498" s="248"/>
      <c r="G498" s="248"/>
      <c r="H498" s="248"/>
      <c r="I498" s="248"/>
    </row>
    <row r="499">
      <c r="C499" s="248"/>
      <c r="D499" s="248"/>
      <c r="E499" s="248"/>
      <c r="F499" s="248"/>
      <c r="G499" s="248"/>
      <c r="H499" s="248"/>
      <c r="I499" s="248"/>
    </row>
    <row r="500">
      <c r="C500" s="248"/>
      <c r="D500" s="248"/>
      <c r="E500" s="248"/>
      <c r="F500" s="248"/>
      <c r="G500" s="248"/>
      <c r="H500" s="248"/>
      <c r="I500" s="248"/>
    </row>
    <row r="501">
      <c r="C501" s="248"/>
      <c r="D501" s="248"/>
      <c r="E501" s="248"/>
      <c r="F501" s="248"/>
      <c r="G501" s="248"/>
      <c r="H501" s="248"/>
      <c r="I501" s="248"/>
    </row>
    <row r="502">
      <c r="C502" s="248"/>
      <c r="D502" s="248"/>
      <c r="E502" s="248"/>
      <c r="F502" s="248"/>
      <c r="G502" s="248"/>
      <c r="H502" s="248"/>
      <c r="I502" s="248"/>
    </row>
    <row r="503">
      <c r="C503" s="248"/>
      <c r="D503" s="248"/>
      <c r="E503" s="248"/>
      <c r="F503" s="248"/>
      <c r="G503" s="248"/>
      <c r="H503" s="248"/>
      <c r="I503" s="248"/>
    </row>
    <row r="504">
      <c r="C504" s="248"/>
      <c r="D504" s="248"/>
      <c r="E504" s="248"/>
      <c r="F504" s="248"/>
      <c r="G504" s="248"/>
      <c r="H504" s="248"/>
      <c r="I504" s="248"/>
    </row>
    <row r="505">
      <c r="C505" s="248"/>
      <c r="D505" s="248"/>
      <c r="E505" s="248"/>
      <c r="F505" s="248"/>
      <c r="G505" s="248"/>
      <c r="H505" s="248"/>
      <c r="I505" s="248"/>
    </row>
    <row r="506">
      <c r="C506" s="248"/>
      <c r="D506" s="248"/>
      <c r="E506" s="248"/>
      <c r="F506" s="248"/>
      <c r="G506" s="248"/>
      <c r="H506" s="248"/>
      <c r="I506" s="248"/>
    </row>
    <row r="507">
      <c r="C507" s="248"/>
      <c r="D507" s="248"/>
      <c r="E507" s="248"/>
      <c r="F507" s="248"/>
      <c r="G507" s="248"/>
      <c r="H507" s="248"/>
      <c r="I507" s="248"/>
    </row>
    <row r="508">
      <c r="C508" s="248"/>
      <c r="D508" s="248"/>
      <c r="E508" s="248"/>
      <c r="F508" s="248"/>
      <c r="G508" s="248"/>
      <c r="H508" s="248"/>
      <c r="I508" s="248"/>
    </row>
    <row r="509">
      <c r="C509" s="248"/>
      <c r="D509" s="248"/>
      <c r="E509" s="248"/>
      <c r="F509" s="248"/>
      <c r="G509" s="248"/>
      <c r="H509" s="248"/>
      <c r="I509" s="248"/>
    </row>
    <row r="510">
      <c r="C510" s="248"/>
      <c r="D510" s="248"/>
      <c r="E510" s="248"/>
      <c r="F510" s="248"/>
      <c r="G510" s="248"/>
      <c r="H510" s="248"/>
      <c r="I510" s="248"/>
    </row>
    <row r="511">
      <c r="C511" s="248"/>
      <c r="D511" s="248"/>
      <c r="E511" s="248"/>
      <c r="F511" s="248"/>
      <c r="G511" s="248"/>
      <c r="H511" s="248"/>
      <c r="I511" s="248"/>
    </row>
    <row r="512">
      <c r="C512" s="248"/>
      <c r="D512" s="248"/>
      <c r="E512" s="248"/>
      <c r="F512" s="248"/>
      <c r="G512" s="248"/>
      <c r="H512" s="248"/>
      <c r="I512" s="248"/>
    </row>
    <row r="513">
      <c r="C513" s="248"/>
      <c r="D513" s="248"/>
      <c r="E513" s="248"/>
      <c r="F513" s="248"/>
      <c r="G513" s="248"/>
      <c r="H513" s="248"/>
      <c r="I513" s="248"/>
    </row>
    <row r="514">
      <c r="C514" s="248"/>
      <c r="D514" s="248"/>
      <c r="E514" s="248"/>
      <c r="F514" s="248"/>
      <c r="G514" s="248"/>
      <c r="H514" s="248"/>
      <c r="I514" s="248"/>
    </row>
    <row r="515">
      <c r="C515" s="248"/>
      <c r="D515" s="248"/>
      <c r="E515" s="248"/>
      <c r="F515" s="248"/>
      <c r="G515" s="248"/>
      <c r="H515" s="248"/>
      <c r="I515" s="248"/>
    </row>
    <row r="516">
      <c r="C516" s="248"/>
      <c r="D516" s="248"/>
      <c r="E516" s="248"/>
      <c r="F516" s="248"/>
      <c r="G516" s="248"/>
      <c r="H516" s="248"/>
      <c r="I516" s="248"/>
    </row>
    <row r="517">
      <c r="C517" s="248"/>
      <c r="D517" s="248"/>
      <c r="E517" s="248"/>
      <c r="F517" s="248"/>
      <c r="G517" s="248"/>
      <c r="H517" s="248"/>
      <c r="I517" s="248"/>
    </row>
    <row r="518">
      <c r="C518" s="248"/>
      <c r="D518" s="248"/>
      <c r="E518" s="248"/>
      <c r="F518" s="248"/>
      <c r="G518" s="248"/>
      <c r="H518" s="248"/>
      <c r="I518" s="248"/>
    </row>
    <row r="519">
      <c r="C519" s="248"/>
      <c r="D519" s="248"/>
      <c r="E519" s="248"/>
      <c r="F519" s="248"/>
      <c r="G519" s="248"/>
      <c r="H519" s="248"/>
      <c r="I519" s="248"/>
    </row>
    <row r="520">
      <c r="C520" s="248"/>
      <c r="D520" s="248"/>
      <c r="E520" s="248"/>
      <c r="F520" s="248"/>
      <c r="G520" s="248"/>
      <c r="H520" s="248"/>
      <c r="I520" s="248"/>
    </row>
    <row r="521">
      <c r="C521" s="248"/>
      <c r="D521" s="248"/>
      <c r="E521" s="248"/>
      <c r="F521" s="248"/>
      <c r="G521" s="248"/>
      <c r="H521" s="248"/>
      <c r="I521" s="248"/>
    </row>
    <row r="522">
      <c r="C522" s="248"/>
      <c r="D522" s="248"/>
      <c r="E522" s="248"/>
      <c r="F522" s="248"/>
      <c r="G522" s="248"/>
      <c r="H522" s="248"/>
      <c r="I522" s="248"/>
    </row>
    <row r="523">
      <c r="C523" s="248"/>
      <c r="D523" s="248"/>
      <c r="E523" s="248"/>
      <c r="F523" s="248"/>
      <c r="G523" s="248"/>
      <c r="H523" s="248"/>
      <c r="I523" s="248"/>
    </row>
    <row r="524">
      <c r="C524" s="248"/>
      <c r="D524" s="248"/>
      <c r="E524" s="248"/>
      <c r="F524" s="248"/>
      <c r="G524" s="248"/>
      <c r="H524" s="248"/>
      <c r="I524" s="248"/>
    </row>
    <row r="525">
      <c r="C525" s="248"/>
      <c r="D525" s="248"/>
      <c r="E525" s="248"/>
      <c r="F525" s="248"/>
      <c r="G525" s="248"/>
      <c r="H525" s="248"/>
      <c r="I525" s="248"/>
    </row>
    <row r="526">
      <c r="C526" s="248"/>
      <c r="D526" s="248"/>
      <c r="E526" s="248"/>
      <c r="F526" s="248"/>
      <c r="G526" s="248"/>
      <c r="H526" s="248"/>
      <c r="I526" s="248"/>
    </row>
    <row r="527">
      <c r="C527" s="248"/>
      <c r="D527" s="248"/>
      <c r="E527" s="248"/>
      <c r="F527" s="248"/>
      <c r="G527" s="248"/>
      <c r="H527" s="248"/>
      <c r="I527" s="248"/>
    </row>
    <row r="528">
      <c r="C528" s="248"/>
      <c r="D528" s="248"/>
      <c r="E528" s="248"/>
      <c r="F528" s="248"/>
      <c r="G528" s="248"/>
      <c r="H528" s="248"/>
      <c r="I528" s="248"/>
    </row>
    <row r="529">
      <c r="C529" s="248"/>
      <c r="D529" s="248"/>
      <c r="E529" s="248"/>
      <c r="F529" s="248"/>
      <c r="G529" s="248"/>
      <c r="H529" s="248"/>
      <c r="I529" s="248"/>
    </row>
    <row r="530">
      <c r="C530" s="248"/>
      <c r="D530" s="248"/>
      <c r="E530" s="248"/>
      <c r="F530" s="248"/>
      <c r="G530" s="248"/>
      <c r="H530" s="248"/>
      <c r="I530" s="248"/>
    </row>
    <row r="531">
      <c r="C531" s="248"/>
      <c r="D531" s="248"/>
      <c r="E531" s="248"/>
      <c r="F531" s="248"/>
      <c r="G531" s="248"/>
      <c r="H531" s="248"/>
      <c r="I531" s="248"/>
    </row>
    <row r="532">
      <c r="C532" s="248"/>
      <c r="D532" s="248"/>
      <c r="E532" s="248"/>
      <c r="F532" s="248"/>
      <c r="G532" s="248"/>
      <c r="H532" s="248"/>
      <c r="I532" s="248"/>
    </row>
    <row r="533">
      <c r="C533" s="248"/>
      <c r="D533" s="248"/>
      <c r="E533" s="248"/>
      <c r="F533" s="248"/>
      <c r="G533" s="248"/>
      <c r="H533" s="248"/>
      <c r="I533" s="248"/>
    </row>
    <row r="534">
      <c r="C534" s="248"/>
      <c r="D534" s="248"/>
      <c r="E534" s="248"/>
      <c r="F534" s="248"/>
      <c r="G534" s="248"/>
      <c r="H534" s="248"/>
      <c r="I534" s="248"/>
    </row>
    <row r="535">
      <c r="C535" s="248"/>
      <c r="D535" s="248"/>
      <c r="E535" s="248"/>
      <c r="F535" s="248"/>
      <c r="G535" s="248"/>
      <c r="H535" s="248"/>
      <c r="I535" s="248"/>
    </row>
    <row r="536">
      <c r="C536" s="248"/>
      <c r="D536" s="248"/>
      <c r="E536" s="248"/>
      <c r="F536" s="248"/>
      <c r="G536" s="248"/>
      <c r="H536" s="248"/>
      <c r="I536" s="248"/>
    </row>
    <row r="537">
      <c r="C537" s="248"/>
      <c r="D537" s="248"/>
      <c r="E537" s="248"/>
      <c r="F537" s="248"/>
      <c r="G537" s="248"/>
      <c r="H537" s="248"/>
      <c r="I537" s="248"/>
    </row>
    <row r="538">
      <c r="C538" s="248"/>
      <c r="D538" s="248"/>
      <c r="E538" s="248"/>
      <c r="F538" s="248"/>
      <c r="G538" s="248"/>
      <c r="H538" s="248"/>
      <c r="I538" s="248"/>
    </row>
    <row r="539">
      <c r="C539" s="248"/>
      <c r="D539" s="248"/>
      <c r="E539" s="248"/>
      <c r="F539" s="248"/>
      <c r="G539" s="248"/>
      <c r="H539" s="248"/>
      <c r="I539" s="248"/>
    </row>
    <row r="540">
      <c r="C540" s="248"/>
      <c r="D540" s="248"/>
      <c r="E540" s="248"/>
      <c r="F540" s="248"/>
      <c r="G540" s="248"/>
      <c r="H540" s="248"/>
      <c r="I540" s="248"/>
    </row>
    <row r="541">
      <c r="C541" s="248"/>
      <c r="D541" s="248"/>
      <c r="E541" s="248"/>
      <c r="F541" s="248"/>
      <c r="G541" s="248"/>
      <c r="H541" s="248"/>
      <c r="I541" s="248"/>
    </row>
    <row r="542">
      <c r="C542" s="248"/>
      <c r="D542" s="248"/>
      <c r="E542" s="248"/>
      <c r="F542" s="248"/>
      <c r="G542" s="248"/>
      <c r="H542" s="248"/>
      <c r="I542" s="248"/>
    </row>
    <row r="543">
      <c r="C543" s="248"/>
      <c r="D543" s="248"/>
      <c r="E543" s="248"/>
      <c r="F543" s="248"/>
      <c r="G543" s="248"/>
      <c r="H543" s="248"/>
      <c r="I543" s="248"/>
    </row>
    <row r="544">
      <c r="C544" s="248"/>
      <c r="D544" s="248"/>
      <c r="E544" s="248"/>
      <c r="F544" s="248"/>
      <c r="G544" s="248"/>
      <c r="H544" s="248"/>
      <c r="I544" s="248"/>
    </row>
    <row r="545">
      <c r="C545" s="248"/>
      <c r="D545" s="248"/>
      <c r="E545" s="248"/>
      <c r="F545" s="248"/>
      <c r="G545" s="248"/>
      <c r="H545" s="248"/>
      <c r="I545" s="248"/>
    </row>
    <row r="546">
      <c r="C546" s="248"/>
      <c r="D546" s="248"/>
      <c r="E546" s="248"/>
      <c r="F546" s="248"/>
      <c r="G546" s="248"/>
      <c r="H546" s="248"/>
      <c r="I546" s="248"/>
    </row>
    <row r="547">
      <c r="C547" s="248"/>
      <c r="D547" s="248"/>
      <c r="E547" s="248"/>
      <c r="F547" s="248"/>
      <c r="G547" s="248"/>
      <c r="H547" s="248"/>
      <c r="I547" s="248"/>
    </row>
    <row r="548">
      <c r="C548" s="248"/>
      <c r="D548" s="248"/>
      <c r="E548" s="248"/>
      <c r="F548" s="248"/>
      <c r="G548" s="248"/>
      <c r="H548" s="248"/>
      <c r="I548" s="248"/>
    </row>
    <row r="549">
      <c r="C549" s="248"/>
      <c r="D549" s="248"/>
      <c r="E549" s="248"/>
      <c r="F549" s="248"/>
      <c r="G549" s="248"/>
      <c r="H549" s="248"/>
      <c r="I549" s="248"/>
    </row>
    <row r="550">
      <c r="C550" s="248"/>
      <c r="D550" s="248"/>
      <c r="E550" s="248"/>
      <c r="F550" s="248"/>
      <c r="G550" s="248"/>
      <c r="H550" s="248"/>
      <c r="I550" s="248"/>
    </row>
    <row r="551">
      <c r="C551" s="248"/>
      <c r="D551" s="248"/>
      <c r="E551" s="248"/>
      <c r="F551" s="248"/>
      <c r="G551" s="248"/>
      <c r="H551" s="248"/>
      <c r="I551" s="248"/>
    </row>
    <row r="552">
      <c r="C552" s="248"/>
      <c r="D552" s="248"/>
      <c r="E552" s="248"/>
      <c r="F552" s="248"/>
      <c r="G552" s="248"/>
      <c r="H552" s="248"/>
      <c r="I552" s="248"/>
    </row>
    <row r="553">
      <c r="C553" s="248"/>
      <c r="D553" s="248"/>
      <c r="E553" s="248"/>
      <c r="F553" s="248"/>
      <c r="G553" s="248"/>
      <c r="H553" s="248"/>
      <c r="I553" s="248"/>
    </row>
    <row r="554">
      <c r="C554" s="248"/>
      <c r="D554" s="248"/>
      <c r="E554" s="248"/>
      <c r="F554" s="248"/>
      <c r="G554" s="248"/>
      <c r="H554" s="248"/>
      <c r="I554" s="248"/>
    </row>
    <row r="555">
      <c r="C555" s="248"/>
      <c r="D555" s="248"/>
      <c r="E555" s="248"/>
      <c r="F555" s="248"/>
      <c r="G555" s="248"/>
      <c r="H555" s="248"/>
      <c r="I555" s="248"/>
    </row>
    <row r="556">
      <c r="C556" s="248"/>
      <c r="D556" s="248"/>
      <c r="E556" s="248"/>
      <c r="F556" s="248"/>
      <c r="G556" s="248"/>
      <c r="H556" s="248"/>
      <c r="I556" s="248"/>
    </row>
    <row r="557">
      <c r="C557" s="248"/>
      <c r="D557" s="248"/>
      <c r="E557" s="248"/>
      <c r="F557" s="248"/>
      <c r="G557" s="248"/>
      <c r="H557" s="248"/>
      <c r="I557" s="248"/>
    </row>
    <row r="558">
      <c r="C558" s="248"/>
      <c r="D558" s="248"/>
      <c r="E558" s="248"/>
      <c r="F558" s="248"/>
      <c r="G558" s="248"/>
      <c r="H558" s="248"/>
      <c r="I558" s="248"/>
    </row>
    <row r="559">
      <c r="C559" s="248"/>
      <c r="D559" s="248"/>
      <c r="E559" s="248"/>
      <c r="F559" s="248"/>
      <c r="G559" s="248"/>
      <c r="H559" s="248"/>
      <c r="I559" s="248"/>
    </row>
    <row r="560">
      <c r="C560" s="248"/>
      <c r="D560" s="248"/>
      <c r="E560" s="248"/>
      <c r="F560" s="248"/>
      <c r="G560" s="248"/>
      <c r="H560" s="248"/>
      <c r="I560" s="248"/>
    </row>
    <row r="561">
      <c r="C561" s="248"/>
      <c r="D561" s="248"/>
      <c r="E561" s="248"/>
      <c r="F561" s="248"/>
      <c r="G561" s="248"/>
      <c r="H561" s="248"/>
      <c r="I561" s="248"/>
    </row>
    <row r="562">
      <c r="C562" s="248"/>
      <c r="D562" s="248"/>
      <c r="E562" s="248"/>
      <c r="F562" s="248"/>
      <c r="G562" s="248"/>
      <c r="H562" s="248"/>
      <c r="I562" s="248"/>
    </row>
    <row r="563">
      <c r="C563" s="248"/>
      <c r="D563" s="248"/>
      <c r="E563" s="248"/>
      <c r="F563" s="248"/>
      <c r="G563" s="248"/>
      <c r="H563" s="248"/>
      <c r="I563" s="248"/>
    </row>
    <row r="564">
      <c r="C564" s="248"/>
      <c r="D564" s="248"/>
      <c r="E564" s="248"/>
      <c r="F564" s="248"/>
      <c r="G564" s="248"/>
      <c r="H564" s="248"/>
      <c r="I564" s="248"/>
    </row>
    <row r="565">
      <c r="C565" s="248"/>
      <c r="D565" s="248"/>
      <c r="E565" s="248"/>
      <c r="F565" s="248"/>
      <c r="G565" s="248"/>
      <c r="H565" s="248"/>
      <c r="I565" s="248"/>
    </row>
    <row r="566">
      <c r="C566" s="248"/>
      <c r="D566" s="248"/>
      <c r="E566" s="248"/>
      <c r="F566" s="248"/>
      <c r="G566" s="248"/>
      <c r="H566" s="248"/>
      <c r="I566" s="248"/>
    </row>
    <row r="567">
      <c r="C567" s="248"/>
      <c r="D567" s="248"/>
      <c r="E567" s="248"/>
      <c r="F567" s="248"/>
      <c r="G567" s="248"/>
      <c r="H567" s="248"/>
      <c r="I567" s="248"/>
    </row>
    <row r="568">
      <c r="C568" s="248"/>
      <c r="D568" s="248"/>
      <c r="E568" s="248"/>
      <c r="F568" s="248"/>
      <c r="G568" s="248"/>
      <c r="H568" s="248"/>
      <c r="I568" s="248"/>
    </row>
    <row r="569">
      <c r="C569" s="248"/>
      <c r="D569" s="248"/>
      <c r="E569" s="248"/>
      <c r="F569" s="248"/>
      <c r="G569" s="248"/>
      <c r="H569" s="248"/>
      <c r="I569" s="248"/>
    </row>
    <row r="570">
      <c r="C570" s="248"/>
      <c r="D570" s="248"/>
      <c r="E570" s="248"/>
      <c r="F570" s="248"/>
      <c r="G570" s="248"/>
      <c r="H570" s="248"/>
      <c r="I570" s="248"/>
    </row>
    <row r="571">
      <c r="C571" s="248"/>
      <c r="D571" s="248"/>
      <c r="E571" s="248"/>
      <c r="F571" s="248"/>
      <c r="G571" s="248"/>
      <c r="H571" s="248"/>
      <c r="I571" s="248"/>
    </row>
    <row r="572">
      <c r="C572" s="248"/>
      <c r="D572" s="248"/>
      <c r="E572" s="248"/>
      <c r="F572" s="248"/>
      <c r="G572" s="248"/>
      <c r="H572" s="248"/>
      <c r="I572" s="248"/>
    </row>
    <row r="573">
      <c r="C573" s="248"/>
      <c r="D573" s="248"/>
      <c r="E573" s="248"/>
      <c r="F573" s="248"/>
      <c r="G573" s="248"/>
      <c r="H573" s="248"/>
      <c r="I573" s="248"/>
    </row>
    <row r="574">
      <c r="C574" s="248"/>
      <c r="D574" s="248"/>
      <c r="E574" s="248"/>
      <c r="F574" s="248"/>
      <c r="G574" s="248"/>
      <c r="H574" s="248"/>
      <c r="I574" s="248"/>
    </row>
    <row r="575">
      <c r="C575" s="248"/>
      <c r="D575" s="248"/>
      <c r="E575" s="248"/>
      <c r="F575" s="248"/>
      <c r="G575" s="248"/>
      <c r="H575" s="248"/>
      <c r="I575" s="248"/>
    </row>
    <row r="576">
      <c r="C576" s="248"/>
      <c r="D576" s="248"/>
      <c r="E576" s="248"/>
      <c r="F576" s="248"/>
      <c r="G576" s="248"/>
      <c r="H576" s="248"/>
      <c r="I576" s="248"/>
    </row>
    <row r="577">
      <c r="C577" s="248"/>
      <c r="D577" s="248"/>
      <c r="E577" s="248"/>
      <c r="F577" s="248"/>
      <c r="G577" s="248"/>
      <c r="H577" s="248"/>
      <c r="I577" s="248"/>
    </row>
    <row r="578">
      <c r="C578" s="248"/>
      <c r="D578" s="248"/>
      <c r="E578" s="248"/>
      <c r="F578" s="248"/>
      <c r="G578" s="248"/>
      <c r="H578" s="248"/>
      <c r="I578" s="248"/>
    </row>
    <row r="579">
      <c r="C579" s="248"/>
      <c r="D579" s="248"/>
      <c r="E579" s="248"/>
      <c r="F579" s="248"/>
      <c r="G579" s="248"/>
      <c r="H579" s="248"/>
      <c r="I579" s="248"/>
    </row>
    <row r="580">
      <c r="C580" s="248"/>
      <c r="D580" s="248"/>
      <c r="E580" s="248"/>
      <c r="F580" s="248"/>
      <c r="G580" s="248"/>
      <c r="H580" s="248"/>
      <c r="I580" s="248"/>
    </row>
    <row r="581">
      <c r="C581" s="248"/>
      <c r="D581" s="248"/>
      <c r="E581" s="248"/>
      <c r="F581" s="248"/>
      <c r="G581" s="248"/>
      <c r="H581" s="248"/>
      <c r="I581" s="248"/>
    </row>
    <row r="582">
      <c r="C582" s="248"/>
      <c r="D582" s="248"/>
      <c r="E582" s="248"/>
      <c r="F582" s="248"/>
      <c r="G582" s="248"/>
      <c r="H582" s="248"/>
      <c r="I582" s="248"/>
    </row>
    <row r="583">
      <c r="C583" s="248"/>
      <c r="D583" s="248"/>
      <c r="E583" s="248"/>
      <c r="F583" s="248"/>
      <c r="G583" s="248"/>
      <c r="H583" s="248"/>
      <c r="I583" s="248"/>
    </row>
    <row r="584">
      <c r="C584" s="248"/>
      <c r="D584" s="248"/>
      <c r="E584" s="248"/>
      <c r="F584" s="248"/>
      <c r="G584" s="248"/>
      <c r="H584" s="248"/>
      <c r="I584" s="248"/>
    </row>
    <row r="585">
      <c r="C585" s="248"/>
      <c r="D585" s="248"/>
      <c r="E585" s="248"/>
      <c r="F585" s="248"/>
      <c r="G585" s="248"/>
      <c r="H585" s="248"/>
      <c r="I585" s="248"/>
    </row>
    <row r="586">
      <c r="C586" s="248"/>
      <c r="D586" s="248"/>
      <c r="E586" s="248"/>
      <c r="F586" s="248"/>
      <c r="G586" s="248"/>
      <c r="H586" s="248"/>
      <c r="I586" s="248"/>
    </row>
    <row r="587">
      <c r="C587" s="248"/>
      <c r="D587" s="248"/>
      <c r="E587" s="248"/>
      <c r="F587" s="248"/>
      <c r="G587" s="248"/>
      <c r="H587" s="248"/>
      <c r="I587" s="248"/>
    </row>
    <row r="588">
      <c r="C588" s="248"/>
      <c r="D588" s="248"/>
      <c r="E588" s="248"/>
      <c r="F588" s="248"/>
      <c r="G588" s="248"/>
      <c r="H588" s="248"/>
      <c r="I588" s="248"/>
    </row>
    <row r="589">
      <c r="C589" s="248"/>
      <c r="D589" s="248"/>
      <c r="E589" s="248"/>
      <c r="F589" s="248"/>
      <c r="G589" s="248"/>
      <c r="H589" s="248"/>
      <c r="I589" s="248"/>
    </row>
    <row r="590">
      <c r="C590" s="248"/>
      <c r="D590" s="248"/>
      <c r="E590" s="248"/>
      <c r="F590" s="248"/>
      <c r="G590" s="248"/>
      <c r="H590" s="248"/>
      <c r="I590" s="248"/>
    </row>
    <row r="591">
      <c r="C591" s="248"/>
      <c r="D591" s="248"/>
      <c r="E591" s="248"/>
      <c r="F591" s="248"/>
      <c r="G591" s="248"/>
      <c r="H591" s="248"/>
      <c r="I591" s="248"/>
    </row>
    <row r="592">
      <c r="C592" s="248"/>
      <c r="D592" s="248"/>
      <c r="E592" s="248"/>
      <c r="F592" s="248"/>
      <c r="G592" s="248"/>
      <c r="H592" s="248"/>
      <c r="I592" s="248"/>
    </row>
    <row r="593">
      <c r="C593" s="248"/>
      <c r="D593" s="248"/>
      <c r="E593" s="248"/>
      <c r="F593" s="248"/>
      <c r="G593" s="248"/>
      <c r="H593" s="248"/>
      <c r="I593" s="248"/>
    </row>
    <row r="594">
      <c r="C594" s="248"/>
      <c r="D594" s="248"/>
      <c r="E594" s="248"/>
      <c r="F594" s="248"/>
      <c r="G594" s="248"/>
      <c r="H594" s="248"/>
      <c r="I594" s="248"/>
    </row>
    <row r="595">
      <c r="C595" s="248"/>
      <c r="D595" s="248"/>
      <c r="E595" s="248"/>
      <c r="F595" s="248"/>
      <c r="G595" s="248"/>
      <c r="H595" s="248"/>
      <c r="I595" s="248"/>
    </row>
    <row r="596">
      <c r="C596" s="248"/>
      <c r="D596" s="248"/>
      <c r="E596" s="248"/>
      <c r="F596" s="248"/>
      <c r="G596" s="248"/>
      <c r="H596" s="248"/>
      <c r="I596" s="248"/>
    </row>
    <row r="597">
      <c r="C597" s="248"/>
      <c r="D597" s="248"/>
      <c r="E597" s="248"/>
      <c r="F597" s="248"/>
      <c r="G597" s="248"/>
      <c r="H597" s="248"/>
      <c r="I597" s="248"/>
    </row>
    <row r="598">
      <c r="C598" s="248"/>
      <c r="D598" s="248"/>
      <c r="E598" s="248"/>
      <c r="F598" s="248"/>
      <c r="G598" s="248"/>
      <c r="H598" s="248"/>
      <c r="I598" s="248"/>
    </row>
    <row r="599">
      <c r="C599" s="248"/>
      <c r="D599" s="248"/>
      <c r="E599" s="248"/>
      <c r="F599" s="248"/>
      <c r="G599" s="248"/>
      <c r="H599" s="248"/>
      <c r="I599" s="248"/>
    </row>
    <row r="600">
      <c r="C600" s="248"/>
      <c r="D600" s="248"/>
      <c r="E600" s="248"/>
      <c r="F600" s="248"/>
      <c r="G600" s="248"/>
      <c r="H600" s="248"/>
      <c r="I600" s="248"/>
    </row>
    <row r="601">
      <c r="C601" s="248"/>
      <c r="D601" s="248"/>
      <c r="E601" s="248"/>
      <c r="F601" s="248"/>
      <c r="G601" s="248"/>
      <c r="H601" s="248"/>
      <c r="I601" s="248"/>
    </row>
    <row r="602">
      <c r="C602" s="248"/>
      <c r="D602" s="248"/>
      <c r="E602" s="248"/>
      <c r="F602" s="248"/>
      <c r="G602" s="248"/>
      <c r="H602" s="248"/>
      <c r="I602" s="248"/>
    </row>
    <row r="603">
      <c r="C603" s="248"/>
      <c r="D603" s="248"/>
      <c r="E603" s="248"/>
      <c r="F603" s="248"/>
      <c r="G603" s="248"/>
      <c r="H603" s="248"/>
      <c r="I603" s="248"/>
    </row>
    <row r="604">
      <c r="C604" s="248"/>
      <c r="D604" s="248"/>
      <c r="E604" s="248"/>
      <c r="F604" s="248"/>
      <c r="G604" s="248"/>
      <c r="H604" s="248"/>
      <c r="I604" s="248"/>
    </row>
    <row r="605">
      <c r="C605" s="248"/>
      <c r="D605" s="248"/>
      <c r="E605" s="248"/>
      <c r="F605" s="248"/>
      <c r="G605" s="248"/>
      <c r="H605" s="248"/>
      <c r="I605" s="248"/>
    </row>
    <row r="606">
      <c r="C606" s="248"/>
      <c r="D606" s="248"/>
      <c r="E606" s="248"/>
      <c r="F606" s="248"/>
      <c r="G606" s="248"/>
      <c r="H606" s="248"/>
      <c r="I606" s="248"/>
    </row>
    <row r="607">
      <c r="C607" s="248"/>
      <c r="D607" s="248"/>
      <c r="E607" s="248"/>
      <c r="F607" s="248"/>
      <c r="G607" s="248"/>
      <c r="H607" s="248"/>
      <c r="I607" s="248"/>
    </row>
    <row r="608">
      <c r="C608" s="248"/>
      <c r="D608" s="248"/>
      <c r="E608" s="248"/>
      <c r="F608" s="248"/>
      <c r="G608" s="248"/>
      <c r="H608" s="248"/>
      <c r="I608" s="248"/>
    </row>
    <row r="609">
      <c r="C609" s="248"/>
      <c r="D609" s="248"/>
      <c r="E609" s="248"/>
      <c r="F609" s="248"/>
      <c r="G609" s="248"/>
      <c r="H609" s="248"/>
      <c r="I609" s="248"/>
    </row>
    <row r="610">
      <c r="C610" s="248"/>
      <c r="D610" s="248"/>
      <c r="E610" s="248"/>
      <c r="F610" s="248"/>
      <c r="G610" s="248"/>
      <c r="H610" s="248"/>
      <c r="I610" s="248"/>
    </row>
    <row r="611">
      <c r="C611" s="248"/>
      <c r="D611" s="248"/>
      <c r="E611" s="248"/>
      <c r="F611" s="248"/>
      <c r="G611" s="248"/>
      <c r="H611" s="248"/>
      <c r="I611" s="248"/>
    </row>
    <row r="612">
      <c r="C612" s="248"/>
      <c r="D612" s="248"/>
      <c r="E612" s="248"/>
      <c r="F612" s="248"/>
      <c r="G612" s="248"/>
      <c r="H612" s="248"/>
      <c r="I612" s="248"/>
    </row>
    <row r="613">
      <c r="C613" s="248"/>
      <c r="D613" s="248"/>
      <c r="E613" s="248"/>
      <c r="F613" s="248"/>
      <c r="G613" s="248"/>
      <c r="H613" s="248"/>
      <c r="I613" s="248"/>
    </row>
    <row r="614">
      <c r="C614" s="248"/>
      <c r="D614" s="248"/>
      <c r="E614" s="248"/>
      <c r="F614" s="248"/>
      <c r="G614" s="248"/>
      <c r="H614" s="248"/>
      <c r="I614" s="248"/>
    </row>
    <row r="615">
      <c r="C615" s="248"/>
      <c r="D615" s="248"/>
      <c r="E615" s="248"/>
      <c r="F615" s="248"/>
      <c r="G615" s="248"/>
      <c r="H615" s="248"/>
      <c r="I615" s="248"/>
    </row>
    <row r="616">
      <c r="C616" s="248"/>
      <c r="D616" s="248"/>
      <c r="E616" s="248"/>
      <c r="F616" s="248"/>
      <c r="G616" s="248"/>
      <c r="H616" s="248"/>
      <c r="I616" s="248"/>
    </row>
    <row r="617">
      <c r="C617" s="248"/>
      <c r="D617" s="248"/>
      <c r="E617" s="248"/>
      <c r="F617" s="248"/>
      <c r="G617" s="248"/>
      <c r="H617" s="248"/>
      <c r="I617" s="248"/>
    </row>
    <row r="618">
      <c r="C618" s="248"/>
      <c r="D618" s="248"/>
      <c r="E618" s="248"/>
      <c r="F618" s="248"/>
      <c r="G618" s="248"/>
      <c r="H618" s="248"/>
      <c r="I618" s="248"/>
    </row>
    <row r="619">
      <c r="C619" s="248"/>
      <c r="D619" s="248"/>
      <c r="E619" s="248"/>
      <c r="F619" s="248"/>
      <c r="G619" s="248"/>
      <c r="H619" s="248"/>
      <c r="I619" s="248"/>
    </row>
    <row r="620">
      <c r="C620" s="248"/>
      <c r="D620" s="248"/>
      <c r="E620" s="248"/>
      <c r="F620" s="248"/>
      <c r="G620" s="248"/>
      <c r="H620" s="248"/>
      <c r="I620" s="248"/>
    </row>
    <row r="621">
      <c r="C621" s="248"/>
      <c r="D621" s="248"/>
      <c r="E621" s="248"/>
      <c r="F621" s="248"/>
      <c r="G621" s="248"/>
      <c r="H621" s="248"/>
      <c r="I621" s="248"/>
    </row>
    <row r="622">
      <c r="C622" s="248"/>
      <c r="D622" s="248"/>
      <c r="E622" s="248"/>
      <c r="F622" s="248"/>
      <c r="G622" s="248"/>
      <c r="H622" s="248"/>
      <c r="I622" s="248"/>
    </row>
    <row r="623">
      <c r="C623" s="248"/>
      <c r="D623" s="248"/>
      <c r="E623" s="248"/>
      <c r="F623" s="248"/>
      <c r="G623" s="248"/>
      <c r="H623" s="248"/>
      <c r="I623" s="248"/>
    </row>
    <row r="624">
      <c r="C624" s="248"/>
      <c r="D624" s="248"/>
      <c r="E624" s="248"/>
      <c r="F624" s="248"/>
      <c r="G624" s="248"/>
      <c r="H624" s="248"/>
      <c r="I624" s="248"/>
    </row>
    <row r="625">
      <c r="C625" s="248"/>
      <c r="D625" s="248"/>
      <c r="E625" s="248"/>
      <c r="F625" s="248"/>
      <c r="G625" s="248"/>
      <c r="H625" s="248"/>
      <c r="I625" s="248"/>
    </row>
    <row r="626">
      <c r="C626" s="248"/>
      <c r="D626" s="248"/>
      <c r="E626" s="248"/>
      <c r="F626" s="248"/>
      <c r="G626" s="248"/>
      <c r="H626" s="248"/>
      <c r="I626" s="248"/>
    </row>
    <row r="627">
      <c r="C627" s="248"/>
      <c r="D627" s="248"/>
      <c r="E627" s="248"/>
      <c r="F627" s="248"/>
      <c r="G627" s="248"/>
      <c r="H627" s="248"/>
      <c r="I627" s="248"/>
    </row>
    <row r="628">
      <c r="C628" s="248"/>
      <c r="D628" s="248"/>
      <c r="E628" s="248"/>
      <c r="F628" s="248"/>
      <c r="G628" s="248"/>
      <c r="H628" s="248"/>
      <c r="I628" s="248"/>
    </row>
    <row r="629">
      <c r="C629" s="248"/>
      <c r="D629" s="248"/>
      <c r="E629" s="248"/>
      <c r="F629" s="248"/>
      <c r="G629" s="248"/>
      <c r="H629" s="248"/>
      <c r="I629" s="248"/>
    </row>
    <row r="630">
      <c r="C630" s="248"/>
      <c r="D630" s="248"/>
      <c r="E630" s="248"/>
      <c r="F630" s="248"/>
      <c r="G630" s="248"/>
      <c r="H630" s="248"/>
      <c r="I630" s="248"/>
    </row>
    <row r="631">
      <c r="C631" s="248"/>
      <c r="D631" s="248"/>
      <c r="E631" s="248"/>
      <c r="F631" s="248"/>
      <c r="G631" s="248"/>
      <c r="H631" s="248"/>
      <c r="I631" s="248"/>
    </row>
    <row r="632">
      <c r="C632" s="248"/>
      <c r="D632" s="248"/>
      <c r="E632" s="248"/>
      <c r="F632" s="248"/>
      <c r="G632" s="248"/>
      <c r="H632" s="248"/>
      <c r="I632" s="248"/>
    </row>
    <row r="633">
      <c r="C633" s="248"/>
      <c r="D633" s="248"/>
      <c r="E633" s="248"/>
      <c r="F633" s="248"/>
      <c r="G633" s="248"/>
      <c r="H633" s="248"/>
      <c r="I633" s="248"/>
    </row>
    <row r="634">
      <c r="C634" s="248"/>
      <c r="D634" s="248"/>
      <c r="E634" s="248"/>
      <c r="F634" s="248"/>
      <c r="G634" s="248"/>
      <c r="H634" s="248"/>
      <c r="I634" s="248"/>
    </row>
    <row r="635">
      <c r="C635" s="248"/>
      <c r="D635" s="248"/>
      <c r="E635" s="248"/>
      <c r="F635" s="248"/>
      <c r="G635" s="248"/>
      <c r="H635" s="248"/>
      <c r="I635" s="248"/>
    </row>
    <row r="636">
      <c r="C636" s="248"/>
      <c r="D636" s="248"/>
      <c r="E636" s="248"/>
      <c r="F636" s="248"/>
      <c r="G636" s="248"/>
      <c r="H636" s="248"/>
      <c r="I636" s="248"/>
    </row>
    <row r="637">
      <c r="C637" s="248"/>
      <c r="D637" s="248"/>
      <c r="E637" s="248"/>
      <c r="F637" s="248"/>
      <c r="G637" s="248"/>
      <c r="H637" s="248"/>
      <c r="I637" s="248"/>
    </row>
    <row r="638">
      <c r="C638" s="248"/>
      <c r="D638" s="248"/>
      <c r="E638" s="248"/>
      <c r="F638" s="248"/>
      <c r="G638" s="248"/>
      <c r="H638" s="248"/>
      <c r="I638" s="248"/>
    </row>
    <row r="639">
      <c r="C639" s="248"/>
      <c r="D639" s="248"/>
      <c r="E639" s="248"/>
      <c r="F639" s="248"/>
      <c r="G639" s="248"/>
      <c r="H639" s="248"/>
      <c r="I639" s="248"/>
    </row>
    <row r="640">
      <c r="C640" s="248"/>
      <c r="D640" s="248"/>
      <c r="E640" s="248"/>
      <c r="F640" s="248"/>
      <c r="G640" s="248"/>
      <c r="H640" s="248"/>
      <c r="I640" s="248"/>
    </row>
    <row r="641">
      <c r="C641" s="248"/>
      <c r="D641" s="248"/>
      <c r="E641" s="248"/>
      <c r="F641" s="248"/>
      <c r="G641" s="248"/>
      <c r="H641" s="248"/>
      <c r="I641" s="248"/>
    </row>
    <row r="642">
      <c r="C642" s="248"/>
      <c r="D642" s="248"/>
      <c r="E642" s="248"/>
      <c r="F642" s="248"/>
      <c r="G642" s="248"/>
      <c r="H642" s="248"/>
      <c r="I642" s="248"/>
    </row>
    <row r="643">
      <c r="C643" s="248"/>
      <c r="D643" s="248"/>
      <c r="E643" s="248"/>
      <c r="F643" s="248"/>
      <c r="G643" s="248"/>
      <c r="H643" s="248"/>
      <c r="I643" s="248"/>
    </row>
    <row r="644">
      <c r="C644" s="248"/>
      <c r="D644" s="248"/>
      <c r="E644" s="248"/>
      <c r="F644" s="248"/>
      <c r="G644" s="248"/>
      <c r="H644" s="248"/>
      <c r="I644" s="248"/>
    </row>
    <row r="645">
      <c r="C645" s="248"/>
      <c r="D645" s="248"/>
      <c r="E645" s="248"/>
      <c r="F645" s="248"/>
      <c r="G645" s="248"/>
      <c r="H645" s="248"/>
      <c r="I645" s="248"/>
    </row>
    <row r="646">
      <c r="C646" s="248"/>
      <c r="D646" s="248"/>
      <c r="E646" s="248"/>
      <c r="F646" s="248"/>
      <c r="G646" s="248"/>
      <c r="H646" s="248"/>
      <c r="I646" s="248"/>
    </row>
    <row r="647">
      <c r="C647" s="248"/>
      <c r="D647" s="248"/>
      <c r="E647" s="248"/>
      <c r="F647" s="248"/>
      <c r="G647" s="248"/>
      <c r="H647" s="248"/>
      <c r="I647" s="248"/>
    </row>
    <row r="648">
      <c r="C648" s="248"/>
      <c r="D648" s="248"/>
      <c r="E648" s="248"/>
      <c r="F648" s="248"/>
      <c r="G648" s="248"/>
      <c r="H648" s="248"/>
      <c r="I648" s="248"/>
    </row>
    <row r="649">
      <c r="C649" s="248"/>
      <c r="D649" s="248"/>
      <c r="E649" s="248"/>
      <c r="F649" s="248"/>
      <c r="G649" s="248"/>
      <c r="H649" s="248"/>
      <c r="I649" s="248"/>
    </row>
    <row r="650">
      <c r="C650" s="248"/>
      <c r="D650" s="248"/>
      <c r="E650" s="248"/>
      <c r="F650" s="248"/>
      <c r="G650" s="248"/>
      <c r="H650" s="248"/>
      <c r="I650" s="248"/>
    </row>
    <row r="651">
      <c r="C651" s="248"/>
      <c r="D651" s="248"/>
      <c r="E651" s="248"/>
      <c r="F651" s="248"/>
      <c r="G651" s="248"/>
      <c r="H651" s="248"/>
      <c r="I651" s="248"/>
    </row>
    <row r="652">
      <c r="C652" s="248"/>
      <c r="D652" s="248"/>
      <c r="E652" s="248"/>
      <c r="F652" s="248"/>
      <c r="G652" s="248"/>
      <c r="H652" s="248"/>
      <c r="I652" s="248"/>
    </row>
    <row r="653">
      <c r="C653" s="248"/>
      <c r="D653" s="248"/>
      <c r="E653" s="248"/>
      <c r="F653" s="248"/>
      <c r="G653" s="248"/>
      <c r="H653" s="248"/>
      <c r="I653" s="248"/>
    </row>
    <row r="654">
      <c r="C654" s="248"/>
      <c r="D654" s="248"/>
      <c r="E654" s="248"/>
      <c r="F654" s="248"/>
      <c r="G654" s="248"/>
      <c r="H654" s="248"/>
      <c r="I654" s="248"/>
    </row>
    <row r="655">
      <c r="C655" s="248"/>
      <c r="D655" s="248"/>
      <c r="E655" s="248"/>
      <c r="F655" s="248"/>
      <c r="G655" s="248"/>
      <c r="H655" s="248"/>
      <c r="I655" s="248"/>
    </row>
    <row r="656">
      <c r="C656" s="248"/>
      <c r="D656" s="248"/>
      <c r="E656" s="248"/>
      <c r="F656" s="248"/>
      <c r="G656" s="248"/>
      <c r="H656" s="248"/>
      <c r="I656" s="248"/>
    </row>
    <row r="657">
      <c r="C657" s="248"/>
      <c r="D657" s="248"/>
      <c r="E657" s="248"/>
      <c r="F657" s="248"/>
      <c r="G657" s="248"/>
      <c r="H657" s="248"/>
      <c r="I657" s="248"/>
    </row>
    <row r="658">
      <c r="C658" s="248"/>
      <c r="D658" s="248"/>
      <c r="E658" s="248"/>
      <c r="F658" s="248"/>
      <c r="G658" s="248"/>
      <c r="H658" s="248"/>
      <c r="I658" s="248"/>
    </row>
    <row r="659">
      <c r="C659" s="248"/>
      <c r="D659" s="248"/>
      <c r="E659" s="248"/>
      <c r="F659" s="248"/>
      <c r="G659" s="248"/>
      <c r="H659" s="248"/>
      <c r="I659" s="248"/>
    </row>
    <row r="660">
      <c r="C660" s="248"/>
      <c r="D660" s="248"/>
      <c r="E660" s="248"/>
      <c r="F660" s="248"/>
      <c r="G660" s="248"/>
      <c r="H660" s="248"/>
      <c r="I660" s="248"/>
    </row>
    <row r="661">
      <c r="C661" s="248"/>
      <c r="D661" s="248"/>
      <c r="E661" s="248"/>
      <c r="F661" s="248"/>
      <c r="G661" s="248"/>
      <c r="H661" s="248"/>
      <c r="I661" s="248"/>
    </row>
    <row r="662">
      <c r="C662" s="248"/>
      <c r="D662" s="248"/>
      <c r="E662" s="248"/>
      <c r="F662" s="248"/>
      <c r="G662" s="248"/>
      <c r="H662" s="248"/>
      <c r="I662" s="248"/>
    </row>
    <row r="663">
      <c r="C663" s="248"/>
      <c r="D663" s="248"/>
      <c r="E663" s="248"/>
      <c r="F663" s="248"/>
      <c r="G663" s="248"/>
      <c r="H663" s="248"/>
      <c r="I663" s="248"/>
    </row>
    <row r="664">
      <c r="C664" s="248"/>
      <c r="D664" s="248"/>
      <c r="E664" s="248"/>
      <c r="F664" s="248"/>
      <c r="G664" s="248"/>
      <c r="H664" s="248"/>
      <c r="I664" s="248"/>
    </row>
    <row r="665">
      <c r="C665" s="248"/>
      <c r="D665" s="248"/>
      <c r="E665" s="248"/>
      <c r="F665" s="248"/>
      <c r="G665" s="248"/>
      <c r="H665" s="248"/>
      <c r="I665" s="248"/>
    </row>
    <row r="666">
      <c r="C666" s="248"/>
      <c r="D666" s="248"/>
      <c r="E666" s="248"/>
      <c r="F666" s="248"/>
      <c r="G666" s="248"/>
      <c r="H666" s="248"/>
      <c r="I666" s="248"/>
    </row>
    <row r="667">
      <c r="C667" s="248"/>
      <c r="D667" s="248"/>
      <c r="E667" s="248"/>
      <c r="F667" s="248"/>
      <c r="G667" s="248"/>
      <c r="H667" s="248"/>
      <c r="I667" s="248"/>
    </row>
    <row r="668">
      <c r="C668" s="248"/>
      <c r="D668" s="248"/>
      <c r="E668" s="248"/>
      <c r="F668" s="248"/>
      <c r="G668" s="248"/>
      <c r="H668" s="248"/>
      <c r="I668" s="248"/>
    </row>
    <row r="669">
      <c r="C669" s="248"/>
      <c r="D669" s="248"/>
      <c r="E669" s="248"/>
      <c r="F669" s="248"/>
      <c r="G669" s="248"/>
      <c r="H669" s="248"/>
      <c r="I669" s="248"/>
    </row>
    <row r="670">
      <c r="C670" s="248"/>
      <c r="D670" s="248"/>
      <c r="E670" s="248"/>
      <c r="F670" s="248"/>
      <c r="G670" s="248"/>
      <c r="H670" s="248"/>
      <c r="I670" s="248"/>
    </row>
    <row r="671">
      <c r="C671" s="248"/>
      <c r="D671" s="248"/>
      <c r="E671" s="248"/>
      <c r="F671" s="248"/>
      <c r="G671" s="248"/>
      <c r="H671" s="248"/>
      <c r="I671" s="248"/>
    </row>
    <row r="672">
      <c r="C672" s="248"/>
      <c r="D672" s="248"/>
      <c r="E672" s="248"/>
      <c r="F672" s="248"/>
      <c r="G672" s="248"/>
      <c r="H672" s="248"/>
      <c r="I672" s="248"/>
    </row>
    <row r="673">
      <c r="C673" s="248"/>
      <c r="D673" s="248"/>
      <c r="E673" s="248"/>
      <c r="F673" s="248"/>
      <c r="G673" s="248"/>
      <c r="H673" s="248"/>
      <c r="I673" s="248"/>
    </row>
    <row r="674">
      <c r="C674" s="248"/>
      <c r="D674" s="248"/>
      <c r="E674" s="248"/>
      <c r="F674" s="248"/>
      <c r="G674" s="248"/>
      <c r="H674" s="248"/>
      <c r="I674" s="248"/>
    </row>
    <row r="675">
      <c r="C675" s="248"/>
      <c r="D675" s="248"/>
      <c r="E675" s="248"/>
      <c r="F675" s="248"/>
      <c r="G675" s="248"/>
      <c r="H675" s="248"/>
      <c r="I675" s="248"/>
    </row>
    <row r="676">
      <c r="C676" s="248"/>
      <c r="D676" s="248"/>
      <c r="E676" s="248"/>
      <c r="F676" s="248"/>
      <c r="G676" s="248"/>
      <c r="H676" s="248"/>
      <c r="I676" s="248"/>
    </row>
    <row r="677">
      <c r="C677" s="248"/>
      <c r="D677" s="248"/>
      <c r="E677" s="248"/>
      <c r="F677" s="248"/>
      <c r="G677" s="248"/>
      <c r="H677" s="248"/>
      <c r="I677" s="248"/>
    </row>
    <row r="678">
      <c r="C678" s="248"/>
      <c r="D678" s="248"/>
      <c r="E678" s="248"/>
      <c r="F678" s="248"/>
      <c r="G678" s="248"/>
      <c r="H678" s="248"/>
      <c r="I678" s="248"/>
    </row>
    <row r="679">
      <c r="C679" s="248"/>
      <c r="D679" s="248"/>
      <c r="E679" s="248"/>
      <c r="F679" s="248"/>
      <c r="G679" s="248"/>
      <c r="H679" s="248"/>
      <c r="I679" s="248"/>
    </row>
    <row r="680">
      <c r="C680" s="248"/>
      <c r="D680" s="248"/>
      <c r="E680" s="248"/>
      <c r="F680" s="248"/>
      <c r="G680" s="248"/>
      <c r="H680" s="248"/>
      <c r="I680" s="248"/>
    </row>
    <row r="681">
      <c r="C681" s="248"/>
      <c r="D681" s="248"/>
      <c r="E681" s="248"/>
      <c r="F681" s="248"/>
      <c r="G681" s="248"/>
      <c r="H681" s="248"/>
      <c r="I681" s="248"/>
    </row>
    <row r="682">
      <c r="C682" s="248"/>
      <c r="D682" s="248"/>
      <c r="E682" s="248"/>
      <c r="F682" s="248"/>
      <c r="G682" s="248"/>
      <c r="H682" s="248"/>
      <c r="I682" s="248"/>
    </row>
    <row r="683">
      <c r="C683" s="248"/>
      <c r="D683" s="248"/>
      <c r="E683" s="248"/>
      <c r="F683" s="248"/>
      <c r="G683" s="248"/>
      <c r="H683" s="248"/>
      <c r="I683" s="248"/>
    </row>
    <row r="684">
      <c r="C684" s="248"/>
      <c r="D684" s="248"/>
      <c r="E684" s="248"/>
      <c r="F684" s="248"/>
      <c r="G684" s="248"/>
      <c r="H684" s="248"/>
      <c r="I684" s="248"/>
    </row>
    <row r="685">
      <c r="C685" s="248"/>
      <c r="D685" s="248"/>
      <c r="E685" s="248"/>
      <c r="F685" s="248"/>
      <c r="G685" s="248"/>
      <c r="H685" s="248"/>
      <c r="I685" s="248"/>
    </row>
    <row r="686">
      <c r="C686" s="248"/>
      <c r="D686" s="248"/>
      <c r="E686" s="248"/>
      <c r="F686" s="248"/>
      <c r="G686" s="248"/>
      <c r="H686" s="248"/>
      <c r="I686" s="248"/>
    </row>
    <row r="687">
      <c r="C687" s="248"/>
      <c r="D687" s="248"/>
      <c r="E687" s="248"/>
      <c r="F687" s="248"/>
      <c r="G687" s="248"/>
      <c r="H687" s="248"/>
      <c r="I687" s="248"/>
    </row>
    <row r="688">
      <c r="C688" s="248"/>
      <c r="D688" s="248"/>
      <c r="E688" s="248"/>
      <c r="F688" s="248"/>
      <c r="G688" s="248"/>
      <c r="H688" s="248"/>
      <c r="I688" s="248"/>
    </row>
    <row r="689">
      <c r="C689" s="248"/>
      <c r="D689" s="248"/>
      <c r="E689" s="248"/>
      <c r="F689" s="248"/>
      <c r="G689" s="248"/>
      <c r="H689" s="248"/>
      <c r="I689" s="248"/>
    </row>
    <row r="690">
      <c r="C690" s="248"/>
      <c r="D690" s="248"/>
      <c r="E690" s="248"/>
      <c r="F690" s="248"/>
      <c r="G690" s="248"/>
      <c r="H690" s="248"/>
      <c r="I690" s="248"/>
    </row>
    <row r="691">
      <c r="C691" s="248"/>
      <c r="D691" s="248"/>
      <c r="E691" s="248"/>
      <c r="F691" s="248"/>
      <c r="G691" s="248"/>
      <c r="H691" s="248"/>
      <c r="I691" s="248"/>
    </row>
    <row r="692">
      <c r="C692" s="248"/>
      <c r="D692" s="248"/>
      <c r="E692" s="248"/>
      <c r="F692" s="248"/>
      <c r="G692" s="248"/>
      <c r="H692" s="248"/>
      <c r="I692" s="248"/>
    </row>
    <row r="693">
      <c r="C693" s="248"/>
      <c r="D693" s="248"/>
      <c r="E693" s="248"/>
      <c r="F693" s="248"/>
      <c r="G693" s="248"/>
      <c r="H693" s="248"/>
      <c r="I693" s="248"/>
    </row>
    <row r="694">
      <c r="C694" s="248"/>
      <c r="D694" s="248"/>
      <c r="E694" s="248"/>
      <c r="F694" s="248"/>
      <c r="G694" s="248"/>
      <c r="H694" s="248"/>
      <c r="I694" s="248"/>
    </row>
    <row r="695">
      <c r="C695" s="248"/>
      <c r="D695" s="248"/>
      <c r="E695" s="248"/>
      <c r="F695" s="248"/>
      <c r="G695" s="248"/>
      <c r="H695" s="248"/>
      <c r="I695" s="248"/>
    </row>
    <row r="696">
      <c r="C696" s="248"/>
      <c r="D696" s="248"/>
      <c r="E696" s="248"/>
      <c r="F696" s="248"/>
      <c r="G696" s="248"/>
      <c r="H696" s="248"/>
      <c r="I696" s="248"/>
    </row>
    <row r="697">
      <c r="C697" s="248"/>
      <c r="D697" s="248"/>
      <c r="E697" s="248"/>
      <c r="F697" s="248"/>
      <c r="G697" s="248"/>
      <c r="H697" s="248"/>
      <c r="I697" s="248"/>
    </row>
    <row r="698">
      <c r="C698" s="248"/>
      <c r="D698" s="248"/>
      <c r="E698" s="248"/>
      <c r="F698" s="248"/>
      <c r="G698" s="248"/>
      <c r="H698" s="248"/>
      <c r="I698" s="248"/>
    </row>
    <row r="699">
      <c r="C699" s="248"/>
      <c r="D699" s="248"/>
      <c r="E699" s="248"/>
      <c r="F699" s="248"/>
      <c r="G699" s="248"/>
      <c r="H699" s="248"/>
      <c r="I699" s="248"/>
    </row>
    <row r="700">
      <c r="C700" s="248"/>
      <c r="D700" s="248"/>
      <c r="E700" s="248"/>
      <c r="F700" s="248"/>
      <c r="G700" s="248"/>
      <c r="H700" s="248"/>
      <c r="I700" s="248"/>
    </row>
    <row r="701">
      <c r="C701" s="248"/>
      <c r="D701" s="248"/>
      <c r="E701" s="248"/>
      <c r="F701" s="248"/>
      <c r="G701" s="248"/>
      <c r="H701" s="248"/>
      <c r="I701" s="248"/>
    </row>
    <row r="702">
      <c r="C702" s="248"/>
      <c r="D702" s="248"/>
      <c r="E702" s="248"/>
      <c r="F702" s="248"/>
      <c r="G702" s="248"/>
      <c r="H702" s="248"/>
      <c r="I702" s="248"/>
    </row>
    <row r="703">
      <c r="C703" s="248"/>
      <c r="D703" s="248"/>
      <c r="E703" s="248"/>
      <c r="F703" s="248"/>
      <c r="G703" s="248"/>
      <c r="H703" s="248"/>
      <c r="I703" s="248"/>
    </row>
    <row r="704">
      <c r="C704" s="248"/>
      <c r="D704" s="248"/>
      <c r="E704" s="248"/>
      <c r="F704" s="248"/>
      <c r="G704" s="248"/>
      <c r="H704" s="248"/>
      <c r="I704" s="248"/>
    </row>
    <row r="705">
      <c r="C705" s="248"/>
      <c r="D705" s="248"/>
      <c r="E705" s="248"/>
      <c r="F705" s="248"/>
      <c r="G705" s="248"/>
      <c r="H705" s="248"/>
      <c r="I705" s="248"/>
    </row>
    <row r="706">
      <c r="C706" s="248"/>
      <c r="D706" s="248"/>
      <c r="E706" s="248"/>
      <c r="F706" s="248"/>
      <c r="G706" s="248"/>
      <c r="H706" s="248"/>
      <c r="I706" s="248"/>
    </row>
    <row r="707">
      <c r="C707" s="248"/>
      <c r="D707" s="248"/>
      <c r="E707" s="248"/>
      <c r="F707" s="248"/>
      <c r="G707" s="248"/>
      <c r="H707" s="248"/>
      <c r="I707" s="248"/>
    </row>
    <row r="708">
      <c r="C708" s="248"/>
      <c r="D708" s="248"/>
      <c r="E708" s="248"/>
      <c r="F708" s="248"/>
      <c r="G708" s="248"/>
      <c r="H708" s="248"/>
      <c r="I708" s="248"/>
    </row>
    <row r="709">
      <c r="C709" s="248"/>
      <c r="D709" s="248"/>
      <c r="E709" s="248"/>
      <c r="F709" s="248"/>
      <c r="G709" s="248"/>
      <c r="H709" s="248"/>
      <c r="I709" s="248"/>
    </row>
    <row r="710">
      <c r="C710" s="248"/>
      <c r="D710" s="248"/>
      <c r="E710" s="248"/>
      <c r="F710" s="248"/>
      <c r="G710" s="248"/>
      <c r="H710" s="248"/>
      <c r="I710" s="248"/>
    </row>
    <row r="711">
      <c r="C711" s="248"/>
      <c r="D711" s="248"/>
      <c r="E711" s="248"/>
      <c r="F711" s="248"/>
      <c r="G711" s="248"/>
      <c r="H711" s="248"/>
      <c r="I711" s="248"/>
    </row>
    <row r="712">
      <c r="C712" s="248"/>
      <c r="D712" s="248"/>
      <c r="E712" s="248"/>
      <c r="F712" s="248"/>
      <c r="G712" s="248"/>
      <c r="H712" s="248"/>
      <c r="I712" s="248"/>
    </row>
    <row r="713">
      <c r="C713" s="248"/>
      <c r="D713" s="248"/>
      <c r="E713" s="248"/>
      <c r="F713" s="248"/>
      <c r="G713" s="248"/>
      <c r="H713" s="248"/>
      <c r="I713" s="248"/>
    </row>
    <row r="714">
      <c r="C714" s="248"/>
      <c r="D714" s="248"/>
      <c r="E714" s="248"/>
      <c r="F714" s="248"/>
      <c r="G714" s="248"/>
      <c r="H714" s="248"/>
      <c r="I714" s="248"/>
    </row>
    <row r="715">
      <c r="C715" s="248"/>
      <c r="D715" s="248"/>
      <c r="E715" s="248"/>
      <c r="F715" s="248"/>
      <c r="G715" s="248"/>
      <c r="H715" s="248"/>
      <c r="I715" s="248"/>
    </row>
    <row r="716">
      <c r="C716" s="248"/>
      <c r="D716" s="248"/>
      <c r="E716" s="248"/>
      <c r="F716" s="248"/>
      <c r="G716" s="248"/>
      <c r="H716" s="248"/>
      <c r="I716" s="248"/>
    </row>
    <row r="717">
      <c r="C717" s="248"/>
      <c r="D717" s="248"/>
      <c r="E717" s="248"/>
      <c r="F717" s="248"/>
      <c r="G717" s="248"/>
      <c r="H717" s="248"/>
      <c r="I717" s="248"/>
    </row>
    <row r="718">
      <c r="C718" s="248"/>
      <c r="D718" s="248"/>
      <c r="E718" s="248"/>
      <c r="F718" s="248"/>
      <c r="G718" s="248"/>
      <c r="H718" s="248"/>
      <c r="I718" s="248"/>
    </row>
    <row r="719">
      <c r="C719" s="248"/>
      <c r="D719" s="248"/>
      <c r="E719" s="248"/>
      <c r="F719" s="248"/>
      <c r="G719" s="248"/>
      <c r="H719" s="248"/>
      <c r="I719" s="248"/>
    </row>
    <row r="720">
      <c r="C720" s="248"/>
      <c r="D720" s="248"/>
      <c r="E720" s="248"/>
      <c r="F720" s="248"/>
      <c r="G720" s="248"/>
      <c r="H720" s="248"/>
      <c r="I720" s="248"/>
    </row>
    <row r="721">
      <c r="C721" s="248"/>
      <c r="D721" s="248"/>
      <c r="E721" s="248"/>
      <c r="F721" s="248"/>
      <c r="G721" s="248"/>
      <c r="H721" s="248"/>
      <c r="I721" s="248"/>
    </row>
    <row r="722">
      <c r="C722" s="248"/>
      <c r="D722" s="248"/>
      <c r="E722" s="248"/>
      <c r="F722" s="248"/>
      <c r="G722" s="248"/>
      <c r="H722" s="248"/>
      <c r="I722" s="248"/>
    </row>
    <row r="723">
      <c r="C723" s="248"/>
      <c r="D723" s="248"/>
      <c r="E723" s="248"/>
      <c r="F723" s="248"/>
      <c r="G723" s="248"/>
      <c r="H723" s="248"/>
      <c r="I723" s="248"/>
    </row>
    <row r="724">
      <c r="C724" s="248"/>
      <c r="D724" s="248"/>
      <c r="E724" s="248"/>
      <c r="F724" s="248"/>
      <c r="G724" s="248"/>
      <c r="H724" s="248"/>
      <c r="I724" s="248"/>
    </row>
    <row r="725">
      <c r="C725" s="248"/>
      <c r="D725" s="248"/>
      <c r="E725" s="248"/>
      <c r="F725" s="248"/>
      <c r="G725" s="248"/>
      <c r="H725" s="248"/>
      <c r="I725" s="248"/>
    </row>
    <row r="726">
      <c r="C726" s="248"/>
      <c r="D726" s="248"/>
      <c r="E726" s="248"/>
      <c r="F726" s="248"/>
      <c r="G726" s="248"/>
      <c r="H726" s="248"/>
      <c r="I726" s="248"/>
    </row>
    <row r="727">
      <c r="C727" s="248"/>
      <c r="D727" s="248"/>
      <c r="E727" s="248"/>
      <c r="F727" s="248"/>
      <c r="G727" s="248"/>
      <c r="H727" s="248"/>
      <c r="I727" s="248"/>
    </row>
    <row r="728">
      <c r="C728" s="248"/>
      <c r="D728" s="248"/>
      <c r="E728" s="248"/>
      <c r="F728" s="248"/>
      <c r="G728" s="248"/>
      <c r="H728" s="248"/>
      <c r="I728" s="248"/>
    </row>
    <row r="729">
      <c r="C729" s="248"/>
      <c r="D729" s="248"/>
      <c r="E729" s="248"/>
      <c r="F729" s="248"/>
      <c r="G729" s="248"/>
      <c r="H729" s="248"/>
      <c r="I729" s="248"/>
    </row>
    <row r="730">
      <c r="C730" s="248"/>
      <c r="D730" s="248"/>
      <c r="E730" s="248"/>
      <c r="F730" s="248"/>
      <c r="G730" s="248"/>
      <c r="H730" s="248"/>
      <c r="I730" s="248"/>
    </row>
    <row r="731">
      <c r="C731" s="248"/>
      <c r="D731" s="248"/>
      <c r="E731" s="248"/>
      <c r="F731" s="248"/>
      <c r="G731" s="248"/>
      <c r="H731" s="248"/>
      <c r="I731" s="248"/>
    </row>
    <row r="732">
      <c r="C732" s="248"/>
      <c r="D732" s="248"/>
      <c r="E732" s="248"/>
      <c r="F732" s="248"/>
      <c r="G732" s="248"/>
      <c r="H732" s="248"/>
      <c r="I732" s="248"/>
    </row>
    <row r="733">
      <c r="C733" s="248"/>
      <c r="D733" s="248"/>
      <c r="E733" s="248"/>
      <c r="F733" s="248"/>
      <c r="G733" s="248"/>
      <c r="H733" s="248"/>
      <c r="I733" s="248"/>
    </row>
    <row r="734">
      <c r="C734" s="248"/>
      <c r="D734" s="248"/>
      <c r="E734" s="248"/>
      <c r="F734" s="248"/>
      <c r="G734" s="248"/>
      <c r="H734" s="248"/>
      <c r="I734" s="248"/>
    </row>
    <row r="735">
      <c r="C735" s="248"/>
      <c r="D735" s="248"/>
      <c r="E735" s="248"/>
      <c r="F735" s="248"/>
      <c r="G735" s="248"/>
      <c r="H735" s="248"/>
      <c r="I735" s="248"/>
    </row>
    <row r="736">
      <c r="C736" s="248"/>
      <c r="D736" s="248"/>
      <c r="E736" s="248"/>
      <c r="F736" s="248"/>
      <c r="G736" s="248"/>
      <c r="H736" s="248"/>
      <c r="I736" s="248"/>
    </row>
    <row r="737">
      <c r="C737" s="248"/>
      <c r="D737" s="248"/>
      <c r="E737" s="248"/>
      <c r="F737" s="248"/>
      <c r="G737" s="248"/>
      <c r="H737" s="248"/>
      <c r="I737" s="248"/>
    </row>
    <row r="738">
      <c r="C738" s="248"/>
      <c r="D738" s="248"/>
      <c r="E738" s="248"/>
      <c r="F738" s="248"/>
      <c r="G738" s="248"/>
      <c r="H738" s="248"/>
      <c r="I738" s="248"/>
    </row>
    <row r="739">
      <c r="C739" s="248"/>
      <c r="D739" s="248"/>
      <c r="E739" s="248"/>
      <c r="F739" s="248"/>
      <c r="G739" s="248"/>
      <c r="H739" s="248"/>
      <c r="I739" s="248"/>
    </row>
    <row r="740">
      <c r="C740" s="248"/>
      <c r="D740" s="248"/>
      <c r="E740" s="248"/>
      <c r="F740" s="248"/>
      <c r="G740" s="248"/>
      <c r="H740" s="248"/>
      <c r="I740" s="248"/>
    </row>
    <row r="741">
      <c r="C741" s="248"/>
      <c r="D741" s="248"/>
      <c r="E741" s="248"/>
      <c r="F741" s="248"/>
      <c r="G741" s="248"/>
      <c r="H741" s="248"/>
      <c r="I741" s="248"/>
    </row>
    <row r="742">
      <c r="C742" s="248"/>
      <c r="D742" s="248"/>
      <c r="E742" s="248"/>
      <c r="F742" s="248"/>
      <c r="G742" s="248"/>
      <c r="H742" s="248"/>
      <c r="I742" s="248"/>
    </row>
    <row r="743">
      <c r="C743" s="248"/>
      <c r="D743" s="248"/>
      <c r="E743" s="248"/>
      <c r="F743" s="248"/>
      <c r="G743" s="248"/>
      <c r="H743" s="248"/>
      <c r="I743" s="248"/>
    </row>
    <row r="744">
      <c r="C744" s="248"/>
      <c r="D744" s="248"/>
      <c r="E744" s="248"/>
      <c r="F744" s="248"/>
      <c r="G744" s="248"/>
      <c r="H744" s="248"/>
      <c r="I744" s="248"/>
    </row>
    <row r="745">
      <c r="C745" s="248"/>
      <c r="D745" s="248"/>
      <c r="E745" s="248"/>
      <c r="F745" s="248"/>
      <c r="G745" s="248"/>
      <c r="H745" s="248"/>
      <c r="I745" s="248"/>
    </row>
    <row r="746">
      <c r="C746" s="248"/>
      <c r="D746" s="248"/>
      <c r="E746" s="248"/>
      <c r="F746" s="248"/>
      <c r="G746" s="248"/>
      <c r="H746" s="248"/>
      <c r="I746" s="248"/>
    </row>
    <row r="747">
      <c r="C747" s="248"/>
      <c r="D747" s="248"/>
      <c r="E747" s="248"/>
      <c r="F747" s="248"/>
      <c r="G747" s="248"/>
      <c r="H747" s="248"/>
      <c r="I747" s="248"/>
    </row>
    <row r="748">
      <c r="C748" s="248"/>
      <c r="D748" s="248"/>
      <c r="E748" s="248"/>
      <c r="F748" s="248"/>
      <c r="G748" s="248"/>
      <c r="H748" s="248"/>
      <c r="I748" s="248"/>
    </row>
    <row r="749">
      <c r="C749" s="248"/>
      <c r="D749" s="248"/>
      <c r="E749" s="248"/>
      <c r="F749" s="248"/>
      <c r="G749" s="248"/>
      <c r="H749" s="248"/>
      <c r="I749" s="248"/>
    </row>
    <row r="750">
      <c r="C750" s="248"/>
      <c r="D750" s="248"/>
      <c r="E750" s="248"/>
      <c r="F750" s="248"/>
      <c r="G750" s="248"/>
      <c r="H750" s="248"/>
      <c r="I750" s="248"/>
    </row>
    <row r="751">
      <c r="C751" s="248"/>
      <c r="D751" s="248"/>
      <c r="E751" s="248"/>
      <c r="F751" s="248"/>
      <c r="G751" s="248"/>
      <c r="H751" s="248"/>
      <c r="I751" s="248"/>
    </row>
    <row r="752">
      <c r="C752" s="248"/>
      <c r="D752" s="248"/>
      <c r="E752" s="248"/>
      <c r="F752" s="248"/>
      <c r="G752" s="248"/>
      <c r="H752" s="248"/>
      <c r="I752" s="248"/>
    </row>
    <row r="753">
      <c r="C753" s="248"/>
      <c r="D753" s="248"/>
      <c r="E753" s="248"/>
      <c r="F753" s="248"/>
      <c r="G753" s="248"/>
      <c r="H753" s="248"/>
      <c r="I753" s="248"/>
    </row>
    <row r="754">
      <c r="C754" s="248"/>
      <c r="D754" s="248"/>
      <c r="E754" s="248"/>
      <c r="F754" s="248"/>
      <c r="G754" s="248"/>
      <c r="H754" s="248"/>
      <c r="I754" s="248"/>
    </row>
    <row r="755">
      <c r="C755" s="248"/>
      <c r="D755" s="248"/>
      <c r="E755" s="248"/>
      <c r="F755" s="248"/>
      <c r="G755" s="248"/>
      <c r="H755" s="248"/>
      <c r="I755" s="248"/>
    </row>
    <row r="756">
      <c r="C756" s="248"/>
      <c r="D756" s="248"/>
      <c r="E756" s="248"/>
      <c r="F756" s="248"/>
      <c r="G756" s="248"/>
      <c r="H756" s="248"/>
      <c r="I756" s="248"/>
    </row>
    <row r="757">
      <c r="C757" s="248"/>
      <c r="D757" s="248"/>
      <c r="E757" s="248"/>
      <c r="F757" s="248"/>
      <c r="G757" s="248"/>
      <c r="H757" s="248"/>
      <c r="I757" s="248"/>
    </row>
    <row r="758">
      <c r="C758" s="248"/>
      <c r="D758" s="248"/>
      <c r="E758" s="248"/>
      <c r="F758" s="248"/>
      <c r="G758" s="248"/>
      <c r="H758" s="248"/>
      <c r="I758" s="248"/>
    </row>
    <row r="759">
      <c r="C759" s="248"/>
      <c r="D759" s="248"/>
      <c r="E759" s="248"/>
      <c r="F759" s="248"/>
      <c r="G759" s="248"/>
      <c r="H759" s="248"/>
      <c r="I759" s="248"/>
    </row>
    <row r="760">
      <c r="C760" s="248"/>
      <c r="D760" s="248"/>
      <c r="E760" s="248"/>
      <c r="F760" s="248"/>
      <c r="G760" s="248"/>
      <c r="H760" s="248"/>
      <c r="I760" s="248"/>
    </row>
    <row r="761">
      <c r="C761" s="248"/>
      <c r="D761" s="248"/>
      <c r="E761" s="248"/>
      <c r="F761" s="248"/>
      <c r="G761" s="248"/>
      <c r="H761" s="248"/>
      <c r="I761" s="248"/>
    </row>
    <row r="762">
      <c r="C762" s="248"/>
      <c r="D762" s="248"/>
      <c r="E762" s="248"/>
      <c r="F762" s="248"/>
      <c r="G762" s="248"/>
      <c r="H762" s="248"/>
      <c r="I762" s="248"/>
    </row>
    <row r="763">
      <c r="C763" s="248"/>
      <c r="D763" s="248"/>
      <c r="E763" s="248"/>
      <c r="F763" s="248"/>
      <c r="G763" s="248"/>
      <c r="H763" s="248"/>
      <c r="I763" s="248"/>
    </row>
    <row r="764">
      <c r="C764" s="248"/>
      <c r="D764" s="248"/>
      <c r="E764" s="248"/>
      <c r="F764" s="248"/>
      <c r="G764" s="248"/>
      <c r="H764" s="248"/>
      <c r="I764" s="248"/>
    </row>
    <row r="765">
      <c r="C765" s="248"/>
      <c r="D765" s="248"/>
      <c r="E765" s="248"/>
      <c r="F765" s="248"/>
      <c r="G765" s="248"/>
      <c r="H765" s="248"/>
      <c r="I765" s="248"/>
    </row>
    <row r="766">
      <c r="C766" s="248"/>
      <c r="D766" s="248"/>
      <c r="E766" s="248"/>
      <c r="F766" s="248"/>
      <c r="G766" s="248"/>
      <c r="H766" s="248"/>
      <c r="I766" s="248"/>
    </row>
    <row r="767">
      <c r="C767" s="248"/>
      <c r="D767" s="248"/>
      <c r="E767" s="248"/>
      <c r="F767" s="248"/>
      <c r="G767" s="248"/>
      <c r="H767" s="248"/>
      <c r="I767" s="248"/>
    </row>
    <row r="768">
      <c r="C768" s="248"/>
      <c r="D768" s="248"/>
      <c r="E768" s="248"/>
      <c r="F768" s="248"/>
      <c r="G768" s="248"/>
      <c r="H768" s="248"/>
      <c r="I768" s="248"/>
    </row>
    <row r="769">
      <c r="C769" s="248"/>
      <c r="D769" s="248"/>
      <c r="E769" s="248"/>
      <c r="F769" s="248"/>
      <c r="G769" s="248"/>
      <c r="H769" s="248"/>
      <c r="I769" s="248"/>
    </row>
    <row r="770">
      <c r="C770" s="248"/>
      <c r="D770" s="248"/>
      <c r="E770" s="248"/>
      <c r="F770" s="248"/>
      <c r="G770" s="248"/>
      <c r="H770" s="248"/>
      <c r="I770" s="248"/>
    </row>
    <row r="771">
      <c r="C771" s="248"/>
      <c r="D771" s="248"/>
      <c r="E771" s="248"/>
      <c r="F771" s="248"/>
      <c r="G771" s="248"/>
      <c r="H771" s="248"/>
      <c r="I771" s="248"/>
    </row>
    <row r="772">
      <c r="C772" s="248"/>
      <c r="D772" s="248"/>
      <c r="E772" s="248"/>
      <c r="F772" s="248"/>
      <c r="G772" s="248"/>
      <c r="H772" s="248"/>
      <c r="I772" s="248"/>
    </row>
    <row r="773">
      <c r="C773" s="248"/>
      <c r="D773" s="248"/>
      <c r="E773" s="248"/>
      <c r="F773" s="248"/>
      <c r="G773" s="248"/>
      <c r="H773" s="248"/>
      <c r="I773" s="248"/>
    </row>
    <row r="774">
      <c r="C774" s="248"/>
      <c r="D774" s="248"/>
      <c r="E774" s="248"/>
      <c r="F774" s="248"/>
      <c r="G774" s="248"/>
      <c r="H774" s="248"/>
      <c r="I774" s="248"/>
    </row>
    <row r="775">
      <c r="C775" s="248"/>
      <c r="D775" s="248"/>
      <c r="E775" s="248"/>
      <c r="F775" s="248"/>
      <c r="G775" s="248"/>
      <c r="H775" s="248"/>
      <c r="I775" s="248"/>
    </row>
    <row r="776">
      <c r="C776" s="248"/>
      <c r="D776" s="248"/>
      <c r="E776" s="248"/>
      <c r="F776" s="248"/>
      <c r="G776" s="248"/>
      <c r="H776" s="248"/>
      <c r="I776" s="248"/>
    </row>
    <row r="777">
      <c r="C777" s="248"/>
      <c r="D777" s="248"/>
      <c r="E777" s="248"/>
      <c r="F777" s="248"/>
      <c r="G777" s="248"/>
      <c r="H777" s="248"/>
      <c r="I777" s="248"/>
    </row>
    <row r="778">
      <c r="C778" s="248"/>
      <c r="D778" s="248"/>
      <c r="E778" s="248"/>
      <c r="F778" s="248"/>
      <c r="G778" s="248"/>
      <c r="H778" s="248"/>
      <c r="I778" s="248"/>
    </row>
    <row r="779">
      <c r="C779" s="248"/>
      <c r="D779" s="248"/>
      <c r="E779" s="248"/>
      <c r="F779" s="248"/>
      <c r="G779" s="248"/>
      <c r="H779" s="248"/>
      <c r="I779" s="248"/>
    </row>
    <row r="780">
      <c r="C780" s="248"/>
      <c r="D780" s="248"/>
      <c r="E780" s="248"/>
      <c r="F780" s="248"/>
      <c r="G780" s="248"/>
      <c r="H780" s="248"/>
      <c r="I780" s="248"/>
    </row>
    <row r="781">
      <c r="C781" s="248"/>
      <c r="D781" s="248"/>
      <c r="E781" s="248"/>
      <c r="F781" s="248"/>
      <c r="G781" s="248"/>
      <c r="H781" s="248"/>
      <c r="I781" s="248"/>
    </row>
    <row r="782">
      <c r="C782" s="248"/>
      <c r="D782" s="248"/>
      <c r="E782" s="248"/>
      <c r="F782" s="248"/>
      <c r="G782" s="248"/>
      <c r="H782" s="248"/>
      <c r="I782" s="248"/>
    </row>
    <row r="783">
      <c r="C783" s="248"/>
      <c r="D783" s="248"/>
      <c r="E783" s="248"/>
      <c r="F783" s="248"/>
      <c r="G783" s="248"/>
      <c r="H783" s="248"/>
      <c r="I783" s="248"/>
    </row>
    <row r="784">
      <c r="C784" s="248"/>
      <c r="D784" s="248"/>
      <c r="E784" s="248"/>
      <c r="F784" s="248"/>
      <c r="G784" s="248"/>
      <c r="H784" s="248"/>
      <c r="I784" s="248"/>
    </row>
    <row r="785">
      <c r="C785" s="248"/>
      <c r="D785" s="248"/>
      <c r="E785" s="248"/>
      <c r="F785" s="248"/>
      <c r="G785" s="248"/>
      <c r="H785" s="248"/>
      <c r="I785" s="248"/>
    </row>
    <row r="786">
      <c r="C786" s="248"/>
      <c r="D786" s="248"/>
      <c r="E786" s="248"/>
      <c r="F786" s="248"/>
      <c r="G786" s="248"/>
      <c r="H786" s="248"/>
      <c r="I786" s="248"/>
    </row>
    <row r="787">
      <c r="C787" s="248"/>
      <c r="D787" s="248"/>
      <c r="E787" s="248"/>
      <c r="F787" s="248"/>
      <c r="G787" s="248"/>
      <c r="H787" s="248"/>
      <c r="I787" s="248"/>
    </row>
    <row r="788">
      <c r="C788" s="248"/>
      <c r="D788" s="248"/>
      <c r="E788" s="248"/>
      <c r="F788" s="248"/>
      <c r="G788" s="248"/>
      <c r="H788" s="248"/>
      <c r="I788" s="248"/>
    </row>
    <row r="789">
      <c r="C789" s="248"/>
      <c r="D789" s="248"/>
      <c r="E789" s="248"/>
      <c r="F789" s="248"/>
      <c r="G789" s="248"/>
      <c r="H789" s="248"/>
      <c r="I789" s="248"/>
    </row>
    <row r="790">
      <c r="C790" s="248"/>
      <c r="D790" s="248"/>
      <c r="E790" s="248"/>
      <c r="F790" s="248"/>
      <c r="G790" s="248"/>
      <c r="H790" s="248"/>
      <c r="I790" s="248"/>
    </row>
    <row r="791">
      <c r="C791" s="248"/>
      <c r="D791" s="248"/>
      <c r="E791" s="248"/>
      <c r="F791" s="248"/>
      <c r="G791" s="248"/>
      <c r="H791" s="248"/>
      <c r="I791" s="248"/>
    </row>
    <row r="792">
      <c r="C792" s="248"/>
      <c r="D792" s="248"/>
      <c r="E792" s="248"/>
      <c r="F792" s="248"/>
      <c r="G792" s="248"/>
      <c r="H792" s="248"/>
      <c r="I792" s="248"/>
    </row>
    <row r="793">
      <c r="C793" s="248"/>
      <c r="D793" s="248"/>
      <c r="E793" s="248"/>
      <c r="F793" s="248"/>
      <c r="G793" s="248"/>
      <c r="H793" s="248"/>
      <c r="I793" s="248"/>
    </row>
    <row r="794">
      <c r="C794" s="248"/>
      <c r="D794" s="248"/>
      <c r="E794" s="248"/>
      <c r="F794" s="248"/>
      <c r="G794" s="248"/>
      <c r="H794" s="248"/>
      <c r="I794" s="248"/>
    </row>
    <row r="795">
      <c r="C795" s="248"/>
      <c r="D795" s="248"/>
      <c r="E795" s="248"/>
      <c r="F795" s="248"/>
      <c r="G795" s="248"/>
      <c r="H795" s="248"/>
      <c r="I795" s="248"/>
    </row>
    <row r="796">
      <c r="C796" s="248"/>
      <c r="D796" s="248"/>
      <c r="E796" s="248"/>
      <c r="F796" s="248"/>
      <c r="G796" s="248"/>
      <c r="H796" s="248"/>
      <c r="I796" s="248"/>
    </row>
    <row r="797">
      <c r="C797" s="248"/>
      <c r="D797" s="248"/>
      <c r="E797" s="248"/>
      <c r="F797" s="248"/>
      <c r="G797" s="248"/>
      <c r="H797" s="248"/>
      <c r="I797" s="248"/>
    </row>
    <row r="798">
      <c r="C798" s="248"/>
      <c r="D798" s="248"/>
      <c r="E798" s="248"/>
      <c r="F798" s="248"/>
      <c r="G798" s="248"/>
      <c r="H798" s="248"/>
      <c r="I798" s="248"/>
    </row>
    <row r="799">
      <c r="C799" s="248"/>
      <c r="D799" s="248"/>
      <c r="E799" s="248"/>
      <c r="F799" s="248"/>
      <c r="G799" s="248"/>
      <c r="H799" s="248"/>
      <c r="I799" s="248"/>
    </row>
    <row r="800">
      <c r="C800" s="248"/>
      <c r="D800" s="248"/>
      <c r="E800" s="248"/>
      <c r="F800" s="248"/>
      <c r="G800" s="248"/>
      <c r="H800" s="248"/>
      <c r="I800" s="248"/>
    </row>
    <row r="801">
      <c r="C801" s="248"/>
      <c r="D801" s="248"/>
      <c r="E801" s="248"/>
      <c r="F801" s="248"/>
      <c r="G801" s="248"/>
      <c r="H801" s="248"/>
      <c r="I801" s="248"/>
    </row>
    <row r="802">
      <c r="C802" s="248"/>
      <c r="D802" s="248"/>
      <c r="E802" s="248"/>
      <c r="F802" s="248"/>
      <c r="G802" s="248"/>
      <c r="H802" s="248"/>
      <c r="I802" s="248"/>
    </row>
    <row r="803">
      <c r="C803" s="248"/>
      <c r="D803" s="248"/>
      <c r="E803" s="248"/>
      <c r="F803" s="248"/>
      <c r="G803" s="248"/>
      <c r="H803" s="248"/>
      <c r="I803" s="248"/>
    </row>
    <row r="804">
      <c r="C804" s="248"/>
      <c r="D804" s="248"/>
      <c r="E804" s="248"/>
      <c r="F804" s="248"/>
      <c r="G804" s="248"/>
      <c r="H804" s="248"/>
      <c r="I804" s="248"/>
    </row>
    <row r="805">
      <c r="C805" s="248"/>
      <c r="D805" s="248"/>
      <c r="E805" s="248"/>
      <c r="F805" s="248"/>
      <c r="G805" s="248"/>
      <c r="H805" s="248"/>
      <c r="I805" s="248"/>
    </row>
    <row r="806">
      <c r="C806" s="248"/>
      <c r="D806" s="248"/>
      <c r="E806" s="248"/>
      <c r="F806" s="248"/>
      <c r="G806" s="248"/>
      <c r="H806" s="248"/>
      <c r="I806" s="248"/>
    </row>
    <row r="807">
      <c r="C807" s="248"/>
      <c r="D807" s="248"/>
      <c r="E807" s="248"/>
      <c r="F807" s="248"/>
      <c r="G807" s="248"/>
      <c r="H807" s="248"/>
      <c r="I807" s="248"/>
    </row>
    <row r="808">
      <c r="C808" s="248"/>
      <c r="D808" s="248"/>
      <c r="E808" s="248"/>
      <c r="F808" s="248"/>
      <c r="G808" s="248"/>
      <c r="H808" s="248"/>
      <c r="I808" s="248"/>
    </row>
    <row r="809">
      <c r="C809" s="248"/>
      <c r="D809" s="248"/>
      <c r="E809" s="248"/>
      <c r="F809" s="248"/>
      <c r="G809" s="248"/>
      <c r="H809" s="248"/>
      <c r="I809" s="248"/>
    </row>
    <row r="810">
      <c r="C810" s="248"/>
      <c r="D810" s="248"/>
      <c r="E810" s="248"/>
      <c r="F810" s="248"/>
      <c r="G810" s="248"/>
      <c r="H810" s="248"/>
      <c r="I810" s="248"/>
    </row>
    <row r="811">
      <c r="C811" s="248"/>
      <c r="D811" s="248"/>
      <c r="E811" s="248"/>
      <c r="F811" s="248"/>
      <c r="G811" s="248"/>
      <c r="H811" s="248"/>
      <c r="I811" s="248"/>
    </row>
    <row r="812">
      <c r="C812" s="248"/>
      <c r="D812" s="248"/>
      <c r="E812" s="248"/>
      <c r="F812" s="248"/>
      <c r="G812" s="248"/>
      <c r="H812" s="248"/>
      <c r="I812" s="248"/>
    </row>
    <row r="813">
      <c r="C813" s="248"/>
      <c r="D813" s="248"/>
      <c r="E813" s="248"/>
      <c r="F813" s="248"/>
      <c r="G813" s="248"/>
      <c r="H813" s="248"/>
      <c r="I813" s="248"/>
    </row>
    <row r="814">
      <c r="C814" s="248"/>
      <c r="D814" s="248"/>
      <c r="E814" s="248"/>
      <c r="F814" s="248"/>
      <c r="G814" s="248"/>
      <c r="H814" s="248"/>
      <c r="I814" s="248"/>
    </row>
    <row r="815">
      <c r="C815" s="248"/>
      <c r="D815" s="248"/>
      <c r="E815" s="248"/>
      <c r="F815" s="248"/>
      <c r="G815" s="248"/>
      <c r="H815" s="248"/>
      <c r="I815" s="248"/>
    </row>
    <row r="816">
      <c r="C816" s="248"/>
      <c r="D816" s="248"/>
      <c r="E816" s="248"/>
      <c r="F816" s="248"/>
      <c r="G816" s="248"/>
      <c r="H816" s="248"/>
      <c r="I816" s="248"/>
    </row>
    <row r="817">
      <c r="C817" s="248"/>
      <c r="D817" s="248"/>
      <c r="E817" s="248"/>
      <c r="F817" s="248"/>
      <c r="G817" s="248"/>
      <c r="H817" s="248"/>
      <c r="I817" s="248"/>
    </row>
    <row r="818">
      <c r="C818" s="248"/>
      <c r="D818" s="248"/>
      <c r="E818" s="248"/>
      <c r="F818" s="248"/>
      <c r="G818" s="248"/>
      <c r="H818" s="248"/>
      <c r="I818" s="248"/>
    </row>
    <row r="819">
      <c r="C819" s="248"/>
      <c r="D819" s="248"/>
      <c r="E819" s="248"/>
      <c r="F819" s="248"/>
      <c r="G819" s="248"/>
      <c r="H819" s="248"/>
      <c r="I819" s="248"/>
    </row>
    <row r="820">
      <c r="C820" s="248"/>
      <c r="D820" s="248"/>
      <c r="E820" s="248"/>
      <c r="F820" s="248"/>
      <c r="G820" s="248"/>
      <c r="H820" s="248"/>
      <c r="I820" s="248"/>
    </row>
    <row r="821">
      <c r="C821" s="248"/>
      <c r="D821" s="248"/>
      <c r="E821" s="248"/>
      <c r="F821" s="248"/>
      <c r="G821" s="248"/>
      <c r="H821" s="248"/>
      <c r="I821" s="248"/>
    </row>
    <row r="822">
      <c r="C822" s="248"/>
      <c r="D822" s="248"/>
      <c r="E822" s="248"/>
      <c r="F822" s="248"/>
      <c r="G822" s="248"/>
      <c r="H822" s="248"/>
      <c r="I822" s="248"/>
    </row>
    <row r="823">
      <c r="C823" s="248"/>
      <c r="D823" s="248"/>
      <c r="E823" s="248"/>
      <c r="F823" s="248"/>
      <c r="G823" s="248"/>
      <c r="H823" s="248"/>
      <c r="I823" s="248"/>
    </row>
    <row r="824">
      <c r="C824" s="248"/>
      <c r="D824" s="248"/>
      <c r="E824" s="248"/>
      <c r="F824" s="248"/>
      <c r="G824" s="248"/>
      <c r="H824" s="248"/>
      <c r="I824" s="248"/>
    </row>
    <row r="825">
      <c r="C825" s="248"/>
      <c r="D825" s="248"/>
      <c r="E825" s="248"/>
      <c r="F825" s="248"/>
      <c r="G825" s="248"/>
      <c r="H825" s="248"/>
      <c r="I825" s="248"/>
    </row>
    <row r="826">
      <c r="C826" s="248"/>
      <c r="D826" s="248"/>
      <c r="E826" s="248"/>
      <c r="F826" s="248"/>
      <c r="G826" s="248"/>
      <c r="H826" s="248"/>
      <c r="I826" s="248"/>
    </row>
    <row r="827">
      <c r="C827" s="248"/>
      <c r="D827" s="248"/>
      <c r="E827" s="248"/>
      <c r="F827" s="248"/>
      <c r="G827" s="248"/>
      <c r="H827" s="248"/>
      <c r="I827" s="248"/>
    </row>
    <row r="828">
      <c r="C828" s="248"/>
      <c r="D828" s="248"/>
      <c r="E828" s="248"/>
      <c r="F828" s="248"/>
      <c r="G828" s="248"/>
      <c r="H828" s="248"/>
      <c r="I828" s="248"/>
    </row>
    <row r="829">
      <c r="C829" s="248"/>
      <c r="D829" s="248"/>
      <c r="E829" s="248"/>
      <c r="F829" s="248"/>
      <c r="G829" s="248"/>
      <c r="H829" s="248"/>
      <c r="I829" s="248"/>
    </row>
    <row r="830">
      <c r="C830" s="248"/>
      <c r="D830" s="248"/>
      <c r="E830" s="248"/>
      <c r="F830" s="248"/>
      <c r="G830" s="248"/>
      <c r="H830" s="248"/>
      <c r="I830" s="248"/>
    </row>
    <row r="831">
      <c r="C831" s="248"/>
      <c r="D831" s="248"/>
      <c r="E831" s="248"/>
      <c r="F831" s="248"/>
      <c r="G831" s="248"/>
      <c r="H831" s="248"/>
      <c r="I831" s="248"/>
    </row>
    <row r="832">
      <c r="C832" s="248"/>
      <c r="D832" s="248"/>
      <c r="E832" s="248"/>
      <c r="F832" s="248"/>
      <c r="G832" s="248"/>
      <c r="H832" s="248"/>
      <c r="I832" s="248"/>
    </row>
    <row r="833">
      <c r="C833" s="248"/>
      <c r="D833" s="248"/>
      <c r="E833" s="248"/>
      <c r="F833" s="248"/>
      <c r="G833" s="248"/>
      <c r="H833" s="248"/>
      <c r="I833" s="248"/>
    </row>
    <row r="834">
      <c r="C834" s="248"/>
      <c r="D834" s="248"/>
      <c r="E834" s="248"/>
      <c r="F834" s="248"/>
      <c r="G834" s="248"/>
      <c r="H834" s="248"/>
      <c r="I834" s="248"/>
    </row>
    <row r="835">
      <c r="C835" s="248"/>
      <c r="D835" s="248"/>
      <c r="E835" s="248"/>
      <c r="F835" s="248"/>
      <c r="G835" s="248"/>
      <c r="H835" s="248"/>
      <c r="I835" s="248"/>
    </row>
    <row r="836">
      <c r="C836" s="248"/>
      <c r="D836" s="248"/>
      <c r="E836" s="248"/>
      <c r="F836" s="248"/>
      <c r="G836" s="248"/>
      <c r="H836" s="248"/>
      <c r="I836" s="248"/>
    </row>
    <row r="837">
      <c r="C837" s="248"/>
      <c r="D837" s="248"/>
      <c r="E837" s="248"/>
      <c r="F837" s="248"/>
      <c r="G837" s="248"/>
      <c r="H837" s="248"/>
      <c r="I837" s="248"/>
    </row>
    <row r="838">
      <c r="C838" s="248"/>
      <c r="D838" s="248"/>
      <c r="E838" s="248"/>
      <c r="F838" s="248"/>
      <c r="G838" s="248"/>
      <c r="H838" s="248"/>
      <c r="I838" s="248"/>
    </row>
    <row r="839">
      <c r="C839" s="248"/>
      <c r="D839" s="248"/>
      <c r="E839" s="248"/>
      <c r="F839" s="248"/>
      <c r="G839" s="248"/>
      <c r="H839" s="248"/>
      <c r="I839" s="248"/>
    </row>
    <row r="840">
      <c r="C840" s="248"/>
      <c r="D840" s="248"/>
      <c r="E840" s="248"/>
      <c r="F840" s="248"/>
      <c r="G840" s="248"/>
      <c r="H840" s="248"/>
      <c r="I840" s="248"/>
    </row>
    <row r="841">
      <c r="C841" s="248"/>
      <c r="D841" s="248"/>
      <c r="E841" s="248"/>
      <c r="F841" s="248"/>
      <c r="G841" s="248"/>
      <c r="H841" s="248"/>
      <c r="I841" s="248"/>
    </row>
    <row r="842">
      <c r="C842" s="248"/>
      <c r="D842" s="248"/>
      <c r="E842" s="248"/>
      <c r="F842" s="248"/>
      <c r="G842" s="248"/>
      <c r="H842" s="248"/>
      <c r="I842" s="248"/>
    </row>
    <row r="843">
      <c r="C843" s="248"/>
      <c r="D843" s="248"/>
      <c r="E843" s="248"/>
      <c r="F843" s="248"/>
      <c r="G843" s="248"/>
      <c r="H843" s="248"/>
      <c r="I843" s="248"/>
    </row>
    <row r="844">
      <c r="C844" s="248"/>
      <c r="D844" s="248"/>
      <c r="E844" s="248"/>
      <c r="F844" s="248"/>
      <c r="G844" s="248"/>
      <c r="H844" s="248"/>
      <c r="I844" s="248"/>
    </row>
    <row r="845">
      <c r="C845" s="248"/>
      <c r="D845" s="248"/>
      <c r="E845" s="248"/>
      <c r="F845" s="248"/>
      <c r="G845" s="248"/>
      <c r="H845" s="248"/>
      <c r="I845" s="248"/>
    </row>
    <row r="846">
      <c r="C846" s="248"/>
      <c r="D846" s="248"/>
      <c r="E846" s="248"/>
      <c r="F846" s="248"/>
      <c r="G846" s="248"/>
      <c r="H846" s="248"/>
      <c r="I846" s="248"/>
    </row>
    <row r="847">
      <c r="C847" s="248"/>
      <c r="D847" s="248"/>
      <c r="E847" s="248"/>
      <c r="F847" s="248"/>
      <c r="G847" s="248"/>
      <c r="H847" s="248"/>
      <c r="I847" s="248"/>
    </row>
    <row r="848">
      <c r="C848" s="248"/>
      <c r="D848" s="248"/>
      <c r="E848" s="248"/>
      <c r="F848" s="248"/>
      <c r="G848" s="248"/>
      <c r="H848" s="248"/>
      <c r="I848" s="248"/>
    </row>
    <row r="849">
      <c r="C849" s="248"/>
      <c r="D849" s="248"/>
      <c r="E849" s="248"/>
      <c r="F849" s="248"/>
      <c r="G849" s="248"/>
      <c r="H849" s="248"/>
      <c r="I849" s="248"/>
    </row>
    <row r="850">
      <c r="C850" s="248"/>
      <c r="D850" s="248"/>
      <c r="E850" s="248"/>
      <c r="F850" s="248"/>
      <c r="G850" s="248"/>
      <c r="H850" s="248"/>
      <c r="I850" s="248"/>
    </row>
    <row r="851">
      <c r="C851" s="248"/>
      <c r="D851" s="248"/>
      <c r="E851" s="248"/>
      <c r="F851" s="248"/>
      <c r="G851" s="248"/>
      <c r="H851" s="248"/>
      <c r="I851" s="248"/>
    </row>
    <row r="852">
      <c r="C852" s="248"/>
      <c r="D852" s="248"/>
      <c r="E852" s="248"/>
      <c r="F852" s="248"/>
      <c r="G852" s="248"/>
      <c r="H852" s="248"/>
      <c r="I852" s="248"/>
    </row>
    <row r="853">
      <c r="C853" s="248"/>
      <c r="D853" s="248"/>
      <c r="E853" s="248"/>
      <c r="F853" s="248"/>
      <c r="G853" s="248"/>
      <c r="H853" s="248"/>
      <c r="I853" s="248"/>
    </row>
    <row r="854">
      <c r="C854" s="248"/>
      <c r="D854" s="248"/>
      <c r="E854" s="248"/>
      <c r="F854" s="248"/>
      <c r="G854" s="248"/>
      <c r="H854" s="248"/>
      <c r="I854" s="248"/>
    </row>
    <row r="855">
      <c r="C855" s="248"/>
      <c r="D855" s="248"/>
      <c r="E855" s="248"/>
      <c r="F855" s="248"/>
      <c r="G855" s="248"/>
      <c r="H855" s="248"/>
      <c r="I855" s="248"/>
    </row>
    <row r="856">
      <c r="C856" s="248"/>
      <c r="D856" s="248"/>
      <c r="E856" s="248"/>
      <c r="F856" s="248"/>
      <c r="G856" s="248"/>
      <c r="H856" s="248"/>
      <c r="I856" s="248"/>
    </row>
    <row r="857">
      <c r="C857" s="248"/>
      <c r="D857" s="248"/>
      <c r="E857" s="248"/>
      <c r="F857" s="248"/>
      <c r="G857" s="248"/>
      <c r="H857" s="248"/>
      <c r="I857" s="248"/>
    </row>
    <row r="858">
      <c r="C858" s="248"/>
      <c r="D858" s="248"/>
      <c r="E858" s="248"/>
      <c r="F858" s="248"/>
      <c r="G858" s="248"/>
      <c r="H858" s="248"/>
      <c r="I858" s="248"/>
    </row>
    <row r="859">
      <c r="C859" s="248"/>
      <c r="D859" s="248"/>
      <c r="E859" s="248"/>
      <c r="F859" s="248"/>
      <c r="G859" s="248"/>
      <c r="H859" s="248"/>
      <c r="I859" s="248"/>
    </row>
    <row r="860">
      <c r="C860" s="248"/>
      <c r="D860" s="248"/>
      <c r="E860" s="248"/>
      <c r="F860" s="248"/>
      <c r="G860" s="248"/>
      <c r="H860" s="248"/>
      <c r="I860" s="248"/>
    </row>
    <row r="861">
      <c r="C861" s="248"/>
      <c r="D861" s="248"/>
      <c r="E861" s="248"/>
      <c r="F861" s="248"/>
      <c r="G861" s="248"/>
      <c r="H861" s="248"/>
      <c r="I861" s="248"/>
    </row>
    <row r="862">
      <c r="C862" s="248"/>
      <c r="D862" s="248"/>
      <c r="E862" s="248"/>
      <c r="F862" s="248"/>
      <c r="G862" s="248"/>
      <c r="H862" s="248"/>
      <c r="I862" s="248"/>
    </row>
    <row r="863">
      <c r="C863" s="248"/>
      <c r="D863" s="248"/>
      <c r="E863" s="248"/>
      <c r="F863" s="248"/>
      <c r="G863" s="248"/>
      <c r="H863" s="248"/>
      <c r="I863" s="248"/>
    </row>
    <row r="864">
      <c r="C864" s="248"/>
      <c r="D864" s="248"/>
      <c r="E864" s="248"/>
      <c r="F864" s="248"/>
      <c r="G864" s="248"/>
      <c r="H864" s="248"/>
      <c r="I864" s="248"/>
    </row>
    <row r="865">
      <c r="C865" s="248"/>
      <c r="D865" s="248"/>
      <c r="E865" s="248"/>
      <c r="F865" s="248"/>
      <c r="G865" s="248"/>
      <c r="H865" s="248"/>
      <c r="I865" s="248"/>
    </row>
    <row r="866">
      <c r="C866" s="248"/>
      <c r="D866" s="248"/>
      <c r="E866" s="248"/>
      <c r="F866" s="248"/>
      <c r="G866" s="248"/>
      <c r="H866" s="248"/>
      <c r="I866" s="248"/>
    </row>
    <row r="867">
      <c r="C867" s="248"/>
      <c r="D867" s="248"/>
      <c r="E867" s="248"/>
      <c r="F867" s="248"/>
      <c r="G867" s="248"/>
      <c r="H867" s="248"/>
      <c r="I867" s="248"/>
    </row>
    <row r="868">
      <c r="C868" s="248"/>
      <c r="D868" s="248"/>
      <c r="E868" s="248"/>
      <c r="F868" s="248"/>
      <c r="G868" s="248"/>
      <c r="H868" s="248"/>
      <c r="I868" s="248"/>
    </row>
    <row r="869">
      <c r="C869" s="248"/>
      <c r="D869" s="248"/>
      <c r="E869" s="248"/>
      <c r="F869" s="248"/>
      <c r="G869" s="248"/>
      <c r="H869" s="248"/>
      <c r="I869" s="248"/>
    </row>
    <row r="870">
      <c r="C870" s="248"/>
      <c r="D870" s="248"/>
      <c r="E870" s="248"/>
      <c r="F870" s="248"/>
      <c r="G870" s="248"/>
      <c r="H870" s="248"/>
      <c r="I870" s="248"/>
    </row>
    <row r="871">
      <c r="C871" s="248"/>
      <c r="D871" s="248"/>
      <c r="E871" s="248"/>
      <c r="F871" s="248"/>
      <c r="G871" s="248"/>
      <c r="H871" s="248"/>
      <c r="I871" s="248"/>
    </row>
    <row r="872">
      <c r="C872" s="248"/>
      <c r="D872" s="248"/>
      <c r="E872" s="248"/>
      <c r="F872" s="248"/>
      <c r="G872" s="248"/>
      <c r="H872" s="248"/>
      <c r="I872" s="248"/>
    </row>
    <row r="873">
      <c r="C873" s="248"/>
      <c r="D873" s="248"/>
      <c r="E873" s="248"/>
      <c r="F873" s="248"/>
      <c r="G873" s="248"/>
      <c r="H873" s="248"/>
      <c r="I873" s="248"/>
    </row>
    <row r="874">
      <c r="C874" s="248"/>
      <c r="D874" s="248"/>
      <c r="E874" s="248"/>
      <c r="F874" s="248"/>
      <c r="G874" s="248"/>
      <c r="H874" s="248"/>
      <c r="I874" s="248"/>
    </row>
    <row r="875">
      <c r="C875" s="248"/>
      <c r="D875" s="248"/>
      <c r="E875" s="248"/>
      <c r="F875" s="248"/>
      <c r="G875" s="248"/>
      <c r="H875" s="248"/>
      <c r="I875" s="248"/>
    </row>
    <row r="876">
      <c r="C876" s="248"/>
      <c r="D876" s="248"/>
      <c r="E876" s="248"/>
      <c r="F876" s="248"/>
      <c r="G876" s="248"/>
      <c r="H876" s="248"/>
      <c r="I876" s="248"/>
    </row>
    <row r="877">
      <c r="C877" s="248"/>
      <c r="D877" s="248"/>
      <c r="E877" s="248"/>
      <c r="F877" s="248"/>
      <c r="G877" s="248"/>
      <c r="H877" s="248"/>
      <c r="I877" s="248"/>
    </row>
    <row r="878">
      <c r="C878" s="248"/>
      <c r="D878" s="248"/>
      <c r="E878" s="248"/>
      <c r="F878" s="248"/>
      <c r="G878" s="248"/>
      <c r="H878" s="248"/>
      <c r="I878" s="248"/>
    </row>
    <row r="879">
      <c r="C879" s="248"/>
      <c r="D879" s="248"/>
      <c r="E879" s="248"/>
      <c r="F879" s="248"/>
      <c r="G879" s="248"/>
      <c r="H879" s="248"/>
      <c r="I879" s="248"/>
    </row>
    <row r="880">
      <c r="C880" s="248"/>
      <c r="D880" s="248"/>
      <c r="E880" s="248"/>
      <c r="F880" s="248"/>
      <c r="G880" s="248"/>
      <c r="H880" s="248"/>
      <c r="I880" s="248"/>
    </row>
    <row r="881">
      <c r="C881" s="248"/>
      <c r="D881" s="248"/>
      <c r="E881" s="248"/>
      <c r="F881" s="248"/>
      <c r="G881" s="248"/>
      <c r="H881" s="248"/>
      <c r="I881" s="248"/>
    </row>
    <row r="882">
      <c r="C882" s="248"/>
      <c r="D882" s="248"/>
      <c r="E882" s="248"/>
      <c r="F882" s="248"/>
      <c r="G882" s="248"/>
      <c r="H882" s="248"/>
      <c r="I882" s="248"/>
    </row>
    <row r="883">
      <c r="C883" s="248"/>
      <c r="D883" s="248"/>
      <c r="E883" s="248"/>
      <c r="F883" s="248"/>
      <c r="G883" s="248"/>
      <c r="H883" s="248"/>
      <c r="I883" s="248"/>
    </row>
    <row r="884">
      <c r="C884" s="248"/>
      <c r="D884" s="248"/>
      <c r="E884" s="248"/>
      <c r="F884" s="248"/>
      <c r="G884" s="248"/>
      <c r="H884" s="248"/>
      <c r="I884" s="248"/>
    </row>
    <row r="885">
      <c r="C885" s="248"/>
      <c r="D885" s="248"/>
      <c r="E885" s="248"/>
      <c r="F885" s="248"/>
      <c r="G885" s="248"/>
      <c r="H885" s="248"/>
      <c r="I885" s="248"/>
    </row>
    <row r="886">
      <c r="C886" s="248"/>
      <c r="D886" s="248"/>
      <c r="E886" s="248"/>
      <c r="F886" s="248"/>
      <c r="G886" s="248"/>
      <c r="H886" s="248"/>
      <c r="I886" s="248"/>
    </row>
    <row r="887">
      <c r="C887" s="248"/>
      <c r="D887" s="248"/>
      <c r="E887" s="248"/>
      <c r="F887" s="248"/>
      <c r="G887" s="248"/>
      <c r="H887" s="248"/>
      <c r="I887" s="248"/>
    </row>
    <row r="888">
      <c r="C888" s="248"/>
      <c r="D888" s="248"/>
      <c r="E888" s="248"/>
      <c r="F888" s="248"/>
      <c r="G888" s="248"/>
      <c r="H888" s="248"/>
      <c r="I888" s="248"/>
    </row>
    <row r="889">
      <c r="C889" s="248"/>
      <c r="D889" s="248"/>
      <c r="E889" s="248"/>
      <c r="F889" s="248"/>
      <c r="G889" s="248"/>
      <c r="H889" s="248"/>
      <c r="I889" s="248"/>
    </row>
    <row r="890">
      <c r="C890" s="248"/>
      <c r="D890" s="248"/>
      <c r="E890" s="248"/>
      <c r="F890" s="248"/>
      <c r="G890" s="248"/>
      <c r="H890" s="248"/>
      <c r="I890" s="248"/>
    </row>
    <row r="891">
      <c r="C891" s="248"/>
      <c r="D891" s="248"/>
      <c r="E891" s="248"/>
      <c r="F891" s="248"/>
      <c r="G891" s="248"/>
      <c r="H891" s="248"/>
      <c r="I891" s="248"/>
    </row>
    <row r="892">
      <c r="C892" s="248"/>
      <c r="D892" s="248"/>
      <c r="E892" s="248"/>
      <c r="F892" s="248"/>
      <c r="G892" s="248"/>
      <c r="H892" s="248"/>
      <c r="I892" s="248"/>
    </row>
    <row r="893">
      <c r="C893" s="248"/>
      <c r="D893" s="248"/>
      <c r="E893" s="248"/>
      <c r="F893" s="248"/>
      <c r="G893" s="248"/>
      <c r="H893" s="248"/>
      <c r="I893" s="248"/>
    </row>
    <row r="894">
      <c r="C894" s="248"/>
      <c r="D894" s="248"/>
      <c r="E894" s="248"/>
      <c r="F894" s="248"/>
      <c r="G894" s="248"/>
      <c r="H894" s="248"/>
      <c r="I894" s="248"/>
    </row>
    <row r="895">
      <c r="C895" s="248"/>
      <c r="D895" s="248"/>
      <c r="E895" s="248"/>
      <c r="F895" s="248"/>
      <c r="G895" s="248"/>
      <c r="H895" s="248"/>
      <c r="I895" s="248"/>
    </row>
    <row r="896">
      <c r="C896" s="248"/>
      <c r="D896" s="248"/>
      <c r="E896" s="248"/>
      <c r="F896" s="248"/>
      <c r="G896" s="248"/>
      <c r="H896" s="248"/>
      <c r="I896" s="248"/>
    </row>
    <row r="897">
      <c r="C897" s="248"/>
      <c r="D897" s="248"/>
      <c r="E897" s="248"/>
      <c r="F897" s="248"/>
      <c r="G897" s="248"/>
      <c r="H897" s="248"/>
      <c r="I897" s="248"/>
    </row>
    <row r="898">
      <c r="C898" s="248"/>
      <c r="D898" s="248"/>
      <c r="E898" s="248"/>
      <c r="F898" s="248"/>
      <c r="G898" s="248"/>
      <c r="H898" s="248"/>
      <c r="I898" s="248"/>
    </row>
    <row r="899">
      <c r="C899" s="248"/>
      <c r="D899" s="248"/>
      <c r="E899" s="248"/>
      <c r="F899" s="248"/>
      <c r="G899" s="248"/>
      <c r="H899" s="248"/>
      <c r="I899" s="248"/>
    </row>
    <row r="900">
      <c r="C900" s="248"/>
      <c r="D900" s="248"/>
      <c r="E900" s="248"/>
      <c r="F900" s="248"/>
      <c r="G900" s="248"/>
      <c r="H900" s="248"/>
      <c r="I900" s="248"/>
    </row>
    <row r="901">
      <c r="C901" s="248"/>
      <c r="D901" s="248"/>
      <c r="E901" s="248"/>
      <c r="F901" s="248"/>
      <c r="G901" s="248"/>
      <c r="H901" s="248"/>
      <c r="I901" s="248"/>
    </row>
    <row r="902">
      <c r="C902" s="248"/>
      <c r="D902" s="248"/>
      <c r="E902" s="248"/>
      <c r="F902" s="248"/>
      <c r="G902" s="248"/>
      <c r="H902" s="248"/>
      <c r="I902" s="248"/>
    </row>
    <row r="903">
      <c r="C903" s="248"/>
      <c r="D903" s="248"/>
      <c r="E903" s="248"/>
      <c r="F903" s="248"/>
      <c r="G903" s="248"/>
      <c r="H903" s="248"/>
      <c r="I903" s="248"/>
    </row>
    <row r="904">
      <c r="C904" s="248"/>
      <c r="D904" s="248"/>
      <c r="E904" s="248"/>
      <c r="F904" s="248"/>
      <c r="G904" s="248"/>
      <c r="H904" s="248"/>
      <c r="I904" s="248"/>
    </row>
    <row r="905">
      <c r="C905" s="248"/>
      <c r="D905" s="248"/>
      <c r="E905" s="248"/>
      <c r="F905" s="248"/>
      <c r="G905" s="248"/>
      <c r="H905" s="248"/>
      <c r="I905" s="248"/>
    </row>
    <row r="906">
      <c r="C906" s="248"/>
      <c r="D906" s="248"/>
      <c r="E906" s="248"/>
      <c r="F906" s="248"/>
      <c r="G906" s="248"/>
      <c r="H906" s="248"/>
      <c r="I906" s="248"/>
    </row>
    <row r="907">
      <c r="C907" s="248"/>
      <c r="D907" s="248"/>
      <c r="E907" s="248"/>
      <c r="F907" s="248"/>
      <c r="G907" s="248"/>
      <c r="H907" s="248"/>
      <c r="I907" s="248"/>
    </row>
    <row r="908">
      <c r="C908" s="248"/>
      <c r="D908" s="248"/>
      <c r="E908" s="248"/>
      <c r="F908" s="248"/>
      <c r="G908" s="248"/>
      <c r="H908" s="248"/>
      <c r="I908" s="248"/>
    </row>
    <row r="909">
      <c r="C909" s="248"/>
      <c r="D909" s="248"/>
      <c r="E909" s="248"/>
      <c r="F909" s="248"/>
      <c r="G909" s="248"/>
      <c r="H909" s="248"/>
      <c r="I909" s="248"/>
    </row>
    <row r="910">
      <c r="C910" s="248"/>
      <c r="D910" s="248"/>
      <c r="E910" s="248"/>
      <c r="F910" s="248"/>
      <c r="G910" s="248"/>
      <c r="H910" s="248"/>
      <c r="I910" s="248"/>
    </row>
    <row r="911">
      <c r="C911" s="248"/>
      <c r="D911" s="248"/>
      <c r="E911" s="248"/>
      <c r="F911" s="248"/>
      <c r="G911" s="248"/>
      <c r="H911" s="248"/>
      <c r="I911" s="248"/>
    </row>
    <row r="912">
      <c r="C912" s="248"/>
      <c r="D912" s="248"/>
      <c r="E912" s="248"/>
      <c r="F912" s="248"/>
      <c r="G912" s="248"/>
      <c r="H912" s="248"/>
      <c r="I912" s="248"/>
    </row>
    <row r="913">
      <c r="C913" s="248"/>
      <c r="D913" s="248"/>
      <c r="E913" s="248"/>
      <c r="F913" s="248"/>
      <c r="G913" s="248"/>
      <c r="H913" s="248"/>
      <c r="I913" s="248"/>
    </row>
    <row r="914">
      <c r="C914" s="248"/>
      <c r="D914" s="248"/>
      <c r="E914" s="248"/>
      <c r="F914" s="248"/>
      <c r="G914" s="248"/>
      <c r="H914" s="248"/>
      <c r="I914" s="248"/>
    </row>
    <row r="915">
      <c r="C915" s="248"/>
      <c r="D915" s="248"/>
      <c r="E915" s="248"/>
      <c r="F915" s="248"/>
      <c r="G915" s="248"/>
      <c r="H915" s="248"/>
      <c r="I915" s="248"/>
    </row>
    <row r="916">
      <c r="C916" s="248"/>
      <c r="D916" s="248"/>
      <c r="E916" s="248"/>
      <c r="F916" s="248"/>
      <c r="G916" s="248"/>
      <c r="H916" s="248"/>
      <c r="I916" s="248"/>
    </row>
    <row r="917">
      <c r="C917" s="248"/>
      <c r="D917" s="248"/>
      <c r="E917" s="248"/>
      <c r="F917" s="248"/>
      <c r="G917" s="248"/>
      <c r="H917" s="248"/>
      <c r="I917" s="248"/>
    </row>
    <row r="918">
      <c r="C918" s="248"/>
      <c r="D918" s="248"/>
      <c r="E918" s="248"/>
      <c r="F918" s="248"/>
      <c r="G918" s="248"/>
      <c r="H918" s="248"/>
      <c r="I918" s="248"/>
    </row>
    <row r="919">
      <c r="C919" s="248"/>
      <c r="D919" s="248"/>
      <c r="E919" s="248"/>
      <c r="F919" s="248"/>
      <c r="G919" s="248"/>
      <c r="H919" s="248"/>
      <c r="I919" s="248"/>
    </row>
    <row r="920">
      <c r="C920" s="248"/>
      <c r="D920" s="248"/>
      <c r="E920" s="248"/>
      <c r="F920" s="248"/>
      <c r="G920" s="248"/>
      <c r="H920" s="248"/>
      <c r="I920" s="248"/>
    </row>
    <row r="921">
      <c r="C921" s="248"/>
      <c r="D921" s="248"/>
      <c r="E921" s="248"/>
      <c r="F921" s="248"/>
      <c r="G921" s="248"/>
      <c r="H921" s="248"/>
      <c r="I921" s="248"/>
    </row>
    <row r="922">
      <c r="C922" s="248"/>
      <c r="D922" s="248"/>
      <c r="E922" s="248"/>
      <c r="F922" s="248"/>
      <c r="G922" s="248"/>
      <c r="H922" s="248"/>
      <c r="I922" s="248"/>
    </row>
    <row r="923">
      <c r="C923" s="248"/>
      <c r="D923" s="248"/>
      <c r="E923" s="248"/>
      <c r="F923" s="248"/>
      <c r="G923" s="248"/>
      <c r="H923" s="248"/>
      <c r="I923" s="248"/>
    </row>
    <row r="924">
      <c r="C924" s="248"/>
      <c r="D924" s="248"/>
      <c r="E924" s="248"/>
      <c r="F924" s="248"/>
      <c r="G924" s="248"/>
      <c r="H924" s="248"/>
      <c r="I924" s="248"/>
    </row>
    <row r="925">
      <c r="C925" s="248"/>
      <c r="D925" s="248"/>
      <c r="E925" s="248"/>
      <c r="F925" s="248"/>
      <c r="G925" s="248"/>
      <c r="H925" s="248"/>
      <c r="I925" s="248"/>
    </row>
    <row r="926">
      <c r="C926" s="248"/>
      <c r="D926" s="248"/>
      <c r="E926" s="248"/>
      <c r="F926" s="248"/>
      <c r="G926" s="248"/>
      <c r="H926" s="248"/>
      <c r="I926" s="248"/>
    </row>
    <row r="927">
      <c r="C927" s="248"/>
      <c r="D927" s="248"/>
      <c r="E927" s="248"/>
      <c r="F927" s="248"/>
      <c r="G927" s="248"/>
      <c r="H927" s="248"/>
      <c r="I927" s="248"/>
    </row>
    <row r="928">
      <c r="C928" s="248"/>
      <c r="D928" s="248"/>
      <c r="E928" s="248"/>
      <c r="F928" s="248"/>
      <c r="G928" s="248"/>
      <c r="H928" s="248"/>
      <c r="I928" s="248"/>
    </row>
    <row r="929">
      <c r="C929" s="248"/>
      <c r="D929" s="248"/>
      <c r="E929" s="248"/>
      <c r="F929" s="248"/>
      <c r="G929" s="248"/>
      <c r="H929" s="248"/>
      <c r="I929" s="248"/>
    </row>
    <row r="930">
      <c r="C930" s="248"/>
      <c r="D930" s="248"/>
      <c r="E930" s="248"/>
      <c r="F930" s="248"/>
      <c r="G930" s="248"/>
      <c r="H930" s="248"/>
      <c r="I930" s="248"/>
    </row>
    <row r="931">
      <c r="C931" s="248"/>
      <c r="D931" s="248"/>
      <c r="E931" s="248"/>
      <c r="F931" s="248"/>
      <c r="G931" s="248"/>
      <c r="H931" s="248"/>
      <c r="I931" s="248"/>
    </row>
    <row r="932">
      <c r="C932" s="248"/>
      <c r="D932" s="248"/>
      <c r="E932" s="248"/>
      <c r="F932" s="248"/>
      <c r="G932" s="248"/>
      <c r="H932" s="248"/>
      <c r="I932" s="248"/>
    </row>
    <row r="933">
      <c r="C933" s="248"/>
      <c r="D933" s="248"/>
      <c r="E933" s="248"/>
      <c r="F933" s="248"/>
      <c r="G933" s="248"/>
      <c r="H933" s="248"/>
      <c r="I933" s="248"/>
    </row>
    <row r="934">
      <c r="C934" s="248"/>
      <c r="D934" s="248"/>
      <c r="E934" s="248"/>
      <c r="F934" s="248"/>
      <c r="G934" s="248"/>
      <c r="H934" s="248"/>
      <c r="I934" s="248"/>
    </row>
    <row r="935">
      <c r="C935" s="248"/>
      <c r="D935" s="248"/>
      <c r="E935" s="248"/>
      <c r="F935" s="248"/>
      <c r="G935" s="248"/>
      <c r="H935" s="248"/>
      <c r="I935" s="248"/>
    </row>
    <row r="936">
      <c r="C936" s="248"/>
      <c r="D936" s="248"/>
      <c r="E936" s="248"/>
      <c r="F936" s="248"/>
      <c r="G936" s="248"/>
      <c r="H936" s="248"/>
      <c r="I936" s="248"/>
    </row>
    <row r="937">
      <c r="C937" s="248"/>
      <c r="D937" s="248"/>
      <c r="E937" s="248"/>
      <c r="F937" s="248"/>
      <c r="G937" s="248"/>
      <c r="H937" s="248"/>
      <c r="I937" s="248"/>
    </row>
    <row r="938">
      <c r="C938" s="248"/>
      <c r="D938" s="248"/>
      <c r="E938" s="248"/>
      <c r="F938" s="248"/>
      <c r="G938" s="248"/>
      <c r="H938" s="248"/>
      <c r="I938" s="248"/>
    </row>
    <row r="939">
      <c r="C939" s="248"/>
      <c r="D939" s="248"/>
      <c r="E939" s="248"/>
      <c r="F939" s="248"/>
      <c r="G939" s="248"/>
      <c r="H939" s="248"/>
      <c r="I939" s="248"/>
    </row>
    <row r="940">
      <c r="C940" s="248"/>
      <c r="D940" s="248"/>
      <c r="E940" s="248"/>
      <c r="F940" s="248"/>
      <c r="G940" s="248"/>
      <c r="H940" s="248"/>
      <c r="I940" s="248"/>
    </row>
    <row r="941">
      <c r="C941" s="248"/>
      <c r="D941" s="248"/>
      <c r="E941" s="248"/>
      <c r="F941" s="248"/>
      <c r="G941" s="248"/>
      <c r="H941" s="248"/>
      <c r="I941" s="248"/>
    </row>
    <row r="942">
      <c r="C942" s="248"/>
      <c r="D942" s="248"/>
      <c r="E942" s="248"/>
      <c r="F942" s="248"/>
      <c r="G942" s="248"/>
      <c r="H942" s="248"/>
      <c r="I942" s="248"/>
    </row>
    <row r="943">
      <c r="C943" s="248"/>
      <c r="D943" s="248"/>
      <c r="E943" s="248"/>
      <c r="F943" s="248"/>
      <c r="G943" s="248"/>
      <c r="H943" s="248"/>
      <c r="I943" s="248"/>
    </row>
    <row r="944">
      <c r="C944" s="248"/>
      <c r="D944" s="248"/>
      <c r="E944" s="248"/>
      <c r="F944" s="248"/>
      <c r="G944" s="248"/>
      <c r="H944" s="248"/>
      <c r="I944" s="248"/>
    </row>
    <row r="945">
      <c r="C945" s="248"/>
      <c r="D945" s="248"/>
      <c r="E945" s="248"/>
      <c r="F945" s="248"/>
      <c r="G945" s="248"/>
      <c r="H945" s="248"/>
      <c r="I945" s="248"/>
    </row>
    <row r="946">
      <c r="C946" s="248"/>
      <c r="D946" s="248"/>
      <c r="E946" s="248"/>
      <c r="F946" s="248"/>
      <c r="G946" s="248"/>
      <c r="H946" s="248"/>
      <c r="I946" s="248"/>
    </row>
    <row r="947">
      <c r="C947" s="248"/>
      <c r="D947" s="248"/>
      <c r="E947" s="248"/>
      <c r="F947" s="248"/>
      <c r="G947" s="248"/>
      <c r="H947" s="248"/>
      <c r="I947" s="248"/>
    </row>
    <row r="948">
      <c r="C948" s="248"/>
      <c r="D948" s="248"/>
      <c r="E948" s="248"/>
      <c r="F948" s="248"/>
      <c r="G948" s="248"/>
      <c r="H948" s="248"/>
      <c r="I948" s="248"/>
    </row>
    <row r="949">
      <c r="C949" s="248"/>
      <c r="D949" s="248"/>
      <c r="E949" s="248"/>
      <c r="F949" s="248"/>
      <c r="G949" s="248"/>
      <c r="H949" s="248"/>
      <c r="I949" s="248"/>
    </row>
    <row r="950">
      <c r="C950" s="248"/>
      <c r="D950" s="248"/>
      <c r="E950" s="248"/>
      <c r="F950" s="248"/>
      <c r="G950" s="248"/>
      <c r="H950" s="248"/>
      <c r="I950" s="248"/>
    </row>
    <row r="951">
      <c r="C951" s="248"/>
      <c r="D951" s="248"/>
      <c r="E951" s="248"/>
      <c r="F951" s="248"/>
      <c r="G951" s="248"/>
      <c r="H951" s="248"/>
      <c r="I951" s="248"/>
    </row>
    <row r="952">
      <c r="C952" s="248"/>
      <c r="D952" s="248"/>
      <c r="E952" s="248"/>
      <c r="F952" s="248"/>
      <c r="G952" s="248"/>
      <c r="H952" s="248"/>
      <c r="I952" s="248"/>
    </row>
    <row r="953">
      <c r="C953" s="248"/>
      <c r="D953" s="248"/>
      <c r="E953" s="248"/>
      <c r="F953" s="248"/>
      <c r="G953" s="248"/>
      <c r="H953" s="248"/>
      <c r="I953" s="248"/>
    </row>
    <row r="954">
      <c r="C954" s="248"/>
      <c r="D954" s="248"/>
      <c r="E954" s="248"/>
      <c r="F954" s="248"/>
      <c r="G954" s="248"/>
      <c r="H954" s="248"/>
      <c r="I954" s="248"/>
    </row>
    <row r="955">
      <c r="C955" s="248"/>
      <c r="D955" s="248"/>
      <c r="E955" s="248"/>
      <c r="F955" s="248"/>
      <c r="G955" s="248"/>
      <c r="H955" s="248"/>
      <c r="I955" s="248"/>
    </row>
    <row r="956">
      <c r="C956" s="248"/>
      <c r="D956" s="248"/>
      <c r="E956" s="248"/>
      <c r="F956" s="248"/>
      <c r="G956" s="248"/>
      <c r="H956" s="248"/>
      <c r="I956" s="248"/>
    </row>
    <row r="957">
      <c r="C957" s="248"/>
      <c r="D957" s="248"/>
      <c r="E957" s="248"/>
      <c r="F957" s="248"/>
      <c r="G957" s="248"/>
      <c r="H957" s="248"/>
      <c r="I957" s="248"/>
    </row>
    <row r="958">
      <c r="C958" s="248"/>
      <c r="D958" s="248"/>
      <c r="E958" s="248"/>
      <c r="F958" s="248"/>
      <c r="G958" s="248"/>
      <c r="H958" s="248"/>
      <c r="I958" s="248"/>
    </row>
    <row r="959">
      <c r="C959" s="248"/>
      <c r="D959" s="248"/>
      <c r="E959" s="248"/>
      <c r="F959" s="248"/>
      <c r="G959" s="248"/>
      <c r="H959" s="248"/>
      <c r="I959" s="248"/>
    </row>
    <row r="960">
      <c r="C960" s="248"/>
      <c r="D960" s="248"/>
      <c r="E960" s="248"/>
      <c r="F960" s="248"/>
      <c r="G960" s="248"/>
      <c r="H960" s="248"/>
      <c r="I960" s="248"/>
    </row>
    <row r="961">
      <c r="C961" s="248"/>
      <c r="D961" s="248"/>
      <c r="E961" s="248"/>
      <c r="F961" s="248"/>
      <c r="G961" s="248"/>
      <c r="H961" s="248"/>
      <c r="I961" s="248"/>
    </row>
    <row r="962">
      <c r="C962" s="248"/>
      <c r="D962" s="248"/>
      <c r="E962" s="248"/>
      <c r="F962" s="248"/>
      <c r="G962" s="248"/>
      <c r="H962" s="248"/>
      <c r="I962" s="248"/>
    </row>
    <row r="963">
      <c r="C963" s="248"/>
      <c r="D963" s="248"/>
      <c r="E963" s="248"/>
      <c r="F963" s="248"/>
      <c r="G963" s="248"/>
      <c r="H963" s="248"/>
      <c r="I963" s="248"/>
    </row>
    <row r="964">
      <c r="C964" s="248"/>
      <c r="D964" s="248"/>
      <c r="E964" s="248"/>
      <c r="F964" s="248"/>
      <c r="G964" s="248"/>
      <c r="H964" s="248"/>
      <c r="I964" s="248"/>
    </row>
    <row r="965">
      <c r="C965" s="248"/>
      <c r="D965" s="248"/>
      <c r="E965" s="248"/>
      <c r="F965" s="248"/>
      <c r="G965" s="248"/>
      <c r="H965" s="248"/>
      <c r="I965" s="248"/>
    </row>
    <row r="966">
      <c r="C966" s="248"/>
      <c r="D966" s="248"/>
      <c r="E966" s="248"/>
      <c r="F966" s="248"/>
      <c r="G966" s="248"/>
      <c r="H966" s="248"/>
      <c r="I966" s="248"/>
    </row>
    <row r="967">
      <c r="C967" s="248"/>
      <c r="D967" s="248"/>
      <c r="E967" s="248"/>
      <c r="F967" s="248"/>
      <c r="G967" s="248"/>
      <c r="H967" s="248"/>
      <c r="I967" s="248"/>
    </row>
    <row r="968">
      <c r="C968" s="248"/>
      <c r="D968" s="248"/>
      <c r="E968" s="248"/>
      <c r="F968" s="248"/>
      <c r="G968" s="248"/>
      <c r="H968" s="248"/>
      <c r="I968" s="248"/>
    </row>
    <row r="969">
      <c r="C969" s="248"/>
      <c r="D969" s="248"/>
      <c r="E969" s="248"/>
      <c r="F969" s="248"/>
      <c r="G969" s="248"/>
      <c r="H969" s="248"/>
      <c r="I969" s="248"/>
    </row>
    <row r="970">
      <c r="C970" s="248"/>
      <c r="D970" s="248"/>
      <c r="E970" s="248"/>
      <c r="F970" s="248"/>
      <c r="G970" s="248"/>
      <c r="H970" s="248"/>
      <c r="I970" s="248"/>
    </row>
    <row r="971">
      <c r="C971" s="248"/>
      <c r="D971" s="248"/>
      <c r="E971" s="248"/>
      <c r="F971" s="248"/>
      <c r="G971" s="248"/>
      <c r="H971" s="248"/>
      <c r="I971" s="248"/>
    </row>
    <row r="972">
      <c r="C972" s="248"/>
      <c r="D972" s="248"/>
      <c r="E972" s="248"/>
      <c r="F972" s="248"/>
      <c r="G972" s="248"/>
      <c r="H972" s="248"/>
      <c r="I972" s="248"/>
    </row>
    <row r="973">
      <c r="C973" s="248"/>
      <c r="D973" s="248"/>
      <c r="E973" s="248"/>
      <c r="F973" s="248"/>
      <c r="G973" s="248"/>
      <c r="H973" s="248"/>
      <c r="I973" s="248"/>
    </row>
    <row r="974">
      <c r="C974" s="248"/>
      <c r="D974" s="248"/>
      <c r="E974" s="248"/>
      <c r="F974" s="248"/>
      <c r="G974" s="248"/>
      <c r="H974" s="248"/>
      <c r="I974" s="248"/>
    </row>
    <row r="975">
      <c r="C975" s="248"/>
      <c r="D975" s="248"/>
      <c r="E975" s="248"/>
      <c r="F975" s="248"/>
      <c r="G975" s="248"/>
      <c r="H975" s="248"/>
      <c r="I975" s="248"/>
    </row>
    <row r="976">
      <c r="C976" s="248"/>
      <c r="D976" s="248"/>
      <c r="E976" s="248"/>
      <c r="F976" s="248"/>
      <c r="G976" s="248"/>
      <c r="H976" s="248"/>
      <c r="I976" s="248"/>
    </row>
    <row r="977">
      <c r="C977" s="248"/>
      <c r="D977" s="248"/>
      <c r="E977" s="248"/>
      <c r="F977" s="248"/>
      <c r="G977" s="248"/>
      <c r="H977" s="248"/>
      <c r="I977" s="248"/>
    </row>
    <row r="978">
      <c r="C978" s="248"/>
      <c r="D978" s="248"/>
      <c r="E978" s="248"/>
      <c r="F978" s="248"/>
      <c r="G978" s="248"/>
      <c r="H978" s="248"/>
      <c r="I978" s="248"/>
    </row>
    <row r="979">
      <c r="C979" s="248"/>
      <c r="D979" s="248"/>
      <c r="E979" s="248"/>
      <c r="F979" s="248"/>
      <c r="G979" s="248"/>
      <c r="H979" s="248"/>
      <c r="I979" s="248"/>
    </row>
    <row r="980">
      <c r="C980" s="248"/>
      <c r="D980" s="248"/>
      <c r="E980" s="248"/>
      <c r="F980" s="248"/>
      <c r="G980" s="248"/>
      <c r="H980" s="248"/>
      <c r="I980" s="248"/>
    </row>
    <row r="981">
      <c r="C981" s="248"/>
      <c r="D981" s="248"/>
      <c r="E981" s="248"/>
      <c r="F981" s="248"/>
      <c r="G981" s="248"/>
      <c r="H981" s="248"/>
      <c r="I981" s="248"/>
    </row>
    <row r="982">
      <c r="C982" s="248"/>
      <c r="D982" s="248"/>
      <c r="E982" s="248"/>
      <c r="F982" s="248"/>
      <c r="G982" s="248"/>
      <c r="H982" s="248"/>
      <c r="I982" s="248"/>
    </row>
    <row r="983">
      <c r="C983" s="248"/>
      <c r="D983" s="248"/>
      <c r="E983" s="248"/>
      <c r="F983" s="248"/>
      <c r="G983" s="248"/>
      <c r="H983" s="248"/>
      <c r="I983" s="248"/>
    </row>
    <row r="984">
      <c r="C984" s="248"/>
      <c r="D984" s="248"/>
      <c r="E984" s="248"/>
      <c r="F984" s="248"/>
      <c r="G984" s="248"/>
      <c r="H984" s="248"/>
      <c r="I984" s="248"/>
    </row>
    <row r="985">
      <c r="C985" s="248"/>
      <c r="D985" s="248"/>
      <c r="E985" s="248"/>
      <c r="F985" s="248"/>
      <c r="G985" s="248"/>
      <c r="H985" s="248"/>
      <c r="I985" s="248"/>
    </row>
    <row r="986">
      <c r="C986" s="248"/>
      <c r="D986" s="248"/>
      <c r="E986" s="248"/>
      <c r="F986" s="248"/>
      <c r="G986" s="248"/>
      <c r="H986" s="248"/>
      <c r="I986" s="248"/>
    </row>
    <row r="987">
      <c r="C987" s="248"/>
      <c r="D987" s="248"/>
      <c r="E987" s="248"/>
      <c r="F987" s="248"/>
      <c r="G987" s="248"/>
      <c r="H987" s="248"/>
      <c r="I987" s="248"/>
    </row>
    <row r="988">
      <c r="C988" s="248"/>
      <c r="D988" s="248"/>
      <c r="E988" s="248"/>
      <c r="F988" s="248"/>
      <c r="G988" s="248"/>
      <c r="H988" s="248"/>
      <c r="I988" s="248"/>
    </row>
    <row r="989">
      <c r="C989" s="248"/>
      <c r="D989" s="248"/>
      <c r="E989" s="248"/>
      <c r="F989" s="248"/>
      <c r="G989" s="248"/>
      <c r="H989" s="248"/>
      <c r="I989" s="248"/>
    </row>
    <row r="990">
      <c r="C990" s="248"/>
      <c r="D990" s="248"/>
      <c r="E990" s="248"/>
      <c r="F990" s="248"/>
      <c r="G990" s="248"/>
      <c r="H990" s="248"/>
      <c r="I990" s="248"/>
    </row>
    <row r="991">
      <c r="C991" s="248"/>
      <c r="D991" s="248"/>
      <c r="E991" s="248"/>
      <c r="F991" s="248"/>
      <c r="G991" s="248"/>
      <c r="H991" s="248"/>
      <c r="I991" s="248"/>
    </row>
    <row r="992">
      <c r="C992" s="248"/>
      <c r="D992" s="248"/>
      <c r="E992" s="248"/>
      <c r="F992" s="248"/>
      <c r="G992" s="248"/>
      <c r="H992" s="248"/>
      <c r="I992" s="248"/>
    </row>
    <row r="993">
      <c r="C993" s="248"/>
      <c r="D993" s="248"/>
      <c r="E993" s="248"/>
      <c r="F993" s="248"/>
      <c r="G993" s="248"/>
      <c r="H993" s="248"/>
      <c r="I993" s="248"/>
    </row>
    <row r="994">
      <c r="C994" s="248"/>
      <c r="D994" s="248"/>
      <c r="E994" s="248"/>
      <c r="F994" s="248"/>
      <c r="G994" s="248"/>
      <c r="H994" s="248"/>
      <c r="I994" s="248"/>
    </row>
    <row r="995">
      <c r="C995" s="248"/>
      <c r="D995" s="248"/>
      <c r="E995" s="248"/>
      <c r="F995" s="248"/>
      <c r="G995" s="248"/>
      <c r="H995" s="248"/>
      <c r="I995" s="248"/>
    </row>
    <row r="996">
      <c r="C996" s="248"/>
      <c r="D996" s="248"/>
      <c r="E996" s="248"/>
      <c r="F996" s="248"/>
      <c r="G996" s="248"/>
      <c r="H996" s="248"/>
      <c r="I996" s="248"/>
    </row>
    <row r="997">
      <c r="C997" s="248"/>
      <c r="D997" s="248"/>
      <c r="E997" s="248"/>
      <c r="F997" s="248"/>
      <c r="G997" s="248"/>
      <c r="H997" s="248"/>
      <c r="I997" s="248"/>
    </row>
    <row r="998">
      <c r="C998" s="248"/>
      <c r="D998" s="248"/>
      <c r="E998" s="248"/>
      <c r="F998" s="248"/>
      <c r="G998" s="248"/>
      <c r="H998" s="248"/>
      <c r="I998" s="248"/>
    </row>
    <row r="999">
      <c r="C999" s="248"/>
      <c r="D999" s="248"/>
      <c r="E999" s="248"/>
      <c r="F999" s="248"/>
      <c r="G999" s="248"/>
      <c r="H999" s="248"/>
      <c r="I999" s="248"/>
    </row>
    <row r="1000">
      <c r="C1000" s="248"/>
      <c r="D1000" s="248"/>
      <c r="E1000" s="248"/>
      <c r="F1000" s="248"/>
      <c r="G1000" s="248"/>
      <c r="H1000" s="248"/>
      <c r="I1000" s="248"/>
    </row>
    <row r="1001">
      <c r="C1001" s="248"/>
      <c r="D1001" s="248"/>
      <c r="E1001" s="248"/>
      <c r="F1001" s="248"/>
      <c r="G1001" s="248"/>
      <c r="H1001" s="248"/>
      <c r="I1001" s="248"/>
    </row>
    <row r="1002">
      <c r="C1002" s="248"/>
      <c r="D1002" s="248"/>
      <c r="E1002" s="248"/>
      <c r="F1002" s="248"/>
      <c r="G1002" s="248"/>
      <c r="H1002" s="248"/>
      <c r="I1002" s="248"/>
    </row>
    <row r="1003">
      <c r="C1003" s="248"/>
      <c r="D1003" s="248"/>
      <c r="E1003" s="248"/>
      <c r="F1003" s="248"/>
      <c r="G1003" s="248"/>
      <c r="H1003" s="248"/>
      <c r="I1003" s="248"/>
    </row>
    <row r="1004">
      <c r="C1004" s="248"/>
      <c r="D1004" s="248"/>
      <c r="E1004" s="248"/>
      <c r="F1004" s="248"/>
      <c r="G1004" s="248"/>
      <c r="H1004" s="248"/>
      <c r="I1004" s="248"/>
    </row>
    <row r="1005">
      <c r="C1005" s="248"/>
      <c r="D1005" s="248"/>
      <c r="E1005" s="248"/>
      <c r="F1005" s="248"/>
      <c r="G1005" s="248"/>
      <c r="H1005" s="248"/>
      <c r="I1005" s="248"/>
    </row>
    <row r="1006">
      <c r="C1006" s="248"/>
      <c r="D1006" s="248"/>
      <c r="E1006" s="248"/>
      <c r="F1006" s="248"/>
      <c r="G1006" s="248"/>
      <c r="H1006" s="248"/>
      <c r="I1006" s="248"/>
    </row>
    <row r="1007">
      <c r="C1007" s="248"/>
      <c r="D1007" s="248"/>
      <c r="E1007" s="248"/>
      <c r="F1007" s="248"/>
      <c r="G1007" s="248"/>
      <c r="H1007" s="248"/>
      <c r="I1007" s="248"/>
    </row>
    <row r="1008">
      <c r="C1008" s="248"/>
      <c r="D1008" s="248"/>
      <c r="E1008" s="248"/>
      <c r="F1008" s="248"/>
      <c r="G1008" s="248"/>
      <c r="H1008" s="248"/>
      <c r="I1008" s="248"/>
    </row>
    <row r="1009">
      <c r="C1009" s="248"/>
      <c r="D1009" s="248"/>
      <c r="E1009" s="248"/>
      <c r="F1009" s="248"/>
      <c r="G1009" s="248"/>
      <c r="H1009" s="248"/>
      <c r="I1009" s="248"/>
    </row>
    <row r="1010">
      <c r="C1010" s="248"/>
      <c r="D1010" s="248"/>
      <c r="E1010" s="248"/>
      <c r="F1010" s="248"/>
      <c r="G1010" s="248"/>
      <c r="H1010" s="248"/>
      <c r="I1010" s="248"/>
    </row>
    <row r="1011">
      <c r="C1011" s="248"/>
      <c r="D1011" s="248"/>
      <c r="E1011" s="248"/>
      <c r="F1011" s="248"/>
      <c r="G1011" s="248"/>
      <c r="H1011" s="248"/>
      <c r="I1011" s="248"/>
    </row>
    <row r="1012">
      <c r="C1012" s="248"/>
      <c r="D1012" s="248"/>
      <c r="E1012" s="248"/>
      <c r="F1012" s="248"/>
      <c r="G1012" s="248"/>
      <c r="H1012" s="248"/>
      <c r="I1012" s="248"/>
    </row>
    <row r="1013">
      <c r="C1013" s="248"/>
      <c r="D1013" s="248"/>
      <c r="E1013" s="248"/>
      <c r="F1013" s="248"/>
      <c r="G1013" s="248"/>
      <c r="H1013" s="248"/>
      <c r="I1013" s="248"/>
    </row>
    <row r="1014">
      <c r="C1014" s="248"/>
      <c r="D1014" s="248"/>
      <c r="E1014" s="248"/>
      <c r="F1014" s="248"/>
      <c r="G1014" s="248"/>
      <c r="H1014" s="248"/>
      <c r="I1014" s="248"/>
    </row>
    <row r="1015">
      <c r="C1015" s="248"/>
      <c r="D1015" s="248"/>
      <c r="E1015" s="248"/>
      <c r="F1015" s="248"/>
      <c r="G1015" s="248"/>
      <c r="H1015" s="248"/>
      <c r="I1015" s="248"/>
    </row>
    <row r="1016">
      <c r="C1016" s="248"/>
      <c r="D1016" s="248"/>
      <c r="E1016" s="248"/>
      <c r="F1016" s="248"/>
      <c r="G1016" s="248"/>
      <c r="H1016" s="248"/>
      <c r="I1016" s="248"/>
    </row>
    <row r="1017">
      <c r="C1017" s="248"/>
      <c r="D1017" s="248"/>
      <c r="E1017" s="248"/>
      <c r="F1017" s="248"/>
      <c r="G1017" s="248"/>
      <c r="H1017" s="248"/>
      <c r="I1017" s="248"/>
    </row>
    <row r="1018">
      <c r="C1018" s="248"/>
      <c r="D1018" s="248"/>
      <c r="E1018" s="248"/>
      <c r="F1018" s="248"/>
      <c r="G1018" s="248"/>
      <c r="H1018" s="248"/>
      <c r="I1018" s="248"/>
    </row>
    <row r="1019">
      <c r="C1019" s="248"/>
      <c r="D1019" s="248"/>
      <c r="E1019" s="248"/>
      <c r="F1019" s="248"/>
      <c r="G1019" s="248"/>
      <c r="H1019" s="248"/>
      <c r="I1019" s="248"/>
    </row>
    <row r="1020">
      <c r="C1020" s="248"/>
      <c r="D1020" s="248"/>
      <c r="E1020" s="248"/>
      <c r="F1020" s="248"/>
      <c r="G1020" s="248"/>
      <c r="H1020" s="248"/>
      <c r="I1020" s="248"/>
    </row>
    <row r="1021">
      <c r="C1021" s="248"/>
      <c r="D1021" s="248"/>
      <c r="E1021" s="248"/>
      <c r="F1021" s="248"/>
      <c r="G1021" s="248"/>
      <c r="H1021" s="248"/>
      <c r="I1021" s="248"/>
    </row>
    <row r="1022">
      <c r="C1022" s="248"/>
      <c r="D1022" s="248"/>
      <c r="E1022" s="248"/>
      <c r="F1022" s="248"/>
      <c r="G1022" s="248"/>
      <c r="H1022" s="248"/>
      <c r="I1022" s="248"/>
    </row>
    <row r="1023">
      <c r="C1023" s="248"/>
      <c r="D1023" s="248"/>
      <c r="E1023" s="248"/>
      <c r="F1023" s="248"/>
      <c r="G1023" s="248"/>
      <c r="H1023" s="248"/>
      <c r="I1023" s="248"/>
    </row>
    <row r="1024">
      <c r="C1024" s="248"/>
      <c r="D1024" s="248"/>
      <c r="E1024" s="248"/>
      <c r="F1024" s="248"/>
      <c r="G1024" s="248"/>
      <c r="H1024" s="248"/>
      <c r="I1024" s="248"/>
    </row>
    <row r="1025">
      <c r="C1025" s="248"/>
      <c r="D1025" s="248"/>
      <c r="E1025" s="248"/>
      <c r="F1025" s="248"/>
      <c r="G1025" s="248"/>
      <c r="H1025" s="248"/>
      <c r="I1025" s="248"/>
    </row>
    <row r="1026">
      <c r="C1026" s="248"/>
      <c r="D1026" s="248"/>
      <c r="E1026" s="248"/>
      <c r="F1026" s="248"/>
      <c r="G1026" s="248"/>
      <c r="H1026" s="248"/>
      <c r="I1026" s="248"/>
    </row>
    <row r="1027">
      <c r="C1027" s="248"/>
      <c r="D1027" s="248"/>
      <c r="E1027" s="248"/>
      <c r="F1027" s="248"/>
      <c r="G1027" s="248"/>
      <c r="H1027" s="248"/>
      <c r="I1027" s="248"/>
    </row>
    <row r="1028">
      <c r="C1028" s="248"/>
      <c r="D1028" s="248"/>
      <c r="E1028" s="248"/>
      <c r="F1028" s="248"/>
      <c r="G1028" s="248"/>
      <c r="H1028" s="248"/>
      <c r="I1028" s="248"/>
    </row>
    <row r="1029">
      <c r="C1029" s="248"/>
      <c r="D1029" s="248"/>
      <c r="E1029" s="248"/>
      <c r="F1029" s="248"/>
      <c r="G1029" s="248"/>
      <c r="H1029" s="248"/>
      <c r="I1029" s="248"/>
    </row>
    <row r="1030">
      <c r="C1030" s="248"/>
      <c r="D1030" s="248"/>
      <c r="E1030" s="248"/>
      <c r="F1030" s="248"/>
      <c r="G1030" s="248"/>
      <c r="H1030" s="248"/>
      <c r="I1030" s="248"/>
    </row>
    <row r="1031">
      <c r="C1031" s="248"/>
      <c r="D1031" s="248"/>
      <c r="E1031" s="248"/>
      <c r="F1031" s="248"/>
      <c r="G1031" s="248"/>
      <c r="H1031" s="248"/>
      <c r="I1031" s="248"/>
    </row>
    <row r="1032">
      <c r="C1032" s="248"/>
      <c r="D1032" s="248"/>
      <c r="E1032" s="248"/>
      <c r="F1032" s="248"/>
      <c r="G1032" s="248"/>
      <c r="H1032" s="248"/>
      <c r="I1032" s="248"/>
    </row>
    <row r="1033">
      <c r="C1033" s="248"/>
      <c r="D1033" s="248"/>
      <c r="E1033" s="248"/>
      <c r="F1033" s="248"/>
      <c r="G1033" s="248"/>
      <c r="H1033" s="248"/>
      <c r="I1033" s="248"/>
    </row>
    <row r="1034">
      <c r="C1034" s="248"/>
      <c r="D1034" s="248"/>
      <c r="E1034" s="248"/>
      <c r="F1034" s="248"/>
      <c r="G1034" s="248"/>
      <c r="H1034" s="248"/>
      <c r="I1034" s="248"/>
    </row>
    <row r="1035">
      <c r="C1035" s="248"/>
      <c r="D1035" s="248"/>
      <c r="E1035" s="248"/>
      <c r="F1035" s="248"/>
      <c r="G1035" s="248"/>
      <c r="H1035" s="248"/>
      <c r="I1035" s="248"/>
    </row>
    <row r="1036">
      <c r="C1036" s="248"/>
      <c r="D1036" s="248"/>
      <c r="E1036" s="248"/>
      <c r="F1036" s="248"/>
      <c r="G1036" s="248"/>
      <c r="H1036" s="248"/>
      <c r="I1036" s="248"/>
    </row>
  </sheetData>
  <mergeCells count="7">
    <mergeCell ref="A1:A2"/>
    <mergeCell ref="A3:I3"/>
    <mergeCell ref="A8:I8"/>
    <mergeCell ref="A24:I24"/>
    <mergeCell ref="A37:I37"/>
    <mergeCell ref="A52:I52"/>
    <mergeCell ref="A56:I5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2.5"/>
    <col customWidth="1" min="3" max="23" width="14.38"/>
  </cols>
  <sheetData>
    <row r="1">
      <c r="A1" s="187" t="s">
        <v>513</v>
      </c>
      <c r="B1" s="188" t="s">
        <v>514</v>
      </c>
      <c r="C1" s="189" t="s">
        <v>515</v>
      </c>
      <c r="D1" s="189" t="s">
        <v>516</v>
      </c>
      <c r="E1" s="189" t="s">
        <v>517</v>
      </c>
      <c r="F1" s="189" t="s">
        <v>518</v>
      </c>
      <c r="G1" s="189" t="s">
        <v>519</v>
      </c>
      <c r="H1" s="189" t="s">
        <v>559</v>
      </c>
      <c r="I1" s="189" t="s">
        <v>560</v>
      </c>
      <c r="K1" s="73" t="s">
        <v>520</v>
      </c>
    </row>
    <row r="2">
      <c r="A2" s="190"/>
      <c r="B2" s="191" t="s">
        <v>521</v>
      </c>
      <c r="C2" s="192">
        <f>TIME(13, 0, 0)</f>
        <v>0.5416666667</v>
      </c>
      <c r="D2" s="192">
        <f t="shared" ref="D2:I2" si="1">TIME(HOUR(C2), MINUTE(C2)+$K$2, 0)</f>
        <v>0.5520833333</v>
      </c>
      <c r="E2" s="192">
        <f t="shared" si="1"/>
        <v>0.5625</v>
      </c>
      <c r="F2" s="192">
        <f t="shared" si="1"/>
        <v>0.5729166667</v>
      </c>
      <c r="G2" s="192">
        <f t="shared" si="1"/>
        <v>0.5833333333</v>
      </c>
      <c r="H2" s="192">
        <f t="shared" si="1"/>
        <v>0.59375</v>
      </c>
      <c r="I2" s="192">
        <f t="shared" si="1"/>
        <v>0.6041666667</v>
      </c>
      <c r="K2" s="73">
        <v>15.0</v>
      </c>
    </row>
    <row r="3">
      <c r="A3" s="194" t="s">
        <v>522</v>
      </c>
      <c r="B3" s="195"/>
      <c r="C3" s="195"/>
      <c r="D3" s="195"/>
      <c r="E3" s="195"/>
      <c r="F3" s="195"/>
      <c r="G3" s="195"/>
      <c r="H3" s="195"/>
      <c r="I3" s="196"/>
      <c r="K3" s="197"/>
    </row>
    <row r="4">
      <c r="A4" s="210"/>
      <c r="B4" s="188"/>
      <c r="C4" s="189"/>
      <c r="D4" s="265"/>
      <c r="E4" s="189"/>
      <c r="F4" s="189"/>
      <c r="G4" s="189"/>
      <c r="H4" s="189"/>
      <c r="I4" s="199"/>
      <c r="K4" s="200">
        <f>COUNTIF(C4:I64, "not used")</f>
        <v>0</v>
      </c>
    </row>
    <row r="5">
      <c r="A5" s="210"/>
      <c r="B5" s="188"/>
      <c r="C5" s="199"/>
      <c r="D5" s="189"/>
      <c r="E5" s="199"/>
      <c r="F5" s="199"/>
      <c r="G5" s="199"/>
      <c r="H5" s="199"/>
      <c r="I5" s="199"/>
      <c r="K5" s="73" t="s">
        <v>526</v>
      </c>
    </row>
    <row r="6">
      <c r="A6" s="210"/>
      <c r="B6" s="188"/>
      <c r="C6" s="199"/>
      <c r="D6" s="189"/>
      <c r="E6" s="199"/>
      <c r="F6" s="199"/>
      <c r="G6" s="199"/>
      <c r="H6" s="199"/>
      <c r="I6" s="199"/>
      <c r="K6" s="73"/>
    </row>
    <row r="7">
      <c r="A7" s="266"/>
      <c r="B7" s="206"/>
      <c r="C7" s="189"/>
      <c r="D7" s="189"/>
      <c r="E7" s="189"/>
      <c r="F7" s="189"/>
      <c r="G7" s="189"/>
      <c r="H7" s="189"/>
      <c r="I7" s="189"/>
    </row>
    <row r="8">
      <c r="A8" s="194" t="s">
        <v>533</v>
      </c>
      <c r="B8" s="195"/>
      <c r="C8" s="195"/>
      <c r="D8" s="195"/>
      <c r="E8" s="195"/>
      <c r="F8" s="195"/>
      <c r="G8" s="195"/>
      <c r="H8" s="195"/>
      <c r="I8" s="196"/>
      <c r="K8" s="73"/>
    </row>
    <row r="9">
      <c r="A9" s="210"/>
      <c r="B9" s="206"/>
      <c r="C9" s="189"/>
      <c r="D9" s="189"/>
      <c r="E9" s="189"/>
      <c r="F9" s="189"/>
      <c r="G9" s="189"/>
      <c r="H9" s="189"/>
      <c r="I9" s="189"/>
    </row>
    <row r="10">
      <c r="A10" s="210"/>
      <c r="B10" s="188"/>
      <c r="C10" s="189"/>
      <c r="D10" s="189"/>
      <c r="E10" s="189"/>
      <c r="F10" s="189"/>
      <c r="G10" s="189"/>
      <c r="H10" s="189"/>
      <c r="I10" s="189"/>
    </row>
    <row r="11">
      <c r="A11" s="210"/>
      <c r="B11" s="188"/>
      <c r="C11" s="211"/>
      <c r="D11" s="199"/>
      <c r="E11" s="199"/>
      <c r="F11" s="199"/>
      <c r="G11" s="212"/>
      <c r="H11" s="199"/>
      <c r="I11" s="189"/>
    </row>
    <row r="12">
      <c r="A12" s="210"/>
      <c r="B12" s="206"/>
      <c r="C12" s="213"/>
      <c r="D12" s="189"/>
      <c r="E12" s="189"/>
      <c r="F12" s="189"/>
      <c r="G12" s="212"/>
      <c r="H12" s="189"/>
      <c r="I12" s="189"/>
    </row>
    <row r="13">
      <c r="A13" s="210"/>
      <c r="B13" s="206"/>
      <c r="C13" s="189"/>
      <c r="D13" s="189"/>
      <c r="E13" s="189"/>
      <c r="F13" s="189"/>
      <c r="G13" s="189"/>
      <c r="H13" s="189"/>
      <c r="I13" s="189"/>
    </row>
    <row r="14">
      <c r="A14" s="210"/>
      <c r="B14" s="206"/>
      <c r="C14" s="199"/>
      <c r="D14" s="199"/>
      <c r="E14" s="189"/>
      <c r="F14" s="199"/>
      <c r="G14" s="189"/>
      <c r="H14" s="189"/>
      <c r="I14" s="189"/>
    </row>
    <row r="15">
      <c r="A15" s="210"/>
      <c r="B15" s="206"/>
      <c r="C15" s="213"/>
      <c r="D15" s="189"/>
      <c r="E15" s="189"/>
      <c r="F15" s="189"/>
      <c r="G15" s="217"/>
      <c r="H15" s="189"/>
      <c r="I15" s="189"/>
    </row>
    <row r="16">
      <c r="A16" s="210"/>
      <c r="B16" s="188"/>
      <c r="C16" s="189"/>
      <c r="D16" s="189"/>
      <c r="E16" s="189"/>
      <c r="F16" s="217"/>
      <c r="G16" s="189"/>
      <c r="H16" s="189"/>
      <c r="I16" s="189"/>
    </row>
    <row r="17">
      <c r="A17" s="210"/>
      <c r="B17" s="188"/>
      <c r="C17" s="199"/>
      <c r="D17" s="189"/>
      <c r="E17" s="199"/>
      <c r="F17" s="199"/>
      <c r="G17" s="199"/>
      <c r="H17" s="189"/>
      <c r="I17" s="189"/>
    </row>
    <row r="18">
      <c r="A18" s="210"/>
      <c r="B18" s="188"/>
      <c r="C18" s="189"/>
      <c r="D18" s="199"/>
      <c r="E18" s="211"/>
      <c r="F18" s="189"/>
      <c r="G18" s="189"/>
      <c r="H18" s="189"/>
      <c r="I18" s="189"/>
    </row>
    <row r="19">
      <c r="A19" s="210"/>
      <c r="B19" s="206"/>
      <c r="C19" s="199"/>
      <c r="D19" s="189"/>
      <c r="E19" s="213"/>
      <c r="F19" s="189"/>
      <c r="G19" s="199"/>
      <c r="H19" s="189"/>
      <c r="I19" s="189"/>
    </row>
    <row r="20">
      <c r="A20" s="210"/>
      <c r="B20" s="188"/>
      <c r="C20" s="199"/>
      <c r="D20" s="199"/>
      <c r="E20" s="199"/>
      <c r="F20" s="189"/>
      <c r="G20" s="199"/>
      <c r="H20" s="189"/>
      <c r="I20" s="189"/>
    </row>
    <row r="21">
      <c r="A21" s="210"/>
      <c r="B21" s="188"/>
      <c r="C21" s="188"/>
      <c r="D21" s="217"/>
      <c r="E21" s="217"/>
      <c r="F21" s="217"/>
      <c r="G21" s="199"/>
      <c r="H21" s="264"/>
      <c r="I21" s="189"/>
    </row>
    <row r="22">
      <c r="A22" s="210"/>
      <c r="B22" s="206"/>
      <c r="C22" s="189"/>
      <c r="D22" s="189"/>
      <c r="E22" s="189"/>
      <c r="F22" s="199"/>
      <c r="G22" s="212"/>
      <c r="H22" s="189"/>
      <c r="I22" s="189"/>
    </row>
    <row r="23">
      <c r="A23" s="210"/>
      <c r="B23" s="188"/>
      <c r="C23" s="236"/>
      <c r="D23" s="199"/>
      <c r="E23" s="199"/>
      <c r="F23" s="199"/>
      <c r="G23" s="199"/>
      <c r="H23" s="189"/>
      <c r="I23" s="189"/>
    </row>
    <row r="24">
      <c r="A24" s="194" t="s">
        <v>546</v>
      </c>
      <c r="B24" s="195"/>
      <c r="C24" s="195"/>
      <c r="D24" s="195"/>
      <c r="E24" s="195"/>
      <c r="F24" s="195"/>
      <c r="G24" s="195"/>
      <c r="H24" s="195"/>
      <c r="I24" s="196"/>
    </row>
    <row r="25">
      <c r="A25" s="210"/>
      <c r="B25" s="188"/>
      <c r="C25" s="199"/>
      <c r="D25" s="199"/>
      <c r="E25" s="199"/>
      <c r="F25" s="199"/>
      <c r="G25" s="199"/>
      <c r="H25" s="189"/>
      <c r="I25" s="189"/>
    </row>
    <row r="26">
      <c r="A26" s="210"/>
      <c r="B26" s="188"/>
      <c r="C26" s="199"/>
      <c r="D26" s="199"/>
      <c r="E26" s="199"/>
      <c r="F26" s="199"/>
      <c r="G26" s="199"/>
      <c r="H26" s="189"/>
      <c r="I26" s="189"/>
    </row>
    <row r="27">
      <c r="A27" s="210"/>
      <c r="B27" s="188"/>
      <c r="C27" s="199"/>
      <c r="D27" s="199"/>
      <c r="E27" s="199"/>
      <c r="F27" s="199"/>
      <c r="G27" s="199"/>
      <c r="H27" s="189"/>
      <c r="I27" s="189"/>
    </row>
    <row r="28">
      <c r="A28" s="210"/>
      <c r="B28" s="188"/>
      <c r="C28" s="199"/>
      <c r="D28" s="199"/>
      <c r="E28" s="199"/>
      <c r="F28" s="189"/>
      <c r="G28" s="189"/>
      <c r="H28" s="189"/>
      <c r="I28" s="189"/>
    </row>
    <row r="29">
      <c r="A29" s="210"/>
      <c r="B29" s="188"/>
      <c r="C29" s="129"/>
      <c r="D29" s="189"/>
      <c r="E29" s="189"/>
      <c r="F29" s="189"/>
      <c r="G29" s="189"/>
      <c r="H29" s="189"/>
      <c r="I29" s="189"/>
    </row>
    <row r="30">
      <c r="A30" s="210"/>
      <c r="B30" s="188"/>
      <c r="C30" s="212"/>
      <c r="D30" s="189"/>
      <c r="E30" s="189"/>
      <c r="F30" s="189"/>
      <c r="G30" s="189"/>
      <c r="H30" s="189"/>
      <c r="I30" s="189"/>
    </row>
    <row r="31">
      <c r="A31" s="210"/>
      <c r="B31" s="206"/>
      <c r="C31" s="212"/>
      <c r="D31" s="212"/>
      <c r="E31" s="199"/>
      <c r="F31" s="199"/>
      <c r="G31" s="189"/>
      <c r="H31" s="189"/>
      <c r="I31" s="189"/>
    </row>
    <row r="32">
      <c r="A32" s="210"/>
      <c r="B32" s="188"/>
      <c r="C32" s="189"/>
      <c r="E32" s="189"/>
      <c r="F32" s="199"/>
      <c r="G32" s="199"/>
      <c r="H32" s="189"/>
      <c r="I32" s="189"/>
    </row>
    <row r="33">
      <c r="A33" s="210"/>
      <c r="B33" s="206"/>
      <c r="C33" s="213"/>
      <c r="D33" s="189"/>
      <c r="E33" s="189"/>
      <c r="F33" s="236"/>
      <c r="G33" s="212"/>
      <c r="H33" s="189"/>
      <c r="I33" s="189"/>
    </row>
    <row r="34">
      <c r="A34" s="210"/>
      <c r="B34" s="188"/>
      <c r="C34" s="189"/>
      <c r="D34" s="189"/>
      <c r="E34" s="189"/>
      <c r="F34" s="213"/>
      <c r="G34" s="212"/>
      <c r="H34" s="189"/>
      <c r="I34" s="236"/>
    </row>
    <row r="35">
      <c r="A35" s="210"/>
      <c r="B35" s="188"/>
      <c r="C35" s="189"/>
      <c r="D35" s="199"/>
      <c r="E35" s="189"/>
      <c r="F35" s="212"/>
      <c r="G35" s="189"/>
      <c r="H35" s="189"/>
      <c r="I35" s="189"/>
    </row>
    <row r="36">
      <c r="A36" s="210"/>
      <c r="B36" s="206"/>
      <c r="C36" s="199"/>
      <c r="D36" s="189"/>
      <c r="E36" s="199"/>
      <c r="F36" s="189"/>
      <c r="G36" s="189"/>
      <c r="H36" s="189"/>
      <c r="I36" s="189"/>
    </row>
    <row r="37">
      <c r="A37" s="194" t="s">
        <v>547</v>
      </c>
      <c r="B37" s="195"/>
      <c r="C37" s="195"/>
      <c r="D37" s="195"/>
      <c r="E37" s="195"/>
      <c r="F37" s="195"/>
      <c r="G37" s="195"/>
      <c r="H37" s="195"/>
      <c r="I37" s="196"/>
    </row>
    <row r="38">
      <c r="A38" s="210"/>
      <c r="B38" s="188"/>
      <c r="C38" s="129"/>
      <c r="D38" s="189"/>
      <c r="E38" s="189"/>
      <c r="F38" s="189"/>
      <c r="G38" s="189"/>
      <c r="H38" s="189"/>
      <c r="I38" s="189"/>
    </row>
    <row r="39">
      <c r="A39" s="210"/>
      <c r="B39" s="188"/>
      <c r="C39" s="199"/>
      <c r="D39" s="199"/>
      <c r="E39" s="199"/>
      <c r="F39" s="189"/>
      <c r="G39" s="189"/>
      <c r="H39" s="189"/>
      <c r="I39" s="189"/>
    </row>
    <row r="40">
      <c r="A40" s="210"/>
      <c r="B40" s="188"/>
      <c r="C40" s="199"/>
      <c r="D40" s="199"/>
      <c r="E40" s="213"/>
      <c r="F40" s="149"/>
      <c r="G40" s="199"/>
      <c r="H40" s="189"/>
      <c r="I40" s="189"/>
    </row>
    <row r="41">
      <c r="A41" s="210"/>
      <c r="B41" s="188"/>
      <c r="C41" s="149"/>
      <c r="D41" s="189"/>
      <c r="E41" s="199"/>
      <c r="F41" s="189"/>
      <c r="G41" s="189"/>
      <c r="H41" s="189"/>
      <c r="I41" s="189"/>
    </row>
    <row r="42">
      <c r="A42" s="210"/>
      <c r="B42" s="206"/>
      <c r="C42" s="212"/>
      <c r="D42" s="199"/>
      <c r="E42" s="189"/>
      <c r="F42" s="199"/>
      <c r="G42" s="199"/>
      <c r="H42" s="189"/>
      <c r="I42" s="189"/>
    </row>
    <row r="43">
      <c r="A43" s="210"/>
      <c r="B43" s="188"/>
      <c r="C43" s="189"/>
      <c r="D43" s="199"/>
      <c r="E43" s="199"/>
      <c r="F43" s="199"/>
      <c r="G43" s="199"/>
      <c r="H43" s="189"/>
      <c r="I43" s="189"/>
    </row>
    <row r="44">
      <c r="A44" s="210"/>
      <c r="B44" s="188"/>
      <c r="C44" s="199"/>
      <c r="D44" s="189"/>
      <c r="E44" s="199"/>
      <c r="G44" s="189"/>
      <c r="H44" s="189"/>
      <c r="I44" s="189"/>
    </row>
    <row r="45">
      <c r="A45" s="210"/>
      <c r="B45" s="206"/>
      <c r="C45" s="189"/>
      <c r="D45" s="189"/>
      <c r="E45" s="189"/>
      <c r="F45" s="188"/>
      <c r="G45" s="188"/>
      <c r="H45" s="189"/>
      <c r="I45" s="189"/>
    </row>
    <row r="46">
      <c r="A46" s="210"/>
      <c r="B46" s="206"/>
      <c r="C46" s="199"/>
      <c r="D46" s="149"/>
      <c r="E46" s="189"/>
      <c r="F46" s="189"/>
      <c r="G46" s="212"/>
      <c r="H46" s="189"/>
      <c r="I46" s="189"/>
    </row>
    <row r="47">
      <c r="A47" s="210"/>
      <c r="B47" s="206"/>
      <c r="C47" s="212"/>
      <c r="D47" s="189"/>
      <c r="E47" s="149"/>
      <c r="F47" s="189"/>
      <c r="G47" s="199"/>
      <c r="H47" s="189"/>
      <c r="I47" s="189"/>
    </row>
    <row r="48">
      <c r="A48" s="210"/>
      <c r="B48" s="206"/>
      <c r="C48" s="212"/>
      <c r="D48" s="199"/>
      <c r="E48" s="199"/>
      <c r="F48" s="199"/>
      <c r="G48" s="199"/>
      <c r="H48" s="189"/>
      <c r="I48" s="189"/>
    </row>
    <row r="49">
      <c r="A49" s="210"/>
      <c r="B49" s="206"/>
      <c r="C49" s="189"/>
      <c r="D49" s="189"/>
      <c r="E49" s="189"/>
      <c r="F49" s="189"/>
      <c r="G49" s="189"/>
      <c r="H49" s="189"/>
      <c r="I49" s="189"/>
    </row>
    <row r="50">
      <c r="A50" s="210"/>
      <c r="B50" s="206"/>
      <c r="C50" s="212"/>
      <c r="D50" s="212"/>
      <c r="E50" s="189"/>
      <c r="F50" s="189"/>
      <c r="G50" s="188"/>
      <c r="H50" s="189"/>
      <c r="I50" s="189"/>
    </row>
    <row r="51">
      <c r="A51" s="210"/>
      <c r="B51" s="206"/>
      <c r="C51" s="237"/>
      <c r="D51" s="238"/>
      <c r="E51" s="189"/>
      <c r="F51" s="189"/>
      <c r="G51" s="189"/>
      <c r="H51" s="189"/>
      <c r="I51" s="189"/>
    </row>
    <row r="52">
      <c r="A52" s="194" t="s">
        <v>548</v>
      </c>
      <c r="B52" s="195"/>
      <c r="C52" s="195"/>
      <c r="D52" s="195"/>
      <c r="E52" s="195"/>
      <c r="F52" s="195"/>
      <c r="G52" s="195"/>
      <c r="H52" s="195"/>
      <c r="I52" s="196"/>
    </row>
    <row r="53">
      <c r="A53" s="239"/>
      <c r="B53" s="240"/>
      <c r="D53" s="189"/>
      <c r="E53" s="212"/>
      <c r="F53" s="189"/>
      <c r="G53" s="189"/>
      <c r="H53" s="189"/>
      <c r="I53" s="189"/>
      <c r="J53" s="188"/>
      <c r="K53" s="203"/>
      <c r="L53" s="241"/>
      <c r="N53" s="73"/>
      <c r="O53" s="73"/>
      <c r="P53" s="73"/>
      <c r="Q53" s="73"/>
      <c r="R53" s="73"/>
      <c r="S53" s="242"/>
      <c r="T53" s="73"/>
      <c r="U53" s="73"/>
      <c r="V53" s="73"/>
      <c r="W53" s="73"/>
    </row>
    <row r="54">
      <c r="A54" s="210"/>
      <c r="B54" s="188"/>
      <c r="C54" s="189"/>
      <c r="D54" s="217"/>
      <c r="E54" s="217"/>
      <c r="F54" s="217"/>
      <c r="G54" s="217"/>
      <c r="H54" s="203"/>
      <c r="I54" s="203"/>
      <c r="J54" s="217"/>
      <c r="K54" s="217"/>
      <c r="L54" s="203"/>
      <c r="M54" s="188"/>
      <c r="N54" s="188"/>
      <c r="O54" s="188"/>
      <c r="P54" s="188"/>
      <c r="Q54" s="188"/>
      <c r="R54" s="188"/>
      <c r="S54" s="241"/>
      <c r="T54" s="188"/>
      <c r="U54" s="188"/>
      <c r="V54" s="188"/>
      <c r="W54" s="188"/>
    </row>
    <row r="55">
      <c r="A55" s="210"/>
      <c r="B55" s="188"/>
      <c r="C55" s="189"/>
      <c r="D55" s="189"/>
      <c r="E55" s="212"/>
      <c r="F55" s="189"/>
      <c r="G55" s="189"/>
      <c r="H55" s="189"/>
      <c r="I55" s="189"/>
      <c r="J55" s="188"/>
      <c r="K55" s="188"/>
      <c r="L55" s="241"/>
      <c r="M55" s="188"/>
      <c r="N55" s="188"/>
      <c r="O55" s="188"/>
      <c r="P55" s="188"/>
      <c r="Q55" s="188"/>
      <c r="R55" s="188"/>
      <c r="S55" s="241"/>
      <c r="T55" s="73"/>
      <c r="U55" s="73"/>
      <c r="V55" s="73"/>
      <c r="W55" s="73"/>
    </row>
    <row r="56">
      <c r="A56" s="194" t="s">
        <v>549</v>
      </c>
      <c r="B56" s="195"/>
      <c r="C56" s="195"/>
      <c r="D56" s="195"/>
      <c r="E56" s="195"/>
      <c r="F56" s="195"/>
      <c r="G56" s="195"/>
      <c r="H56" s="195"/>
      <c r="I56" s="196"/>
    </row>
    <row r="57">
      <c r="A57" s="244"/>
      <c r="B57" s="245"/>
      <c r="C57" s="189"/>
      <c r="D57" s="189"/>
      <c r="E57" s="212"/>
      <c r="F57" s="189"/>
      <c r="G57" s="189"/>
      <c r="H57" s="189"/>
      <c r="I57" s="189"/>
    </row>
    <row r="58">
      <c r="C58" s="246"/>
      <c r="D58" s="246"/>
      <c r="E58" s="246"/>
      <c r="F58" s="247"/>
      <c r="G58" s="246"/>
      <c r="H58" s="247" t="s">
        <v>550</v>
      </c>
      <c r="I58" s="247">
        <v>7.0</v>
      </c>
    </row>
    <row r="59">
      <c r="C59" s="179"/>
      <c r="D59" s="246"/>
      <c r="E59" s="248"/>
      <c r="F59" s="247"/>
      <c r="G59" s="247" t="s">
        <v>551</v>
      </c>
      <c r="H59" s="247" t="s">
        <v>552</v>
      </c>
      <c r="I59" s="247">
        <v>7.0</v>
      </c>
    </row>
    <row r="60">
      <c r="C60" s="247"/>
      <c r="D60" s="246"/>
      <c r="E60" s="246"/>
      <c r="F60" s="247"/>
      <c r="G60" s="246"/>
      <c r="H60" s="246"/>
      <c r="I60" s="246"/>
    </row>
    <row r="61">
      <c r="C61" s="246"/>
      <c r="D61" s="246"/>
      <c r="E61" s="246"/>
      <c r="F61" s="246"/>
      <c r="G61" s="246"/>
      <c r="H61" s="246"/>
      <c r="I61" s="246"/>
    </row>
    <row r="62">
      <c r="C62" s="246"/>
      <c r="D62" s="246"/>
      <c r="E62" s="246"/>
      <c r="F62" s="246"/>
      <c r="G62" s="246"/>
      <c r="H62" s="246"/>
      <c r="I62" s="246"/>
    </row>
    <row r="63">
      <c r="C63" s="246"/>
      <c r="D63" s="246"/>
      <c r="E63" s="246"/>
      <c r="F63" s="246"/>
      <c r="G63" s="246"/>
      <c r="H63" s="246"/>
      <c r="I63" s="246"/>
    </row>
    <row r="64">
      <c r="C64" s="246"/>
      <c r="D64" s="246"/>
      <c r="E64" s="246"/>
      <c r="F64" s="246"/>
      <c r="G64" s="246"/>
      <c r="H64" s="246"/>
      <c r="I64" s="246"/>
    </row>
    <row r="65">
      <c r="C65" s="246"/>
      <c r="D65" s="246"/>
      <c r="E65" s="246"/>
      <c r="F65" s="246"/>
      <c r="G65" s="246"/>
      <c r="H65" s="246"/>
      <c r="I65" s="246"/>
    </row>
    <row r="66">
      <c r="C66" s="246"/>
      <c r="D66" s="246"/>
      <c r="E66" s="246"/>
      <c r="F66" s="246"/>
      <c r="G66" s="246"/>
      <c r="H66" s="246"/>
      <c r="I66" s="246"/>
    </row>
    <row r="67">
      <c r="C67" s="246"/>
      <c r="D67" s="246"/>
      <c r="E67" s="246"/>
      <c r="F67" s="246"/>
      <c r="G67" s="246"/>
      <c r="H67" s="246"/>
      <c r="I67" s="246"/>
    </row>
    <row r="68">
      <c r="C68" s="246"/>
      <c r="D68" s="246"/>
      <c r="E68" s="246"/>
      <c r="F68" s="246"/>
      <c r="G68" s="246"/>
      <c r="H68" s="246"/>
      <c r="I68" s="246"/>
    </row>
    <row r="69">
      <c r="C69" s="246"/>
      <c r="D69" s="246"/>
      <c r="E69" s="246"/>
      <c r="F69" s="246"/>
      <c r="G69" s="246"/>
      <c r="H69" s="246"/>
      <c r="I69" s="246"/>
    </row>
    <row r="70">
      <c r="C70" s="246"/>
      <c r="D70" s="246"/>
      <c r="E70" s="246"/>
      <c r="F70" s="246"/>
      <c r="G70" s="246"/>
      <c r="H70" s="246"/>
      <c r="I70" s="246"/>
    </row>
    <row r="71">
      <c r="C71" s="246"/>
      <c r="D71" s="246"/>
      <c r="E71" s="246"/>
      <c r="F71" s="246"/>
      <c r="G71" s="246"/>
      <c r="H71" s="246"/>
      <c r="I71" s="246"/>
    </row>
    <row r="72">
      <c r="C72" s="246"/>
      <c r="D72" s="246"/>
      <c r="E72" s="246"/>
      <c r="F72" s="246"/>
      <c r="G72" s="246"/>
      <c r="H72" s="246"/>
      <c r="I72" s="246"/>
    </row>
    <row r="73">
      <c r="C73" s="246"/>
      <c r="D73" s="246"/>
      <c r="E73" s="246"/>
      <c r="F73" s="246"/>
      <c r="G73" s="246"/>
      <c r="H73" s="246"/>
      <c r="I73" s="246"/>
    </row>
    <row r="74">
      <c r="C74" s="246"/>
      <c r="D74" s="246"/>
      <c r="E74" s="246"/>
      <c r="F74" s="247" t="s">
        <v>554</v>
      </c>
      <c r="G74" s="246"/>
      <c r="H74" s="246"/>
      <c r="I74" s="246"/>
    </row>
    <row r="75">
      <c r="C75" s="246"/>
      <c r="D75" s="247" t="s">
        <v>555</v>
      </c>
      <c r="E75" s="246"/>
      <c r="F75" s="246"/>
      <c r="G75" s="246"/>
      <c r="H75" s="246"/>
      <c r="I75" s="246"/>
    </row>
    <row r="76">
      <c r="C76" s="246"/>
      <c r="D76" s="247" t="s">
        <v>556</v>
      </c>
      <c r="E76" s="246"/>
      <c r="F76" s="246"/>
      <c r="G76" s="246"/>
      <c r="H76" s="246"/>
      <c r="I76" s="246"/>
    </row>
    <row r="77">
      <c r="C77" s="246"/>
      <c r="D77" s="247" t="s">
        <v>557</v>
      </c>
      <c r="E77" s="246"/>
      <c r="F77" s="246"/>
      <c r="G77" s="246"/>
      <c r="H77" s="246"/>
      <c r="I77" s="246"/>
    </row>
    <row r="78">
      <c r="C78" s="246"/>
      <c r="D78" s="247" t="s">
        <v>558</v>
      </c>
      <c r="E78" s="246"/>
      <c r="F78" s="246"/>
      <c r="G78" s="246"/>
      <c r="H78" s="246"/>
      <c r="I78" s="246"/>
    </row>
    <row r="79">
      <c r="C79" s="175"/>
      <c r="D79" s="175"/>
      <c r="E79" s="175"/>
      <c r="F79" s="175"/>
      <c r="G79" s="175"/>
      <c r="H79" s="175"/>
      <c r="I79" s="175"/>
    </row>
    <row r="80">
      <c r="C80" s="175"/>
      <c r="D80" s="175"/>
      <c r="E80" s="175"/>
      <c r="F80" s="175"/>
      <c r="G80" s="175"/>
      <c r="H80" s="175"/>
      <c r="I80" s="175"/>
    </row>
    <row r="81">
      <c r="C81" s="175"/>
      <c r="D81" s="175"/>
      <c r="E81" s="175"/>
      <c r="F81" s="175"/>
      <c r="G81" s="175"/>
      <c r="H81" s="175"/>
      <c r="I81" s="175"/>
    </row>
    <row r="82">
      <c r="C82" s="175"/>
      <c r="D82" s="175"/>
      <c r="E82" s="175"/>
      <c r="F82" s="175"/>
      <c r="G82" s="175"/>
      <c r="H82" s="175"/>
      <c r="I82" s="175"/>
    </row>
    <row r="83">
      <c r="C83" s="175"/>
      <c r="D83" s="175"/>
      <c r="E83" s="175"/>
      <c r="F83" s="175"/>
      <c r="G83" s="175"/>
      <c r="H83" s="175"/>
      <c r="I83" s="175"/>
    </row>
    <row r="84">
      <c r="C84" s="248"/>
      <c r="D84" s="249"/>
      <c r="E84" s="175"/>
      <c r="F84" s="175"/>
      <c r="G84" s="175"/>
      <c r="H84" s="175"/>
      <c r="I84" s="175"/>
    </row>
    <row r="85">
      <c r="C85" s="248"/>
      <c r="D85" s="250"/>
      <c r="E85" s="175"/>
      <c r="F85" s="175"/>
      <c r="G85" s="175"/>
      <c r="H85" s="175"/>
      <c r="I85" s="175"/>
    </row>
    <row r="86">
      <c r="C86" s="248"/>
      <c r="D86" s="249"/>
      <c r="E86" s="175"/>
      <c r="F86" s="175"/>
      <c r="G86" s="175"/>
      <c r="H86" s="175"/>
      <c r="I86" s="175"/>
    </row>
    <row r="87">
      <c r="C87" s="248"/>
      <c r="D87" s="249"/>
      <c r="E87" s="175"/>
      <c r="F87" s="175"/>
      <c r="G87" s="175"/>
      <c r="H87" s="175"/>
      <c r="I87" s="175"/>
    </row>
    <row r="88">
      <c r="C88" s="248"/>
      <c r="D88" s="249"/>
      <c r="E88" s="175"/>
      <c r="F88" s="175"/>
      <c r="G88" s="175"/>
      <c r="H88" s="175"/>
      <c r="I88" s="175"/>
    </row>
    <row r="89">
      <c r="C89" s="248"/>
      <c r="D89" s="249"/>
      <c r="E89" s="175"/>
      <c r="F89" s="175"/>
      <c r="G89" s="175"/>
      <c r="H89" s="175"/>
      <c r="I89" s="175"/>
    </row>
    <row r="90">
      <c r="C90" s="248"/>
      <c r="D90" s="249"/>
      <c r="E90" s="175"/>
      <c r="F90" s="175"/>
      <c r="G90" s="175"/>
      <c r="H90" s="175"/>
      <c r="I90" s="175"/>
    </row>
    <row r="91">
      <c r="C91" s="248"/>
      <c r="D91" s="249"/>
      <c r="E91" s="175"/>
      <c r="F91" s="175"/>
      <c r="G91" s="175"/>
      <c r="H91" s="175"/>
      <c r="I91" s="175"/>
    </row>
    <row r="92">
      <c r="C92" s="248"/>
      <c r="D92" s="249"/>
      <c r="E92" s="175"/>
      <c r="F92" s="175"/>
      <c r="G92" s="175"/>
      <c r="H92" s="175"/>
      <c r="I92" s="175"/>
    </row>
    <row r="93">
      <c r="C93" s="248"/>
      <c r="D93" s="249"/>
      <c r="E93" s="175"/>
      <c r="F93" s="175"/>
      <c r="G93" s="175"/>
      <c r="H93" s="175"/>
      <c r="I93" s="175"/>
    </row>
    <row r="94">
      <c r="C94" s="248"/>
      <c r="D94" s="250"/>
      <c r="E94" s="175"/>
      <c r="F94" s="175"/>
      <c r="G94" s="175"/>
      <c r="H94" s="175"/>
      <c r="I94" s="175"/>
    </row>
    <row r="95">
      <c r="C95" s="248"/>
      <c r="D95" s="249"/>
      <c r="E95" s="175"/>
      <c r="F95" s="175"/>
      <c r="G95" s="175"/>
      <c r="H95" s="175"/>
      <c r="I95" s="175"/>
    </row>
    <row r="96">
      <c r="C96" s="248"/>
      <c r="D96" s="249"/>
      <c r="E96" s="175"/>
      <c r="F96" s="175"/>
      <c r="G96" s="175"/>
      <c r="H96" s="175"/>
      <c r="I96" s="175"/>
    </row>
    <row r="97">
      <c r="C97" s="248"/>
      <c r="D97" s="249"/>
      <c r="E97" s="175"/>
      <c r="F97" s="175"/>
      <c r="G97" s="175"/>
      <c r="H97" s="175"/>
      <c r="I97" s="175"/>
    </row>
    <row r="98">
      <c r="C98" s="248"/>
      <c r="D98" s="249"/>
      <c r="E98" s="175"/>
      <c r="F98" s="175"/>
      <c r="G98" s="175"/>
      <c r="H98" s="175"/>
      <c r="I98" s="175"/>
    </row>
    <row r="99">
      <c r="C99" s="248"/>
      <c r="D99" s="251"/>
      <c r="E99" s="248"/>
      <c r="F99" s="248"/>
      <c r="G99" s="248"/>
      <c r="H99" s="248"/>
      <c r="I99" s="248"/>
    </row>
    <row r="100">
      <c r="C100" s="248"/>
      <c r="D100" s="251"/>
      <c r="E100" s="248"/>
      <c r="F100" s="248"/>
      <c r="G100" s="248"/>
      <c r="H100" s="248"/>
      <c r="I100" s="248"/>
    </row>
    <row r="101">
      <c r="C101" s="248"/>
      <c r="D101" s="251"/>
      <c r="E101" s="248"/>
      <c r="F101" s="248"/>
      <c r="G101" s="248"/>
      <c r="H101" s="248"/>
      <c r="I101" s="248"/>
    </row>
    <row r="102">
      <c r="C102" s="248"/>
      <c r="D102" s="251"/>
      <c r="E102" s="248"/>
      <c r="F102" s="248"/>
      <c r="G102" s="248"/>
      <c r="H102" s="248"/>
      <c r="I102" s="248"/>
    </row>
    <row r="103">
      <c r="C103" s="248"/>
      <c r="D103" s="252"/>
      <c r="E103" s="248"/>
      <c r="F103" s="248"/>
      <c r="G103" s="248"/>
      <c r="H103" s="248"/>
      <c r="I103" s="248"/>
    </row>
    <row r="104">
      <c r="C104" s="248"/>
      <c r="D104" s="251"/>
      <c r="E104" s="248"/>
      <c r="F104" s="248"/>
      <c r="G104" s="248"/>
      <c r="H104" s="248"/>
      <c r="I104" s="248"/>
    </row>
    <row r="105">
      <c r="C105" s="248"/>
      <c r="D105" s="252"/>
      <c r="E105" s="248"/>
      <c r="F105" s="248"/>
      <c r="G105" s="248"/>
      <c r="H105" s="248"/>
      <c r="I105" s="248"/>
    </row>
    <row r="106">
      <c r="C106" s="248"/>
      <c r="D106" s="251"/>
      <c r="E106" s="248"/>
      <c r="F106" s="248"/>
      <c r="G106" s="248"/>
      <c r="H106" s="248"/>
      <c r="I106" s="248"/>
    </row>
    <row r="107">
      <c r="C107" s="248"/>
      <c r="D107" s="251"/>
      <c r="E107" s="248"/>
      <c r="F107" s="248"/>
      <c r="G107" s="248"/>
      <c r="H107" s="248"/>
      <c r="I107" s="248"/>
    </row>
    <row r="108">
      <c r="C108" s="248"/>
      <c r="D108" s="251"/>
      <c r="E108" s="248"/>
      <c r="F108" s="248"/>
      <c r="G108" s="248"/>
      <c r="H108" s="248"/>
      <c r="I108" s="248"/>
    </row>
    <row r="109">
      <c r="C109" s="248"/>
      <c r="D109" s="251"/>
      <c r="E109" s="248"/>
      <c r="F109" s="248"/>
      <c r="G109" s="248"/>
      <c r="H109" s="248"/>
      <c r="I109" s="248"/>
    </row>
    <row r="110">
      <c r="C110" s="248"/>
      <c r="D110" s="251"/>
      <c r="E110" s="248"/>
      <c r="F110" s="248"/>
      <c r="G110" s="248"/>
      <c r="H110" s="248"/>
      <c r="I110" s="248"/>
    </row>
    <row r="111">
      <c r="C111" s="248"/>
      <c r="D111" s="251"/>
      <c r="E111" s="248"/>
      <c r="F111" s="248"/>
      <c r="G111" s="248"/>
      <c r="H111" s="248"/>
      <c r="I111" s="248"/>
    </row>
    <row r="112">
      <c r="C112" s="248"/>
      <c r="D112" s="251"/>
      <c r="E112" s="248"/>
      <c r="F112" s="248"/>
      <c r="G112" s="248"/>
      <c r="H112" s="248"/>
      <c r="I112" s="248"/>
    </row>
    <row r="113">
      <c r="C113" s="248"/>
      <c r="D113" s="251"/>
      <c r="E113" s="248"/>
      <c r="F113" s="248"/>
      <c r="G113" s="248"/>
      <c r="H113" s="248"/>
      <c r="I113" s="248"/>
    </row>
    <row r="114">
      <c r="C114" s="248"/>
      <c r="D114" s="252"/>
      <c r="E114" s="248"/>
      <c r="F114" s="248"/>
      <c r="G114" s="248"/>
      <c r="H114" s="248"/>
      <c r="I114" s="248"/>
    </row>
    <row r="115">
      <c r="C115" s="248"/>
      <c r="D115" s="251"/>
      <c r="E115" s="248"/>
      <c r="F115" s="248"/>
      <c r="G115" s="248"/>
      <c r="H115" s="248"/>
      <c r="I115" s="248"/>
    </row>
    <row r="116">
      <c r="C116" s="248"/>
      <c r="D116" s="252"/>
      <c r="E116" s="248"/>
      <c r="F116" s="248"/>
      <c r="G116" s="248"/>
      <c r="H116" s="248"/>
      <c r="I116" s="248"/>
    </row>
    <row r="117">
      <c r="C117" s="248"/>
      <c r="D117" s="251"/>
      <c r="E117" s="248"/>
      <c r="F117" s="248"/>
      <c r="G117" s="248"/>
      <c r="H117" s="248"/>
      <c r="I117" s="248"/>
    </row>
    <row r="118">
      <c r="C118" s="248"/>
      <c r="D118" s="251"/>
      <c r="E118" s="248"/>
      <c r="F118" s="248"/>
      <c r="G118" s="248"/>
      <c r="H118" s="248"/>
      <c r="I118" s="248"/>
    </row>
    <row r="119">
      <c r="C119" s="248"/>
      <c r="D119" s="251"/>
      <c r="E119" s="248"/>
      <c r="F119" s="248"/>
      <c r="G119" s="248"/>
      <c r="H119" s="248"/>
      <c r="I119" s="248"/>
    </row>
    <row r="120">
      <c r="C120" s="248"/>
      <c r="D120" s="251"/>
      <c r="E120" s="248"/>
      <c r="F120" s="248"/>
      <c r="G120" s="248"/>
      <c r="H120" s="248"/>
      <c r="I120" s="248"/>
    </row>
    <row r="121">
      <c r="C121" s="248"/>
      <c r="D121" s="251"/>
      <c r="E121" s="248"/>
      <c r="F121" s="248"/>
      <c r="G121" s="248"/>
      <c r="H121" s="248"/>
      <c r="I121" s="248"/>
    </row>
    <row r="122">
      <c r="C122" s="248"/>
      <c r="D122" s="251"/>
      <c r="E122" s="248"/>
      <c r="F122" s="248"/>
      <c r="G122" s="248"/>
      <c r="H122" s="248"/>
      <c r="I122" s="248"/>
    </row>
    <row r="123">
      <c r="C123" s="248"/>
      <c r="D123" s="251"/>
      <c r="E123" s="248"/>
      <c r="F123" s="248"/>
      <c r="G123" s="248"/>
      <c r="H123" s="248"/>
      <c r="I123" s="248"/>
    </row>
    <row r="124">
      <c r="C124" s="248"/>
      <c r="D124" s="251"/>
      <c r="E124" s="248"/>
      <c r="F124" s="248"/>
      <c r="G124" s="248"/>
      <c r="H124" s="248"/>
      <c r="I124" s="248"/>
    </row>
    <row r="125">
      <c r="C125" s="248"/>
      <c r="D125" s="252"/>
      <c r="E125" s="248"/>
      <c r="F125" s="248"/>
      <c r="G125" s="248"/>
      <c r="H125" s="248"/>
      <c r="I125" s="248"/>
    </row>
    <row r="126">
      <c r="C126" s="248"/>
      <c r="D126" s="251"/>
      <c r="E126" s="248"/>
      <c r="F126" s="248"/>
      <c r="G126" s="248"/>
      <c r="H126" s="248"/>
      <c r="I126" s="248"/>
    </row>
    <row r="127">
      <c r="C127" s="248"/>
      <c r="D127" s="248"/>
      <c r="E127" s="248"/>
      <c r="F127" s="248"/>
      <c r="G127" s="248"/>
      <c r="H127" s="248"/>
      <c r="I127" s="248"/>
    </row>
    <row r="128">
      <c r="C128" s="248"/>
      <c r="D128" s="248"/>
      <c r="E128" s="248"/>
      <c r="F128" s="248"/>
      <c r="G128" s="248"/>
      <c r="H128" s="248"/>
      <c r="I128" s="248"/>
    </row>
    <row r="129">
      <c r="C129" s="248"/>
      <c r="D129" s="248"/>
      <c r="E129" s="248"/>
      <c r="F129" s="248"/>
      <c r="G129" s="248"/>
      <c r="H129" s="248"/>
      <c r="I129" s="248"/>
    </row>
    <row r="130">
      <c r="C130" s="248"/>
      <c r="D130" s="248"/>
      <c r="E130" s="248"/>
      <c r="F130" s="248"/>
      <c r="G130" s="248"/>
      <c r="H130" s="248"/>
      <c r="I130" s="248"/>
    </row>
    <row r="131">
      <c r="C131" s="248"/>
      <c r="D131" s="248"/>
      <c r="E131" s="248"/>
      <c r="F131" s="248"/>
      <c r="G131" s="248"/>
      <c r="H131" s="248"/>
      <c r="I131" s="248"/>
    </row>
    <row r="132">
      <c r="C132" s="248"/>
      <c r="D132" s="248"/>
      <c r="E132" s="248"/>
      <c r="F132" s="248"/>
      <c r="G132" s="248"/>
      <c r="H132" s="248"/>
      <c r="I132" s="248"/>
    </row>
    <row r="133">
      <c r="C133" s="248"/>
      <c r="D133" s="248"/>
      <c r="E133" s="248"/>
      <c r="F133" s="248"/>
      <c r="G133" s="248"/>
      <c r="H133" s="248"/>
      <c r="I133" s="248"/>
    </row>
    <row r="134">
      <c r="C134" s="248"/>
      <c r="D134" s="248"/>
      <c r="E134" s="248"/>
      <c r="F134" s="248"/>
      <c r="G134" s="248"/>
      <c r="H134" s="248"/>
      <c r="I134" s="248"/>
    </row>
    <row r="135">
      <c r="C135" s="248"/>
      <c r="D135" s="248"/>
      <c r="E135" s="248"/>
      <c r="F135" s="248"/>
      <c r="G135" s="248"/>
      <c r="H135" s="248"/>
      <c r="I135" s="248"/>
    </row>
    <row r="136">
      <c r="C136" s="248"/>
      <c r="D136" s="248"/>
      <c r="E136" s="248"/>
      <c r="F136" s="248"/>
      <c r="G136" s="248"/>
      <c r="H136" s="248"/>
      <c r="I136" s="248"/>
    </row>
    <row r="137">
      <c r="C137" s="248"/>
      <c r="D137" s="248"/>
      <c r="E137" s="248"/>
      <c r="F137" s="248"/>
      <c r="G137" s="248"/>
      <c r="H137" s="248"/>
      <c r="I137" s="248"/>
    </row>
    <row r="138">
      <c r="C138" s="248"/>
      <c r="D138" s="248"/>
      <c r="E138" s="248"/>
      <c r="F138" s="248"/>
      <c r="G138" s="248"/>
      <c r="H138" s="248"/>
      <c r="I138" s="248"/>
    </row>
    <row r="139">
      <c r="C139" s="248"/>
      <c r="D139" s="248"/>
      <c r="E139" s="248"/>
      <c r="F139" s="248"/>
      <c r="G139" s="248"/>
      <c r="H139" s="248"/>
      <c r="I139" s="248"/>
    </row>
    <row r="140">
      <c r="C140" s="248"/>
      <c r="D140" s="248"/>
      <c r="E140" s="248"/>
      <c r="F140" s="248"/>
      <c r="G140" s="248"/>
      <c r="H140" s="248"/>
      <c r="I140" s="248"/>
    </row>
    <row r="141">
      <c r="C141" s="248"/>
      <c r="D141" s="248"/>
      <c r="E141" s="248"/>
      <c r="F141" s="248"/>
      <c r="G141" s="248"/>
      <c r="H141" s="248"/>
      <c r="I141" s="248"/>
    </row>
    <row r="142">
      <c r="C142" s="248"/>
      <c r="D142" s="248"/>
      <c r="E142" s="248"/>
      <c r="F142" s="248"/>
      <c r="G142" s="248"/>
      <c r="H142" s="248"/>
      <c r="I142" s="248"/>
    </row>
    <row r="143">
      <c r="C143" s="248"/>
      <c r="D143" s="248"/>
      <c r="E143" s="248"/>
      <c r="F143" s="248"/>
      <c r="G143" s="248"/>
      <c r="H143" s="248"/>
      <c r="I143" s="248"/>
    </row>
    <row r="144">
      <c r="C144" s="248"/>
      <c r="D144" s="248"/>
      <c r="E144" s="248"/>
      <c r="F144" s="248"/>
      <c r="G144" s="248"/>
      <c r="H144" s="248"/>
      <c r="I144" s="248"/>
    </row>
    <row r="145">
      <c r="C145" s="248"/>
      <c r="D145" s="248"/>
      <c r="E145" s="248"/>
      <c r="F145" s="248"/>
      <c r="G145" s="248"/>
      <c r="H145" s="248"/>
      <c r="I145" s="248"/>
    </row>
    <row r="146">
      <c r="C146" s="248"/>
      <c r="D146" s="248"/>
      <c r="E146" s="248"/>
      <c r="F146" s="248"/>
      <c r="G146" s="248"/>
      <c r="H146" s="248"/>
      <c r="I146" s="248"/>
    </row>
    <row r="147">
      <c r="C147" s="248"/>
      <c r="D147" s="248"/>
      <c r="E147" s="248"/>
      <c r="F147" s="248"/>
      <c r="G147" s="248"/>
      <c r="H147" s="248"/>
      <c r="I147" s="248"/>
    </row>
    <row r="148">
      <c r="C148" s="248"/>
      <c r="D148" s="248"/>
      <c r="E148" s="248"/>
      <c r="F148" s="248"/>
      <c r="G148" s="248"/>
      <c r="H148" s="248"/>
      <c r="I148" s="248"/>
    </row>
    <row r="149">
      <c r="C149" s="248"/>
      <c r="D149" s="248"/>
      <c r="E149" s="248"/>
      <c r="F149" s="248"/>
      <c r="G149" s="248"/>
      <c r="H149" s="248"/>
      <c r="I149" s="248"/>
    </row>
    <row r="150">
      <c r="C150" s="248"/>
      <c r="D150" s="248"/>
      <c r="E150" s="248"/>
      <c r="F150" s="248"/>
      <c r="G150" s="248"/>
      <c r="H150" s="248"/>
      <c r="I150" s="248"/>
    </row>
    <row r="151">
      <c r="C151" s="248"/>
      <c r="D151" s="248"/>
      <c r="E151" s="248"/>
      <c r="F151" s="248"/>
      <c r="G151" s="248"/>
      <c r="H151" s="248"/>
      <c r="I151" s="248"/>
    </row>
    <row r="152">
      <c r="C152" s="248"/>
      <c r="D152" s="248"/>
      <c r="E152" s="248"/>
      <c r="F152" s="248"/>
      <c r="G152" s="248"/>
      <c r="H152" s="248"/>
      <c r="I152" s="248"/>
    </row>
    <row r="153">
      <c r="C153" s="248"/>
      <c r="D153" s="248"/>
      <c r="E153" s="248"/>
      <c r="F153" s="248"/>
      <c r="G153" s="248"/>
      <c r="H153" s="248"/>
      <c r="I153" s="248"/>
    </row>
    <row r="154">
      <c r="C154" s="248"/>
      <c r="D154" s="248"/>
      <c r="E154" s="248"/>
      <c r="F154" s="248"/>
      <c r="G154" s="248"/>
      <c r="H154" s="248"/>
      <c r="I154" s="248"/>
    </row>
    <row r="155">
      <c r="C155" s="248"/>
      <c r="D155" s="248"/>
      <c r="E155" s="248"/>
      <c r="F155" s="248"/>
      <c r="G155" s="248"/>
      <c r="H155" s="248"/>
      <c r="I155" s="248"/>
    </row>
    <row r="156">
      <c r="C156" s="248"/>
      <c r="D156" s="248"/>
      <c r="E156" s="248"/>
      <c r="F156" s="248"/>
      <c r="G156" s="248"/>
      <c r="H156" s="248"/>
      <c r="I156" s="248"/>
    </row>
    <row r="157">
      <c r="C157" s="248"/>
      <c r="D157" s="248"/>
      <c r="E157" s="248"/>
      <c r="F157" s="248"/>
      <c r="G157" s="248"/>
      <c r="H157" s="248"/>
      <c r="I157" s="248"/>
    </row>
    <row r="158">
      <c r="C158" s="248"/>
      <c r="D158" s="248"/>
      <c r="E158" s="248"/>
      <c r="F158" s="248"/>
      <c r="G158" s="248"/>
      <c r="H158" s="248"/>
      <c r="I158" s="248"/>
    </row>
    <row r="159">
      <c r="C159" s="248"/>
      <c r="D159" s="248"/>
      <c r="E159" s="248"/>
      <c r="F159" s="248"/>
      <c r="G159" s="248"/>
      <c r="H159" s="248"/>
      <c r="I159" s="248"/>
    </row>
    <row r="160">
      <c r="C160" s="248"/>
      <c r="D160" s="248"/>
      <c r="E160" s="248"/>
      <c r="F160" s="248"/>
      <c r="G160" s="248"/>
      <c r="H160" s="248"/>
      <c r="I160" s="248"/>
    </row>
    <row r="161">
      <c r="C161" s="248"/>
      <c r="D161" s="248"/>
      <c r="E161" s="248"/>
      <c r="F161" s="248"/>
      <c r="G161" s="248"/>
      <c r="H161" s="248"/>
      <c r="I161" s="248"/>
    </row>
    <row r="162">
      <c r="C162" s="248"/>
      <c r="D162" s="248"/>
      <c r="E162" s="248"/>
      <c r="F162" s="248"/>
      <c r="G162" s="248"/>
      <c r="H162" s="248"/>
      <c r="I162" s="248"/>
    </row>
    <row r="163">
      <c r="C163" s="248"/>
      <c r="D163" s="248"/>
      <c r="E163" s="248"/>
      <c r="F163" s="248"/>
      <c r="G163" s="248"/>
      <c r="H163" s="248"/>
      <c r="I163" s="248"/>
    </row>
    <row r="164">
      <c r="C164" s="248"/>
      <c r="D164" s="248"/>
      <c r="E164" s="248"/>
      <c r="F164" s="248"/>
      <c r="G164" s="248"/>
      <c r="H164" s="248"/>
      <c r="I164" s="248"/>
    </row>
    <row r="165">
      <c r="C165" s="248"/>
      <c r="D165" s="248"/>
      <c r="E165" s="248"/>
      <c r="F165" s="248"/>
      <c r="G165" s="248"/>
      <c r="H165" s="248"/>
      <c r="I165" s="248"/>
    </row>
    <row r="166">
      <c r="C166" s="248"/>
      <c r="D166" s="248"/>
      <c r="E166" s="248"/>
      <c r="F166" s="248"/>
      <c r="G166" s="248"/>
      <c r="H166" s="248"/>
      <c r="I166" s="248"/>
    </row>
    <row r="167">
      <c r="C167" s="248"/>
      <c r="D167" s="248"/>
      <c r="E167" s="248"/>
      <c r="F167" s="248"/>
      <c r="G167" s="248"/>
      <c r="H167" s="248"/>
      <c r="I167" s="248"/>
    </row>
    <row r="168">
      <c r="C168" s="248"/>
      <c r="D168" s="248"/>
      <c r="E168" s="248"/>
      <c r="F168" s="248"/>
      <c r="G168" s="248"/>
      <c r="H168" s="248"/>
      <c r="I168" s="248"/>
    </row>
    <row r="169">
      <c r="C169" s="248"/>
      <c r="D169" s="248"/>
      <c r="E169" s="248"/>
      <c r="F169" s="248"/>
      <c r="G169" s="248"/>
      <c r="H169" s="248"/>
      <c r="I169" s="248"/>
    </row>
    <row r="170">
      <c r="C170" s="248"/>
      <c r="D170" s="248"/>
      <c r="E170" s="248"/>
      <c r="F170" s="248"/>
      <c r="G170" s="248"/>
      <c r="H170" s="248"/>
      <c r="I170" s="248"/>
    </row>
    <row r="171">
      <c r="C171" s="248"/>
      <c r="D171" s="248"/>
      <c r="E171" s="248"/>
      <c r="F171" s="248"/>
      <c r="G171" s="248"/>
      <c r="H171" s="248"/>
      <c r="I171" s="248"/>
    </row>
    <row r="172">
      <c r="C172" s="248"/>
      <c r="D172" s="248"/>
      <c r="E172" s="248"/>
      <c r="F172" s="248"/>
      <c r="G172" s="248"/>
      <c r="H172" s="248"/>
      <c r="I172" s="248"/>
    </row>
    <row r="173">
      <c r="C173" s="248"/>
      <c r="D173" s="248"/>
      <c r="E173" s="248"/>
      <c r="F173" s="248"/>
      <c r="G173" s="248"/>
      <c r="H173" s="248"/>
      <c r="I173" s="248"/>
    </row>
    <row r="174">
      <c r="C174" s="248"/>
      <c r="D174" s="248"/>
      <c r="E174" s="248"/>
      <c r="F174" s="248"/>
      <c r="G174" s="248"/>
      <c r="H174" s="248"/>
      <c r="I174" s="248"/>
    </row>
    <row r="175">
      <c r="C175" s="248"/>
      <c r="D175" s="248"/>
      <c r="E175" s="248"/>
      <c r="F175" s="248"/>
      <c r="G175" s="248"/>
      <c r="H175" s="248"/>
      <c r="I175" s="248"/>
    </row>
    <row r="176">
      <c r="C176" s="248"/>
      <c r="D176" s="248"/>
      <c r="E176" s="248"/>
      <c r="F176" s="248"/>
      <c r="G176" s="248"/>
      <c r="H176" s="248"/>
      <c r="I176" s="248"/>
    </row>
    <row r="177">
      <c r="C177" s="248"/>
      <c r="D177" s="248"/>
      <c r="E177" s="248"/>
      <c r="F177" s="248"/>
      <c r="G177" s="248"/>
      <c r="H177" s="248"/>
      <c r="I177" s="248"/>
    </row>
    <row r="178">
      <c r="C178" s="248"/>
      <c r="D178" s="248"/>
      <c r="E178" s="248"/>
      <c r="F178" s="248"/>
      <c r="G178" s="248"/>
      <c r="H178" s="248"/>
      <c r="I178" s="248"/>
    </row>
    <row r="179">
      <c r="C179" s="248"/>
      <c r="D179" s="248"/>
      <c r="E179" s="248"/>
      <c r="F179" s="248"/>
      <c r="G179" s="248"/>
      <c r="H179" s="248"/>
      <c r="I179" s="248"/>
    </row>
    <row r="180">
      <c r="C180" s="248"/>
      <c r="D180" s="248"/>
      <c r="E180" s="248"/>
      <c r="F180" s="248"/>
      <c r="G180" s="248"/>
      <c r="H180" s="248"/>
      <c r="I180" s="248"/>
    </row>
    <row r="181">
      <c r="C181" s="248"/>
      <c r="D181" s="248"/>
      <c r="E181" s="248"/>
      <c r="F181" s="248"/>
      <c r="G181" s="248"/>
      <c r="H181" s="248"/>
      <c r="I181" s="248"/>
    </row>
    <row r="182">
      <c r="C182" s="248"/>
      <c r="D182" s="248"/>
      <c r="E182" s="248"/>
      <c r="F182" s="248"/>
      <c r="G182" s="248"/>
      <c r="H182" s="248"/>
      <c r="I182" s="248"/>
    </row>
    <row r="183">
      <c r="C183" s="248"/>
      <c r="D183" s="248"/>
      <c r="E183" s="248"/>
      <c r="F183" s="248"/>
      <c r="G183" s="248"/>
      <c r="H183" s="248"/>
      <c r="I183" s="248"/>
    </row>
    <row r="184">
      <c r="C184" s="248"/>
      <c r="D184" s="248"/>
      <c r="E184" s="248"/>
      <c r="F184" s="248"/>
      <c r="G184" s="248"/>
      <c r="H184" s="248"/>
      <c r="I184" s="248"/>
    </row>
    <row r="185">
      <c r="C185" s="248"/>
      <c r="D185" s="248"/>
      <c r="E185" s="248"/>
      <c r="F185" s="248"/>
      <c r="G185" s="248"/>
      <c r="H185" s="248"/>
      <c r="I185" s="248"/>
    </row>
    <row r="186">
      <c r="C186" s="248"/>
      <c r="D186" s="248"/>
      <c r="E186" s="248"/>
      <c r="F186" s="248"/>
      <c r="G186" s="248"/>
      <c r="H186" s="248"/>
      <c r="I186" s="248"/>
    </row>
    <row r="187">
      <c r="C187" s="248"/>
      <c r="D187" s="248"/>
      <c r="E187" s="248"/>
      <c r="F187" s="248"/>
      <c r="G187" s="248"/>
      <c r="H187" s="248"/>
      <c r="I187" s="248"/>
    </row>
    <row r="188">
      <c r="C188" s="248"/>
      <c r="D188" s="248"/>
      <c r="E188" s="248"/>
      <c r="F188" s="248"/>
      <c r="G188" s="248"/>
      <c r="H188" s="248"/>
      <c r="I188" s="248"/>
    </row>
    <row r="189">
      <c r="C189" s="248"/>
      <c r="D189" s="248"/>
      <c r="E189" s="248"/>
      <c r="F189" s="248"/>
      <c r="G189" s="248"/>
      <c r="H189" s="248"/>
      <c r="I189" s="248"/>
    </row>
    <row r="190">
      <c r="C190" s="248"/>
      <c r="D190" s="248"/>
      <c r="E190" s="248"/>
      <c r="F190" s="248"/>
      <c r="G190" s="248"/>
      <c r="H190" s="248"/>
      <c r="I190" s="248"/>
    </row>
    <row r="191">
      <c r="C191" s="248"/>
      <c r="D191" s="248"/>
      <c r="E191" s="248"/>
      <c r="F191" s="248"/>
      <c r="G191" s="248"/>
      <c r="H191" s="248"/>
      <c r="I191" s="248"/>
    </row>
    <row r="192">
      <c r="C192" s="248"/>
      <c r="D192" s="248"/>
      <c r="E192" s="248"/>
      <c r="F192" s="248"/>
      <c r="G192" s="248"/>
      <c r="H192" s="248"/>
      <c r="I192" s="248"/>
    </row>
    <row r="193">
      <c r="C193" s="248"/>
      <c r="D193" s="248"/>
      <c r="E193" s="248"/>
      <c r="F193" s="248"/>
      <c r="G193" s="248"/>
      <c r="H193" s="248"/>
      <c r="I193" s="248"/>
    </row>
    <row r="194">
      <c r="C194" s="248"/>
      <c r="D194" s="248"/>
      <c r="E194" s="248"/>
      <c r="F194" s="248"/>
      <c r="G194" s="248"/>
      <c r="H194" s="248"/>
      <c r="I194" s="248"/>
    </row>
    <row r="195">
      <c r="C195" s="248"/>
      <c r="D195" s="248"/>
      <c r="E195" s="248"/>
      <c r="F195" s="248"/>
      <c r="G195" s="248"/>
      <c r="H195" s="248"/>
      <c r="I195" s="248"/>
    </row>
    <row r="196">
      <c r="C196" s="248"/>
      <c r="D196" s="248"/>
      <c r="E196" s="248"/>
      <c r="F196" s="248"/>
      <c r="G196" s="248"/>
      <c r="H196" s="248"/>
      <c r="I196" s="248"/>
    </row>
    <row r="197">
      <c r="C197" s="248"/>
      <c r="D197" s="248"/>
      <c r="E197" s="248"/>
      <c r="F197" s="248"/>
      <c r="G197" s="248"/>
      <c r="H197" s="248"/>
      <c r="I197" s="248"/>
    </row>
    <row r="198">
      <c r="C198" s="248"/>
      <c r="D198" s="248"/>
      <c r="E198" s="248"/>
      <c r="F198" s="248"/>
      <c r="G198" s="248"/>
      <c r="H198" s="248"/>
      <c r="I198" s="248"/>
    </row>
    <row r="199">
      <c r="C199" s="248"/>
      <c r="D199" s="248"/>
      <c r="E199" s="248"/>
      <c r="F199" s="248"/>
      <c r="G199" s="248"/>
      <c r="H199" s="248"/>
      <c r="I199" s="248"/>
    </row>
    <row r="200">
      <c r="C200" s="248"/>
      <c r="D200" s="248"/>
      <c r="E200" s="248"/>
      <c r="F200" s="248"/>
      <c r="G200" s="248"/>
      <c r="H200" s="248"/>
      <c r="I200" s="248"/>
    </row>
    <row r="201">
      <c r="C201" s="248"/>
      <c r="D201" s="248"/>
      <c r="E201" s="248"/>
      <c r="F201" s="248"/>
      <c r="G201" s="248"/>
      <c r="H201" s="248"/>
      <c r="I201" s="248"/>
    </row>
    <row r="202">
      <c r="C202" s="248"/>
      <c r="D202" s="248"/>
      <c r="E202" s="248"/>
      <c r="F202" s="248"/>
      <c r="G202" s="248"/>
      <c r="H202" s="248"/>
      <c r="I202" s="248"/>
    </row>
    <row r="203">
      <c r="C203" s="248"/>
      <c r="D203" s="248"/>
      <c r="E203" s="248"/>
      <c r="F203" s="248"/>
      <c r="G203" s="248"/>
      <c r="H203" s="248"/>
      <c r="I203" s="248"/>
    </row>
    <row r="204">
      <c r="C204" s="248"/>
      <c r="D204" s="248"/>
      <c r="E204" s="248"/>
      <c r="F204" s="248"/>
      <c r="G204" s="248"/>
      <c r="H204" s="248"/>
      <c r="I204" s="248"/>
    </row>
    <row r="205">
      <c r="C205" s="248"/>
      <c r="D205" s="248"/>
      <c r="E205" s="248"/>
      <c r="F205" s="248"/>
      <c r="G205" s="248"/>
      <c r="H205" s="248"/>
      <c r="I205" s="248"/>
    </row>
    <row r="206">
      <c r="C206" s="248"/>
      <c r="D206" s="248"/>
      <c r="E206" s="248"/>
      <c r="F206" s="248"/>
      <c r="G206" s="248"/>
      <c r="H206" s="248"/>
      <c r="I206" s="248"/>
    </row>
    <row r="207">
      <c r="C207" s="248"/>
      <c r="D207" s="248"/>
      <c r="E207" s="248"/>
      <c r="F207" s="248"/>
      <c r="G207" s="248"/>
      <c r="H207" s="248"/>
      <c r="I207" s="248"/>
    </row>
    <row r="208">
      <c r="C208" s="248"/>
      <c r="D208" s="248"/>
      <c r="E208" s="248"/>
      <c r="F208" s="248"/>
      <c r="G208" s="248"/>
      <c r="H208" s="248"/>
      <c r="I208" s="248"/>
    </row>
    <row r="209">
      <c r="C209" s="248"/>
      <c r="D209" s="248"/>
      <c r="E209" s="248"/>
      <c r="F209" s="248"/>
      <c r="G209" s="248"/>
      <c r="H209" s="248"/>
      <c r="I209" s="248"/>
    </row>
    <row r="210">
      <c r="C210" s="248"/>
      <c r="D210" s="248"/>
      <c r="E210" s="248"/>
      <c r="F210" s="248"/>
      <c r="G210" s="248"/>
      <c r="H210" s="248"/>
      <c r="I210" s="248"/>
    </row>
    <row r="211">
      <c r="C211" s="248"/>
      <c r="D211" s="248"/>
      <c r="E211" s="248"/>
      <c r="F211" s="248"/>
      <c r="G211" s="248"/>
      <c r="H211" s="248"/>
      <c r="I211" s="248"/>
    </row>
    <row r="212">
      <c r="C212" s="248"/>
      <c r="D212" s="248"/>
      <c r="E212" s="248"/>
      <c r="F212" s="248"/>
      <c r="G212" s="248"/>
      <c r="H212" s="248"/>
      <c r="I212" s="248"/>
    </row>
    <row r="213">
      <c r="C213" s="248"/>
      <c r="D213" s="248"/>
      <c r="E213" s="248"/>
      <c r="F213" s="248"/>
      <c r="G213" s="248"/>
      <c r="H213" s="248"/>
      <c r="I213" s="248"/>
    </row>
    <row r="214">
      <c r="C214" s="248"/>
      <c r="D214" s="248"/>
      <c r="E214" s="248"/>
      <c r="F214" s="248"/>
      <c r="G214" s="248"/>
      <c r="H214" s="248"/>
      <c r="I214" s="248"/>
    </row>
    <row r="215">
      <c r="C215" s="248"/>
      <c r="D215" s="248"/>
      <c r="E215" s="248"/>
      <c r="F215" s="248"/>
      <c r="G215" s="248"/>
      <c r="H215" s="248"/>
      <c r="I215" s="248"/>
    </row>
    <row r="216">
      <c r="C216" s="248"/>
      <c r="D216" s="248"/>
      <c r="E216" s="248"/>
      <c r="F216" s="248"/>
      <c r="G216" s="248"/>
      <c r="H216" s="248"/>
      <c r="I216" s="248"/>
    </row>
    <row r="217">
      <c r="C217" s="248"/>
      <c r="D217" s="248"/>
      <c r="E217" s="248"/>
      <c r="F217" s="248"/>
      <c r="G217" s="248"/>
      <c r="H217" s="248"/>
      <c r="I217" s="248"/>
    </row>
    <row r="218">
      <c r="C218" s="248"/>
      <c r="D218" s="248"/>
      <c r="E218" s="248"/>
      <c r="F218" s="248"/>
      <c r="G218" s="248"/>
      <c r="H218" s="248"/>
      <c r="I218" s="248"/>
    </row>
    <row r="219">
      <c r="C219" s="248"/>
      <c r="D219" s="248"/>
      <c r="E219" s="248"/>
      <c r="F219" s="248"/>
      <c r="G219" s="248"/>
      <c r="H219" s="248"/>
      <c r="I219" s="248"/>
    </row>
    <row r="220">
      <c r="C220" s="248"/>
      <c r="D220" s="248"/>
      <c r="E220" s="248"/>
      <c r="F220" s="248"/>
      <c r="G220" s="248"/>
      <c r="H220" s="248"/>
      <c r="I220" s="248"/>
    </row>
    <row r="221">
      <c r="C221" s="248"/>
      <c r="D221" s="248"/>
      <c r="E221" s="248"/>
      <c r="F221" s="248"/>
      <c r="G221" s="248"/>
      <c r="H221" s="248"/>
      <c r="I221" s="248"/>
    </row>
    <row r="222">
      <c r="C222" s="248"/>
      <c r="D222" s="248"/>
      <c r="E222" s="248"/>
      <c r="F222" s="248"/>
      <c r="G222" s="248"/>
      <c r="H222" s="248"/>
      <c r="I222" s="248"/>
    </row>
    <row r="223">
      <c r="C223" s="248"/>
      <c r="D223" s="248"/>
      <c r="E223" s="248"/>
      <c r="F223" s="248"/>
      <c r="G223" s="248"/>
      <c r="H223" s="248"/>
      <c r="I223" s="248"/>
    </row>
    <row r="224">
      <c r="C224" s="248"/>
      <c r="D224" s="248"/>
      <c r="E224" s="248"/>
      <c r="F224" s="248"/>
      <c r="G224" s="248"/>
      <c r="H224" s="248"/>
      <c r="I224" s="248"/>
    </row>
    <row r="225">
      <c r="C225" s="248"/>
      <c r="D225" s="248"/>
      <c r="E225" s="248"/>
      <c r="F225" s="248"/>
      <c r="G225" s="248"/>
      <c r="H225" s="248"/>
      <c r="I225" s="248"/>
    </row>
    <row r="226">
      <c r="C226" s="248"/>
      <c r="D226" s="248"/>
      <c r="E226" s="248"/>
      <c r="F226" s="248"/>
      <c r="G226" s="248"/>
      <c r="H226" s="248"/>
      <c r="I226" s="248"/>
    </row>
    <row r="227">
      <c r="C227" s="248"/>
      <c r="D227" s="248"/>
      <c r="E227" s="248"/>
      <c r="F227" s="248"/>
      <c r="G227" s="248"/>
      <c r="H227" s="248"/>
      <c r="I227" s="248"/>
    </row>
    <row r="228">
      <c r="C228" s="248"/>
      <c r="D228" s="248"/>
      <c r="E228" s="248"/>
      <c r="F228" s="248"/>
      <c r="G228" s="248"/>
      <c r="H228" s="248"/>
      <c r="I228" s="248"/>
    </row>
    <row r="229">
      <c r="C229" s="248"/>
      <c r="D229" s="248"/>
      <c r="E229" s="248"/>
      <c r="F229" s="248"/>
      <c r="G229" s="248"/>
      <c r="H229" s="248"/>
      <c r="I229" s="248"/>
    </row>
    <row r="230">
      <c r="C230" s="248"/>
      <c r="D230" s="248"/>
      <c r="E230" s="248"/>
      <c r="F230" s="248"/>
      <c r="G230" s="248"/>
      <c r="H230" s="248"/>
      <c r="I230" s="248"/>
    </row>
    <row r="231">
      <c r="C231" s="248"/>
      <c r="D231" s="248"/>
      <c r="E231" s="248"/>
      <c r="F231" s="248"/>
      <c r="G231" s="248"/>
      <c r="H231" s="248"/>
      <c r="I231" s="248"/>
    </row>
    <row r="232">
      <c r="C232" s="248"/>
      <c r="D232" s="248"/>
      <c r="E232" s="248"/>
      <c r="F232" s="248"/>
      <c r="G232" s="248"/>
      <c r="H232" s="248"/>
      <c r="I232" s="248"/>
    </row>
    <row r="233">
      <c r="C233" s="248"/>
      <c r="D233" s="248"/>
      <c r="E233" s="248"/>
      <c r="F233" s="248"/>
      <c r="G233" s="248"/>
      <c r="H233" s="248"/>
      <c r="I233" s="248"/>
    </row>
    <row r="234">
      <c r="C234" s="248"/>
      <c r="D234" s="248"/>
      <c r="E234" s="248"/>
      <c r="F234" s="248"/>
      <c r="G234" s="248"/>
      <c r="H234" s="248"/>
      <c r="I234" s="248"/>
    </row>
    <row r="235">
      <c r="C235" s="248"/>
      <c r="D235" s="248"/>
      <c r="E235" s="248"/>
      <c r="F235" s="248"/>
      <c r="G235" s="248"/>
      <c r="H235" s="248"/>
      <c r="I235" s="248"/>
    </row>
    <row r="236">
      <c r="C236" s="248"/>
      <c r="D236" s="248"/>
      <c r="E236" s="248"/>
      <c r="F236" s="248"/>
      <c r="G236" s="248"/>
      <c r="H236" s="248"/>
      <c r="I236" s="248"/>
    </row>
    <row r="237">
      <c r="C237" s="248"/>
      <c r="D237" s="248"/>
      <c r="E237" s="248"/>
      <c r="F237" s="248"/>
      <c r="G237" s="248"/>
      <c r="H237" s="248"/>
      <c r="I237" s="248"/>
    </row>
    <row r="238">
      <c r="C238" s="248"/>
      <c r="D238" s="248"/>
      <c r="E238" s="248"/>
      <c r="F238" s="248"/>
      <c r="G238" s="248"/>
      <c r="H238" s="248"/>
      <c r="I238" s="248"/>
    </row>
    <row r="239">
      <c r="C239" s="248"/>
      <c r="D239" s="248"/>
      <c r="E239" s="248"/>
      <c r="F239" s="248"/>
      <c r="G239" s="248"/>
      <c r="H239" s="248"/>
      <c r="I239" s="248"/>
    </row>
    <row r="240">
      <c r="C240" s="248"/>
      <c r="D240" s="248"/>
      <c r="E240" s="248"/>
      <c r="F240" s="248"/>
      <c r="G240" s="248"/>
      <c r="H240" s="248"/>
      <c r="I240" s="248"/>
    </row>
    <row r="241">
      <c r="C241" s="248"/>
      <c r="D241" s="248"/>
      <c r="E241" s="248"/>
      <c r="F241" s="248"/>
      <c r="G241" s="248"/>
      <c r="H241" s="248"/>
      <c r="I241" s="248"/>
    </row>
    <row r="242">
      <c r="C242" s="248"/>
      <c r="D242" s="248"/>
      <c r="E242" s="248"/>
      <c r="F242" s="248"/>
      <c r="G242" s="248"/>
      <c r="H242" s="248"/>
      <c r="I242" s="248"/>
    </row>
    <row r="243">
      <c r="C243" s="248"/>
      <c r="D243" s="248"/>
      <c r="E243" s="248"/>
      <c r="F243" s="248"/>
      <c r="G243" s="248"/>
      <c r="H243" s="248"/>
      <c r="I243" s="248"/>
    </row>
    <row r="244">
      <c r="C244" s="248"/>
      <c r="D244" s="248"/>
      <c r="E244" s="248"/>
      <c r="F244" s="248"/>
      <c r="G244" s="248"/>
      <c r="H244" s="248"/>
      <c r="I244" s="248"/>
    </row>
    <row r="245">
      <c r="C245" s="248"/>
      <c r="D245" s="248"/>
      <c r="E245" s="248"/>
      <c r="F245" s="248"/>
      <c r="G245" s="248"/>
      <c r="H245" s="248"/>
      <c r="I245" s="248"/>
    </row>
    <row r="246">
      <c r="C246" s="248"/>
      <c r="D246" s="248"/>
      <c r="E246" s="248"/>
      <c r="F246" s="248"/>
      <c r="G246" s="248"/>
      <c r="H246" s="248"/>
      <c r="I246" s="248"/>
    </row>
    <row r="247">
      <c r="C247" s="248"/>
      <c r="D247" s="248"/>
      <c r="E247" s="248"/>
      <c r="F247" s="248"/>
      <c r="G247" s="248"/>
      <c r="H247" s="248"/>
      <c r="I247" s="248"/>
    </row>
    <row r="248">
      <c r="C248" s="248"/>
      <c r="D248" s="248"/>
      <c r="E248" s="248"/>
      <c r="F248" s="248"/>
      <c r="G248" s="248"/>
      <c r="H248" s="248"/>
      <c r="I248" s="248"/>
    </row>
    <row r="249">
      <c r="C249" s="248"/>
      <c r="D249" s="248"/>
      <c r="E249" s="248"/>
      <c r="F249" s="248"/>
      <c r="G249" s="248"/>
      <c r="H249" s="248"/>
      <c r="I249" s="248"/>
    </row>
    <row r="250">
      <c r="C250" s="248"/>
      <c r="D250" s="248"/>
      <c r="E250" s="248"/>
      <c r="F250" s="248"/>
      <c r="G250" s="248"/>
      <c r="H250" s="248"/>
      <c r="I250" s="248"/>
    </row>
    <row r="251">
      <c r="C251" s="248"/>
      <c r="D251" s="248"/>
      <c r="E251" s="248"/>
      <c r="F251" s="248"/>
      <c r="G251" s="248"/>
      <c r="H251" s="248"/>
      <c r="I251" s="248"/>
    </row>
    <row r="252">
      <c r="C252" s="248"/>
      <c r="D252" s="248"/>
      <c r="E252" s="248"/>
      <c r="F252" s="248"/>
      <c r="G252" s="248"/>
      <c r="H252" s="248"/>
      <c r="I252" s="248"/>
    </row>
    <row r="253">
      <c r="C253" s="248"/>
      <c r="D253" s="248"/>
      <c r="E253" s="248"/>
      <c r="F253" s="248"/>
      <c r="G253" s="248"/>
      <c r="H253" s="248"/>
      <c r="I253" s="248"/>
    </row>
    <row r="254">
      <c r="C254" s="248"/>
      <c r="D254" s="248"/>
      <c r="E254" s="248"/>
      <c r="F254" s="248"/>
      <c r="G254" s="248"/>
      <c r="H254" s="248"/>
      <c r="I254" s="248"/>
    </row>
    <row r="255">
      <c r="C255" s="248"/>
      <c r="D255" s="248"/>
      <c r="E255" s="248"/>
      <c r="F255" s="248"/>
      <c r="G255" s="248"/>
      <c r="H255" s="248"/>
      <c r="I255" s="248"/>
    </row>
    <row r="256">
      <c r="C256" s="248"/>
      <c r="D256" s="248"/>
      <c r="E256" s="248"/>
      <c r="F256" s="248"/>
      <c r="G256" s="248"/>
      <c r="H256" s="248"/>
      <c r="I256" s="248"/>
    </row>
    <row r="257">
      <c r="C257" s="248"/>
      <c r="D257" s="248"/>
      <c r="E257" s="248"/>
      <c r="F257" s="248"/>
      <c r="G257" s="248"/>
      <c r="H257" s="248"/>
      <c r="I257" s="248"/>
    </row>
    <row r="258">
      <c r="C258" s="248"/>
      <c r="D258" s="248"/>
      <c r="E258" s="248"/>
      <c r="F258" s="248"/>
      <c r="G258" s="248"/>
      <c r="H258" s="248"/>
      <c r="I258" s="248"/>
    </row>
    <row r="259">
      <c r="C259" s="248"/>
      <c r="D259" s="248"/>
      <c r="E259" s="248"/>
      <c r="F259" s="248"/>
      <c r="G259" s="248"/>
      <c r="H259" s="248"/>
      <c r="I259" s="248"/>
    </row>
    <row r="260">
      <c r="C260" s="248"/>
      <c r="D260" s="248"/>
      <c r="E260" s="248"/>
      <c r="F260" s="248"/>
      <c r="G260" s="248"/>
      <c r="H260" s="248"/>
      <c r="I260" s="248"/>
    </row>
    <row r="261">
      <c r="C261" s="248"/>
      <c r="D261" s="248"/>
      <c r="E261" s="248"/>
      <c r="F261" s="248"/>
      <c r="G261" s="248"/>
      <c r="H261" s="248"/>
      <c r="I261" s="248"/>
    </row>
    <row r="262">
      <c r="C262" s="248"/>
      <c r="D262" s="248"/>
      <c r="E262" s="248"/>
      <c r="F262" s="248"/>
      <c r="G262" s="248"/>
      <c r="H262" s="248"/>
      <c r="I262" s="248"/>
    </row>
    <row r="263">
      <c r="C263" s="248"/>
      <c r="D263" s="248"/>
      <c r="E263" s="248"/>
      <c r="F263" s="248"/>
      <c r="G263" s="248"/>
      <c r="H263" s="248"/>
      <c r="I263" s="248"/>
    </row>
    <row r="264">
      <c r="C264" s="248"/>
      <c r="D264" s="248"/>
      <c r="E264" s="248"/>
      <c r="F264" s="248"/>
      <c r="G264" s="248"/>
      <c r="H264" s="248"/>
      <c r="I264" s="248"/>
    </row>
    <row r="265">
      <c r="C265" s="248"/>
      <c r="D265" s="248"/>
      <c r="E265" s="248"/>
      <c r="F265" s="248"/>
      <c r="G265" s="248"/>
      <c r="H265" s="248"/>
      <c r="I265" s="248"/>
    </row>
    <row r="266">
      <c r="C266" s="248"/>
      <c r="D266" s="248"/>
      <c r="E266" s="248"/>
      <c r="F266" s="248"/>
      <c r="G266" s="248"/>
      <c r="H266" s="248"/>
      <c r="I266" s="248"/>
    </row>
    <row r="267">
      <c r="C267" s="248"/>
      <c r="D267" s="248"/>
      <c r="E267" s="248"/>
      <c r="F267" s="248"/>
      <c r="G267" s="248"/>
      <c r="H267" s="248"/>
      <c r="I267" s="248"/>
    </row>
    <row r="268">
      <c r="C268" s="248"/>
      <c r="D268" s="248"/>
      <c r="E268" s="248"/>
      <c r="F268" s="248"/>
      <c r="G268" s="248"/>
      <c r="H268" s="248"/>
      <c r="I268" s="248"/>
    </row>
    <row r="269">
      <c r="C269" s="248"/>
      <c r="D269" s="248"/>
      <c r="E269" s="248"/>
      <c r="F269" s="248"/>
      <c r="G269" s="248"/>
      <c r="H269" s="248"/>
      <c r="I269" s="248"/>
    </row>
    <row r="270">
      <c r="C270" s="248"/>
      <c r="D270" s="248"/>
      <c r="E270" s="248"/>
      <c r="F270" s="248"/>
      <c r="G270" s="248"/>
      <c r="H270" s="248"/>
      <c r="I270" s="248"/>
    </row>
    <row r="271">
      <c r="C271" s="248"/>
      <c r="D271" s="248"/>
      <c r="E271" s="248"/>
      <c r="F271" s="248"/>
      <c r="G271" s="248"/>
      <c r="H271" s="248"/>
      <c r="I271" s="248"/>
    </row>
    <row r="272">
      <c r="C272" s="248"/>
      <c r="D272" s="248"/>
      <c r="E272" s="248"/>
      <c r="F272" s="248"/>
      <c r="G272" s="248"/>
      <c r="H272" s="248"/>
      <c r="I272" s="248"/>
    </row>
    <row r="273">
      <c r="C273" s="248"/>
      <c r="D273" s="248"/>
      <c r="E273" s="248"/>
      <c r="F273" s="248"/>
      <c r="G273" s="248"/>
      <c r="H273" s="248"/>
      <c r="I273" s="248"/>
    </row>
    <row r="274">
      <c r="C274" s="248"/>
      <c r="D274" s="248"/>
      <c r="E274" s="248"/>
      <c r="F274" s="248"/>
      <c r="G274" s="248"/>
      <c r="H274" s="248"/>
      <c r="I274" s="248"/>
    </row>
    <row r="275">
      <c r="C275" s="248"/>
      <c r="D275" s="248"/>
      <c r="E275" s="248"/>
      <c r="F275" s="248"/>
      <c r="G275" s="248"/>
      <c r="H275" s="248"/>
      <c r="I275" s="248"/>
    </row>
    <row r="276">
      <c r="C276" s="248"/>
      <c r="D276" s="248"/>
      <c r="E276" s="248"/>
      <c r="F276" s="248"/>
      <c r="G276" s="248"/>
      <c r="H276" s="248"/>
      <c r="I276" s="248"/>
    </row>
    <row r="277">
      <c r="C277" s="248"/>
      <c r="D277" s="248"/>
      <c r="E277" s="248"/>
      <c r="F277" s="248"/>
      <c r="G277" s="248"/>
      <c r="H277" s="248"/>
      <c r="I277" s="248"/>
    </row>
    <row r="278">
      <c r="C278" s="248"/>
      <c r="D278" s="248"/>
      <c r="E278" s="248"/>
      <c r="F278" s="248"/>
      <c r="G278" s="248"/>
      <c r="H278" s="248"/>
      <c r="I278" s="248"/>
    </row>
    <row r="279">
      <c r="C279" s="248"/>
      <c r="D279" s="248"/>
      <c r="E279" s="248"/>
      <c r="F279" s="248"/>
      <c r="G279" s="248"/>
      <c r="H279" s="248"/>
      <c r="I279" s="248"/>
    </row>
    <row r="280">
      <c r="C280" s="248"/>
      <c r="D280" s="248"/>
      <c r="E280" s="248"/>
      <c r="F280" s="248"/>
      <c r="G280" s="248"/>
      <c r="H280" s="248"/>
      <c r="I280" s="248"/>
    </row>
    <row r="281">
      <c r="C281" s="248"/>
      <c r="D281" s="248"/>
      <c r="E281" s="248"/>
      <c r="F281" s="248"/>
      <c r="G281" s="248"/>
      <c r="H281" s="248"/>
      <c r="I281" s="248"/>
    </row>
    <row r="282">
      <c r="C282" s="248"/>
      <c r="D282" s="248"/>
      <c r="E282" s="248"/>
      <c r="F282" s="248"/>
      <c r="G282" s="248"/>
      <c r="H282" s="248"/>
      <c r="I282" s="248"/>
    </row>
    <row r="283">
      <c r="C283" s="248"/>
      <c r="D283" s="248"/>
      <c r="E283" s="248"/>
      <c r="F283" s="248"/>
      <c r="G283" s="248"/>
      <c r="H283" s="248"/>
      <c r="I283" s="248"/>
    </row>
    <row r="284">
      <c r="C284" s="248"/>
      <c r="D284" s="248"/>
      <c r="E284" s="248"/>
      <c r="F284" s="248"/>
      <c r="G284" s="248"/>
      <c r="H284" s="248"/>
      <c r="I284" s="248"/>
    </row>
    <row r="285">
      <c r="C285" s="248"/>
      <c r="D285" s="248"/>
      <c r="E285" s="248"/>
      <c r="F285" s="248"/>
      <c r="G285" s="248"/>
      <c r="H285" s="248"/>
      <c r="I285" s="248"/>
    </row>
    <row r="286">
      <c r="C286" s="248"/>
      <c r="D286" s="248"/>
      <c r="E286" s="248"/>
      <c r="F286" s="248"/>
      <c r="G286" s="248"/>
      <c r="H286" s="248"/>
      <c r="I286" s="248"/>
    </row>
    <row r="287">
      <c r="C287" s="248"/>
      <c r="D287" s="248"/>
      <c r="E287" s="248"/>
      <c r="F287" s="248"/>
      <c r="G287" s="248"/>
      <c r="H287" s="248"/>
      <c r="I287" s="248"/>
    </row>
    <row r="288">
      <c r="C288" s="248"/>
      <c r="D288" s="248"/>
      <c r="E288" s="248"/>
      <c r="F288" s="248"/>
      <c r="G288" s="248"/>
      <c r="H288" s="248"/>
      <c r="I288" s="248"/>
    </row>
    <row r="289">
      <c r="C289" s="248"/>
      <c r="D289" s="248"/>
      <c r="E289" s="248"/>
      <c r="F289" s="248"/>
      <c r="G289" s="248"/>
      <c r="H289" s="248"/>
      <c r="I289" s="248"/>
    </row>
    <row r="290">
      <c r="C290" s="248"/>
      <c r="D290" s="248"/>
      <c r="E290" s="248"/>
      <c r="F290" s="248"/>
      <c r="G290" s="248"/>
      <c r="H290" s="248"/>
      <c r="I290" s="248"/>
    </row>
    <row r="291">
      <c r="C291" s="248"/>
      <c r="D291" s="248"/>
      <c r="E291" s="248"/>
      <c r="F291" s="248"/>
      <c r="G291" s="248"/>
      <c r="H291" s="248"/>
      <c r="I291" s="248"/>
    </row>
    <row r="292">
      <c r="C292" s="248"/>
      <c r="D292" s="248"/>
      <c r="E292" s="248"/>
      <c r="F292" s="248"/>
      <c r="G292" s="248"/>
      <c r="H292" s="248"/>
      <c r="I292" s="248"/>
    </row>
    <row r="293">
      <c r="C293" s="248"/>
      <c r="D293" s="248"/>
      <c r="E293" s="248"/>
      <c r="F293" s="248"/>
      <c r="G293" s="248"/>
      <c r="H293" s="248"/>
      <c r="I293" s="248"/>
    </row>
    <row r="294">
      <c r="C294" s="248"/>
      <c r="D294" s="248"/>
      <c r="E294" s="248"/>
      <c r="F294" s="248"/>
      <c r="G294" s="248"/>
      <c r="H294" s="248"/>
      <c r="I294" s="248"/>
    </row>
    <row r="295">
      <c r="C295" s="248"/>
      <c r="D295" s="248"/>
      <c r="E295" s="248"/>
      <c r="F295" s="248"/>
      <c r="G295" s="248"/>
      <c r="H295" s="248"/>
      <c r="I295" s="248"/>
    </row>
    <row r="296">
      <c r="C296" s="248"/>
      <c r="D296" s="248"/>
      <c r="E296" s="248"/>
      <c r="F296" s="248"/>
      <c r="G296" s="248"/>
      <c r="H296" s="248"/>
      <c r="I296" s="248"/>
    </row>
    <row r="297">
      <c r="C297" s="248"/>
      <c r="D297" s="248"/>
      <c r="E297" s="248"/>
      <c r="F297" s="248"/>
      <c r="G297" s="248"/>
      <c r="H297" s="248"/>
      <c r="I297" s="248"/>
    </row>
    <row r="298">
      <c r="C298" s="248"/>
      <c r="D298" s="248"/>
      <c r="E298" s="248"/>
      <c r="F298" s="248"/>
      <c r="G298" s="248"/>
      <c r="H298" s="248"/>
      <c r="I298" s="248"/>
    </row>
    <row r="299">
      <c r="C299" s="248"/>
      <c r="D299" s="248"/>
      <c r="E299" s="248"/>
      <c r="F299" s="248"/>
      <c r="G299" s="248"/>
      <c r="H299" s="248"/>
      <c r="I299" s="248"/>
    </row>
    <row r="300">
      <c r="C300" s="248"/>
      <c r="D300" s="248"/>
      <c r="E300" s="248"/>
      <c r="F300" s="248"/>
      <c r="G300" s="248"/>
      <c r="H300" s="248"/>
      <c r="I300" s="248"/>
    </row>
    <row r="301">
      <c r="C301" s="248"/>
      <c r="D301" s="248"/>
      <c r="E301" s="248"/>
      <c r="F301" s="248"/>
      <c r="G301" s="248"/>
      <c r="H301" s="248"/>
      <c r="I301" s="248"/>
    </row>
    <row r="302">
      <c r="C302" s="248"/>
      <c r="D302" s="248"/>
      <c r="E302" s="248"/>
      <c r="F302" s="248"/>
      <c r="G302" s="248"/>
      <c r="H302" s="248"/>
      <c r="I302" s="248"/>
    </row>
    <row r="303">
      <c r="C303" s="248"/>
      <c r="D303" s="248"/>
      <c r="E303" s="248"/>
      <c r="F303" s="248"/>
      <c r="G303" s="248"/>
      <c r="H303" s="248"/>
      <c r="I303" s="248"/>
    </row>
    <row r="304">
      <c r="C304" s="248"/>
      <c r="D304" s="248"/>
      <c r="E304" s="248"/>
      <c r="F304" s="248"/>
      <c r="G304" s="248"/>
      <c r="H304" s="248"/>
      <c r="I304" s="248"/>
    </row>
    <row r="305">
      <c r="C305" s="248"/>
      <c r="D305" s="248"/>
      <c r="E305" s="248"/>
      <c r="F305" s="248"/>
      <c r="G305" s="248"/>
      <c r="H305" s="248"/>
      <c r="I305" s="248"/>
    </row>
    <row r="306">
      <c r="C306" s="248"/>
      <c r="D306" s="248"/>
      <c r="E306" s="248"/>
      <c r="F306" s="248"/>
      <c r="G306" s="248"/>
      <c r="H306" s="248"/>
      <c r="I306" s="248"/>
    </row>
    <row r="307">
      <c r="C307" s="248"/>
      <c r="D307" s="248"/>
      <c r="E307" s="248"/>
      <c r="F307" s="248"/>
      <c r="G307" s="248"/>
      <c r="H307" s="248"/>
      <c r="I307" s="248"/>
    </row>
    <row r="308">
      <c r="C308" s="248"/>
      <c r="D308" s="248"/>
      <c r="E308" s="248"/>
      <c r="F308" s="248"/>
      <c r="G308" s="248"/>
      <c r="H308" s="248"/>
      <c r="I308" s="248"/>
    </row>
    <row r="309">
      <c r="C309" s="248"/>
      <c r="D309" s="248"/>
      <c r="E309" s="248"/>
      <c r="F309" s="248"/>
      <c r="G309" s="248"/>
      <c r="H309" s="248"/>
      <c r="I309" s="248"/>
    </row>
    <row r="310">
      <c r="C310" s="248"/>
      <c r="D310" s="248"/>
      <c r="E310" s="248"/>
      <c r="F310" s="248"/>
      <c r="G310" s="248"/>
      <c r="H310" s="248"/>
      <c r="I310" s="248"/>
    </row>
    <row r="311">
      <c r="C311" s="248"/>
      <c r="D311" s="248"/>
      <c r="E311" s="248"/>
      <c r="F311" s="248"/>
      <c r="G311" s="248"/>
      <c r="H311" s="248"/>
      <c r="I311" s="248"/>
    </row>
    <row r="312">
      <c r="C312" s="248"/>
      <c r="D312" s="248"/>
      <c r="E312" s="248"/>
      <c r="F312" s="248"/>
      <c r="G312" s="248"/>
      <c r="H312" s="248"/>
      <c r="I312" s="248"/>
    </row>
    <row r="313">
      <c r="C313" s="248"/>
      <c r="D313" s="248"/>
      <c r="E313" s="248"/>
      <c r="F313" s="248"/>
      <c r="G313" s="248"/>
      <c r="H313" s="248"/>
      <c r="I313" s="248"/>
    </row>
    <row r="314">
      <c r="C314" s="248"/>
      <c r="D314" s="248"/>
      <c r="E314" s="248"/>
      <c r="F314" s="248"/>
      <c r="G314" s="248"/>
      <c r="H314" s="248"/>
      <c r="I314" s="248"/>
    </row>
    <row r="315">
      <c r="C315" s="248"/>
      <c r="D315" s="248"/>
      <c r="E315" s="248"/>
      <c r="F315" s="248"/>
      <c r="G315" s="248"/>
      <c r="H315" s="248"/>
      <c r="I315" s="248"/>
    </row>
    <row r="316">
      <c r="C316" s="248"/>
      <c r="D316" s="248"/>
      <c r="E316" s="248"/>
      <c r="F316" s="248"/>
      <c r="G316" s="248"/>
      <c r="H316" s="248"/>
      <c r="I316" s="248"/>
    </row>
    <row r="317">
      <c r="C317" s="248"/>
      <c r="D317" s="248"/>
      <c r="E317" s="248"/>
      <c r="F317" s="248"/>
      <c r="G317" s="248"/>
      <c r="H317" s="248"/>
      <c r="I317" s="248"/>
    </row>
    <row r="318">
      <c r="C318" s="248"/>
      <c r="D318" s="248"/>
      <c r="E318" s="248"/>
      <c r="F318" s="248"/>
      <c r="G318" s="248"/>
      <c r="H318" s="248"/>
      <c r="I318" s="248"/>
    </row>
    <row r="319">
      <c r="C319" s="248"/>
      <c r="D319" s="248"/>
      <c r="E319" s="248"/>
      <c r="F319" s="248"/>
      <c r="G319" s="248"/>
      <c r="H319" s="248"/>
      <c r="I319" s="248"/>
    </row>
    <row r="320">
      <c r="C320" s="248"/>
      <c r="D320" s="248"/>
      <c r="E320" s="248"/>
      <c r="F320" s="248"/>
      <c r="G320" s="248"/>
      <c r="H320" s="248"/>
      <c r="I320" s="248"/>
    </row>
    <row r="321">
      <c r="C321" s="248"/>
      <c r="D321" s="248"/>
      <c r="E321" s="248"/>
      <c r="F321" s="248"/>
      <c r="G321" s="248"/>
      <c r="H321" s="248"/>
      <c r="I321" s="248"/>
    </row>
    <row r="322">
      <c r="C322" s="248"/>
      <c r="D322" s="248"/>
      <c r="E322" s="248"/>
      <c r="F322" s="248"/>
      <c r="G322" s="248"/>
      <c r="H322" s="248"/>
      <c r="I322" s="248"/>
    </row>
    <row r="323">
      <c r="C323" s="248"/>
      <c r="D323" s="248"/>
      <c r="E323" s="248"/>
      <c r="F323" s="248"/>
      <c r="G323" s="248"/>
      <c r="H323" s="248"/>
      <c r="I323" s="248"/>
    </row>
    <row r="324">
      <c r="C324" s="248"/>
      <c r="D324" s="248"/>
      <c r="E324" s="248"/>
      <c r="F324" s="248"/>
      <c r="G324" s="248"/>
      <c r="H324" s="248"/>
      <c r="I324" s="248"/>
    </row>
    <row r="325">
      <c r="C325" s="248"/>
      <c r="D325" s="248"/>
      <c r="E325" s="248"/>
      <c r="F325" s="248"/>
      <c r="G325" s="248"/>
      <c r="H325" s="248"/>
      <c r="I325" s="248"/>
    </row>
    <row r="326">
      <c r="C326" s="248"/>
      <c r="D326" s="248"/>
      <c r="E326" s="248"/>
      <c r="F326" s="248"/>
      <c r="G326" s="248"/>
      <c r="H326" s="248"/>
      <c r="I326" s="248"/>
    </row>
    <row r="327">
      <c r="C327" s="248"/>
      <c r="D327" s="248"/>
      <c r="E327" s="248"/>
      <c r="F327" s="248"/>
      <c r="G327" s="248"/>
      <c r="H327" s="248"/>
      <c r="I327" s="248"/>
    </row>
    <row r="328">
      <c r="C328" s="248"/>
      <c r="D328" s="248"/>
      <c r="E328" s="248"/>
      <c r="F328" s="248"/>
      <c r="G328" s="248"/>
      <c r="H328" s="248"/>
      <c r="I328" s="248"/>
    </row>
    <row r="329">
      <c r="C329" s="248"/>
      <c r="D329" s="248"/>
      <c r="E329" s="248"/>
      <c r="F329" s="248"/>
      <c r="G329" s="248"/>
      <c r="H329" s="248"/>
      <c r="I329" s="248"/>
    </row>
    <row r="330">
      <c r="C330" s="248"/>
      <c r="D330" s="248"/>
      <c r="E330" s="248"/>
      <c r="F330" s="248"/>
      <c r="G330" s="248"/>
      <c r="H330" s="248"/>
      <c r="I330" s="248"/>
    </row>
    <row r="331">
      <c r="C331" s="248"/>
      <c r="D331" s="248"/>
      <c r="E331" s="248"/>
      <c r="F331" s="248"/>
      <c r="G331" s="248"/>
      <c r="H331" s="248"/>
      <c r="I331" s="248"/>
    </row>
    <row r="332">
      <c r="C332" s="248"/>
      <c r="D332" s="248"/>
      <c r="E332" s="248"/>
      <c r="F332" s="248"/>
      <c r="G332" s="248"/>
      <c r="H332" s="248"/>
      <c r="I332" s="248"/>
    </row>
    <row r="333">
      <c r="C333" s="248"/>
      <c r="D333" s="248"/>
      <c r="E333" s="248"/>
      <c r="F333" s="248"/>
      <c r="G333" s="248"/>
      <c r="H333" s="248"/>
      <c r="I333" s="248"/>
    </row>
    <row r="334">
      <c r="C334" s="248"/>
      <c r="D334" s="248"/>
      <c r="E334" s="248"/>
      <c r="F334" s="248"/>
      <c r="G334" s="248"/>
      <c r="H334" s="248"/>
      <c r="I334" s="248"/>
    </row>
    <row r="335">
      <c r="C335" s="248"/>
      <c r="D335" s="248"/>
      <c r="E335" s="248"/>
      <c r="F335" s="248"/>
      <c r="G335" s="248"/>
      <c r="H335" s="248"/>
      <c r="I335" s="248"/>
    </row>
    <row r="336">
      <c r="C336" s="248"/>
      <c r="D336" s="248"/>
      <c r="E336" s="248"/>
      <c r="F336" s="248"/>
      <c r="G336" s="248"/>
      <c r="H336" s="248"/>
      <c r="I336" s="248"/>
    </row>
    <row r="337">
      <c r="C337" s="248"/>
      <c r="D337" s="248"/>
      <c r="E337" s="248"/>
      <c r="F337" s="248"/>
      <c r="G337" s="248"/>
      <c r="H337" s="248"/>
      <c r="I337" s="248"/>
    </row>
    <row r="338">
      <c r="C338" s="248"/>
      <c r="D338" s="248"/>
      <c r="E338" s="248"/>
      <c r="F338" s="248"/>
      <c r="G338" s="248"/>
      <c r="H338" s="248"/>
      <c r="I338" s="248"/>
    </row>
    <row r="339">
      <c r="C339" s="248"/>
      <c r="D339" s="248"/>
      <c r="E339" s="248"/>
      <c r="F339" s="248"/>
      <c r="G339" s="248"/>
      <c r="H339" s="248"/>
      <c r="I339" s="248"/>
    </row>
    <row r="340">
      <c r="C340" s="248"/>
      <c r="D340" s="248"/>
      <c r="E340" s="248"/>
      <c r="F340" s="248"/>
      <c r="G340" s="248"/>
      <c r="H340" s="248"/>
      <c r="I340" s="248"/>
    </row>
    <row r="341">
      <c r="C341" s="248"/>
      <c r="D341" s="248"/>
      <c r="E341" s="248"/>
      <c r="F341" s="248"/>
      <c r="G341" s="248"/>
      <c r="H341" s="248"/>
      <c r="I341" s="248"/>
    </row>
    <row r="342">
      <c r="C342" s="248"/>
      <c r="D342" s="248"/>
      <c r="E342" s="248"/>
      <c r="F342" s="248"/>
      <c r="G342" s="248"/>
      <c r="H342" s="248"/>
      <c r="I342" s="248"/>
    </row>
    <row r="343">
      <c r="C343" s="248"/>
      <c r="D343" s="248"/>
      <c r="E343" s="248"/>
      <c r="F343" s="248"/>
      <c r="G343" s="248"/>
      <c r="H343" s="248"/>
      <c r="I343" s="248"/>
    </row>
    <row r="344">
      <c r="C344" s="248"/>
      <c r="D344" s="248"/>
      <c r="E344" s="248"/>
      <c r="F344" s="248"/>
      <c r="G344" s="248"/>
      <c r="H344" s="248"/>
      <c r="I344" s="248"/>
    </row>
    <row r="345">
      <c r="C345" s="248"/>
      <c r="D345" s="248"/>
      <c r="E345" s="248"/>
      <c r="F345" s="248"/>
      <c r="G345" s="248"/>
      <c r="H345" s="248"/>
      <c r="I345" s="248"/>
    </row>
    <row r="346">
      <c r="C346" s="248"/>
      <c r="D346" s="248"/>
      <c r="E346" s="248"/>
      <c r="F346" s="248"/>
      <c r="G346" s="248"/>
      <c r="H346" s="248"/>
      <c r="I346" s="248"/>
    </row>
    <row r="347">
      <c r="C347" s="248"/>
      <c r="D347" s="248"/>
      <c r="E347" s="248"/>
      <c r="F347" s="248"/>
      <c r="G347" s="248"/>
      <c r="H347" s="248"/>
      <c r="I347" s="248"/>
    </row>
    <row r="348">
      <c r="C348" s="248"/>
      <c r="D348" s="248"/>
      <c r="E348" s="248"/>
      <c r="F348" s="248"/>
      <c r="G348" s="248"/>
      <c r="H348" s="248"/>
      <c r="I348" s="248"/>
    </row>
    <row r="349">
      <c r="C349" s="248"/>
      <c r="D349" s="248"/>
      <c r="E349" s="248"/>
      <c r="F349" s="248"/>
      <c r="G349" s="248"/>
      <c r="H349" s="248"/>
      <c r="I349" s="248"/>
    </row>
    <row r="350">
      <c r="C350" s="248"/>
      <c r="D350" s="248"/>
      <c r="E350" s="248"/>
      <c r="F350" s="248"/>
      <c r="G350" s="248"/>
      <c r="H350" s="248"/>
      <c r="I350" s="248"/>
    </row>
    <row r="351">
      <c r="C351" s="248"/>
      <c r="D351" s="248"/>
      <c r="E351" s="248"/>
      <c r="F351" s="248"/>
      <c r="G351" s="248"/>
      <c r="H351" s="248"/>
      <c r="I351" s="248"/>
    </row>
    <row r="352">
      <c r="C352" s="248"/>
      <c r="D352" s="248"/>
      <c r="E352" s="248"/>
      <c r="F352" s="248"/>
      <c r="G352" s="248"/>
      <c r="H352" s="248"/>
      <c r="I352" s="248"/>
    </row>
    <row r="353">
      <c r="C353" s="248"/>
      <c r="D353" s="248"/>
      <c r="E353" s="248"/>
      <c r="F353" s="248"/>
      <c r="G353" s="248"/>
      <c r="H353" s="248"/>
      <c r="I353" s="248"/>
    </row>
    <row r="354">
      <c r="C354" s="248"/>
      <c r="D354" s="248"/>
      <c r="E354" s="248"/>
      <c r="F354" s="248"/>
      <c r="G354" s="248"/>
      <c r="H354" s="248"/>
      <c r="I354" s="248"/>
    </row>
    <row r="355">
      <c r="C355" s="248"/>
      <c r="D355" s="248"/>
      <c r="E355" s="248"/>
      <c r="F355" s="248"/>
      <c r="G355" s="248"/>
      <c r="H355" s="248"/>
      <c r="I355" s="248"/>
    </row>
    <row r="356">
      <c r="C356" s="248"/>
      <c r="D356" s="248"/>
      <c r="E356" s="248"/>
      <c r="F356" s="248"/>
      <c r="G356" s="248"/>
      <c r="H356" s="248"/>
      <c r="I356" s="248"/>
    </row>
    <row r="357">
      <c r="C357" s="248"/>
      <c r="D357" s="248"/>
      <c r="E357" s="248"/>
      <c r="F357" s="248"/>
      <c r="G357" s="248"/>
      <c r="H357" s="248"/>
      <c r="I357" s="248"/>
    </row>
    <row r="358">
      <c r="C358" s="248"/>
      <c r="D358" s="248"/>
      <c r="E358" s="248"/>
      <c r="F358" s="248"/>
      <c r="G358" s="248"/>
      <c r="H358" s="248"/>
      <c r="I358" s="248"/>
    </row>
    <row r="359">
      <c r="C359" s="248"/>
      <c r="D359" s="248"/>
      <c r="E359" s="248"/>
      <c r="F359" s="248"/>
      <c r="G359" s="248"/>
      <c r="H359" s="248"/>
      <c r="I359" s="248"/>
    </row>
    <row r="360">
      <c r="C360" s="248"/>
      <c r="D360" s="248"/>
      <c r="E360" s="248"/>
      <c r="F360" s="248"/>
      <c r="G360" s="248"/>
      <c r="H360" s="248"/>
      <c r="I360" s="248"/>
    </row>
    <row r="361">
      <c r="C361" s="248"/>
      <c r="D361" s="248"/>
      <c r="E361" s="248"/>
      <c r="F361" s="248"/>
      <c r="G361" s="248"/>
      <c r="H361" s="248"/>
      <c r="I361" s="248"/>
    </row>
    <row r="362">
      <c r="C362" s="248"/>
      <c r="D362" s="248"/>
      <c r="E362" s="248"/>
      <c r="F362" s="248"/>
      <c r="G362" s="248"/>
      <c r="H362" s="248"/>
      <c r="I362" s="248"/>
    </row>
    <row r="363">
      <c r="C363" s="248"/>
      <c r="D363" s="248"/>
      <c r="E363" s="248"/>
      <c r="F363" s="248"/>
      <c r="G363" s="248"/>
      <c r="H363" s="248"/>
      <c r="I363" s="248"/>
    </row>
    <row r="364">
      <c r="C364" s="248"/>
      <c r="D364" s="248"/>
      <c r="E364" s="248"/>
      <c r="F364" s="248"/>
      <c r="G364" s="248"/>
      <c r="H364" s="248"/>
      <c r="I364" s="248"/>
    </row>
    <row r="365">
      <c r="C365" s="248"/>
      <c r="D365" s="248"/>
      <c r="E365" s="248"/>
      <c r="F365" s="248"/>
      <c r="G365" s="248"/>
      <c r="H365" s="248"/>
      <c r="I365" s="248"/>
    </row>
    <row r="366">
      <c r="C366" s="248"/>
      <c r="D366" s="248"/>
      <c r="E366" s="248"/>
      <c r="F366" s="248"/>
      <c r="G366" s="248"/>
      <c r="H366" s="248"/>
      <c r="I366" s="248"/>
    </row>
    <row r="367">
      <c r="C367" s="248"/>
      <c r="D367" s="248"/>
      <c r="E367" s="248"/>
      <c r="F367" s="248"/>
      <c r="G367" s="248"/>
      <c r="H367" s="248"/>
      <c r="I367" s="248"/>
    </row>
    <row r="368">
      <c r="C368" s="248"/>
      <c r="D368" s="248"/>
      <c r="E368" s="248"/>
      <c r="F368" s="248"/>
      <c r="G368" s="248"/>
      <c r="H368" s="248"/>
      <c r="I368" s="248"/>
    </row>
    <row r="369">
      <c r="C369" s="248"/>
      <c r="D369" s="248"/>
      <c r="E369" s="248"/>
      <c r="F369" s="248"/>
      <c r="G369" s="248"/>
      <c r="H369" s="248"/>
      <c r="I369" s="248"/>
    </row>
    <row r="370">
      <c r="C370" s="248"/>
      <c r="D370" s="248"/>
      <c r="E370" s="248"/>
      <c r="F370" s="248"/>
      <c r="G370" s="248"/>
      <c r="H370" s="248"/>
      <c r="I370" s="248"/>
    </row>
    <row r="371">
      <c r="C371" s="248"/>
      <c r="D371" s="248"/>
      <c r="E371" s="248"/>
      <c r="F371" s="248"/>
      <c r="G371" s="248"/>
      <c r="H371" s="248"/>
      <c r="I371" s="248"/>
    </row>
    <row r="372">
      <c r="C372" s="248"/>
      <c r="D372" s="248"/>
      <c r="E372" s="248"/>
      <c r="F372" s="248"/>
      <c r="G372" s="248"/>
      <c r="H372" s="248"/>
      <c r="I372" s="248"/>
    </row>
    <row r="373">
      <c r="C373" s="248"/>
      <c r="D373" s="248"/>
      <c r="E373" s="248"/>
      <c r="F373" s="248"/>
      <c r="G373" s="248"/>
      <c r="H373" s="248"/>
      <c r="I373" s="248"/>
    </row>
    <row r="374">
      <c r="C374" s="248"/>
      <c r="D374" s="248"/>
      <c r="E374" s="248"/>
      <c r="F374" s="248"/>
      <c r="G374" s="248"/>
      <c r="H374" s="248"/>
      <c r="I374" s="248"/>
    </row>
    <row r="375">
      <c r="C375" s="248"/>
      <c r="D375" s="248"/>
      <c r="E375" s="248"/>
      <c r="F375" s="248"/>
      <c r="G375" s="248"/>
      <c r="H375" s="248"/>
      <c r="I375" s="248"/>
    </row>
    <row r="376">
      <c r="C376" s="248"/>
      <c r="D376" s="248"/>
      <c r="E376" s="248"/>
      <c r="F376" s="248"/>
      <c r="G376" s="248"/>
      <c r="H376" s="248"/>
      <c r="I376" s="248"/>
    </row>
    <row r="377">
      <c r="C377" s="248"/>
      <c r="D377" s="248"/>
      <c r="E377" s="248"/>
      <c r="F377" s="248"/>
      <c r="G377" s="248"/>
      <c r="H377" s="248"/>
      <c r="I377" s="248"/>
    </row>
    <row r="378">
      <c r="C378" s="248"/>
      <c r="D378" s="248"/>
      <c r="E378" s="248"/>
      <c r="F378" s="248"/>
      <c r="G378" s="248"/>
      <c r="H378" s="248"/>
      <c r="I378" s="248"/>
    </row>
    <row r="379">
      <c r="C379" s="248"/>
      <c r="D379" s="248"/>
      <c r="E379" s="248"/>
      <c r="F379" s="248"/>
      <c r="G379" s="248"/>
      <c r="H379" s="248"/>
      <c r="I379" s="248"/>
    </row>
    <row r="380">
      <c r="C380" s="248"/>
      <c r="D380" s="248"/>
      <c r="E380" s="248"/>
      <c r="F380" s="248"/>
      <c r="G380" s="248"/>
      <c r="H380" s="248"/>
      <c r="I380" s="248"/>
    </row>
    <row r="381">
      <c r="C381" s="248"/>
      <c r="D381" s="248"/>
      <c r="E381" s="248"/>
      <c r="F381" s="248"/>
      <c r="G381" s="248"/>
      <c r="H381" s="248"/>
      <c r="I381" s="248"/>
    </row>
    <row r="382">
      <c r="C382" s="248"/>
      <c r="D382" s="248"/>
      <c r="E382" s="248"/>
      <c r="F382" s="248"/>
      <c r="G382" s="248"/>
      <c r="H382" s="248"/>
      <c r="I382" s="248"/>
    </row>
    <row r="383">
      <c r="C383" s="248"/>
      <c r="D383" s="248"/>
      <c r="E383" s="248"/>
      <c r="F383" s="248"/>
      <c r="G383" s="248"/>
      <c r="H383" s="248"/>
      <c r="I383" s="248"/>
    </row>
    <row r="384">
      <c r="C384" s="248"/>
      <c r="D384" s="248"/>
      <c r="E384" s="248"/>
      <c r="F384" s="248"/>
      <c r="G384" s="248"/>
      <c r="H384" s="248"/>
      <c r="I384" s="248"/>
    </row>
    <row r="385">
      <c r="C385" s="248"/>
      <c r="D385" s="248"/>
      <c r="E385" s="248"/>
      <c r="F385" s="248"/>
      <c r="G385" s="248"/>
      <c r="H385" s="248"/>
      <c r="I385" s="248"/>
    </row>
    <row r="386">
      <c r="C386" s="248"/>
      <c r="D386" s="248"/>
      <c r="E386" s="248"/>
      <c r="F386" s="248"/>
      <c r="G386" s="248"/>
      <c r="H386" s="248"/>
      <c r="I386" s="248"/>
    </row>
    <row r="387">
      <c r="C387" s="248"/>
      <c r="D387" s="248"/>
      <c r="E387" s="248"/>
      <c r="F387" s="248"/>
      <c r="G387" s="248"/>
      <c r="H387" s="248"/>
      <c r="I387" s="248"/>
    </row>
    <row r="388">
      <c r="C388" s="248"/>
      <c r="D388" s="248"/>
      <c r="E388" s="248"/>
      <c r="F388" s="248"/>
      <c r="G388" s="248"/>
      <c r="H388" s="248"/>
      <c r="I388" s="248"/>
    </row>
    <row r="389">
      <c r="C389" s="248"/>
      <c r="D389" s="248"/>
      <c r="E389" s="248"/>
      <c r="F389" s="248"/>
      <c r="G389" s="248"/>
      <c r="H389" s="248"/>
      <c r="I389" s="248"/>
    </row>
    <row r="390">
      <c r="C390" s="248"/>
      <c r="D390" s="248"/>
      <c r="E390" s="248"/>
      <c r="F390" s="248"/>
      <c r="G390" s="248"/>
      <c r="H390" s="248"/>
      <c r="I390" s="248"/>
    </row>
    <row r="391">
      <c r="C391" s="248"/>
      <c r="D391" s="248"/>
      <c r="E391" s="248"/>
      <c r="F391" s="248"/>
      <c r="G391" s="248"/>
      <c r="H391" s="248"/>
      <c r="I391" s="248"/>
    </row>
    <row r="392">
      <c r="C392" s="248"/>
      <c r="D392" s="248"/>
      <c r="E392" s="248"/>
      <c r="F392" s="248"/>
      <c r="G392" s="248"/>
      <c r="H392" s="248"/>
      <c r="I392" s="248"/>
    </row>
    <row r="393">
      <c r="C393" s="248"/>
      <c r="D393" s="248"/>
      <c r="E393" s="248"/>
      <c r="F393" s="248"/>
      <c r="G393" s="248"/>
      <c r="H393" s="248"/>
      <c r="I393" s="248"/>
    </row>
    <row r="394">
      <c r="C394" s="248"/>
      <c r="D394" s="248"/>
      <c r="E394" s="248"/>
      <c r="F394" s="248"/>
      <c r="G394" s="248"/>
      <c r="H394" s="248"/>
      <c r="I394" s="248"/>
    </row>
    <row r="395">
      <c r="C395" s="248"/>
      <c r="D395" s="248"/>
      <c r="E395" s="248"/>
      <c r="F395" s="248"/>
      <c r="G395" s="248"/>
      <c r="H395" s="248"/>
      <c r="I395" s="248"/>
    </row>
    <row r="396">
      <c r="C396" s="248"/>
      <c r="D396" s="248"/>
      <c r="E396" s="248"/>
      <c r="F396" s="248"/>
      <c r="G396" s="248"/>
      <c r="H396" s="248"/>
      <c r="I396" s="248"/>
    </row>
    <row r="397">
      <c r="C397" s="248"/>
      <c r="D397" s="248"/>
      <c r="E397" s="248"/>
      <c r="F397" s="248"/>
      <c r="G397" s="248"/>
      <c r="H397" s="248"/>
      <c r="I397" s="248"/>
    </row>
    <row r="398">
      <c r="C398" s="248"/>
      <c r="D398" s="248"/>
      <c r="E398" s="248"/>
      <c r="F398" s="248"/>
      <c r="G398" s="248"/>
      <c r="H398" s="248"/>
      <c r="I398" s="248"/>
    </row>
    <row r="399">
      <c r="C399" s="248"/>
      <c r="D399" s="248"/>
      <c r="E399" s="248"/>
      <c r="F399" s="248"/>
      <c r="G399" s="248"/>
      <c r="H399" s="248"/>
      <c r="I399" s="248"/>
    </row>
    <row r="400">
      <c r="C400" s="248"/>
      <c r="D400" s="248"/>
      <c r="E400" s="248"/>
      <c r="F400" s="248"/>
      <c r="G400" s="248"/>
      <c r="H400" s="248"/>
      <c r="I400" s="248"/>
    </row>
    <row r="401">
      <c r="C401" s="248"/>
      <c r="D401" s="248"/>
      <c r="E401" s="248"/>
      <c r="F401" s="248"/>
      <c r="G401" s="248"/>
      <c r="H401" s="248"/>
      <c r="I401" s="248"/>
    </row>
    <row r="402">
      <c r="C402" s="248"/>
      <c r="D402" s="248"/>
      <c r="E402" s="248"/>
      <c r="F402" s="248"/>
      <c r="G402" s="248"/>
      <c r="H402" s="248"/>
      <c r="I402" s="248"/>
    </row>
    <row r="403">
      <c r="C403" s="248"/>
      <c r="D403" s="248"/>
      <c r="E403" s="248"/>
      <c r="F403" s="248"/>
      <c r="G403" s="248"/>
      <c r="H403" s="248"/>
      <c r="I403" s="248"/>
    </row>
    <row r="404">
      <c r="C404" s="248"/>
      <c r="D404" s="248"/>
      <c r="E404" s="248"/>
      <c r="F404" s="248"/>
      <c r="G404" s="248"/>
      <c r="H404" s="248"/>
      <c r="I404" s="248"/>
    </row>
    <row r="405">
      <c r="C405" s="248"/>
      <c r="D405" s="248"/>
      <c r="E405" s="248"/>
      <c r="F405" s="248"/>
      <c r="G405" s="248"/>
      <c r="H405" s="248"/>
      <c r="I405" s="248"/>
    </row>
    <row r="406">
      <c r="C406" s="248"/>
      <c r="D406" s="248"/>
      <c r="E406" s="248"/>
      <c r="F406" s="248"/>
      <c r="G406" s="248"/>
      <c r="H406" s="248"/>
      <c r="I406" s="248"/>
    </row>
    <row r="407">
      <c r="C407" s="248"/>
      <c r="D407" s="248"/>
      <c r="E407" s="248"/>
      <c r="F407" s="248"/>
      <c r="G407" s="248"/>
      <c r="H407" s="248"/>
      <c r="I407" s="248"/>
    </row>
    <row r="408">
      <c r="C408" s="248"/>
      <c r="D408" s="248"/>
      <c r="E408" s="248"/>
      <c r="F408" s="248"/>
      <c r="G408" s="248"/>
      <c r="H408" s="248"/>
      <c r="I408" s="248"/>
    </row>
    <row r="409">
      <c r="C409" s="248"/>
      <c r="D409" s="248"/>
      <c r="E409" s="248"/>
      <c r="F409" s="248"/>
      <c r="G409" s="248"/>
      <c r="H409" s="248"/>
      <c r="I409" s="248"/>
    </row>
    <row r="410">
      <c r="C410" s="248"/>
      <c r="D410" s="248"/>
      <c r="E410" s="248"/>
      <c r="F410" s="248"/>
      <c r="G410" s="248"/>
      <c r="H410" s="248"/>
      <c r="I410" s="248"/>
    </row>
    <row r="411">
      <c r="C411" s="248"/>
      <c r="D411" s="248"/>
      <c r="E411" s="248"/>
      <c r="F411" s="248"/>
      <c r="G411" s="248"/>
      <c r="H411" s="248"/>
      <c r="I411" s="248"/>
    </row>
    <row r="412">
      <c r="C412" s="248"/>
      <c r="D412" s="248"/>
      <c r="E412" s="248"/>
      <c r="F412" s="248"/>
      <c r="G412" s="248"/>
      <c r="H412" s="248"/>
      <c r="I412" s="248"/>
    </row>
    <row r="413">
      <c r="C413" s="248"/>
      <c r="D413" s="248"/>
      <c r="E413" s="248"/>
      <c r="F413" s="248"/>
      <c r="G413" s="248"/>
      <c r="H413" s="248"/>
      <c r="I413" s="248"/>
    </row>
    <row r="414">
      <c r="C414" s="248"/>
      <c r="D414" s="248"/>
      <c r="E414" s="248"/>
      <c r="F414" s="248"/>
      <c r="G414" s="248"/>
      <c r="H414" s="248"/>
      <c r="I414" s="248"/>
    </row>
    <row r="415">
      <c r="C415" s="248"/>
      <c r="D415" s="248"/>
      <c r="E415" s="248"/>
      <c r="F415" s="248"/>
      <c r="G415" s="248"/>
      <c r="H415" s="248"/>
      <c r="I415" s="248"/>
    </row>
    <row r="416">
      <c r="C416" s="248"/>
      <c r="D416" s="248"/>
      <c r="E416" s="248"/>
      <c r="F416" s="248"/>
      <c r="G416" s="248"/>
      <c r="H416" s="248"/>
      <c r="I416" s="248"/>
    </row>
    <row r="417">
      <c r="C417" s="248"/>
      <c r="D417" s="248"/>
      <c r="E417" s="248"/>
      <c r="F417" s="248"/>
      <c r="G417" s="248"/>
      <c r="H417" s="248"/>
      <c r="I417" s="248"/>
    </row>
    <row r="418">
      <c r="C418" s="248"/>
      <c r="D418" s="248"/>
      <c r="E418" s="248"/>
      <c r="F418" s="248"/>
      <c r="G418" s="248"/>
      <c r="H418" s="248"/>
      <c r="I418" s="248"/>
    </row>
    <row r="419">
      <c r="C419" s="248"/>
      <c r="D419" s="248"/>
      <c r="E419" s="248"/>
      <c r="F419" s="248"/>
      <c r="G419" s="248"/>
      <c r="H419" s="248"/>
      <c r="I419" s="248"/>
    </row>
    <row r="420">
      <c r="C420" s="248"/>
      <c r="D420" s="248"/>
      <c r="E420" s="248"/>
      <c r="F420" s="248"/>
      <c r="G420" s="248"/>
      <c r="H420" s="248"/>
      <c r="I420" s="248"/>
    </row>
    <row r="421">
      <c r="C421" s="248"/>
      <c r="D421" s="248"/>
      <c r="E421" s="248"/>
      <c r="F421" s="248"/>
      <c r="G421" s="248"/>
      <c r="H421" s="248"/>
      <c r="I421" s="248"/>
    </row>
    <row r="422">
      <c r="C422" s="248"/>
      <c r="D422" s="248"/>
      <c r="E422" s="248"/>
      <c r="F422" s="248"/>
      <c r="G422" s="248"/>
      <c r="H422" s="248"/>
      <c r="I422" s="248"/>
    </row>
    <row r="423">
      <c r="C423" s="248"/>
      <c r="D423" s="248"/>
      <c r="E423" s="248"/>
      <c r="F423" s="248"/>
      <c r="G423" s="248"/>
      <c r="H423" s="248"/>
      <c r="I423" s="248"/>
    </row>
    <row r="424">
      <c r="C424" s="248"/>
      <c r="D424" s="248"/>
      <c r="E424" s="248"/>
      <c r="F424" s="248"/>
      <c r="G424" s="248"/>
      <c r="H424" s="248"/>
      <c r="I424" s="248"/>
    </row>
    <row r="425">
      <c r="C425" s="248"/>
      <c r="D425" s="248"/>
      <c r="E425" s="248"/>
      <c r="F425" s="248"/>
      <c r="G425" s="248"/>
      <c r="H425" s="248"/>
      <c r="I425" s="248"/>
    </row>
    <row r="426">
      <c r="C426" s="248"/>
      <c r="D426" s="248"/>
      <c r="E426" s="248"/>
      <c r="F426" s="248"/>
      <c r="G426" s="248"/>
      <c r="H426" s="248"/>
      <c r="I426" s="248"/>
    </row>
    <row r="427">
      <c r="C427" s="248"/>
      <c r="D427" s="248"/>
      <c r="E427" s="248"/>
      <c r="F427" s="248"/>
      <c r="G427" s="248"/>
      <c r="H427" s="248"/>
      <c r="I427" s="248"/>
    </row>
    <row r="428">
      <c r="C428" s="248"/>
      <c r="D428" s="248"/>
      <c r="E428" s="248"/>
      <c r="F428" s="248"/>
      <c r="G428" s="248"/>
      <c r="H428" s="248"/>
      <c r="I428" s="248"/>
    </row>
    <row r="429">
      <c r="C429" s="248"/>
      <c r="D429" s="248"/>
      <c r="E429" s="248"/>
      <c r="F429" s="248"/>
      <c r="G429" s="248"/>
      <c r="H429" s="248"/>
      <c r="I429" s="248"/>
    </row>
    <row r="430">
      <c r="C430" s="248"/>
      <c r="D430" s="248"/>
      <c r="E430" s="248"/>
      <c r="F430" s="248"/>
      <c r="G430" s="248"/>
      <c r="H430" s="248"/>
      <c r="I430" s="248"/>
    </row>
    <row r="431">
      <c r="C431" s="248"/>
      <c r="D431" s="248"/>
      <c r="E431" s="248"/>
      <c r="F431" s="248"/>
      <c r="G431" s="248"/>
      <c r="H431" s="248"/>
      <c r="I431" s="248"/>
    </row>
    <row r="432">
      <c r="C432" s="248"/>
      <c r="D432" s="248"/>
      <c r="E432" s="248"/>
      <c r="F432" s="248"/>
      <c r="G432" s="248"/>
      <c r="H432" s="248"/>
      <c r="I432" s="248"/>
    </row>
    <row r="433">
      <c r="C433" s="248"/>
      <c r="D433" s="248"/>
      <c r="E433" s="248"/>
      <c r="F433" s="248"/>
      <c r="G433" s="248"/>
      <c r="H433" s="248"/>
      <c r="I433" s="248"/>
    </row>
    <row r="434">
      <c r="C434" s="248"/>
      <c r="D434" s="248"/>
      <c r="E434" s="248"/>
      <c r="F434" s="248"/>
      <c r="G434" s="248"/>
      <c r="H434" s="248"/>
      <c r="I434" s="248"/>
    </row>
    <row r="435">
      <c r="C435" s="248"/>
      <c r="D435" s="248"/>
      <c r="E435" s="248"/>
      <c r="F435" s="248"/>
      <c r="G435" s="248"/>
      <c r="H435" s="248"/>
      <c r="I435" s="248"/>
    </row>
    <row r="436">
      <c r="C436" s="248"/>
      <c r="D436" s="248"/>
      <c r="E436" s="248"/>
      <c r="F436" s="248"/>
      <c r="G436" s="248"/>
      <c r="H436" s="248"/>
      <c r="I436" s="248"/>
    </row>
    <row r="437">
      <c r="C437" s="248"/>
      <c r="D437" s="248"/>
      <c r="E437" s="248"/>
      <c r="F437" s="248"/>
      <c r="G437" s="248"/>
      <c r="H437" s="248"/>
      <c r="I437" s="248"/>
    </row>
    <row r="438">
      <c r="C438" s="248"/>
      <c r="D438" s="248"/>
      <c r="E438" s="248"/>
      <c r="F438" s="248"/>
      <c r="G438" s="248"/>
      <c r="H438" s="248"/>
      <c r="I438" s="248"/>
    </row>
    <row r="439">
      <c r="C439" s="248"/>
      <c r="D439" s="248"/>
      <c r="E439" s="248"/>
      <c r="F439" s="248"/>
      <c r="G439" s="248"/>
      <c r="H439" s="248"/>
      <c r="I439" s="248"/>
    </row>
    <row r="440">
      <c r="C440" s="248"/>
      <c r="D440" s="248"/>
      <c r="E440" s="248"/>
      <c r="F440" s="248"/>
      <c r="G440" s="248"/>
      <c r="H440" s="248"/>
      <c r="I440" s="248"/>
    </row>
    <row r="441">
      <c r="C441" s="248"/>
      <c r="D441" s="248"/>
      <c r="E441" s="248"/>
      <c r="F441" s="248"/>
      <c r="G441" s="248"/>
      <c r="H441" s="248"/>
      <c r="I441" s="248"/>
    </row>
    <row r="442">
      <c r="C442" s="248"/>
      <c r="D442" s="248"/>
      <c r="E442" s="248"/>
      <c r="F442" s="248"/>
      <c r="G442" s="248"/>
      <c r="H442" s="248"/>
      <c r="I442" s="248"/>
    </row>
    <row r="443">
      <c r="C443" s="248"/>
      <c r="D443" s="248"/>
      <c r="E443" s="248"/>
      <c r="F443" s="248"/>
      <c r="G443" s="248"/>
      <c r="H443" s="248"/>
      <c r="I443" s="248"/>
    </row>
    <row r="444">
      <c r="C444" s="248"/>
      <c r="D444" s="248"/>
      <c r="E444" s="248"/>
      <c r="F444" s="248"/>
      <c r="G444" s="248"/>
      <c r="H444" s="248"/>
      <c r="I444" s="248"/>
    </row>
    <row r="445">
      <c r="C445" s="248"/>
      <c r="D445" s="248"/>
      <c r="E445" s="248"/>
      <c r="F445" s="248"/>
      <c r="G445" s="248"/>
      <c r="H445" s="248"/>
      <c r="I445" s="248"/>
    </row>
    <row r="446">
      <c r="C446" s="248"/>
      <c r="D446" s="248"/>
      <c r="E446" s="248"/>
      <c r="F446" s="248"/>
      <c r="G446" s="248"/>
      <c r="H446" s="248"/>
      <c r="I446" s="248"/>
    </row>
    <row r="447">
      <c r="C447" s="248"/>
      <c r="D447" s="248"/>
      <c r="E447" s="248"/>
      <c r="F447" s="248"/>
      <c r="G447" s="248"/>
      <c r="H447" s="248"/>
      <c r="I447" s="248"/>
    </row>
    <row r="448">
      <c r="C448" s="248"/>
      <c r="D448" s="248"/>
      <c r="E448" s="248"/>
      <c r="F448" s="248"/>
      <c r="G448" s="248"/>
      <c r="H448" s="248"/>
      <c r="I448" s="248"/>
    </row>
    <row r="449">
      <c r="C449" s="248"/>
      <c r="D449" s="248"/>
      <c r="E449" s="248"/>
      <c r="F449" s="248"/>
      <c r="G449" s="248"/>
      <c r="H449" s="248"/>
      <c r="I449" s="248"/>
    </row>
    <row r="450">
      <c r="C450" s="248"/>
      <c r="D450" s="248"/>
      <c r="E450" s="248"/>
      <c r="F450" s="248"/>
      <c r="G450" s="248"/>
      <c r="H450" s="248"/>
      <c r="I450" s="248"/>
    </row>
    <row r="451">
      <c r="C451" s="248"/>
      <c r="D451" s="248"/>
      <c r="E451" s="248"/>
      <c r="F451" s="248"/>
      <c r="G451" s="248"/>
      <c r="H451" s="248"/>
      <c r="I451" s="248"/>
    </row>
    <row r="452">
      <c r="C452" s="248"/>
      <c r="D452" s="248"/>
      <c r="E452" s="248"/>
      <c r="F452" s="248"/>
      <c r="G452" s="248"/>
      <c r="H452" s="248"/>
      <c r="I452" s="248"/>
    </row>
    <row r="453">
      <c r="C453" s="248"/>
      <c r="D453" s="248"/>
      <c r="E453" s="248"/>
      <c r="F453" s="248"/>
      <c r="G453" s="248"/>
      <c r="H453" s="248"/>
      <c r="I453" s="248"/>
    </row>
    <row r="454">
      <c r="C454" s="248"/>
      <c r="D454" s="248"/>
      <c r="E454" s="248"/>
      <c r="F454" s="248"/>
      <c r="G454" s="248"/>
      <c r="H454" s="248"/>
      <c r="I454" s="248"/>
    </row>
    <row r="455">
      <c r="C455" s="248"/>
      <c r="D455" s="248"/>
      <c r="E455" s="248"/>
      <c r="F455" s="248"/>
      <c r="G455" s="248"/>
      <c r="H455" s="248"/>
      <c r="I455" s="248"/>
    </row>
    <row r="456">
      <c r="C456" s="248"/>
      <c r="D456" s="248"/>
      <c r="E456" s="248"/>
      <c r="F456" s="248"/>
      <c r="G456" s="248"/>
      <c r="H456" s="248"/>
      <c r="I456" s="248"/>
    </row>
    <row r="457">
      <c r="C457" s="248"/>
      <c r="D457" s="248"/>
      <c r="E457" s="248"/>
      <c r="F457" s="248"/>
      <c r="G457" s="248"/>
      <c r="H457" s="248"/>
      <c r="I457" s="248"/>
    </row>
    <row r="458">
      <c r="C458" s="248"/>
      <c r="D458" s="248"/>
      <c r="E458" s="248"/>
      <c r="F458" s="248"/>
      <c r="G458" s="248"/>
      <c r="H458" s="248"/>
      <c r="I458" s="248"/>
    </row>
    <row r="459">
      <c r="C459" s="248"/>
      <c r="D459" s="248"/>
      <c r="E459" s="248"/>
      <c r="F459" s="248"/>
      <c r="G459" s="248"/>
      <c r="H459" s="248"/>
      <c r="I459" s="248"/>
    </row>
    <row r="460">
      <c r="C460" s="248"/>
      <c r="D460" s="248"/>
      <c r="E460" s="248"/>
      <c r="F460" s="248"/>
      <c r="G460" s="248"/>
      <c r="H460" s="248"/>
      <c r="I460" s="248"/>
    </row>
    <row r="461">
      <c r="C461" s="248"/>
      <c r="D461" s="248"/>
      <c r="E461" s="248"/>
      <c r="F461" s="248"/>
      <c r="G461" s="248"/>
      <c r="H461" s="248"/>
      <c r="I461" s="248"/>
    </row>
    <row r="462">
      <c r="C462" s="248"/>
      <c r="D462" s="248"/>
      <c r="E462" s="248"/>
      <c r="F462" s="248"/>
      <c r="G462" s="248"/>
      <c r="H462" s="248"/>
      <c r="I462" s="248"/>
    </row>
    <row r="463">
      <c r="C463" s="248"/>
      <c r="D463" s="248"/>
      <c r="E463" s="248"/>
      <c r="F463" s="248"/>
      <c r="G463" s="248"/>
      <c r="H463" s="248"/>
      <c r="I463" s="248"/>
    </row>
    <row r="464">
      <c r="C464" s="248"/>
      <c r="D464" s="248"/>
      <c r="E464" s="248"/>
      <c r="F464" s="248"/>
      <c r="G464" s="248"/>
      <c r="H464" s="248"/>
      <c r="I464" s="248"/>
    </row>
    <row r="465">
      <c r="C465" s="248"/>
      <c r="D465" s="248"/>
      <c r="E465" s="248"/>
      <c r="F465" s="248"/>
      <c r="G465" s="248"/>
      <c r="H465" s="248"/>
      <c r="I465" s="248"/>
    </row>
    <row r="466">
      <c r="C466" s="248"/>
      <c r="D466" s="248"/>
      <c r="E466" s="248"/>
      <c r="F466" s="248"/>
      <c r="G466" s="248"/>
      <c r="H466" s="248"/>
      <c r="I466" s="248"/>
    </row>
    <row r="467">
      <c r="C467" s="248"/>
      <c r="D467" s="248"/>
      <c r="E467" s="248"/>
      <c r="F467" s="248"/>
      <c r="G467" s="248"/>
      <c r="H467" s="248"/>
      <c r="I467" s="248"/>
    </row>
    <row r="468">
      <c r="C468" s="248"/>
      <c r="D468" s="248"/>
      <c r="E468" s="248"/>
      <c r="F468" s="248"/>
      <c r="G468" s="248"/>
      <c r="H468" s="248"/>
      <c r="I468" s="248"/>
    </row>
    <row r="469">
      <c r="C469" s="248"/>
      <c r="D469" s="248"/>
      <c r="E469" s="248"/>
      <c r="F469" s="248"/>
      <c r="G469" s="248"/>
      <c r="H469" s="248"/>
      <c r="I469" s="248"/>
    </row>
    <row r="470">
      <c r="C470" s="248"/>
      <c r="D470" s="248"/>
      <c r="E470" s="248"/>
      <c r="F470" s="248"/>
      <c r="G470" s="248"/>
      <c r="H470" s="248"/>
      <c r="I470" s="248"/>
    </row>
    <row r="471">
      <c r="C471" s="248"/>
      <c r="D471" s="248"/>
      <c r="E471" s="248"/>
      <c r="F471" s="248"/>
      <c r="G471" s="248"/>
      <c r="H471" s="248"/>
      <c r="I471" s="248"/>
    </row>
    <row r="472">
      <c r="C472" s="248"/>
      <c r="D472" s="248"/>
      <c r="E472" s="248"/>
      <c r="F472" s="248"/>
      <c r="G472" s="248"/>
      <c r="H472" s="248"/>
      <c r="I472" s="248"/>
    </row>
    <row r="473">
      <c r="C473" s="248"/>
      <c r="D473" s="248"/>
      <c r="E473" s="248"/>
      <c r="F473" s="248"/>
      <c r="G473" s="248"/>
      <c r="H473" s="248"/>
      <c r="I473" s="248"/>
    </row>
    <row r="474">
      <c r="C474" s="248"/>
      <c r="D474" s="248"/>
      <c r="E474" s="248"/>
      <c r="F474" s="248"/>
      <c r="G474" s="248"/>
      <c r="H474" s="248"/>
      <c r="I474" s="248"/>
    </row>
    <row r="475">
      <c r="C475" s="248"/>
      <c r="D475" s="248"/>
      <c r="E475" s="248"/>
      <c r="F475" s="248"/>
      <c r="G475" s="248"/>
      <c r="H475" s="248"/>
      <c r="I475" s="248"/>
    </row>
    <row r="476">
      <c r="C476" s="248"/>
      <c r="D476" s="248"/>
      <c r="E476" s="248"/>
      <c r="F476" s="248"/>
      <c r="G476" s="248"/>
      <c r="H476" s="248"/>
      <c r="I476" s="248"/>
    </row>
    <row r="477">
      <c r="C477" s="248"/>
      <c r="D477" s="248"/>
      <c r="E477" s="248"/>
      <c r="F477" s="248"/>
      <c r="G477" s="248"/>
      <c r="H477" s="248"/>
      <c r="I477" s="248"/>
    </row>
    <row r="478">
      <c r="C478" s="248"/>
      <c r="D478" s="248"/>
      <c r="E478" s="248"/>
      <c r="F478" s="248"/>
      <c r="G478" s="248"/>
      <c r="H478" s="248"/>
      <c r="I478" s="248"/>
    </row>
    <row r="479">
      <c r="C479" s="248"/>
      <c r="D479" s="248"/>
      <c r="E479" s="248"/>
      <c r="F479" s="248"/>
      <c r="G479" s="248"/>
      <c r="H479" s="248"/>
      <c r="I479" s="248"/>
    </row>
    <row r="480">
      <c r="C480" s="248"/>
      <c r="D480" s="248"/>
      <c r="E480" s="248"/>
      <c r="F480" s="248"/>
      <c r="G480" s="248"/>
      <c r="H480" s="248"/>
      <c r="I480" s="248"/>
    </row>
    <row r="481">
      <c r="C481" s="248"/>
      <c r="D481" s="248"/>
      <c r="E481" s="248"/>
      <c r="F481" s="248"/>
      <c r="G481" s="248"/>
      <c r="H481" s="248"/>
      <c r="I481" s="248"/>
    </row>
    <row r="482">
      <c r="C482" s="248"/>
      <c r="D482" s="248"/>
      <c r="E482" s="248"/>
      <c r="F482" s="248"/>
      <c r="G482" s="248"/>
      <c r="H482" s="248"/>
      <c r="I482" s="248"/>
    </row>
    <row r="483">
      <c r="C483" s="248"/>
      <c r="D483" s="248"/>
      <c r="E483" s="248"/>
      <c r="F483" s="248"/>
      <c r="G483" s="248"/>
      <c r="H483" s="248"/>
      <c r="I483" s="248"/>
    </row>
    <row r="484">
      <c r="C484" s="248"/>
      <c r="D484" s="248"/>
      <c r="E484" s="248"/>
      <c r="F484" s="248"/>
      <c r="G484" s="248"/>
      <c r="H484" s="248"/>
      <c r="I484" s="248"/>
    </row>
    <row r="485">
      <c r="C485" s="248"/>
      <c r="D485" s="248"/>
      <c r="E485" s="248"/>
      <c r="F485" s="248"/>
      <c r="G485" s="248"/>
      <c r="H485" s="248"/>
      <c r="I485" s="248"/>
    </row>
    <row r="486">
      <c r="C486" s="248"/>
      <c r="D486" s="248"/>
      <c r="E486" s="248"/>
      <c r="F486" s="248"/>
      <c r="G486" s="248"/>
      <c r="H486" s="248"/>
      <c r="I486" s="248"/>
    </row>
    <row r="487">
      <c r="C487" s="248"/>
      <c r="D487" s="248"/>
      <c r="E487" s="248"/>
      <c r="F487" s="248"/>
      <c r="G487" s="248"/>
      <c r="H487" s="248"/>
      <c r="I487" s="248"/>
    </row>
    <row r="488">
      <c r="C488" s="248"/>
      <c r="D488" s="248"/>
      <c r="E488" s="248"/>
      <c r="F488" s="248"/>
      <c r="G488" s="248"/>
      <c r="H488" s="248"/>
      <c r="I488" s="248"/>
    </row>
    <row r="489">
      <c r="C489" s="248"/>
      <c r="D489" s="248"/>
      <c r="E489" s="248"/>
      <c r="F489" s="248"/>
      <c r="G489" s="248"/>
      <c r="H489" s="248"/>
      <c r="I489" s="248"/>
    </row>
    <row r="490">
      <c r="C490" s="248"/>
      <c r="D490" s="248"/>
      <c r="E490" s="248"/>
      <c r="F490" s="248"/>
      <c r="G490" s="248"/>
      <c r="H490" s="248"/>
      <c r="I490" s="248"/>
    </row>
    <row r="491">
      <c r="C491" s="248"/>
      <c r="D491" s="248"/>
      <c r="E491" s="248"/>
      <c r="F491" s="248"/>
      <c r="G491" s="248"/>
      <c r="H491" s="248"/>
      <c r="I491" s="248"/>
    </row>
    <row r="492">
      <c r="C492" s="248"/>
      <c r="D492" s="248"/>
      <c r="E492" s="248"/>
      <c r="F492" s="248"/>
      <c r="G492" s="248"/>
      <c r="H492" s="248"/>
      <c r="I492" s="248"/>
    </row>
    <row r="493">
      <c r="C493" s="248"/>
      <c r="D493" s="248"/>
      <c r="E493" s="248"/>
      <c r="F493" s="248"/>
      <c r="G493" s="248"/>
      <c r="H493" s="248"/>
      <c r="I493" s="248"/>
    </row>
    <row r="494">
      <c r="C494" s="248"/>
      <c r="D494" s="248"/>
      <c r="E494" s="248"/>
      <c r="F494" s="248"/>
      <c r="G494" s="248"/>
      <c r="H494" s="248"/>
      <c r="I494" s="248"/>
    </row>
    <row r="495">
      <c r="C495" s="248"/>
      <c r="D495" s="248"/>
      <c r="E495" s="248"/>
      <c r="F495" s="248"/>
      <c r="G495" s="248"/>
      <c r="H495" s="248"/>
      <c r="I495" s="248"/>
    </row>
    <row r="496">
      <c r="C496" s="248"/>
      <c r="D496" s="248"/>
      <c r="E496" s="248"/>
      <c r="F496" s="248"/>
      <c r="G496" s="248"/>
      <c r="H496" s="248"/>
      <c r="I496" s="248"/>
    </row>
    <row r="497">
      <c r="C497" s="248"/>
      <c r="D497" s="248"/>
      <c r="E497" s="248"/>
      <c r="F497" s="248"/>
      <c r="G497" s="248"/>
      <c r="H497" s="248"/>
      <c r="I497" s="248"/>
    </row>
    <row r="498">
      <c r="C498" s="248"/>
      <c r="D498" s="248"/>
      <c r="E498" s="248"/>
      <c r="F498" s="248"/>
      <c r="G498" s="248"/>
      <c r="H498" s="248"/>
      <c r="I498" s="248"/>
    </row>
    <row r="499">
      <c r="C499" s="248"/>
      <c r="D499" s="248"/>
      <c r="E499" s="248"/>
      <c r="F499" s="248"/>
      <c r="G499" s="248"/>
      <c r="H499" s="248"/>
      <c r="I499" s="248"/>
    </row>
    <row r="500">
      <c r="C500" s="248"/>
      <c r="D500" s="248"/>
      <c r="E500" s="248"/>
      <c r="F500" s="248"/>
      <c r="G500" s="248"/>
      <c r="H500" s="248"/>
      <c r="I500" s="248"/>
    </row>
    <row r="501">
      <c r="C501" s="248"/>
      <c r="D501" s="248"/>
      <c r="E501" s="248"/>
      <c r="F501" s="248"/>
      <c r="G501" s="248"/>
      <c r="H501" s="248"/>
      <c r="I501" s="248"/>
    </row>
    <row r="502">
      <c r="C502" s="248"/>
      <c r="D502" s="248"/>
      <c r="E502" s="248"/>
      <c r="F502" s="248"/>
      <c r="G502" s="248"/>
      <c r="H502" s="248"/>
      <c r="I502" s="248"/>
    </row>
    <row r="503">
      <c r="C503" s="248"/>
      <c r="D503" s="248"/>
      <c r="E503" s="248"/>
      <c r="F503" s="248"/>
      <c r="G503" s="248"/>
      <c r="H503" s="248"/>
      <c r="I503" s="248"/>
    </row>
    <row r="504">
      <c r="C504" s="248"/>
      <c r="D504" s="248"/>
      <c r="E504" s="248"/>
      <c r="F504" s="248"/>
      <c r="G504" s="248"/>
      <c r="H504" s="248"/>
      <c r="I504" s="248"/>
    </row>
    <row r="505">
      <c r="C505" s="248"/>
      <c r="D505" s="248"/>
      <c r="E505" s="248"/>
      <c r="F505" s="248"/>
      <c r="G505" s="248"/>
      <c r="H505" s="248"/>
      <c r="I505" s="248"/>
    </row>
    <row r="506">
      <c r="C506" s="248"/>
      <c r="D506" s="248"/>
      <c r="E506" s="248"/>
      <c r="F506" s="248"/>
      <c r="G506" s="248"/>
      <c r="H506" s="248"/>
      <c r="I506" s="248"/>
    </row>
    <row r="507">
      <c r="C507" s="248"/>
      <c r="D507" s="248"/>
      <c r="E507" s="248"/>
      <c r="F507" s="248"/>
      <c r="G507" s="248"/>
      <c r="H507" s="248"/>
      <c r="I507" s="248"/>
    </row>
    <row r="508">
      <c r="C508" s="248"/>
      <c r="D508" s="248"/>
      <c r="E508" s="248"/>
      <c r="F508" s="248"/>
      <c r="G508" s="248"/>
      <c r="H508" s="248"/>
      <c r="I508" s="248"/>
    </row>
    <row r="509">
      <c r="C509" s="248"/>
      <c r="D509" s="248"/>
      <c r="E509" s="248"/>
      <c r="F509" s="248"/>
      <c r="G509" s="248"/>
      <c r="H509" s="248"/>
      <c r="I509" s="248"/>
    </row>
    <row r="510">
      <c r="C510" s="248"/>
      <c r="D510" s="248"/>
      <c r="E510" s="248"/>
      <c r="F510" s="248"/>
      <c r="G510" s="248"/>
      <c r="H510" s="248"/>
      <c r="I510" s="248"/>
    </row>
    <row r="511">
      <c r="C511" s="248"/>
      <c r="D511" s="248"/>
      <c r="E511" s="248"/>
      <c r="F511" s="248"/>
      <c r="G511" s="248"/>
      <c r="H511" s="248"/>
      <c r="I511" s="248"/>
    </row>
    <row r="512">
      <c r="C512" s="248"/>
      <c r="D512" s="248"/>
      <c r="E512" s="248"/>
      <c r="F512" s="248"/>
      <c r="G512" s="248"/>
      <c r="H512" s="248"/>
      <c r="I512" s="248"/>
    </row>
    <row r="513">
      <c r="C513" s="248"/>
      <c r="D513" s="248"/>
      <c r="E513" s="248"/>
      <c r="F513" s="248"/>
      <c r="G513" s="248"/>
      <c r="H513" s="248"/>
      <c r="I513" s="248"/>
    </row>
    <row r="514">
      <c r="C514" s="248"/>
      <c r="D514" s="248"/>
      <c r="E514" s="248"/>
      <c r="F514" s="248"/>
      <c r="G514" s="248"/>
      <c r="H514" s="248"/>
      <c r="I514" s="248"/>
    </row>
    <row r="515">
      <c r="C515" s="248"/>
      <c r="D515" s="248"/>
      <c r="E515" s="248"/>
      <c r="F515" s="248"/>
      <c r="G515" s="248"/>
      <c r="H515" s="248"/>
      <c r="I515" s="248"/>
    </row>
    <row r="516">
      <c r="C516" s="248"/>
      <c r="D516" s="248"/>
      <c r="E516" s="248"/>
      <c r="F516" s="248"/>
      <c r="G516" s="248"/>
      <c r="H516" s="248"/>
      <c r="I516" s="248"/>
    </row>
    <row r="517">
      <c r="C517" s="248"/>
      <c r="D517" s="248"/>
      <c r="E517" s="248"/>
      <c r="F517" s="248"/>
      <c r="G517" s="248"/>
      <c r="H517" s="248"/>
      <c r="I517" s="248"/>
    </row>
    <row r="518">
      <c r="C518" s="248"/>
      <c r="D518" s="248"/>
      <c r="E518" s="248"/>
      <c r="F518" s="248"/>
      <c r="G518" s="248"/>
      <c r="H518" s="248"/>
      <c r="I518" s="248"/>
    </row>
    <row r="519">
      <c r="C519" s="248"/>
      <c r="D519" s="248"/>
      <c r="E519" s="248"/>
      <c r="F519" s="248"/>
      <c r="G519" s="248"/>
      <c r="H519" s="248"/>
      <c r="I519" s="248"/>
    </row>
    <row r="520">
      <c r="C520" s="248"/>
      <c r="D520" s="248"/>
      <c r="E520" s="248"/>
      <c r="F520" s="248"/>
      <c r="G520" s="248"/>
      <c r="H520" s="248"/>
      <c r="I520" s="248"/>
    </row>
    <row r="521">
      <c r="C521" s="248"/>
      <c r="D521" s="248"/>
      <c r="E521" s="248"/>
      <c r="F521" s="248"/>
      <c r="G521" s="248"/>
      <c r="H521" s="248"/>
      <c r="I521" s="248"/>
    </row>
    <row r="522">
      <c r="C522" s="248"/>
      <c r="D522" s="248"/>
      <c r="E522" s="248"/>
      <c r="F522" s="248"/>
      <c r="G522" s="248"/>
      <c r="H522" s="248"/>
      <c r="I522" s="248"/>
    </row>
    <row r="523">
      <c r="C523" s="248"/>
      <c r="D523" s="248"/>
      <c r="E523" s="248"/>
      <c r="F523" s="248"/>
      <c r="G523" s="248"/>
      <c r="H523" s="248"/>
      <c r="I523" s="248"/>
    </row>
    <row r="524">
      <c r="C524" s="248"/>
      <c r="D524" s="248"/>
      <c r="E524" s="248"/>
      <c r="F524" s="248"/>
      <c r="G524" s="248"/>
      <c r="H524" s="248"/>
      <c r="I524" s="248"/>
    </row>
    <row r="525">
      <c r="C525" s="248"/>
      <c r="D525" s="248"/>
      <c r="E525" s="248"/>
      <c r="F525" s="248"/>
      <c r="G525" s="248"/>
      <c r="H525" s="248"/>
      <c r="I525" s="248"/>
    </row>
    <row r="526">
      <c r="C526" s="248"/>
      <c r="D526" s="248"/>
      <c r="E526" s="248"/>
      <c r="F526" s="248"/>
      <c r="G526" s="248"/>
      <c r="H526" s="248"/>
      <c r="I526" s="248"/>
    </row>
    <row r="527">
      <c r="C527" s="248"/>
      <c r="D527" s="248"/>
      <c r="E527" s="248"/>
      <c r="F527" s="248"/>
      <c r="G527" s="248"/>
      <c r="H527" s="248"/>
      <c r="I527" s="248"/>
    </row>
    <row r="528">
      <c r="C528" s="248"/>
      <c r="D528" s="248"/>
      <c r="E528" s="248"/>
      <c r="F528" s="248"/>
      <c r="G528" s="248"/>
      <c r="H528" s="248"/>
      <c r="I528" s="248"/>
    </row>
    <row r="529">
      <c r="C529" s="248"/>
      <c r="D529" s="248"/>
      <c r="E529" s="248"/>
      <c r="F529" s="248"/>
      <c r="G529" s="248"/>
      <c r="H529" s="248"/>
      <c r="I529" s="248"/>
    </row>
    <row r="530">
      <c r="C530" s="248"/>
      <c r="D530" s="248"/>
      <c r="E530" s="248"/>
      <c r="F530" s="248"/>
      <c r="G530" s="248"/>
      <c r="H530" s="248"/>
      <c r="I530" s="248"/>
    </row>
    <row r="531">
      <c r="C531" s="248"/>
      <c r="D531" s="248"/>
      <c r="E531" s="248"/>
      <c r="F531" s="248"/>
      <c r="G531" s="248"/>
      <c r="H531" s="248"/>
      <c r="I531" s="248"/>
    </row>
    <row r="532">
      <c r="C532" s="248"/>
      <c r="D532" s="248"/>
      <c r="E532" s="248"/>
      <c r="F532" s="248"/>
      <c r="G532" s="248"/>
      <c r="H532" s="248"/>
      <c r="I532" s="248"/>
    </row>
    <row r="533">
      <c r="C533" s="248"/>
      <c r="D533" s="248"/>
      <c r="E533" s="248"/>
      <c r="F533" s="248"/>
      <c r="G533" s="248"/>
      <c r="H533" s="248"/>
      <c r="I533" s="248"/>
    </row>
    <row r="534">
      <c r="C534" s="248"/>
      <c r="D534" s="248"/>
      <c r="E534" s="248"/>
      <c r="F534" s="248"/>
      <c r="G534" s="248"/>
      <c r="H534" s="248"/>
      <c r="I534" s="248"/>
    </row>
    <row r="535">
      <c r="C535" s="248"/>
      <c r="D535" s="248"/>
      <c r="E535" s="248"/>
      <c r="F535" s="248"/>
      <c r="G535" s="248"/>
      <c r="H535" s="248"/>
      <c r="I535" s="248"/>
    </row>
    <row r="536">
      <c r="C536" s="248"/>
      <c r="D536" s="248"/>
      <c r="E536" s="248"/>
      <c r="F536" s="248"/>
      <c r="G536" s="248"/>
      <c r="H536" s="248"/>
      <c r="I536" s="248"/>
    </row>
    <row r="537">
      <c r="C537" s="248"/>
      <c r="D537" s="248"/>
      <c r="E537" s="248"/>
      <c r="F537" s="248"/>
      <c r="G537" s="248"/>
      <c r="H537" s="248"/>
      <c r="I537" s="248"/>
    </row>
    <row r="538">
      <c r="C538" s="248"/>
      <c r="D538" s="248"/>
      <c r="E538" s="248"/>
      <c r="F538" s="248"/>
      <c r="G538" s="248"/>
      <c r="H538" s="248"/>
      <c r="I538" s="248"/>
    </row>
    <row r="539">
      <c r="C539" s="248"/>
      <c r="D539" s="248"/>
      <c r="E539" s="248"/>
      <c r="F539" s="248"/>
      <c r="G539" s="248"/>
      <c r="H539" s="248"/>
      <c r="I539" s="248"/>
    </row>
    <row r="540">
      <c r="C540" s="248"/>
      <c r="D540" s="248"/>
      <c r="E540" s="248"/>
      <c r="F540" s="248"/>
      <c r="G540" s="248"/>
      <c r="H540" s="248"/>
      <c r="I540" s="248"/>
    </row>
    <row r="541">
      <c r="C541" s="248"/>
      <c r="D541" s="248"/>
      <c r="E541" s="248"/>
      <c r="F541" s="248"/>
      <c r="G541" s="248"/>
      <c r="H541" s="248"/>
      <c r="I541" s="248"/>
    </row>
    <row r="542">
      <c r="C542" s="248"/>
      <c r="D542" s="248"/>
      <c r="E542" s="248"/>
      <c r="F542" s="248"/>
      <c r="G542" s="248"/>
      <c r="H542" s="248"/>
      <c r="I542" s="248"/>
    </row>
    <row r="543">
      <c r="C543" s="248"/>
      <c r="D543" s="248"/>
      <c r="E543" s="248"/>
      <c r="F543" s="248"/>
      <c r="G543" s="248"/>
      <c r="H543" s="248"/>
      <c r="I543" s="248"/>
    </row>
    <row r="544">
      <c r="C544" s="248"/>
      <c r="D544" s="248"/>
      <c r="E544" s="248"/>
      <c r="F544" s="248"/>
      <c r="G544" s="248"/>
      <c r="H544" s="248"/>
      <c r="I544" s="248"/>
    </row>
    <row r="545">
      <c r="C545" s="248"/>
      <c r="D545" s="248"/>
      <c r="E545" s="248"/>
      <c r="F545" s="248"/>
      <c r="G545" s="248"/>
      <c r="H545" s="248"/>
      <c r="I545" s="248"/>
    </row>
    <row r="546">
      <c r="C546" s="248"/>
      <c r="D546" s="248"/>
      <c r="E546" s="248"/>
      <c r="F546" s="248"/>
      <c r="G546" s="248"/>
      <c r="H546" s="248"/>
      <c r="I546" s="248"/>
    </row>
    <row r="547">
      <c r="C547" s="248"/>
      <c r="D547" s="248"/>
      <c r="E547" s="248"/>
      <c r="F547" s="248"/>
      <c r="G547" s="248"/>
      <c r="H547" s="248"/>
      <c r="I547" s="248"/>
    </row>
    <row r="548">
      <c r="C548" s="248"/>
      <c r="D548" s="248"/>
      <c r="E548" s="248"/>
      <c r="F548" s="248"/>
      <c r="G548" s="248"/>
      <c r="H548" s="248"/>
      <c r="I548" s="248"/>
    </row>
    <row r="549">
      <c r="C549" s="248"/>
      <c r="D549" s="248"/>
      <c r="E549" s="248"/>
      <c r="F549" s="248"/>
      <c r="G549" s="248"/>
      <c r="H549" s="248"/>
      <c r="I549" s="248"/>
    </row>
    <row r="550">
      <c r="C550" s="248"/>
      <c r="D550" s="248"/>
      <c r="E550" s="248"/>
      <c r="F550" s="248"/>
      <c r="G550" s="248"/>
      <c r="H550" s="248"/>
      <c r="I550" s="248"/>
    </row>
    <row r="551">
      <c r="C551" s="248"/>
      <c r="D551" s="248"/>
      <c r="E551" s="248"/>
      <c r="F551" s="248"/>
      <c r="G551" s="248"/>
      <c r="H551" s="248"/>
      <c r="I551" s="248"/>
    </row>
    <row r="552">
      <c r="C552" s="248"/>
      <c r="D552" s="248"/>
      <c r="E552" s="248"/>
      <c r="F552" s="248"/>
      <c r="G552" s="248"/>
      <c r="H552" s="248"/>
      <c r="I552" s="248"/>
    </row>
    <row r="553">
      <c r="C553" s="248"/>
      <c r="D553" s="248"/>
      <c r="E553" s="248"/>
      <c r="F553" s="248"/>
      <c r="G553" s="248"/>
      <c r="H553" s="248"/>
      <c r="I553" s="248"/>
    </row>
    <row r="554">
      <c r="C554" s="248"/>
      <c r="D554" s="248"/>
      <c r="E554" s="248"/>
      <c r="F554" s="248"/>
      <c r="G554" s="248"/>
      <c r="H554" s="248"/>
      <c r="I554" s="248"/>
    </row>
    <row r="555">
      <c r="C555" s="248"/>
      <c r="D555" s="248"/>
      <c r="E555" s="248"/>
      <c r="F555" s="248"/>
      <c r="G555" s="248"/>
      <c r="H555" s="248"/>
      <c r="I555" s="248"/>
    </row>
    <row r="556">
      <c r="C556" s="248"/>
      <c r="D556" s="248"/>
      <c r="E556" s="248"/>
      <c r="F556" s="248"/>
      <c r="G556" s="248"/>
      <c r="H556" s="248"/>
      <c r="I556" s="248"/>
    </row>
    <row r="557">
      <c r="C557" s="248"/>
      <c r="D557" s="248"/>
      <c r="E557" s="248"/>
      <c r="F557" s="248"/>
      <c r="G557" s="248"/>
      <c r="H557" s="248"/>
      <c r="I557" s="248"/>
    </row>
    <row r="558">
      <c r="C558" s="248"/>
      <c r="D558" s="248"/>
      <c r="E558" s="248"/>
      <c r="F558" s="248"/>
      <c r="G558" s="248"/>
      <c r="H558" s="248"/>
      <c r="I558" s="248"/>
    </row>
    <row r="559">
      <c r="C559" s="248"/>
      <c r="D559" s="248"/>
      <c r="E559" s="248"/>
      <c r="F559" s="248"/>
      <c r="G559" s="248"/>
      <c r="H559" s="248"/>
      <c r="I559" s="248"/>
    </row>
    <row r="560">
      <c r="C560" s="248"/>
      <c r="D560" s="248"/>
      <c r="E560" s="248"/>
      <c r="F560" s="248"/>
      <c r="G560" s="248"/>
      <c r="H560" s="248"/>
      <c r="I560" s="248"/>
    </row>
    <row r="561">
      <c r="C561" s="248"/>
      <c r="D561" s="248"/>
      <c r="E561" s="248"/>
      <c r="F561" s="248"/>
      <c r="G561" s="248"/>
      <c r="H561" s="248"/>
      <c r="I561" s="248"/>
    </row>
    <row r="562">
      <c r="C562" s="248"/>
      <c r="D562" s="248"/>
      <c r="E562" s="248"/>
      <c r="F562" s="248"/>
      <c r="G562" s="248"/>
      <c r="H562" s="248"/>
      <c r="I562" s="248"/>
    </row>
    <row r="563">
      <c r="C563" s="248"/>
      <c r="D563" s="248"/>
      <c r="E563" s="248"/>
      <c r="F563" s="248"/>
      <c r="G563" s="248"/>
      <c r="H563" s="248"/>
      <c r="I563" s="248"/>
    </row>
    <row r="564">
      <c r="C564" s="248"/>
      <c r="D564" s="248"/>
      <c r="E564" s="248"/>
      <c r="F564" s="248"/>
      <c r="G564" s="248"/>
      <c r="H564" s="248"/>
      <c r="I564" s="248"/>
    </row>
    <row r="565">
      <c r="C565" s="248"/>
      <c r="D565" s="248"/>
      <c r="E565" s="248"/>
      <c r="F565" s="248"/>
      <c r="G565" s="248"/>
      <c r="H565" s="248"/>
      <c r="I565" s="248"/>
    </row>
    <row r="566">
      <c r="C566" s="248"/>
      <c r="D566" s="248"/>
      <c r="E566" s="248"/>
      <c r="F566" s="248"/>
      <c r="G566" s="248"/>
      <c r="H566" s="248"/>
      <c r="I566" s="248"/>
    </row>
    <row r="567">
      <c r="C567" s="248"/>
      <c r="D567" s="248"/>
      <c r="E567" s="248"/>
      <c r="F567" s="248"/>
      <c r="G567" s="248"/>
      <c r="H567" s="248"/>
      <c r="I567" s="248"/>
    </row>
    <row r="568">
      <c r="C568" s="248"/>
      <c r="D568" s="248"/>
      <c r="E568" s="248"/>
      <c r="F568" s="248"/>
      <c r="G568" s="248"/>
      <c r="H568" s="248"/>
      <c r="I568" s="248"/>
    </row>
    <row r="569">
      <c r="C569" s="248"/>
      <c r="D569" s="248"/>
      <c r="E569" s="248"/>
      <c r="F569" s="248"/>
      <c r="G569" s="248"/>
      <c r="H569" s="248"/>
      <c r="I569" s="248"/>
    </row>
    <row r="570">
      <c r="C570" s="248"/>
      <c r="D570" s="248"/>
      <c r="E570" s="248"/>
      <c r="F570" s="248"/>
      <c r="G570" s="248"/>
      <c r="H570" s="248"/>
      <c r="I570" s="248"/>
    </row>
    <row r="571">
      <c r="C571" s="248"/>
      <c r="D571" s="248"/>
      <c r="E571" s="248"/>
      <c r="F571" s="248"/>
      <c r="G571" s="248"/>
      <c r="H571" s="248"/>
      <c r="I571" s="248"/>
    </row>
    <row r="572">
      <c r="C572" s="248"/>
      <c r="D572" s="248"/>
      <c r="E572" s="248"/>
      <c r="F572" s="248"/>
      <c r="G572" s="248"/>
      <c r="H572" s="248"/>
      <c r="I572" s="248"/>
    </row>
    <row r="573">
      <c r="C573" s="248"/>
      <c r="D573" s="248"/>
      <c r="E573" s="248"/>
      <c r="F573" s="248"/>
      <c r="G573" s="248"/>
      <c r="H573" s="248"/>
      <c r="I573" s="248"/>
    </row>
    <row r="574">
      <c r="C574" s="248"/>
      <c r="D574" s="248"/>
      <c r="E574" s="248"/>
      <c r="F574" s="248"/>
      <c r="G574" s="248"/>
      <c r="H574" s="248"/>
      <c r="I574" s="248"/>
    </row>
    <row r="575">
      <c r="C575" s="248"/>
      <c r="D575" s="248"/>
      <c r="E575" s="248"/>
      <c r="F575" s="248"/>
      <c r="G575" s="248"/>
      <c r="H575" s="248"/>
      <c r="I575" s="248"/>
    </row>
    <row r="576">
      <c r="C576" s="248"/>
      <c r="D576" s="248"/>
      <c r="E576" s="248"/>
      <c r="F576" s="248"/>
      <c r="G576" s="248"/>
      <c r="H576" s="248"/>
      <c r="I576" s="248"/>
    </row>
    <row r="577">
      <c r="C577" s="248"/>
      <c r="D577" s="248"/>
      <c r="E577" s="248"/>
      <c r="F577" s="248"/>
      <c r="G577" s="248"/>
      <c r="H577" s="248"/>
      <c r="I577" s="248"/>
    </row>
    <row r="578">
      <c r="C578" s="248"/>
      <c r="D578" s="248"/>
      <c r="E578" s="248"/>
      <c r="F578" s="248"/>
      <c r="G578" s="248"/>
      <c r="H578" s="248"/>
      <c r="I578" s="248"/>
    </row>
    <row r="579">
      <c r="C579" s="248"/>
      <c r="D579" s="248"/>
      <c r="E579" s="248"/>
      <c r="F579" s="248"/>
      <c r="G579" s="248"/>
      <c r="H579" s="248"/>
      <c r="I579" s="248"/>
    </row>
    <row r="580">
      <c r="C580" s="248"/>
      <c r="D580" s="248"/>
      <c r="E580" s="248"/>
      <c r="F580" s="248"/>
      <c r="G580" s="248"/>
      <c r="H580" s="248"/>
      <c r="I580" s="248"/>
    </row>
    <row r="581">
      <c r="C581" s="248"/>
      <c r="D581" s="248"/>
      <c r="E581" s="248"/>
      <c r="F581" s="248"/>
      <c r="G581" s="248"/>
      <c r="H581" s="248"/>
      <c r="I581" s="248"/>
    </row>
    <row r="582">
      <c r="C582" s="248"/>
      <c r="D582" s="248"/>
      <c r="E582" s="248"/>
      <c r="F582" s="248"/>
      <c r="G582" s="248"/>
      <c r="H582" s="248"/>
      <c r="I582" s="248"/>
    </row>
    <row r="583">
      <c r="C583" s="248"/>
      <c r="D583" s="248"/>
      <c r="E583" s="248"/>
      <c r="F583" s="248"/>
      <c r="G583" s="248"/>
      <c r="H583" s="248"/>
      <c r="I583" s="248"/>
    </row>
    <row r="584">
      <c r="C584" s="248"/>
      <c r="D584" s="248"/>
      <c r="E584" s="248"/>
      <c r="F584" s="248"/>
      <c r="G584" s="248"/>
      <c r="H584" s="248"/>
      <c r="I584" s="248"/>
    </row>
    <row r="585">
      <c r="C585" s="248"/>
      <c r="D585" s="248"/>
      <c r="E585" s="248"/>
      <c r="F585" s="248"/>
      <c r="G585" s="248"/>
      <c r="H585" s="248"/>
      <c r="I585" s="248"/>
    </row>
    <row r="586">
      <c r="C586" s="248"/>
      <c r="D586" s="248"/>
      <c r="E586" s="248"/>
      <c r="F586" s="248"/>
      <c r="G586" s="248"/>
      <c r="H586" s="248"/>
      <c r="I586" s="248"/>
    </row>
    <row r="587">
      <c r="C587" s="248"/>
      <c r="D587" s="248"/>
      <c r="E587" s="248"/>
      <c r="F587" s="248"/>
      <c r="G587" s="248"/>
      <c r="H587" s="248"/>
      <c r="I587" s="248"/>
    </row>
    <row r="588">
      <c r="C588" s="248"/>
      <c r="D588" s="248"/>
      <c r="E588" s="248"/>
      <c r="F588" s="248"/>
      <c r="G588" s="248"/>
      <c r="H588" s="248"/>
      <c r="I588" s="248"/>
    </row>
    <row r="589">
      <c r="C589" s="248"/>
      <c r="D589" s="248"/>
      <c r="E589" s="248"/>
      <c r="F589" s="248"/>
      <c r="G589" s="248"/>
      <c r="H589" s="248"/>
      <c r="I589" s="248"/>
    </row>
    <row r="590">
      <c r="C590" s="248"/>
      <c r="D590" s="248"/>
      <c r="E590" s="248"/>
      <c r="F590" s="248"/>
      <c r="G590" s="248"/>
      <c r="H590" s="248"/>
      <c r="I590" s="248"/>
    </row>
    <row r="591">
      <c r="C591" s="248"/>
      <c r="D591" s="248"/>
      <c r="E591" s="248"/>
      <c r="F591" s="248"/>
      <c r="G591" s="248"/>
      <c r="H591" s="248"/>
      <c r="I591" s="248"/>
    </row>
    <row r="592">
      <c r="C592" s="248"/>
      <c r="D592" s="248"/>
      <c r="E592" s="248"/>
      <c r="F592" s="248"/>
      <c r="G592" s="248"/>
      <c r="H592" s="248"/>
      <c r="I592" s="248"/>
    </row>
    <row r="593">
      <c r="C593" s="248"/>
      <c r="D593" s="248"/>
      <c r="E593" s="248"/>
      <c r="F593" s="248"/>
      <c r="G593" s="248"/>
      <c r="H593" s="248"/>
      <c r="I593" s="248"/>
    </row>
    <row r="594">
      <c r="C594" s="248"/>
      <c r="D594" s="248"/>
      <c r="E594" s="248"/>
      <c r="F594" s="248"/>
      <c r="G594" s="248"/>
      <c r="H594" s="248"/>
      <c r="I594" s="248"/>
    </row>
    <row r="595">
      <c r="C595" s="248"/>
      <c r="D595" s="248"/>
      <c r="E595" s="248"/>
      <c r="F595" s="248"/>
      <c r="G595" s="248"/>
      <c r="H595" s="248"/>
      <c r="I595" s="248"/>
    </row>
    <row r="596">
      <c r="C596" s="248"/>
      <c r="D596" s="248"/>
      <c r="E596" s="248"/>
      <c r="F596" s="248"/>
      <c r="G596" s="248"/>
      <c r="H596" s="248"/>
      <c r="I596" s="248"/>
    </row>
    <row r="597">
      <c r="C597" s="248"/>
      <c r="D597" s="248"/>
      <c r="E597" s="248"/>
      <c r="F597" s="248"/>
      <c r="G597" s="248"/>
      <c r="H597" s="248"/>
      <c r="I597" s="248"/>
    </row>
    <row r="598">
      <c r="C598" s="248"/>
      <c r="D598" s="248"/>
      <c r="E598" s="248"/>
      <c r="F598" s="248"/>
      <c r="G598" s="248"/>
      <c r="H598" s="248"/>
      <c r="I598" s="248"/>
    </row>
    <row r="599">
      <c r="C599" s="248"/>
      <c r="D599" s="248"/>
      <c r="E599" s="248"/>
      <c r="F599" s="248"/>
      <c r="G599" s="248"/>
      <c r="H599" s="248"/>
      <c r="I599" s="248"/>
    </row>
    <row r="600">
      <c r="C600" s="248"/>
      <c r="D600" s="248"/>
      <c r="E600" s="248"/>
      <c r="F600" s="248"/>
      <c r="G600" s="248"/>
      <c r="H600" s="248"/>
      <c r="I600" s="248"/>
    </row>
    <row r="601">
      <c r="C601" s="248"/>
      <c r="D601" s="248"/>
      <c r="E601" s="248"/>
      <c r="F601" s="248"/>
      <c r="G601" s="248"/>
      <c r="H601" s="248"/>
      <c r="I601" s="248"/>
    </row>
    <row r="602">
      <c r="C602" s="248"/>
      <c r="D602" s="248"/>
      <c r="E602" s="248"/>
      <c r="F602" s="248"/>
      <c r="G602" s="248"/>
      <c r="H602" s="248"/>
      <c r="I602" s="248"/>
    </row>
    <row r="603">
      <c r="C603" s="248"/>
      <c r="D603" s="248"/>
      <c r="E603" s="248"/>
      <c r="F603" s="248"/>
      <c r="G603" s="248"/>
      <c r="H603" s="248"/>
      <c r="I603" s="248"/>
    </row>
    <row r="604">
      <c r="C604" s="248"/>
      <c r="D604" s="248"/>
      <c r="E604" s="248"/>
      <c r="F604" s="248"/>
      <c r="G604" s="248"/>
      <c r="H604" s="248"/>
      <c r="I604" s="248"/>
    </row>
    <row r="605">
      <c r="C605" s="248"/>
      <c r="D605" s="248"/>
      <c r="E605" s="248"/>
      <c r="F605" s="248"/>
      <c r="G605" s="248"/>
      <c r="H605" s="248"/>
      <c r="I605" s="248"/>
    </row>
    <row r="606">
      <c r="C606" s="248"/>
      <c r="D606" s="248"/>
      <c r="E606" s="248"/>
      <c r="F606" s="248"/>
      <c r="G606" s="248"/>
      <c r="H606" s="248"/>
      <c r="I606" s="248"/>
    </row>
    <row r="607">
      <c r="C607" s="248"/>
      <c r="D607" s="248"/>
      <c r="E607" s="248"/>
      <c r="F607" s="248"/>
      <c r="G607" s="248"/>
      <c r="H607" s="248"/>
      <c r="I607" s="248"/>
    </row>
    <row r="608">
      <c r="C608" s="248"/>
      <c r="D608" s="248"/>
      <c r="E608" s="248"/>
      <c r="F608" s="248"/>
      <c r="G608" s="248"/>
      <c r="H608" s="248"/>
      <c r="I608" s="248"/>
    </row>
    <row r="609">
      <c r="C609" s="248"/>
      <c r="D609" s="248"/>
      <c r="E609" s="248"/>
      <c r="F609" s="248"/>
      <c r="G609" s="248"/>
      <c r="H609" s="248"/>
      <c r="I609" s="248"/>
    </row>
    <row r="610">
      <c r="C610" s="248"/>
      <c r="D610" s="248"/>
      <c r="E610" s="248"/>
      <c r="F610" s="248"/>
      <c r="G610" s="248"/>
      <c r="H610" s="248"/>
      <c r="I610" s="248"/>
    </row>
    <row r="611">
      <c r="C611" s="248"/>
      <c r="D611" s="248"/>
      <c r="E611" s="248"/>
      <c r="F611" s="248"/>
      <c r="G611" s="248"/>
      <c r="H611" s="248"/>
      <c r="I611" s="248"/>
    </row>
    <row r="612">
      <c r="C612" s="248"/>
      <c r="D612" s="248"/>
      <c r="E612" s="248"/>
      <c r="F612" s="248"/>
      <c r="G612" s="248"/>
      <c r="H612" s="248"/>
      <c r="I612" s="248"/>
    </row>
    <row r="613">
      <c r="C613" s="248"/>
      <c r="D613" s="248"/>
      <c r="E613" s="248"/>
      <c r="F613" s="248"/>
      <c r="G613" s="248"/>
      <c r="H613" s="248"/>
      <c r="I613" s="248"/>
    </row>
    <row r="614">
      <c r="C614" s="248"/>
      <c r="D614" s="248"/>
      <c r="E614" s="248"/>
      <c r="F614" s="248"/>
      <c r="G614" s="248"/>
      <c r="H614" s="248"/>
      <c r="I614" s="248"/>
    </row>
    <row r="615">
      <c r="C615" s="248"/>
      <c r="D615" s="248"/>
      <c r="E615" s="248"/>
      <c r="F615" s="248"/>
      <c r="G615" s="248"/>
      <c r="H615" s="248"/>
      <c r="I615" s="248"/>
    </row>
    <row r="616">
      <c r="C616" s="248"/>
      <c r="D616" s="248"/>
      <c r="E616" s="248"/>
      <c r="F616" s="248"/>
      <c r="G616" s="248"/>
      <c r="H616" s="248"/>
      <c r="I616" s="248"/>
    </row>
    <row r="617">
      <c r="C617" s="248"/>
      <c r="D617" s="248"/>
      <c r="E617" s="248"/>
      <c r="F617" s="248"/>
      <c r="G617" s="248"/>
      <c r="H617" s="248"/>
      <c r="I617" s="248"/>
    </row>
    <row r="618">
      <c r="C618" s="248"/>
      <c r="D618" s="248"/>
      <c r="E618" s="248"/>
      <c r="F618" s="248"/>
      <c r="G618" s="248"/>
      <c r="H618" s="248"/>
      <c r="I618" s="248"/>
    </row>
    <row r="619">
      <c r="C619" s="248"/>
      <c r="D619" s="248"/>
      <c r="E619" s="248"/>
      <c r="F619" s="248"/>
      <c r="G619" s="248"/>
      <c r="H619" s="248"/>
      <c r="I619" s="248"/>
    </row>
    <row r="620">
      <c r="C620" s="248"/>
      <c r="D620" s="248"/>
      <c r="E620" s="248"/>
      <c r="F620" s="248"/>
      <c r="G620" s="248"/>
      <c r="H620" s="248"/>
      <c r="I620" s="248"/>
    </row>
    <row r="621">
      <c r="C621" s="248"/>
      <c r="D621" s="248"/>
      <c r="E621" s="248"/>
      <c r="F621" s="248"/>
      <c r="G621" s="248"/>
      <c r="H621" s="248"/>
      <c r="I621" s="248"/>
    </row>
    <row r="622">
      <c r="C622" s="248"/>
      <c r="D622" s="248"/>
      <c r="E622" s="248"/>
      <c r="F622" s="248"/>
      <c r="G622" s="248"/>
      <c r="H622" s="248"/>
      <c r="I622" s="248"/>
    </row>
    <row r="623">
      <c r="C623" s="248"/>
      <c r="D623" s="248"/>
      <c r="E623" s="248"/>
      <c r="F623" s="248"/>
      <c r="G623" s="248"/>
      <c r="H623" s="248"/>
      <c r="I623" s="248"/>
    </row>
    <row r="624">
      <c r="C624" s="248"/>
      <c r="D624" s="248"/>
      <c r="E624" s="248"/>
      <c r="F624" s="248"/>
      <c r="G624" s="248"/>
      <c r="H624" s="248"/>
      <c r="I624" s="248"/>
    </row>
    <row r="625">
      <c r="C625" s="248"/>
      <c r="D625" s="248"/>
      <c r="E625" s="248"/>
      <c r="F625" s="248"/>
      <c r="G625" s="248"/>
      <c r="H625" s="248"/>
      <c r="I625" s="248"/>
    </row>
    <row r="626">
      <c r="C626" s="248"/>
      <c r="D626" s="248"/>
      <c r="E626" s="248"/>
      <c r="F626" s="248"/>
      <c r="G626" s="248"/>
      <c r="H626" s="248"/>
      <c r="I626" s="248"/>
    </row>
    <row r="627">
      <c r="C627" s="248"/>
      <c r="D627" s="248"/>
      <c r="E627" s="248"/>
      <c r="F627" s="248"/>
      <c r="G627" s="248"/>
      <c r="H627" s="248"/>
      <c r="I627" s="248"/>
    </row>
    <row r="628">
      <c r="C628" s="248"/>
      <c r="D628" s="248"/>
      <c r="E628" s="248"/>
      <c r="F628" s="248"/>
      <c r="G628" s="248"/>
      <c r="H628" s="248"/>
      <c r="I628" s="248"/>
    </row>
    <row r="629">
      <c r="C629" s="248"/>
      <c r="D629" s="248"/>
      <c r="E629" s="248"/>
      <c r="F629" s="248"/>
      <c r="G629" s="248"/>
      <c r="H629" s="248"/>
      <c r="I629" s="248"/>
    </row>
    <row r="630">
      <c r="C630" s="248"/>
      <c r="D630" s="248"/>
      <c r="E630" s="248"/>
      <c r="F630" s="248"/>
      <c r="G630" s="248"/>
      <c r="H630" s="248"/>
      <c r="I630" s="248"/>
    </row>
    <row r="631">
      <c r="C631" s="248"/>
      <c r="D631" s="248"/>
      <c r="E631" s="248"/>
      <c r="F631" s="248"/>
      <c r="G631" s="248"/>
      <c r="H631" s="248"/>
      <c r="I631" s="248"/>
    </row>
    <row r="632">
      <c r="C632" s="248"/>
      <c r="D632" s="248"/>
      <c r="E632" s="248"/>
      <c r="F632" s="248"/>
      <c r="G632" s="248"/>
      <c r="H632" s="248"/>
      <c r="I632" s="248"/>
    </row>
    <row r="633">
      <c r="C633" s="248"/>
      <c r="D633" s="248"/>
      <c r="E633" s="248"/>
      <c r="F633" s="248"/>
      <c r="G633" s="248"/>
      <c r="H633" s="248"/>
      <c r="I633" s="248"/>
    </row>
    <row r="634">
      <c r="C634" s="248"/>
      <c r="D634" s="248"/>
      <c r="E634" s="248"/>
      <c r="F634" s="248"/>
      <c r="G634" s="248"/>
      <c r="H634" s="248"/>
      <c r="I634" s="248"/>
    </row>
    <row r="635">
      <c r="C635" s="248"/>
      <c r="D635" s="248"/>
      <c r="E635" s="248"/>
      <c r="F635" s="248"/>
      <c r="G635" s="248"/>
      <c r="H635" s="248"/>
      <c r="I635" s="248"/>
    </row>
    <row r="636">
      <c r="C636" s="248"/>
      <c r="D636" s="248"/>
      <c r="E636" s="248"/>
      <c r="F636" s="248"/>
      <c r="G636" s="248"/>
      <c r="H636" s="248"/>
      <c r="I636" s="248"/>
    </row>
    <row r="637">
      <c r="C637" s="248"/>
      <c r="D637" s="248"/>
      <c r="E637" s="248"/>
      <c r="F637" s="248"/>
      <c r="G637" s="248"/>
      <c r="H637" s="248"/>
      <c r="I637" s="248"/>
    </row>
    <row r="638">
      <c r="C638" s="248"/>
      <c r="D638" s="248"/>
      <c r="E638" s="248"/>
      <c r="F638" s="248"/>
      <c r="G638" s="248"/>
      <c r="H638" s="248"/>
      <c r="I638" s="248"/>
    </row>
    <row r="639">
      <c r="C639" s="248"/>
      <c r="D639" s="248"/>
      <c r="E639" s="248"/>
      <c r="F639" s="248"/>
      <c r="G639" s="248"/>
      <c r="H639" s="248"/>
      <c r="I639" s="248"/>
    </row>
    <row r="640">
      <c r="C640" s="248"/>
      <c r="D640" s="248"/>
      <c r="E640" s="248"/>
      <c r="F640" s="248"/>
      <c r="G640" s="248"/>
      <c r="H640" s="248"/>
      <c r="I640" s="248"/>
    </row>
    <row r="641">
      <c r="C641" s="248"/>
      <c r="D641" s="248"/>
      <c r="E641" s="248"/>
      <c r="F641" s="248"/>
      <c r="G641" s="248"/>
      <c r="H641" s="248"/>
      <c r="I641" s="248"/>
    </row>
    <row r="642">
      <c r="C642" s="248"/>
      <c r="D642" s="248"/>
      <c r="E642" s="248"/>
      <c r="F642" s="248"/>
      <c r="G642" s="248"/>
      <c r="H642" s="248"/>
      <c r="I642" s="248"/>
    </row>
    <row r="643">
      <c r="C643" s="248"/>
      <c r="D643" s="248"/>
      <c r="E643" s="248"/>
      <c r="F643" s="248"/>
      <c r="G643" s="248"/>
      <c r="H643" s="248"/>
      <c r="I643" s="248"/>
    </row>
    <row r="644">
      <c r="C644" s="248"/>
      <c r="D644" s="248"/>
      <c r="E644" s="248"/>
      <c r="F644" s="248"/>
      <c r="G644" s="248"/>
      <c r="H644" s="248"/>
      <c r="I644" s="248"/>
    </row>
    <row r="645">
      <c r="C645" s="248"/>
      <c r="D645" s="248"/>
      <c r="E645" s="248"/>
      <c r="F645" s="248"/>
      <c r="G645" s="248"/>
      <c r="H645" s="248"/>
      <c r="I645" s="248"/>
    </row>
    <row r="646">
      <c r="C646" s="248"/>
      <c r="D646" s="248"/>
      <c r="E646" s="248"/>
      <c r="F646" s="248"/>
      <c r="G646" s="248"/>
      <c r="H646" s="248"/>
      <c r="I646" s="248"/>
    </row>
    <row r="647">
      <c r="C647" s="248"/>
      <c r="D647" s="248"/>
      <c r="E647" s="248"/>
      <c r="F647" s="248"/>
      <c r="G647" s="248"/>
      <c r="H647" s="248"/>
      <c r="I647" s="248"/>
    </row>
    <row r="648">
      <c r="C648" s="248"/>
      <c r="D648" s="248"/>
      <c r="E648" s="248"/>
      <c r="F648" s="248"/>
      <c r="G648" s="248"/>
      <c r="H648" s="248"/>
      <c r="I648" s="248"/>
    </row>
    <row r="649">
      <c r="C649" s="248"/>
      <c r="D649" s="248"/>
      <c r="E649" s="248"/>
      <c r="F649" s="248"/>
      <c r="G649" s="248"/>
      <c r="H649" s="248"/>
      <c r="I649" s="248"/>
    </row>
    <row r="650">
      <c r="C650" s="248"/>
      <c r="D650" s="248"/>
      <c r="E650" s="248"/>
      <c r="F650" s="248"/>
      <c r="G650" s="248"/>
      <c r="H650" s="248"/>
      <c r="I650" s="248"/>
    </row>
    <row r="651">
      <c r="C651" s="248"/>
      <c r="D651" s="248"/>
      <c r="E651" s="248"/>
      <c r="F651" s="248"/>
      <c r="G651" s="248"/>
      <c r="H651" s="248"/>
      <c r="I651" s="248"/>
    </row>
    <row r="652">
      <c r="C652" s="248"/>
      <c r="D652" s="248"/>
      <c r="E652" s="248"/>
      <c r="F652" s="248"/>
      <c r="G652" s="248"/>
      <c r="H652" s="248"/>
      <c r="I652" s="248"/>
    </row>
    <row r="653">
      <c r="C653" s="248"/>
      <c r="D653" s="248"/>
      <c r="E653" s="248"/>
      <c r="F653" s="248"/>
      <c r="G653" s="248"/>
      <c r="H653" s="248"/>
      <c r="I653" s="248"/>
    </row>
    <row r="654">
      <c r="C654" s="248"/>
      <c r="D654" s="248"/>
      <c r="E654" s="248"/>
      <c r="F654" s="248"/>
      <c r="G654" s="248"/>
      <c r="H654" s="248"/>
      <c r="I654" s="248"/>
    </row>
    <row r="655">
      <c r="C655" s="248"/>
      <c r="D655" s="248"/>
      <c r="E655" s="248"/>
      <c r="F655" s="248"/>
      <c r="G655" s="248"/>
      <c r="H655" s="248"/>
      <c r="I655" s="248"/>
    </row>
    <row r="656">
      <c r="C656" s="248"/>
      <c r="D656" s="248"/>
      <c r="E656" s="248"/>
      <c r="F656" s="248"/>
      <c r="G656" s="248"/>
      <c r="H656" s="248"/>
      <c r="I656" s="248"/>
    </row>
    <row r="657">
      <c r="C657" s="248"/>
      <c r="D657" s="248"/>
      <c r="E657" s="248"/>
      <c r="F657" s="248"/>
      <c r="G657" s="248"/>
      <c r="H657" s="248"/>
      <c r="I657" s="248"/>
    </row>
    <row r="658">
      <c r="C658" s="248"/>
      <c r="D658" s="248"/>
      <c r="E658" s="248"/>
      <c r="F658" s="248"/>
      <c r="G658" s="248"/>
      <c r="H658" s="248"/>
      <c r="I658" s="248"/>
    </row>
    <row r="659">
      <c r="C659" s="248"/>
      <c r="D659" s="248"/>
      <c r="E659" s="248"/>
      <c r="F659" s="248"/>
      <c r="G659" s="248"/>
      <c r="H659" s="248"/>
      <c r="I659" s="248"/>
    </row>
    <row r="660">
      <c r="C660" s="248"/>
      <c r="D660" s="248"/>
      <c r="E660" s="248"/>
      <c r="F660" s="248"/>
      <c r="G660" s="248"/>
      <c r="H660" s="248"/>
      <c r="I660" s="248"/>
    </row>
    <row r="661">
      <c r="C661" s="248"/>
      <c r="D661" s="248"/>
      <c r="E661" s="248"/>
      <c r="F661" s="248"/>
      <c r="G661" s="248"/>
      <c r="H661" s="248"/>
      <c r="I661" s="248"/>
    </row>
    <row r="662">
      <c r="C662" s="248"/>
      <c r="D662" s="248"/>
      <c r="E662" s="248"/>
      <c r="F662" s="248"/>
      <c r="G662" s="248"/>
      <c r="H662" s="248"/>
      <c r="I662" s="248"/>
    </row>
    <row r="663">
      <c r="C663" s="248"/>
      <c r="D663" s="248"/>
      <c r="E663" s="248"/>
      <c r="F663" s="248"/>
      <c r="G663" s="248"/>
      <c r="H663" s="248"/>
      <c r="I663" s="248"/>
    </row>
    <row r="664">
      <c r="C664" s="248"/>
      <c r="D664" s="248"/>
      <c r="E664" s="248"/>
      <c r="F664" s="248"/>
      <c r="G664" s="248"/>
      <c r="H664" s="248"/>
      <c r="I664" s="248"/>
    </row>
    <row r="665">
      <c r="C665" s="248"/>
      <c r="D665" s="248"/>
      <c r="E665" s="248"/>
      <c r="F665" s="248"/>
      <c r="G665" s="248"/>
      <c r="H665" s="248"/>
      <c r="I665" s="248"/>
    </row>
    <row r="666">
      <c r="C666" s="248"/>
      <c r="D666" s="248"/>
      <c r="E666" s="248"/>
      <c r="F666" s="248"/>
      <c r="G666" s="248"/>
      <c r="H666" s="248"/>
      <c r="I666" s="248"/>
    </row>
    <row r="667">
      <c r="C667" s="248"/>
      <c r="D667" s="248"/>
      <c r="E667" s="248"/>
      <c r="F667" s="248"/>
      <c r="G667" s="248"/>
      <c r="H667" s="248"/>
      <c r="I667" s="248"/>
    </row>
    <row r="668">
      <c r="C668" s="248"/>
      <c r="D668" s="248"/>
      <c r="E668" s="248"/>
      <c r="F668" s="248"/>
      <c r="G668" s="248"/>
      <c r="H668" s="248"/>
      <c r="I668" s="248"/>
    </row>
    <row r="669">
      <c r="C669" s="248"/>
      <c r="D669" s="248"/>
      <c r="E669" s="248"/>
      <c r="F669" s="248"/>
      <c r="G669" s="248"/>
      <c r="H669" s="248"/>
      <c r="I669" s="248"/>
    </row>
    <row r="670">
      <c r="C670" s="248"/>
      <c r="D670" s="248"/>
      <c r="E670" s="248"/>
      <c r="F670" s="248"/>
      <c r="G670" s="248"/>
      <c r="H670" s="248"/>
      <c r="I670" s="248"/>
    </row>
    <row r="671">
      <c r="C671" s="248"/>
      <c r="D671" s="248"/>
      <c r="E671" s="248"/>
      <c r="F671" s="248"/>
      <c r="G671" s="248"/>
      <c r="H671" s="248"/>
      <c r="I671" s="248"/>
    </row>
    <row r="672">
      <c r="C672" s="248"/>
      <c r="D672" s="248"/>
      <c r="E672" s="248"/>
      <c r="F672" s="248"/>
      <c r="G672" s="248"/>
      <c r="H672" s="248"/>
      <c r="I672" s="248"/>
    </row>
    <row r="673">
      <c r="C673" s="248"/>
      <c r="D673" s="248"/>
      <c r="E673" s="248"/>
      <c r="F673" s="248"/>
      <c r="G673" s="248"/>
      <c r="H673" s="248"/>
      <c r="I673" s="248"/>
    </row>
    <row r="674">
      <c r="C674" s="248"/>
      <c r="D674" s="248"/>
      <c r="E674" s="248"/>
      <c r="F674" s="248"/>
      <c r="G674" s="248"/>
      <c r="H674" s="248"/>
      <c r="I674" s="248"/>
    </row>
    <row r="675">
      <c r="C675" s="248"/>
      <c r="D675" s="248"/>
      <c r="E675" s="248"/>
      <c r="F675" s="248"/>
      <c r="G675" s="248"/>
      <c r="H675" s="248"/>
      <c r="I675" s="248"/>
    </row>
    <row r="676">
      <c r="C676" s="248"/>
      <c r="D676" s="248"/>
      <c r="E676" s="248"/>
      <c r="F676" s="248"/>
      <c r="G676" s="248"/>
      <c r="H676" s="248"/>
      <c r="I676" s="248"/>
    </row>
    <row r="677">
      <c r="C677" s="248"/>
      <c r="D677" s="248"/>
      <c r="E677" s="248"/>
      <c r="F677" s="248"/>
      <c r="G677" s="248"/>
      <c r="H677" s="248"/>
      <c r="I677" s="248"/>
    </row>
    <row r="678">
      <c r="C678" s="248"/>
      <c r="D678" s="248"/>
      <c r="E678" s="248"/>
      <c r="F678" s="248"/>
      <c r="G678" s="248"/>
      <c r="H678" s="248"/>
      <c r="I678" s="248"/>
    </row>
    <row r="679">
      <c r="C679" s="248"/>
      <c r="D679" s="248"/>
      <c r="E679" s="248"/>
      <c r="F679" s="248"/>
      <c r="G679" s="248"/>
      <c r="H679" s="248"/>
      <c r="I679" s="248"/>
    </row>
    <row r="680">
      <c r="C680" s="248"/>
      <c r="D680" s="248"/>
      <c r="E680" s="248"/>
      <c r="F680" s="248"/>
      <c r="G680" s="248"/>
      <c r="H680" s="248"/>
      <c r="I680" s="248"/>
    </row>
    <row r="681">
      <c r="C681" s="248"/>
      <c r="D681" s="248"/>
      <c r="E681" s="248"/>
      <c r="F681" s="248"/>
      <c r="G681" s="248"/>
      <c r="H681" s="248"/>
      <c r="I681" s="248"/>
    </row>
    <row r="682">
      <c r="C682" s="248"/>
      <c r="D682" s="248"/>
      <c r="E682" s="248"/>
      <c r="F682" s="248"/>
      <c r="G682" s="248"/>
      <c r="H682" s="248"/>
      <c r="I682" s="248"/>
    </row>
    <row r="683">
      <c r="C683" s="248"/>
      <c r="D683" s="248"/>
      <c r="E683" s="248"/>
      <c r="F683" s="248"/>
      <c r="G683" s="248"/>
      <c r="H683" s="248"/>
      <c r="I683" s="248"/>
    </row>
    <row r="684">
      <c r="C684" s="248"/>
      <c r="D684" s="248"/>
      <c r="E684" s="248"/>
      <c r="F684" s="248"/>
      <c r="G684" s="248"/>
      <c r="H684" s="248"/>
      <c r="I684" s="248"/>
    </row>
    <row r="685">
      <c r="C685" s="248"/>
      <c r="D685" s="248"/>
      <c r="E685" s="248"/>
      <c r="F685" s="248"/>
      <c r="G685" s="248"/>
      <c r="H685" s="248"/>
      <c r="I685" s="248"/>
    </row>
    <row r="686">
      <c r="C686" s="248"/>
      <c r="D686" s="248"/>
      <c r="E686" s="248"/>
      <c r="F686" s="248"/>
      <c r="G686" s="248"/>
      <c r="H686" s="248"/>
      <c r="I686" s="248"/>
    </row>
    <row r="687">
      <c r="C687" s="248"/>
      <c r="D687" s="248"/>
      <c r="E687" s="248"/>
      <c r="F687" s="248"/>
      <c r="G687" s="248"/>
      <c r="H687" s="248"/>
      <c r="I687" s="248"/>
    </row>
    <row r="688">
      <c r="C688" s="248"/>
      <c r="D688" s="248"/>
      <c r="E688" s="248"/>
      <c r="F688" s="248"/>
      <c r="G688" s="248"/>
      <c r="H688" s="248"/>
      <c r="I688" s="248"/>
    </row>
    <row r="689">
      <c r="C689" s="248"/>
      <c r="D689" s="248"/>
      <c r="E689" s="248"/>
      <c r="F689" s="248"/>
      <c r="G689" s="248"/>
      <c r="H689" s="248"/>
      <c r="I689" s="248"/>
    </row>
    <row r="690">
      <c r="C690" s="248"/>
      <c r="D690" s="248"/>
      <c r="E690" s="248"/>
      <c r="F690" s="248"/>
      <c r="G690" s="248"/>
      <c r="H690" s="248"/>
      <c r="I690" s="248"/>
    </row>
    <row r="691">
      <c r="C691" s="248"/>
      <c r="D691" s="248"/>
      <c r="E691" s="248"/>
      <c r="F691" s="248"/>
      <c r="G691" s="248"/>
      <c r="H691" s="248"/>
      <c r="I691" s="248"/>
    </row>
    <row r="692">
      <c r="C692" s="248"/>
      <c r="D692" s="248"/>
      <c r="E692" s="248"/>
      <c r="F692" s="248"/>
      <c r="G692" s="248"/>
      <c r="H692" s="248"/>
      <c r="I692" s="248"/>
    </row>
    <row r="693">
      <c r="C693" s="248"/>
      <c r="D693" s="248"/>
      <c r="E693" s="248"/>
      <c r="F693" s="248"/>
      <c r="G693" s="248"/>
      <c r="H693" s="248"/>
      <c r="I693" s="248"/>
    </row>
    <row r="694">
      <c r="C694" s="248"/>
      <c r="D694" s="248"/>
      <c r="E694" s="248"/>
      <c r="F694" s="248"/>
      <c r="G694" s="248"/>
      <c r="H694" s="248"/>
      <c r="I694" s="248"/>
    </row>
    <row r="695">
      <c r="C695" s="248"/>
      <c r="D695" s="248"/>
      <c r="E695" s="248"/>
      <c r="F695" s="248"/>
      <c r="G695" s="248"/>
      <c r="H695" s="248"/>
      <c r="I695" s="248"/>
    </row>
    <row r="696">
      <c r="C696" s="248"/>
      <c r="D696" s="248"/>
      <c r="E696" s="248"/>
      <c r="F696" s="248"/>
      <c r="G696" s="248"/>
      <c r="H696" s="248"/>
      <c r="I696" s="248"/>
    </row>
    <row r="697">
      <c r="C697" s="248"/>
      <c r="D697" s="248"/>
      <c r="E697" s="248"/>
      <c r="F697" s="248"/>
      <c r="G697" s="248"/>
      <c r="H697" s="248"/>
      <c r="I697" s="248"/>
    </row>
    <row r="698">
      <c r="C698" s="248"/>
      <c r="D698" s="248"/>
      <c r="E698" s="248"/>
      <c r="F698" s="248"/>
      <c r="G698" s="248"/>
      <c r="H698" s="248"/>
      <c r="I698" s="248"/>
    </row>
    <row r="699">
      <c r="C699" s="248"/>
      <c r="D699" s="248"/>
      <c r="E699" s="248"/>
      <c r="F699" s="248"/>
      <c r="G699" s="248"/>
      <c r="H699" s="248"/>
      <c r="I699" s="248"/>
    </row>
    <row r="700">
      <c r="C700" s="248"/>
      <c r="D700" s="248"/>
      <c r="E700" s="248"/>
      <c r="F700" s="248"/>
      <c r="G700" s="248"/>
      <c r="H700" s="248"/>
      <c r="I700" s="248"/>
    </row>
    <row r="701">
      <c r="C701" s="248"/>
      <c r="D701" s="248"/>
      <c r="E701" s="248"/>
      <c r="F701" s="248"/>
      <c r="G701" s="248"/>
      <c r="H701" s="248"/>
      <c r="I701" s="248"/>
    </row>
    <row r="702">
      <c r="C702" s="248"/>
      <c r="D702" s="248"/>
      <c r="E702" s="248"/>
      <c r="F702" s="248"/>
      <c r="G702" s="248"/>
      <c r="H702" s="248"/>
      <c r="I702" s="248"/>
    </row>
    <row r="703">
      <c r="C703" s="248"/>
      <c r="D703" s="248"/>
      <c r="E703" s="248"/>
      <c r="F703" s="248"/>
      <c r="G703" s="248"/>
      <c r="H703" s="248"/>
      <c r="I703" s="248"/>
    </row>
    <row r="704">
      <c r="C704" s="248"/>
      <c r="D704" s="248"/>
      <c r="E704" s="248"/>
      <c r="F704" s="248"/>
      <c r="G704" s="248"/>
      <c r="H704" s="248"/>
      <c r="I704" s="248"/>
    </row>
    <row r="705">
      <c r="C705" s="248"/>
      <c r="D705" s="248"/>
      <c r="E705" s="248"/>
      <c r="F705" s="248"/>
      <c r="G705" s="248"/>
      <c r="H705" s="248"/>
      <c r="I705" s="248"/>
    </row>
    <row r="706">
      <c r="C706" s="248"/>
      <c r="D706" s="248"/>
      <c r="E706" s="248"/>
      <c r="F706" s="248"/>
      <c r="G706" s="248"/>
      <c r="H706" s="248"/>
      <c r="I706" s="248"/>
    </row>
    <row r="707">
      <c r="C707" s="248"/>
      <c r="D707" s="248"/>
      <c r="E707" s="248"/>
      <c r="F707" s="248"/>
      <c r="G707" s="248"/>
      <c r="H707" s="248"/>
      <c r="I707" s="248"/>
    </row>
    <row r="708">
      <c r="C708" s="248"/>
      <c r="D708" s="248"/>
      <c r="E708" s="248"/>
      <c r="F708" s="248"/>
      <c r="G708" s="248"/>
      <c r="H708" s="248"/>
      <c r="I708" s="248"/>
    </row>
    <row r="709">
      <c r="C709" s="248"/>
      <c r="D709" s="248"/>
      <c r="E709" s="248"/>
      <c r="F709" s="248"/>
      <c r="G709" s="248"/>
      <c r="H709" s="248"/>
      <c r="I709" s="248"/>
    </row>
    <row r="710">
      <c r="C710" s="248"/>
      <c r="D710" s="248"/>
      <c r="E710" s="248"/>
      <c r="F710" s="248"/>
      <c r="G710" s="248"/>
      <c r="H710" s="248"/>
      <c r="I710" s="248"/>
    </row>
    <row r="711">
      <c r="C711" s="248"/>
      <c r="D711" s="248"/>
      <c r="E711" s="248"/>
      <c r="F711" s="248"/>
      <c r="G711" s="248"/>
      <c r="H711" s="248"/>
      <c r="I711" s="248"/>
    </row>
    <row r="712">
      <c r="C712" s="248"/>
      <c r="D712" s="248"/>
      <c r="E712" s="248"/>
      <c r="F712" s="248"/>
      <c r="G712" s="248"/>
      <c r="H712" s="248"/>
      <c r="I712" s="248"/>
    </row>
    <row r="713">
      <c r="C713" s="248"/>
      <c r="D713" s="248"/>
      <c r="E713" s="248"/>
      <c r="F713" s="248"/>
      <c r="G713" s="248"/>
      <c r="H713" s="248"/>
      <c r="I713" s="248"/>
    </row>
    <row r="714">
      <c r="C714" s="248"/>
      <c r="D714" s="248"/>
      <c r="E714" s="248"/>
      <c r="F714" s="248"/>
      <c r="G714" s="248"/>
      <c r="H714" s="248"/>
      <c r="I714" s="248"/>
    </row>
    <row r="715">
      <c r="C715" s="248"/>
      <c r="D715" s="248"/>
      <c r="E715" s="248"/>
      <c r="F715" s="248"/>
      <c r="G715" s="248"/>
      <c r="H715" s="248"/>
      <c r="I715" s="248"/>
    </row>
    <row r="716">
      <c r="C716" s="248"/>
      <c r="D716" s="248"/>
      <c r="E716" s="248"/>
      <c r="F716" s="248"/>
      <c r="G716" s="248"/>
      <c r="H716" s="248"/>
      <c r="I716" s="248"/>
    </row>
    <row r="717">
      <c r="C717" s="248"/>
      <c r="D717" s="248"/>
      <c r="E717" s="248"/>
      <c r="F717" s="248"/>
      <c r="G717" s="248"/>
      <c r="H717" s="248"/>
      <c r="I717" s="248"/>
    </row>
    <row r="718">
      <c r="C718" s="248"/>
      <c r="D718" s="248"/>
      <c r="E718" s="248"/>
      <c r="F718" s="248"/>
      <c r="G718" s="248"/>
      <c r="H718" s="248"/>
      <c r="I718" s="248"/>
    </row>
    <row r="719">
      <c r="C719" s="248"/>
      <c r="D719" s="248"/>
      <c r="E719" s="248"/>
      <c r="F719" s="248"/>
      <c r="G719" s="248"/>
      <c r="H719" s="248"/>
      <c r="I719" s="248"/>
    </row>
    <row r="720">
      <c r="C720" s="248"/>
      <c r="D720" s="248"/>
      <c r="E720" s="248"/>
      <c r="F720" s="248"/>
      <c r="G720" s="248"/>
      <c r="H720" s="248"/>
      <c r="I720" s="248"/>
    </row>
    <row r="721">
      <c r="C721" s="248"/>
      <c r="D721" s="248"/>
      <c r="E721" s="248"/>
      <c r="F721" s="248"/>
      <c r="G721" s="248"/>
      <c r="H721" s="248"/>
      <c r="I721" s="248"/>
    </row>
    <row r="722">
      <c r="C722" s="248"/>
      <c r="D722" s="248"/>
      <c r="E722" s="248"/>
      <c r="F722" s="248"/>
      <c r="G722" s="248"/>
      <c r="H722" s="248"/>
      <c r="I722" s="248"/>
    </row>
    <row r="723">
      <c r="C723" s="248"/>
      <c r="D723" s="248"/>
      <c r="E723" s="248"/>
      <c r="F723" s="248"/>
      <c r="G723" s="248"/>
      <c r="H723" s="248"/>
      <c r="I723" s="248"/>
    </row>
    <row r="724">
      <c r="C724" s="248"/>
      <c r="D724" s="248"/>
      <c r="E724" s="248"/>
      <c r="F724" s="248"/>
      <c r="G724" s="248"/>
      <c r="H724" s="248"/>
      <c r="I724" s="248"/>
    </row>
    <row r="725">
      <c r="C725" s="248"/>
      <c r="D725" s="248"/>
      <c r="E725" s="248"/>
      <c r="F725" s="248"/>
      <c r="G725" s="248"/>
      <c r="H725" s="248"/>
      <c r="I725" s="248"/>
    </row>
    <row r="726">
      <c r="C726" s="248"/>
      <c r="D726" s="248"/>
      <c r="E726" s="248"/>
      <c r="F726" s="248"/>
      <c r="G726" s="248"/>
      <c r="H726" s="248"/>
      <c r="I726" s="248"/>
    </row>
    <row r="727">
      <c r="C727" s="248"/>
      <c r="D727" s="248"/>
      <c r="E727" s="248"/>
      <c r="F727" s="248"/>
      <c r="G727" s="248"/>
      <c r="H727" s="248"/>
      <c r="I727" s="248"/>
    </row>
    <row r="728">
      <c r="C728" s="248"/>
      <c r="D728" s="248"/>
      <c r="E728" s="248"/>
      <c r="F728" s="248"/>
      <c r="G728" s="248"/>
      <c r="H728" s="248"/>
      <c r="I728" s="248"/>
    </row>
    <row r="729">
      <c r="C729" s="248"/>
      <c r="D729" s="248"/>
      <c r="E729" s="248"/>
      <c r="F729" s="248"/>
      <c r="G729" s="248"/>
      <c r="H729" s="248"/>
      <c r="I729" s="248"/>
    </row>
    <row r="730">
      <c r="C730" s="248"/>
      <c r="D730" s="248"/>
      <c r="E730" s="248"/>
      <c r="F730" s="248"/>
      <c r="G730" s="248"/>
      <c r="H730" s="248"/>
      <c r="I730" s="248"/>
    </row>
    <row r="731">
      <c r="C731" s="248"/>
      <c r="D731" s="248"/>
      <c r="E731" s="248"/>
      <c r="F731" s="248"/>
      <c r="G731" s="248"/>
      <c r="H731" s="248"/>
      <c r="I731" s="248"/>
    </row>
    <row r="732">
      <c r="C732" s="248"/>
      <c r="D732" s="248"/>
      <c r="E732" s="248"/>
      <c r="F732" s="248"/>
      <c r="G732" s="248"/>
      <c r="H732" s="248"/>
      <c r="I732" s="248"/>
    </row>
    <row r="733">
      <c r="C733" s="248"/>
      <c r="D733" s="248"/>
      <c r="E733" s="248"/>
      <c r="F733" s="248"/>
      <c r="G733" s="248"/>
      <c r="H733" s="248"/>
      <c r="I733" s="248"/>
    </row>
    <row r="734">
      <c r="C734" s="248"/>
      <c r="D734" s="248"/>
      <c r="E734" s="248"/>
      <c r="F734" s="248"/>
      <c r="G734" s="248"/>
      <c r="H734" s="248"/>
      <c r="I734" s="248"/>
    </row>
    <row r="735">
      <c r="C735" s="248"/>
      <c r="D735" s="248"/>
      <c r="E735" s="248"/>
      <c r="F735" s="248"/>
      <c r="G735" s="248"/>
      <c r="H735" s="248"/>
      <c r="I735" s="248"/>
    </row>
    <row r="736">
      <c r="C736" s="248"/>
      <c r="D736" s="248"/>
      <c r="E736" s="248"/>
      <c r="F736" s="248"/>
      <c r="G736" s="248"/>
      <c r="H736" s="248"/>
      <c r="I736" s="248"/>
    </row>
    <row r="737">
      <c r="C737" s="248"/>
      <c r="D737" s="248"/>
      <c r="E737" s="248"/>
      <c r="F737" s="248"/>
      <c r="G737" s="248"/>
      <c r="H737" s="248"/>
      <c r="I737" s="248"/>
    </row>
    <row r="738">
      <c r="C738" s="248"/>
      <c r="D738" s="248"/>
      <c r="E738" s="248"/>
      <c r="F738" s="248"/>
      <c r="G738" s="248"/>
      <c r="H738" s="248"/>
      <c r="I738" s="248"/>
    </row>
    <row r="739">
      <c r="C739" s="248"/>
      <c r="D739" s="248"/>
      <c r="E739" s="248"/>
      <c r="F739" s="248"/>
      <c r="G739" s="248"/>
      <c r="H739" s="248"/>
      <c r="I739" s="248"/>
    </row>
    <row r="740">
      <c r="C740" s="248"/>
      <c r="D740" s="248"/>
      <c r="E740" s="248"/>
      <c r="F740" s="248"/>
      <c r="G740" s="248"/>
      <c r="H740" s="248"/>
      <c r="I740" s="248"/>
    </row>
    <row r="741">
      <c r="C741" s="248"/>
      <c r="D741" s="248"/>
      <c r="E741" s="248"/>
      <c r="F741" s="248"/>
      <c r="G741" s="248"/>
      <c r="H741" s="248"/>
      <c r="I741" s="248"/>
    </row>
    <row r="742">
      <c r="C742" s="248"/>
      <c r="D742" s="248"/>
      <c r="E742" s="248"/>
      <c r="F742" s="248"/>
      <c r="G742" s="248"/>
      <c r="H742" s="248"/>
      <c r="I742" s="248"/>
    </row>
    <row r="743">
      <c r="C743" s="248"/>
      <c r="D743" s="248"/>
      <c r="E743" s="248"/>
      <c r="F743" s="248"/>
      <c r="G743" s="248"/>
      <c r="H743" s="248"/>
      <c r="I743" s="248"/>
    </row>
    <row r="744">
      <c r="C744" s="248"/>
      <c r="D744" s="248"/>
      <c r="E744" s="248"/>
      <c r="F744" s="248"/>
      <c r="G744" s="248"/>
      <c r="H744" s="248"/>
      <c r="I744" s="248"/>
    </row>
    <row r="745">
      <c r="C745" s="248"/>
      <c r="D745" s="248"/>
      <c r="E745" s="248"/>
      <c r="F745" s="248"/>
      <c r="G745" s="248"/>
      <c r="H745" s="248"/>
      <c r="I745" s="248"/>
    </row>
    <row r="746">
      <c r="C746" s="248"/>
      <c r="D746" s="248"/>
      <c r="E746" s="248"/>
      <c r="F746" s="248"/>
      <c r="G746" s="248"/>
      <c r="H746" s="248"/>
      <c r="I746" s="248"/>
    </row>
    <row r="747">
      <c r="C747" s="248"/>
      <c r="D747" s="248"/>
      <c r="E747" s="248"/>
      <c r="F747" s="248"/>
      <c r="G747" s="248"/>
      <c r="H747" s="248"/>
      <c r="I747" s="248"/>
    </row>
    <row r="748">
      <c r="C748" s="248"/>
      <c r="D748" s="248"/>
      <c r="E748" s="248"/>
      <c r="F748" s="248"/>
      <c r="G748" s="248"/>
      <c r="H748" s="248"/>
      <c r="I748" s="248"/>
    </row>
    <row r="749">
      <c r="C749" s="248"/>
      <c r="D749" s="248"/>
      <c r="E749" s="248"/>
      <c r="F749" s="248"/>
      <c r="G749" s="248"/>
      <c r="H749" s="248"/>
      <c r="I749" s="248"/>
    </row>
    <row r="750">
      <c r="C750" s="248"/>
      <c r="D750" s="248"/>
      <c r="E750" s="248"/>
      <c r="F750" s="248"/>
      <c r="G750" s="248"/>
      <c r="H750" s="248"/>
      <c r="I750" s="248"/>
    </row>
    <row r="751">
      <c r="C751" s="248"/>
      <c r="D751" s="248"/>
      <c r="E751" s="248"/>
      <c r="F751" s="248"/>
      <c r="G751" s="248"/>
      <c r="H751" s="248"/>
      <c r="I751" s="248"/>
    </row>
    <row r="752">
      <c r="C752" s="248"/>
      <c r="D752" s="248"/>
      <c r="E752" s="248"/>
      <c r="F752" s="248"/>
      <c r="G752" s="248"/>
      <c r="H752" s="248"/>
      <c r="I752" s="248"/>
    </row>
    <row r="753">
      <c r="C753" s="248"/>
      <c r="D753" s="248"/>
      <c r="E753" s="248"/>
      <c r="F753" s="248"/>
      <c r="G753" s="248"/>
      <c r="H753" s="248"/>
      <c r="I753" s="248"/>
    </row>
    <row r="754">
      <c r="C754" s="248"/>
      <c r="D754" s="248"/>
      <c r="E754" s="248"/>
      <c r="F754" s="248"/>
      <c r="G754" s="248"/>
      <c r="H754" s="248"/>
      <c r="I754" s="248"/>
    </row>
    <row r="755">
      <c r="C755" s="248"/>
      <c r="D755" s="248"/>
      <c r="E755" s="248"/>
      <c r="F755" s="248"/>
      <c r="G755" s="248"/>
      <c r="H755" s="248"/>
      <c r="I755" s="248"/>
    </row>
    <row r="756">
      <c r="C756" s="248"/>
      <c r="D756" s="248"/>
      <c r="E756" s="248"/>
      <c r="F756" s="248"/>
      <c r="G756" s="248"/>
      <c r="H756" s="248"/>
      <c r="I756" s="248"/>
    </row>
    <row r="757">
      <c r="C757" s="248"/>
      <c r="D757" s="248"/>
      <c r="E757" s="248"/>
      <c r="F757" s="248"/>
      <c r="G757" s="248"/>
      <c r="H757" s="248"/>
      <c r="I757" s="248"/>
    </row>
    <row r="758">
      <c r="C758" s="248"/>
      <c r="D758" s="248"/>
      <c r="E758" s="248"/>
      <c r="F758" s="248"/>
      <c r="G758" s="248"/>
      <c r="H758" s="248"/>
      <c r="I758" s="248"/>
    </row>
    <row r="759">
      <c r="C759" s="248"/>
      <c r="D759" s="248"/>
      <c r="E759" s="248"/>
      <c r="F759" s="248"/>
      <c r="G759" s="248"/>
      <c r="H759" s="248"/>
      <c r="I759" s="248"/>
    </row>
    <row r="760">
      <c r="C760" s="248"/>
      <c r="D760" s="248"/>
      <c r="E760" s="248"/>
      <c r="F760" s="248"/>
      <c r="G760" s="248"/>
      <c r="H760" s="248"/>
      <c r="I760" s="248"/>
    </row>
    <row r="761">
      <c r="C761" s="248"/>
      <c r="D761" s="248"/>
      <c r="E761" s="248"/>
      <c r="F761" s="248"/>
      <c r="G761" s="248"/>
      <c r="H761" s="248"/>
      <c r="I761" s="248"/>
    </row>
    <row r="762">
      <c r="C762" s="248"/>
      <c r="D762" s="248"/>
      <c r="E762" s="248"/>
      <c r="F762" s="248"/>
      <c r="G762" s="248"/>
      <c r="H762" s="248"/>
      <c r="I762" s="248"/>
    </row>
    <row r="763">
      <c r="C763" s="248"/>
      <c r="D763" s="248"/>
      <c r="E763" s="248"/>
      <c r="F763" s="248"/>
      <c r="G763" s="248"/>
      <c r="H763" s="248"/>
      <c r="I763" s="248"/>
    </row>
    <row r="764">
      <c r="C764" s="248"/>
      <c r="D764" s="248"/>
      <c r="E764" s="248"/>
      <c r="F764" s="248"/>
      <c r="G764" s="248"/>
      <c r="H764" s="248"/>
      <c r="I764" s="248"/>
    </row>
    <row r="765">
      <c r="C765" s="248"/>
      <c r="D765" s="248"/>
      <c r="E765" s="248"/>
      <c r="F765" s="248"/>
      <c r="G765" s="248"/>
      <c r="H765" s="248"/>
      <c r="I765" s="248"/>
    </row>
    <row r="766">
      <c r="C766" s="248"/>
      <c r="D766" s="248"/>
      <c r="E766" s="248"/>
      <c r="F766" s="248"/>
      <c r="G766" s="248"/>
      <c r="H766" s="248"/>
      <c r="I766" s="248"/>
    </row>
    <row r="767">
      <c r="C767" s="248"/>
      <c r="D767" s="248"/>
      <c r="E767" s="248"/>
      <c r="F767" s="248"/>
      <c r="G767" s="248"/>
      <c r="H767" s="248"/>
      <c r="I767" s="248"/>
    </row>
    <row r="768">
      <c r="C768" s="248"/>
      <c r="D768" s="248"/>
      <c r="E768" s="248"/>
      <c r="F768" s="248"/>
      <c r="G768" s="248"/>
      <c r="H768" s="248"/>
      <c r="I768" s="248"/>
    </row>
    <row r="769">
      <c r="C769" s="248"/>
      <c r="D769" s="248"/>
      <c r="E769" s="248"/>
      <c r="F769" s="248"/>
      <c r="G769" s="248"/>
      <c r="H769" s="248"/>
      <c r="I769" s="248"/>
    </row>
    <row r="770">
      <c r="C770" s="248"/>
      <c r="D770" s="248"/>
      <c r="E770" s="248"/>
      <c r="F770" s="248"/>
      <c r="G770" s="248"/>
      <c r="H770" s="248"/>
      <c r="I770" s="248"/>
    </row>
    <row r="771">
      <c r="C771" s="248"/>
      <c r="D771" s="248"/>
      <c r="E771" s="248"/>
      <c r="F771" s="248"/>
      <c r="G771" s="248"/>
      <c r="H771" s="248"/>
      <c r="I771" s="248"/>
    </row>
    <row r="772">
      <c r="C772" s="248"/>
      <c r="D772" s="248"/>
      <c r="E772" s="248"/>
      <c r="F772" s="248"/>
      <c r="G772" s="248"/>
      <c r="H772" s="248"/>
      <c r="I772" s="248"/>
    </row>
    <row r="773">
      <c r="C773" s="248"/>
      <c r="D773" s="248"/>
      <c r="E773" s="248"/>
      <c r="F773" s="248"/>
      <c r="G773" s="248"/>
      <c r="H773" s="248"/>
      <c r="I773" s="248"/>
    </row>
    <row r="774">
      <c r="C774" s="248"/>
      <c r="D774" s="248"/>
      <c r="E774" s="248"/>
      <c r="F774" s="248"/>
      <c r="G774" s="248"/>
      <c r="H774" s="248"/>
      <c r="I774" s="248"/>
    </row>
    <row r="775">
      <c r="C775" s="248"/>
      <c r="D775" s="248"/>
      <c r="E775" s="248"/>
      <c r="F775" s="248"/>
      <c r="G775" s="248"/>
      <c r="H775" s="248"/>
      <c r="I775" s="248"/>
    </row>
    <row r="776">
      <c r="C776" s="248"/>
      <c r="D776" s="248"/>
      <c r="E776" s="248"/>
      <c r="F776" s="248"/>
      <c r="G776" s="248"/>
      <c r="H776" s="248"/>
      <c r="I776" s="248"/>
    </row>
    <row r="777">
      <c r="C777" s="248"/>
      <c r="D777" s="248"/>
      <c r="E777" s="248"/>
      <c r="F777" s="248"/>
      <c r="G777" s="248"/>
      <c r="H777" s="248"/>
      <c r="I777" s="248"/>
    </row>
    <row r="778">
      <c r="C778" s="248"/>
      <c r="D778" s="248"/>
      <c r="E778" s="248"/>
      <c r="F778" s="248"/>
      <c r="G778" s="248"/>
      <c r="H778" s="248"/>
      <c r="I778" s="248"/>
    </row>
    <row r="779">
      <c r="C779" s="248"/>
      <c r="D779" s="248"/>
      <c r="E779" s="248"/>
      <c r="F779" s="248"/>
      <c r="G779" s="248"/>
      <c r="H779" s="248"/>
      <c r="I779" s="248"/>
    </row>
    <row r="780">
      <c r="C780" s="248"/>
      <c r="D780" s="248"/>
      <c r="E780" s="248"/>
      <c r="F780" s="248"/>
      <c r="G780" s="248"/>
      <c r="H780" s="248"/>
      <c r="I780" s="248"/>
    </row>
    <row r="781">
      <c r="C781" s="248"/>
      <c r="D781" s="248"/>
      <c r="E781" s="248"/>
      <c r="F781" s="248"/>
      <c r="G781" s="248"/>
      <c r="H781" s="248"/>
      <c r="I781" s="248"/>
    </row>
    <row r="782">
      <c r="C782" s="248"/>
      <c r="D782" s="248"/>
      <c r="E782" s="248"/>
      <c r="F782" s="248"/>
      <c r="G782" s="248"/>
      <c r="H782" s="248"/>
      <c r="I782" s="248"/>
    </row>
    <row r="783">
      <c r="C783" s="248"/>
      <c r="D783" s="248"/>
      <c r="E783" s="248"/>
      <c r="F783" s="248"/>
      <c r="G783" s="248"/>
      <c r="H783" s="248"/>
      <c r="I783" s="248"/>
    </row>
    <row r="784">
      <c r="C784" s="248"/>
      <c r="D784" s="248"/>
      <c r="E784" s="248"/>
      <c r="F784" s="248"/>
      <c r="G784" s="248"/>
      <c r="H784" s="248"/>
      <c r="I784" s="248"/>
    </row>
    <row r="785">
      <c r="C785" s="248"/>
      <c r="D785" s="248"/>
      <c r="E785" s="248"/>
      <c r="F785" s="248"/>
      <c r="G785" s="248"/>
      <c r="H785" s="248"/>
      <c r="I785" s="248"/>
    </row>
    <row r="786">
      <c r="C786" s="248"/>
      <c r="D786" s="248"/>
      <c r="E786" s="248"/>
      <c r="F786" s="248"/>
      <c r="G786" s="248"/>
      <c r="H786" s="248"/>
      <c r="I786" s="248"/>
    </row>
    <row r="787">
      <c r="C787" s="248"/>
      <c r="D787" s="248"/>
      <c r="E787" s="248"/>
      <c r="F787" s="248"/>
      <c r="G787" s="248"/>
      <c r="H787" s="248"/>
      <c r="I787" s="248"/>
    </row>
    <row r="788">
      <c r="C788" s="248"/>
      <c r="D788" s="248"/>
      <c r="E788" s="248"/>
      <c r="F788" s="248"/>
      <c r="G788" s="248"/>
      <c r="H788" s="248"/>
      <c r="I788" s="248"/>
    </row>
    <row r="789">
      <c r="C789" s="248"/>
      <c r="D789" s="248"/>
      <c r="E789" s="248"/>
      <c r="F789" s="248"/>
      <c r="G789" s="248"/>
      <c r="H789" s="248"/>
      <c r="I789" s="248"/>
    </row>
    <row r="790">
      <c r="C790" s="248"/>
      <c r="D790" s="248"/>
      <c r="E790" s="248"/>
      <c r="F790" s="248"/>
      <c r="G790" s="248"/>
      <c r="H790" s="248"/>
      <c r="I790" s="248"/>
    </row>
    <row r="791">
      <c r="C791" s="248"/>
      <c r="D791" s="248"/>
      <c r="E791" s="248"/>
      <c r="F791" s="248"/>
      <c r="G791" s="248"/>
      <c r="H791" s="248"/>
      <c r="I791" s="248"/>
    </row>
    <row r="792">
      <c r="C792" s="248"/>
      <c r="D792" s="248"/>
      <c r="E792" s="248"/>
      <c r="F792" s="248"/>
      <c r="G792" s="248"/>
      <c r="H792" s="248"/>
      <c r="I792" s="248"/>
    </row>
    <row r="793">
      <c r="C793" s="248"/>
      <c r="D793" s="248"/>
      <c r="E793" s="248"/>
      <c r="F793" s="248"/>
      <c r="G793" s="248"/>
      <c r="H793" s="248"/>
      <c r="I793" s="248"/>
    </row>
    <row r="794">
      <c r="C794" s="248"/>
      <c r="D794" s="248"/>
      <c r="E794" s="248"/>
      <c r="F794" s="248"/>
      <c r="G794" s="248"/>
      <c r="H794" s="248"/>
      <c r="I794" s="248"/>
    </row>
    <row r="795">
      <c r="C795" s="248"/>
      <c r="D795" s="248"/>
      <c r="E795" s="248"/>
      <c r="F795" s="248"/>
      <c r="G795" s="248"/>
      <c r="H795" s="248"/>
      <c r="I795" s="248"/>
    </row>
    <row r="796">
      <c r="C796" s="248"/>
      <c r="D796" s="248"/>
      <c r="E796" s="248"/>
      <c r="F796" s="248"/>
      <c r="G796" s="248"/>
      <c r="H796" s="248"/>
      <c r="I796" s="248"/>
    </row>
    <row r="797">
      <c r="C797" s="248"/>
      <c r="D797" s="248"/>
      <c r="E797" s="248"/>
      <c r="F797" s="248"/>
      <c r="G797" s="248"/>
      <c r="H797" s="248"/>
      <c r="I797" s="248"/>
    </row>
    <row r="798">
      <c r="C798" s="248"/>
      <c r="D798" s="248"/>
      <c r="E798" s="248"/>
      <c r="F798" s="248"/>
      <c r="G798" s="248"/>
      <c r="H798" s="248"/>
      <c r="I798" s="248"/>
    </row>
    <row r="799">
      <c r="C799" s="248"/>
      <c r="D799" s="248"/>
      <c r="E799" s="248"/>
      <c r="F799" s="248"/>
      <c r="G799" s="248"/>
      <c r="H799" s="248"/>
      <c r="I799" s="248"/>
    </row>
    <row r="800">
      <c r="C800" s="248"/>
      <c r="D800" s="248"/>
      <c r="E800" s="248"/>
      <c r="F800" s="248"/>
      <c r="G800" s="248"/>
      <c r="H800" s="248"/>
      <c r="I800" s="248"/>
    </row>
    <row r="801">
      <c r="C801" s="248"/>
      <c r="D801" s="248"/>
      <c r="E801" s="248"/>
      <c r="F801" s="248"/>
      <c r="G801" s="248"/>
      <c r="H801" s="248"/>
      <c r="I801" s="248"/>
    </row>
    <row r="802">
      <c r="C802" s="248"/>
      <c r="D802" s="248"/>
      <c r="E802" s="248"/>
      <c r="F802" s="248"/>
      <c r="G802" s="248"/>
      <c r="H802" s="248"/>
      <c r="I802" s="248"/>
    </row>
    <row r="803">
      <c r="C803" s="248"/>
      <c r="D803" s="248"/>
      <c r="E803" s="248"/>
      <c r="F803" s="248"/>
      <c r="G803" s="248"/>
      <c r="H803" s="248"/>
      <c r="I803" s="248"/>
    </row>
    <row r="804">
      <c r="C804" s="248"/>
      <c r="D804" s="248"/>
      <c r="E804" s="248"/>
      <c r="F804" s="248"/>
      <c r="G804" s="248"/>
      <c r="H804" s="248"/>
      <c r="I804" s="248"/>
    </row>
    <row r="805">
      <c r="C805" s="248"/>
      <c r="D805" s="248"/>
      <c r="E805" s="248"/>
      <c r="F805" s="248"/>
      <c r="G805" s="248"/>
      <c r="H805" s="248"/>
      <c r="I805" s="248"/>
    </row>
    <row r="806">
      <c r="C806" s="248"/>
      <c r="D806" s="248"/>
      <c r="E806" s="248"/>
      <c r="F806" s="248"/>
      <c r="G806" s="248"/>
      <c r="H806" s="248"/>
      <c r="I806" s="248"/>
    </row>
    <row r="807">
      <c r="C807" s="248"/>
      <c r="D807" s="248"/>
      <c r="E807" s="248"/>
      <c r="F807" s="248"/>
      <c r="G807" s="248"/>
      <c r="H807" s="248"/>
      <c r="I807" s="248"/>
    </row>
    <row r="808">
      <c r="C808" s="248"/>
      <c r="D808" s="248"/>
      <c r="E808" s="248"/>
      <c r="F808" s="248"/>
      <c r="G808" s="248"/>
      <c r="H808" s="248"/>
      <c r="I808" s="248"/>
    </row>
    <row r="809">
      <c r="C809" s="248"/>
      <c r="D809" s="248"/>
      <c r="E809" s="248"/>
      <c r="F809" s="248"/>
      <c r="G809" s="248"/>
      <c r="H809" s="248"/>
      <c r="I809" s="248"/>
    </row>
    <row r="810">
      <c r="C810" s="248"/>
      <c r="D810" s="248"/>
      <c r="E810" s="248"/>
      <c r="F810" s="248"/>
      <c r="G810" s="248"/>
      <c r="H810" s="248"/>
      <c r="I810" s="248"/>
    </row>
    <row r="811">
      <c r="C811" s="248"/>
      <c r="D811" s="248"/>
      <c r="E811" s="248"/>
      <c r="F811" s="248"/>
      <c r="G811" s="248"/>
      <c r="H811" s="248"/>
      <c r="I811" s="248"/>
    </row>
    <row r="812">
      <c r="C812" s="248"/>
      <c r="D812" s="248"/>
      <c r="E812" s="248"/>
      <c r="F812" s="248"/>
      <c r="G812" s="248"/>
      <c r="H812" s="248"/>
      <c r="I812" s="248"/>
    </row>
    <row r="813">
      <c r="C813" s="248"/>
      <c r="D813" s="248"/>
      <c r="E813" s="248"/>
      <c r="F813" s="248"/>
      <c r="G813" s="248"/>
      <c r="H813" s="248"/>
      <c r="I813" s="248"/>
    </row>
    <row r="814">
      <c r="C814" s="248"/>
      <c r="D814" s="248"/>
      <c r="E814" s="248"/>
      <c r="F814" s="248"/>
      <c r="G814" s="248"/>
      <c r="H814" s="248"/>
      <c r="I814" s="248"/>
    </row>
    <row r="815">
      <c r="C815" s="248"/>
      <c r="D815" s="248"/>
      <c r="E815" s="248"/>
      <c r="F815" s="248"/>
      <c r="G815" s="248"/>
      <c r="H815" s="248"/>
      <c r="I815" s="248"/>
    </row>
    <row r="816">
      <c r="C816" s="248"/>
      <c r="D816" s="248"/>
      <c r="E816" s="248"/>
      <c r="F816" s="248"/>
      <c r="G816" s="248"/>
      <c r="H816" s="248"/>
      <c r="I816" s="248"/>
    </row>
    <row r="817">
      <c r="C817" s="248"/>
      <c r="D817" s="248"/>
      <c r="E817" s="248"/>
      <c r="F817" s="248"/>
      <c r="G817" s="248"/>
      <c r="H817" s="248"/>
      <c r="I817" s="248"/>
    </row>
    <row r="818">
      <c r="C818" s="248"/>
      <c r="D818" s="248"/>
      <c r="E818" s="248"/>
      <c r="F818" s="248"/>
      <c r="G818" s="248"/>
      <c r="H818" s="248"/>
      <c r="I818" s="248"/>
    </row>
    <row r="819">
      <c r="C819" s="248"/>
      <c r="D819" s="248"/>
      <c r="E819" s="248"/>
      <c r="F819" s="248"/>
      <c r="G819" s="248"/>
      <c r="H819" s="248"/>
      <c r="I819" s="248"/>
    </row>
    <row r="820">
      <c r="C820" s="248"/>
      <c r="D820" s="248"/>
      <c r="E820" s="248"/>
      <c r="F820" s="248"/>
      <c r="G820" s="248"/>
      <c r="H820" s="248"/>
      <c r="I820" s="248"/>
    </row>
    <row r="821">
      <c r="C821" s="248"/>
      <c r="D821" s="248"/>
      <c r="E821" s="248"/>
      <c r="F821" s="248"/>
      <c r="G821" s="248"/>
      <c r="H821" s="248"/>
      <c r="I821" s="248"/>
    </row>
    <row r="822">
      <c r="C822" s="248"/>
      <c r="D822" s="248"/>
      <c r="E822" s="248"/>
      <c r="F822" s="248"/>
      <c r="G822" s="248"/>
      <c r="H822" s="248"/>
      <c r="I822" s="248"/>
    </row>
    <row r="823">
      <c r="C823" s="248"/>
      <c r="D823" s="248"/>
      <c r="E823" s="248"/>
      <c r="F823" s="248"/>
      <c r="G823" s="248"/>
      <c r="H823" s="248"/>
      <c r="I823" s="248"/>
    </row>
    <row r="824">
      <c r="C824" s="248"/>
      <c r="D824" s="248"/>
      <c r="E824" s="248"/>
      <c r="F824" s="248"/>
      <c r="G824" s="248"/>
      <c r="H824" s="248"/>
      <c r="I824" s="248"/>
    </row>
    <row r="825">
      <c r="C825" s="248"/>
      <c r="D825" s="248"/>
      <c r="E825" s="248"/>
      <c r="F825" s="248"/>
      <c r="G825" s="248"/>
      <c r="H825" s="248"/>
      <c r="I825" s="248"/>
    </row>
    <row r="826">
      <c r="C826" s="248"/>
      <c r="D826" s="248"/>
      <c r="E826" s="248"/>
      <c r="F826" s="248"/>
      <c r="G826" s="248"/>
      <c r="H826" s="248"/>
      <c r="I826" s="248"/>
    </row>
    <row r="827">
      <c r="C827" s="248"/>
      <c r="D827" s="248"/>
      <c r="E827" s="248"/>
      <c r="F827" s="248"/>
      <c r="G827" s="248"/>
      <c r="H827" s="248"/>
      <c r="I827" s="248"/>
    </row>
    <row r="828">
      <c r="C828" s="248"/>
      <c r="D828" s="248"/>
      <c r="E828" s="248"/>
      <c r="F828" s="248"/>
      <c r="G828" s="248"/>
      <c r="H828" s="248"/>
      <c r="I828" s="248"/>
    </row>
    <row r="829">
      <c r="C829" s="248"/>
      <c r="D829" s="248"/>
      <c r="E829" s="248"/>
      <c r="F829" s="248"/>
      <c r="G829" s="248"/>
      <c r="H829" s="248"/>
      <c r="I829" s="248"/>
    </row>
    <row r="830">
      <c r="C830" s="248"/>
      <c r="D830" s="248"/>
      <c r="E830" s="248"/>
      <c r="F830" s="248"/>
      <c r="G830" s="248"/>
      <c r="H830" s="248"/>
      <c r="I830" s="248"/>
    </row>
    <row r="831">
      <c r="C831" s="248"/>
      <c r="D831" s="248"/>
      <c r="E831" s="248"/>
      <c r="F831" s="248"/>
      <c r="G831" s="248"/>
      <c r="H831" s="248"/>
      <c r="I831" s="248"/>
    </row>
    <row r="832">
      <c r="C832" s="248"/>
      <c r="D832" s="248"/>
      <c r="E832" s="248"/>
      <c r="F832" s="248"/>
      <c r="G832" s="248"/>
      <c r="H832" s="248"/>
      <c r="I832" s="248"/>
    </row>
    <row r="833">
      <c r="C833" s="248"/>
      <c r="D833" s="248"/>
      <c r="E833" s="248"/>
      <c r="F833" s="248"/>
      <c r="G833" s="248"/>
      <c r="H833" s="248"/>
      <c r="I833" s="248"/>
    </row>
    <row r="834">
      <c r="C834" s="248"/>
      <c r="D834" s="248"/>
      <c r="E834" s="248"/>
      <c r="F834" s="248"/>
      <c r="G834" s="248"/>
      <c r="H834" s="248"/>
      <c r="I834" s="248"/>
    </row>
    <row r="835">
      <c r="C835" s="248"/>
      <c r="D835" s="248"/>
      <c r="E835" s="248"/>
      <c r="F835" s="248"/>
      <c r="G835" s="248"/>
      <c r="H835" s="248"/>
      <c r="I835" s="248"/>
    </row>
    <row r="836">
      <c r="C836" s="248"/>
      <c r="D836" s="248"/>
      <c r="E836" s="248"/>
      <c r="F836" s="248"/>
      <c r="G836" s="248"/>
      <c r="H836" s="248"/>
      <c r="I836" s="248"/>
    </row>
    <row r="837">
      <c r="C837" s="248"/>
      <c r="D837" s="248"/>
      <c r="E837" s="248"/>
      <c r="F837" s="248"/>
      <c r="G837" s="248"/>
      <c r="H837" s="248"/>
      <c r="I837" s="248"/>
    </row>
    <row r="838">
      <c r="C838" s="248"/>
      <c r="D838" s="248"/>
      <c r="E838" s="248"/>
      <c r="F838" s="248"/>
      <c r="G838" s="248"/>
      <c r="H838" s="248"/>
      <c r="I838" s="248"/>
    </row>
    <row r="839">
      <c r="C839" s="248"/>
      <c r="D839" s="248"/>
      <c r="E839" s="248"/>
      <c r="F839" s="248"/>
      <c r="G839" s="248"/>
      <c r="H839" s="248"/>
      <c r="I839" s="248"/>
    </row>
    <row r="840">
      <c r="C840" s="248"/>
      <c r="D840" s="248"/>
      <c r="E840" s="248"/>
      <c r="F840" s="248"/>
      <c r="G840" s="248"/>
      <c r="H840" s="248"/>
      <c r="I840" s="248"/>
    </row>
    <row r="841">
      <c r="C841" s="248"/>
      <c r="D841" s="248"/>
      <c r="E841" s="248"/>
      <c r="F841" s="248"/>
      <c r="G841" s="248"/>
      <c r="H841" s="248"/>
      <c r="I841" s="248"/>
    </row>
    <row r="842">
      <c r="C842" s="248"/>
      <c r="D842" s="248"/>
      <c r="E842" s="248"/>
      <c r="F842" s="248"/>
      <c r="G842" s="248"/>
      <c r="H842" s="248"/>
      <c r="I842" s="248"/>
    </row>
    <row r="843">
      <c r="C843" s="248"/>
      <c r="D843" s="248"/>
      <c r="E843" s="248"/>
      <c r="F843" s="248"/>
      <c r="G843" s="248"/>
      <c r="H843" s="248"/>
      <c r="I843" s="248"/>
    </row>
    <row r="844">
      <c r="C844" s="248"/>
      <c r="D844" s="248"/>
      <c r="E844" s="248"/>
      <c r="F844" s="248"/>
      <c r="G844" s="248"/>
      <c r="H844" s="248"/>
      <c r="I844" s="248"/>
    </row>
    <row r="845">
      <c r="C845" s="248"/>
      <c r="D845" s="248"/>
      <c r="E845" s="248"/>
      <c r="F845" s="248"/>
      <c r="G845" s="248"/>
      <c r="H845" s="248"/>
      <c r="I845" s="248"/>
    </row>
    <row r="846">
      <c r="C846" s="248"/>
      <c r="D846" s="248"/>
      <c r="E846" s="248"/>
      <c r="F846" s="248"/>
      <c r="G846" s="248"/>
      <c r="H846" s="248"/>
      <c r="I846" s="248"/>
    </row>
    <row r="847">
      <c r="C847" s="248"/>
      <c r="D847" s="248"/>
      <c r="E847" s="248"/>
      <c r="F847" s="248"/>
      <c r="G847" s="248"/>
      <c r="H847" s="248"/>
      <c r="I847" s="248"/>
    </row>
    <row r="848">
      <c r="C848" s="248"/>
      <c r="D848" s="248"/>
      <c r="E848" s="248"/>
      <c r="F848" s="248"/>
      <c r="G848" s="248"/>
      <c r="H848" s="248"/>
      <c r="I848" s="248"/>
    </row>
    <row r="849">
      <c r="C849" s="248"/>
      <c r="D849" s="248"/>
      <c r="E849" s="248"/>
      <c r="F849" s="248"/>
      <c r="G849" s="248"/>
      <c r="H849" s="248"/>
      <c r="I849" s="248"/>
    </row>
    <row r="850">
      <c r="C850" s="248"/>
      <c r="D850" s="248"/>
      <c r="E850" s="248"/>
      <c r="F850" s="248"/>
      <c r="G850" s="248"/>
      <c r="H850" s="248"/>
      <c r="I850" s="248"/>
    </row>
    <row r="851">
      <c r="C851" s="248"/>
      <c r="D851" s="248"/>
      <c r="E851" s="248"/>
      <c r="F851" s="248"/>
      <c r="G851" s="248"/>
      <c r="H851" s="248"/>
      <c r="I851" s="248"/>
    </row>
    <row r="852">
      <c r="C852" s="248"/>
      <c r="D852" s="248"/>
      <c r="E852" s="248"/>
      <c r="F852" s="248"/>
      <c r="G852" s="248"/>
      <c r="H852" s="248"/>
      <c r="I852" s="248"/>
    </row>
    <row r="853">
      <c r="C853" s="248"/>
      <c r="D853" s="248"/>
      <c r="E853" s="248"/>
      <c r="F853" s="248"/>
      <c r="G853" s="248"/>
      <c r="H853" s="248"/>
      <c r="I853" s="248"/>
    </row>
    <row r="854">
      <c r="C854" s="248"/>
      <c r="D854" s="248"/>
      <c r="E854" s="248"/>
      <c r="F854" s="248"/>
      <c r="G854" s="248"/>
      <c r="H854" s="248"/>
      <c r="I854" s="248"/>
    </row>
    <row r="855">
      <c r="C855" s="248"/>
      <c r="D855" s="248"/>
      <c r="E855" s="248"/>
      <c r="F855" s="248"/>
      <c r="G855" s="248"/>
      <c r="H855" s="248"/>
      <c r="I855" s="248"/>
    </row>
    <row r="856">
      <c r="C856" s="248"/>
      <c r="D856" s="248"/>
      <c r="E856" s="248"/>
      <c r="F856" s="248"/>
      <c r="G856" s="248"/>
      <c r="H856" s="248"/>
      <c r="I856" s="248"/>
    </row>
    <row r="857">
      <c r="C857" s="248"/>
      <c r="D857" s="248"/>
      <c r="E857" s="248"/>
      <c r="F857" s="248"/>
      <c r="G857" s="248"/>
      <c r="H857" s="248"/>
      <c r="I857" s="248"/>
    </row>
    <row r="858">
      <c r="C858" s="248"/>
      <c r="D858" s="248"/>
      <c r="E858" s="248"/>
      <c r="F858" s="248"/>
      <c r="G858" s="248"/>
      <c r="H858" s="248"/>
      <c r="I858" s="248"/>
    </row>
    <row r="859">
      <c r="C859" s="248"/>
      <c r="D859" s="248"/>
      <c r="E859" s="248"/>
      <c r="F859" s="248"/>
      <c r="G859" s="248"/>
      <c r="H859" s="248"/>
      <c r="I859" s="248"/>
    </row>
    <row r="860">
      <c r="C860" s="248"/>
      <c r="D860" s="248"/>
      <c r="E860" s="248"/>
      <c r="F860" s="248"/>
      <c r="G860" s="248"/>
      <c r="H860" s="248"/>
      <c r="I860" s="248"/>
    </row>
    <row r="861">
      <c r="C861" s="248"/>
      <c r="D861" s="248"/>
      <c r="E861" s="248"/>
      <c r="F861" s="248"/>
      <c r="G861" s="248"/>
      <c r="H861" s="248"/>
      <c r="I861" s="248"/>
    </row>
    <row r="862">
      <c r="C862" s="248"/>
      <c r="D862" s="248"/>
      <c r="E862" s="248"/>
      <c r="F862" s="248"/>
      <c r="G862" s="248"/>
      <c r="H862" s="248"/>
      <c r="I862" s="248"/>
    </row>
    <row r="863">
      <c r="C863" s="248"/>
      <c r="D863" s="248"/>
      <c r="E863" s="248"/>
      <c r="F863" s="248"/>
      <c r="G863" s="248"/>
      <c r="H863" s="248"/>
      <c r="I863" s="248"/>
    </row>
    <row r="864">
      <c r="C864" s="248"/>
      <c r="D864" s="248"/>
      <c r="E864" s="248"/>
      <c r="F864" s="248"/>
      <c r="G864" s="248"/>
      <c r="H864" s="248"/>
      <c r="I864" s="248"/>
    </row>
    <row r="865">
      <c r="C865" s="248"/>
      <c r="D865" s="248"/>
      <c r="E865" s="248"/>
      <c r="F865" s="248"/>
      <c r="G865" s="248"/>
      <c r="H865" s="248"/>
      <c r="I865" s="248"/>
    </row>
    <row r="866">
      <c r="C866" s="248"/>
      <c r="D866" s="248"/>
      <c r="E866" s="248"/>
      <c r="F866" s="248"/>
      <c r="G866" s="248"/>
      <c r="H866" s="248"/>
      <c r="I866" s="248"/>
    </row>
    <row r="867">
      <c r="C867" s="248"/>
      <c r="D867" s="248"/>
      <c r="E867" s="248"/>
      <c r="F867" s="248"/>
      <c r="G867" s="248"/>
      <c r="H867" s="248"/>
      <c r="I867" s="248"/>
    </row>
    <row r="868">
      <c r="C868" s="248"/>
      <c r="D868" s="248"/>
      <c r="E868" s="248"/>
      <c r="F868" s="248"/>
      <c r="G868" s="248"/>
      <c r="H868" s="248"/>
      <c r="I868" s="248"/>
    </row>
    <row r="869">
      <c r="C869" s="248"/>
      <c r="D869" s="248"/>
      <c r="E869" s="248"/>
      <c r="F869" s="248"/>
      <c r="G869" s="248"/>
      <c r="H869" s="248"/>
      <c r="I869" s="248"/>
    </row>
    <row r="870">
      <c r="C870" s="248"/>
      <c r="D870" s="248"/>
      <c r="E870" s="248"/>
      <c r="F870" s="248"/>
      <c r="G870" s="248"/>
      <c r="H870" s="248"/>
      <c r="I870" s="248"/>
    </row>
    <row r="871">
      <c r="C871" s="248"/>
      <c r="D871" s="248"/>
      <c r="E871" s="248"/>
      <c r="F871" s="248"/>
      <c r="G871" s="248"/>
      <c r="H871" s="248"/>
      <c r="I871" s="248"/>
    </row>
    <row r="872">
      <c r="C872" s="248"/>
      <c r="D872" s="248"/>
      <c r="E872" s="248"/>
      <c r="F872" s="248"/>
      <c r="G872" s="248"/>
      <c r="H872" s="248"/>
      <c r="I872" s="248"/>
    </row>
    <row r="873">
      <c r="C873" s="248"/>
      <c r="D873" s="248"/>
      <c r="E873" s="248"/>
      <c r="F873" s="248"/>
      <c r="G873" s="248"/>
      <c r="H873" s="248"/>
      <c r="I873" s="248"/>
    </row>
    <row r="874">
      <c r="C874" s="248"/>
      <c r="D874" s="248"/>
      <c r="E874" s="248"/>
      <c r="F874" s="248"/>
      <c r="G874" s="248"/>
      <c r="H874" s="248"/>
      <c r="I874" s="248"/>
    </row>
    <row r="875">
      <c r="C875" s="248"/>
      <c r="D875" s="248"/>
      <c r="E875" s="248"/>
      <c r="F875" s="248"/>
      <c r="G875" s="248"/>
      <c r="H875" s="248"/>
      <c r="I875" s="248"/>
    </row>
    <row r="876">
      <c r="C876" s="248"/>
      <c r="D876" s="248"/>
      <c r="E876" s="248"/>
      <c r="F876" s="248"/>
      <c r="G876" s="248"/>
      <c r="H876" s="248"/>
      <c r="I876" s="248"/>
    </row>
    <row r="877">
      <c r="C877" s="248"/>
      <c r="D877" s="248"/>
      <c r="E877" s="248"/>
      <c r="F877" s="248"/>
      <c r="G877" s="248"/>
      <c r="H877" s="248"/>
      <c r="I877" s="248"/>
    </row>
    <row r="878">
      <c r="C878" s="248"/>
      <c r="D878" s="248"/>
      <c r="E878" s="248"/>
      <c r="F878" s="248"/>
      <c r="G878" s="248"/>
      <c r="H878" s="248"/>
      <c r="I878" s="248"/>
    </row>
    <row r="879">
      <c r="C879" s="248"/>
      <c r="D879" s="248"/>
      <c r="E879" s="248"/>
      <c r="F879" s="248"/>
      <c r="G879" s="248"/>
      <c r="H879" s="248"/>
      <c r="I879" s="248"/>
    </row>
    <row r="880">
      <c r="C880" s="248"/>
      <c r="D880" s="248"/>
      <c r="E880" s="248"/>
      <c r="F880" s="248"/>
      <c r="G880" s="248"/>
      <c r="H880" s="248"/>
      <c r="I880" s="248"/>
    </row>
    <row r="881">
      <c r="C881" s="248"/>
      <c r="D881" s="248"/>
      <c r="E881" s="248"/>
      <c r="F881" s="248"/>
      <c r="G881" s="248"/>
      <c r="H881" s="248"/>
      <c r="I881" s="248"/>
    </row>
    <row r="882">
      <c r="C882" s="248"/>
      <c r="D882" s="248"/>
      <c r="E882" s="248"/>
      <c r="F882" s="248"/>
      <c r="G882" s="248"/>
      <c r="H882" s="248"/>
      <c r="I882" s="248"/>
    </row>
    <row r="883">
      <c r="C883" s="248"/>
      <c r="D883" s="248"/>
      <c r="E883" s="248"/>
      <c r="F883" s="248"/>
      <c r="G883" s="248"/>
      <c r="H883" s="248"/>
      <c r="I883" s="248"/>
    </row>
    <row r="884">
      <c r="C884" s="248"/>
      <c r="D884" s="248"/>
      <c r="E884" s="248"/>
      <c r="F884" s="248"/>
      <c r="G884" s="248"/>
      <c r="H884" s="248"/>
      <c r="I884" s="248"/>
    </row>
    <row r="885">
      <c r="C885" s="248"/>
      <c r="D885" s="248"/>
      <c r="E885" s="248"/>
      <c r="F885" s="248"/>
      <c r="G885" s="248"/>
      <c r="H885" s="248"/>
      <c r="I885" s="248"/>
    </row>
    <row r="886">
      <c r="C886" s="248"/>
      <c r="D886" s="248"/>
      <c r="E886" s="248"/>
      <c r="F886" s="248"/>
      <c r="G886" s="248"/>
      <c r="H886" s="248"/>
      <c r="I886" s="248"/>
    </row>
    <row r="887">
      <c r="C887" s="248"/>
      <c r="D887" s="248"/>
      <c r="E887" s="248"/>
      <c r="F887" s="248"/>
      <c r="G887" s="248"/>
      <c r="H887" s="248"/>
      <c r="I887" s="248"/>
    </row>
    <row r="888">
      <c r="C888" s="248"/>
      <c r="D888" s="248"/>
      <c r="E888" s="248"/>
      <c r="F888" s="248"/>
      <c r="G888" s="248"/>
      <c r="H888" s="248"/>
      <c r="I888" s="248"/>
    </row>
    <row r="889">
      <c r="C889" s="248"/>
      <c r="D889" s="248"/>
      <c r="E889" s="248"/>
      <c r="F889" s="248"/>
      <c r="G889" s="248"/>
      <c r="H889" s="248"/>
      <c r="I889" s="248"/>
    </row>
    <row r="890">
      <c r="C890" s="248"/>
      <c r="D890" s="248"/>
      <c r="E890" s="248"/>
      <c r="F890" s="248"/>
      <c r="G890" s="248"/>
      <c r="H890" s="248"/>
      <c r="I890" s="248"/>
    </row>
    <row r="891">
      <c r="C891" s="248"/>
      <c r="D891" s="248"/>
      <c r="E891" s="248"/>
      <c r="F891" s="248"/>
      <c r="G891" s="248"/>
      <c r="H891" s="248"/>
      <c r="I891" s="248"/>
    </row>
    <row r="892">
      <c r="C892" s="248"/>
      <c r="D892" s="248"/>
      <c r="E892" s="248"/>
      <c r="F892" s="248"/>
      <c r="G892" s="248"/>
      <c r="H892" s="248"/>
      <c r="I892" s="248"/>
    </row>
    <row r="893">
      <c r="C893" s="248"/>
      <c r="D893" s="248"/>
      <c r="E893" s="248"/>
      <c r="F893" s="248"/>
      <c r="G893" s="248"/>
      <c r="H893" s="248"/>
      <c r="I893" s="248"/>
    </row>
    <row r="894">
      <c r="C894" s="248"/>
      <c r="D894" s="248"/>
      <c r="E894" s="248"/>
      <c r="F894" s="248"/>
      <c r="G894" s="248"/>
      <c r="H894" s="248"/>
      <c r="I894" s="248"/>
    </row>
    <row r="895">
      <c r="C895" s="248"/>
      <c r="D895" s="248"/>
      <c r="E895" s="248"/>
      <c r="F895" s="248"/>
      <c r="G895" s="248"/>
      <c r="H895" s="248"/>
      <c r="I895" s="248"/>
    </row>
    <row r="896">
      <c r="C896" s="248"/>
      <c r="D896" s="248"/>
      <c r="E896" s="248"/>
      <c r="F896" s="248"/>
      <c r="G896" s="248"/>
      <c r="H896" s="248"/>
      <c r="I896" s="248"/>
    </row>
    <row r="897">
      <c r="C897" s="248"/>
      <c r="D897" s="248"/>
      <c r="E897" s="248"/>
      <c r="F897" s="248"/>
      <c r="G897" s="248"/>
      <c r="H897" s="248"/>
      <c r="I897" s="248"/>
    </row>
    <row r="898">
      <c r="C898" s="248"/>
      <c r="D898" s="248"/>
      <c r="E898" s="248"/>
      <c r="F898" s="248"/>
      <c r="G898" s="248"/>
      <c r="H898" s="248"/>
      <c r="I898" s="248"/>
    </row>
    <row r="899">
      <c r="C899" s="248"/>
      <c r="D899" s="248"/>
      <c r="E899" s="248"/>
      <c r="F899" s="248"/>
      <c r="G899" s="248"/>
      <c r="H899" s="248"/>
      <c r="I899" s="248"/>
    </row>
    <row r="900">
      <c r="C900" s="248"/>
      <c r="D900" s="248"/>
      <c r="E900" s="248"/>
      <c r="F900" s="248"/>
      <c r="G900" s="248"/>
      <c r="H900" s="248"/>
      <c r="I900" s="248"/>
    </row>
    <row r="901">
      <c r="C901" s="248"/>
      <c r="D901" s="248"/>
      <c r="E901" s="248"/>
      <c r="F901" s="248"/>
      <c r="G901" s="248"/>
      <c r="H901" s="248"/>
      <c r="I901" s="248"/>
    </row>
    <row r="902">
      <c r="C902" s="248"/>
      <c r="D902" s="248"/>
      <c r="E902" s="248"/>
      <c r="F902" s="248"/>
      <c r="G902" s="248"/>
      <c r="H902" s="248"/>
      <c r="I902" s="248"/>
    </row>
    <row r="903">
      <c r="C903" s="248"/>
      <c r="D903" s="248"/>
      <c r="E903" s="248"/>
      <c r="F903" s="248"/>
      <c r="G903" s="248"/>
      <c r="H903" s="248"/>
      <c r="I903" s="248"/>
    </row>
    <row r="904">
      <c r="C904" s="248"/>
      <c r="D904" s="248"/>
      <c r="E904" s="248"/>
      <c r="F904" s="248"/>
      <c r="G904" s="248"/>
      <c r="H904" s="248"/>
      <c r="I904" s="248"/>
    </row>
    <row r="905">
      <c r="C905" s="248"/>
      <c r="D905" s="248"/>
      <c r="E905" s="248"/>
      <c r="F905" s="248"/>
      <c r="G905" s="248"/>
      <c r="H905" s="248"/>
      <c r="I905" s="248"/>
    </row>
    <row r="906">
      <c r="C906" s="248"/>
      <c r="D906" s="248"/>
      <c r="E906" s="248"/>
      <c r="F906" s="248"/>
      <c r="G906" s="248"/>
      <c r="H906" s="248"/>
      <c r="I906" s="248"/>
    </row>
    <row r="907">
      <c r="C907" s="248"/>
      <c r="D907" s="248"/>
      <c r="E907" s="248"/>
      <c r="F907" s="248"/>
      <c r="G907" s="248"/>
      <c r="H907" s="248"/>
      <c r="I907" s="248"/>
    </row>
    <row r="908">
      <c r="C908" s="248"/>
      <c r="D908" s="248"/>
      <c r="E908" s="248"/>
      <c r="F908" s="248"/>
      <c r="G908" s="248"/>
      <c r="H908" s="248"/>
      <c r="I908" s="248"/>
    </row>
    <row r="909">
      <c r="C909" s="248"/>
      <c r="D909" s="248"/>
      <c r="E909" s="248"/>
      <c r="F909" s="248"/>
      <c r="G909" s="248"/>
      <c r="H909" s="248"/>
      <c r="I909" s="248"/>
    </row>
    <row r="910">
      <c r="C910" s="248"/>
      <c r="D910" s="248"/>
      <c r="E910" s="248"/>
      <c r="F910" s="248"/>
      <c r="G910" s="248"/>
      <c r="H910" s="248"/>
      <c r="I910" s="248"/>
    </row>
    <row r="911">
      <c r="C911" s="248"/>
      <c r="D911" s="248"/>
      <c r="E911" s="248"/>
      <c r="F911" s="248"/>
      <c r="G911" s="248"/>
      <c r="H911" s="248"/>
      <c r="I911" s="248"/>
    </row>
    <row r="912">
      <c r="C912" s="248"/>
      <c r="D912" s="248"/>
      <c r="E912" s="248"/>
      <c r="F912" s="248"/>
      <c r="G912" s="248"/>
      <c r="H912" s="248"/>
      <c r="I912" s="248"/>
    </row>
    <row r="913">
      <c r="C913" s="248"/>
      <c r="D913" s="248"/>
      <c r="E913" s="248"/>
      <c r="F913" s="248"/>
      <c r="G913" s="248"/>
      <c r="H913" s="248"/>
      <c r="I913" s="248"/>
    </row>
    <row r="914">
      <c r="C914" s="248"/>
      <c r="D914" s="248"/>
      <c r="E914" s="248"/>
      <c r="F914" s="248"/>
      <c r="G914" s="248"/>
      <c r="H914" s="248"/>
      <c r="I914" s="248"/>
    </row>
    <row r="915">
      <c r="C915" s="248"/>
      <c r="D915" s="248"/>
      <c r="E915" s="248"/>
      <c r="F915" s="248"/>
      <c r="G915" s="248"/>
      <c r="H915" s="248"/>
      <c r="I915" s="248"/>
    </row>
    <row r="916">
      <c r="C916" s="248"/>
      <c r="D916" s="248"/>
      <c r="E916" s="248"/>
      <c r="F916" s="248"/>
      <c r="G916" s="248"/>
      <c r="H916" s="248"/>
      <c r="I916" s="248"/>
    </row>
    <row r="917">
      <c r="C917" s="248"/>
      <c r="D917" s="248"/>
      <c r="E917" s="248"/>
      <c r="F917" s="248"/>
      <c r="G917" s="248"/>
      <c r="H917" s="248"/>
      <c r="I917" s="248"/>
    </row>
    <row r="918">
      <c r="C918" s="248"/>
      <c r="D918" s="248"/>
      <c r="E918" s="248"/>
      <c r="F918" s="248"/>
      <c r="G918" s="248"/>
      <c r="H918" s="248"/>
      <c r="I918" s="248"/>
    </row>
    <row r="919">
      <c r="C919" s="248"/>
      <c r="D919" s="248"/>
      <c r="E919" s="248"/>
      <c r="F919" s="248"/>
      <c r="G919" s="248"/>
      <c r="H919" s="248"/>
      <c r="I919" s="248"/>
    </row>
    <row r="920">
      <c r="C920" s="248"/>
      <c r="D920" s="248"/>
      <c r="E920" s="248"/>
      <c r="F920" s="248"/>
      <c r="G920" s="248"/>
      <c r="H920" s="248"/>
      <c r="I920" s="248"/>
    </row>
    <row r="921">
      <c r="C921" s="248"/>
      <c r="D921" s="248"/>
      <c r="E921" s="248"/>
      <c r="F921" s="248"/>
      <c r="G921" s="248"/>
      <c r="H921" s="248"/>
      <c r="I921" s="248"/>
    </row>
    <row r="922">
      <c r="C922" s="248"/>
      <c r="D922" s="248"/>
      <c r="E922" s="248"/>
      <c r="F922" s="248"/>
      <c r="G922" s="248"/>
      <c r="H922" s="248"/>
      <c r="I922" s="248"/>
    </row>
    <row r="923">
      <c r="C923" s="248"/>
      <c r="D923" s="248"/>
      <c r="E923" s="248"/>
      <c r="F923" s="248"/>
      <c r="G923" s="248"/>
      <c r="H923" s="248"/>
      <c r="I923" s="248"/>
    </row>
    <row r="924">
      <c r="C924" s="248"/>
      <c r="D924" s="248"/>
      <c r="E924" s="248"/>
      <c r="F924" s="248"/>
      <c r="G924" s="248"/>
      <c r="H924" s="248"/>
      <c r="I924" s="248"/>
    </row>
    <row r="925">
      <c r="C925" s="248"/>
      <c r="D925" s="248"/>
      <c r="E925" s="248"/>
      <c r="F925" s="248"/>
      <c r="G925" s="248"/>
      <c r="H925" s="248"/>
      <c r="I925" s="248"/>
    </row>
    <row r="926">
      <c r="C926" s="248"/>
      <c r="D926" s="248"/>
      <c r="E926" s="248"/>
      <c r="F926" s="248"/>
      <c r="G926" s="248"/>
      <c r="H926" s="248"/>
      <c r="I926" s="248"/>
    </row>
    <row r="927">
      <c r="C927" s="248"/>
      <c r="D927" s="248"/>
      <c r="E927" s="248"/>
      <c r="F927" s="248"/>
      <c r="G927" s="248"/>
      <c r="H927" s="248"/>
      <c r="I927" s="248"/>
    </row>
    <row r="928">
      <c r="C928" s="248"/>
      <c r="D928" s="248"/>
      <c r="E928" s="248"/>
      <c r="F928" s="248"/>
      <c r="G928" s="248"/>
      <c r="H928" s="248"/>
      <c r="I928" s="248"/>
    </row>
    <row r="929">
      <c r="C929" s="248"/>
      <c r="D929" s="248"/>
      <c r="E929" s="248"/>
      <c r="F929" s="248"/>
      <c r="G929" s="248"/>
      <c r="H929" s="248"/>
      <c r="I929" s="248"/>
    </row>
    <row r="930">
      <c r="C930" s="248"/>
      <c r="D930" s="248"/>
      <c r="E930" s="248"/>
      <c r="F930" s="248"/>
      <c r="G930" s="248"/>
      <c r="H930" s="248"/>
      <c r="I930" s="248"/>
    </row>
    <row r="931">
      <c r="C931" s="248"/>
      <c r="D931" s="248"/>
      <c r="E931" s="248"/>
      <c r="F931" s="248"/>
      <c r="G931" s="248"/>
      <c r="H931" s="248"/>
      <c r="I931" s="248"/>
    </row>
    <row r="932">
      <c r="C932" s="248"/>
      <c r="D932" s="248"/>
      <c r="E932" s="248"/>
      <c r="F932" s="248"/>
      <c r="G932" s="248"/>
      <c r="H932" s="248"/>
      <c r="I932" s="248"/>
    </row>
    <row r="933">
      <c r="C933" s="248"/>
      <c r="D933" s="248"/>
      <c r="E933" s="248"/>
      <c r="F933" s="248"/>
      <c r="G933" s="248"/>
      <c r="H933" s="248"/>
      <c r="I933" s="248"/>
    </row>
    <row r="934">
      <c r="C934" s="248"/>
      <c r="D934" s="248"/>
      <c r="E934" s="248"/>
      <c r="F934" s="248"/>
      <c r="G934" s="248"/>
      <c r="H934" s="248"/>
      <c r="I934" s="248"/>
    </row>
    <row r="935">
      <c r="C935" s="248"/>
      <c r="D935" s="248"/>
      <c r="E935" s="248"/>
      <c r="F935" s="248"/>
      <c r="G935" s="248"/>
      <c r="H935" s="248"/>
      <c r="I935" s="248"/>
    </row>
    <row r="936">
      <c r="C936" s="248"/>
      <c r="D936" s="248"/>
      <c r="E936" s="248"/>
      <c r="F936" s="248"/>
      <c r="G936" s="248"/>
      <c r="H936" s="248"/>
      <c r="I936" s="248"/>
    </row>
    <row r="937">
      <c r="C937" s="248"/>
      <c r="D937" s="248"/>
      <c r="E937" s="248"/>
      <c r="F937" s="248"/>
      <c r="G937" s="248"/>
      <c r="H937" s="248"/>
      <c r="I937" s="248"/>
    </row>
    <row r="938">
      <c r="C938" s="248"/>
      <c r="D938" s="248"/>
      <c r="E938" s="248"/>
      <c r="F938" s="248"/>
      <c r="G938" s="248"/>
      <c r="H938" s="248"/>
      <c r="I938" s="248"/>
    </row>
    <row r="939">
      <c r="C939" s="248"/>
      <c r="D939" s="248"/>
      <c r="E939" s="248"/>
      <c r="F939" s="248"/>
      <c r="G939" s="248"/>
      <c r="H939" s="248"/>
      <c r="I939" s="248"/>
    </row>
    <row r="940">
      <c r="C940" s="248"/>
      <c r="D940" s="248"/>
      <c r="E940" s="248"/>
      <c r="F940" s="248"/>
      <c r="G940" s="248"/>
      <c r="H940" s="248"/>
      <c r="I940" s="248"/>
    </row>
    <row r="941">
      <c r="C941" s="248"/>
      <c r="D941" s="248"/>
      <c r="E941" s="248"/>
      <c r="F941" s="248"/>
      <c r="G941" s="248"/>
      <c r="H941" s="248"/>
      <c r="I941" s="248"/>
    </row>
    <row r="942">
      <c r="C942" s="248"/>
      <c r="D942" s="248"/>
      <c r="E942" s="248"/>
      <c r="F942" s="248"/>
      <c r="G942" s="248"/>
      <c r="H942" s="248"/>
      <c r="I942" s="248"/>
    </row>
    <row r="943">
      <c r="C943" s="248"/>
      <c r="D943" s="248"/>
      <c r="E943" s="248"/>
      <c r="F943" s="248"/>
      <c r="G943" s="248"/>
      <c r="H943" s="248"/>
      <c r="I943" s="248"/>
    </row>
    <row r="944">
      <c r="C944" s="248"/>
      <c r="D944" s="248"/>
      <c r="E944" s="248"/>
      <c r="F944" s="248"/>
      <c r="G944" s="248"/>
      <c r="H944" s="248"/>
      <c r="I944" s="248"/>
    </row>
    <row r="945">
      <c r="C945" s="248"/>
      <c r="D945" s="248"/>
      <c r="E945" s="248"/>
      <c r="F945" s="248"/>
      <c r="G945" s="248"/>
      <c r="H945" s="248"/>
      <c r="I945" s="248"/>
    </row>
    <row r="946">
      <c r="C946" s="248"/>
      <c r="D946" s="248"/>
      <c r="E946" s="248"/>
      <c r="F946" s="248"/>
      <c r="G946" s="248"/>
      <c r="H946" s="248"/>
      <c r="I946" s="248"/>
    </row>
    <row r="947">
      <c r="C947" s="248"/>
      <c r="D947" s="248"/>
      <c r="E947" s="248"/>
      <c r="F947" s="248"/>
      <c r="G947" s="248"/>
      <c r="H947" s="248"/>
      <c r="I947" s="248"/>
    </row>
    <row r="948">
      <c r="C948" s="248"/>
      <c r="D948" s="248"/>
      <c r="E948" s="248"/>
      <c r="F948" s="248"/>
      <c r="G948" s="248"/>
      <c r="H948" s="248"/>
      <c r="I948" s="248"/>
    </row>
    <row r="949">
      <c r="C949" s="248"/>
      <c r="D949" s="248"/>
      <c r="E949" s="248"/>
      <c r="F949" s="248"/>
      <c r="G949" s="248"/>
      <c r="H949" s="248"/>
      <c r="I949" s="248"/>
    </row>
    <row r="950">
      <c r="C950" s="248"/>
      <c r="D950" s="248"/>
      <c r="E950" s="248"/>
      <c r="F950" s="248"/>
      <c r="G950" s="248"/>
      <c r="H950" s="248"/>
      <c r="I950" s="248"/>
    </row>
    <row r="951">
      <c r="C951" s="248"/>
      <c r="D951" s="248"/>
      <c r="E951" s="248"/>
      <c r="F951" s="248"/>
      <c r="G951" s="248"/>
      <c r="H951" s="248"/>
      <c r="I951" s="248"/>
    </row>
    <row r="952">
      <c r="C952" s="248"/>
      <c r="D952" s="248"/>
      <c r="E952" s="248"/>
      <c r="F952" s="248"/>
      <c r="G952" s="248"/>
      <c r="H952" s="248"/>
      <c r="I952" s="248"/>
    </row>
    <row r="953">
      <c r="C953" s="248"/>
      <c r="D953" s="248"/>
      <c r="E953" s="248"/>
      <c r="F953" s="248"/>
      <c r="G953" s="248"/>
      <c r="H953" s="248"/>
      <c r="I953" s="248"/>
    </row>
    <row r="954">
      <c r="C954" s="248"/>
      <c r="D954" s="248"/>
      <c r="E954" s="248"/>
      <c r="F954" s="248"/>
      <c r="G954" s="248"/>
      <c r="H954" s="248"/>
      <c r="I954" s="248"/>
    </row>
    <row r="955">
      <c r="C955" s="248"/>
      <c r="D955" s="248"/>
      <c r="E955" s="248"/>
      <c r="F955" s="248"/>
      <c r="G955" s="248"/>
      <c r="H955" s="248"/>
      <c r="I955" s="248"/>
    </row>
    <row r="956">
      <c r="C956" s="248"/>
      <c r="D956" s="248"/>
      <c r="E956" s="248"/>
      <c r="F956" s="248"/>
      <c r="G956" s="248"/>
      <c r="H956" s="248"/>
      <c r="I956" s="248"/>
    </row>
    <row r="957">
      <c r="C957" s="248"/>
      <c r="D957" s="248"/>
      <c r="E957" s="248"/>
      <c r="F957" s="248"/>
      <c r="G957" s="248"/>
      <c r="H957" s="248"/>
      <c r="I957" s="248"/>
    </row>
    <row r="958">
      <c r="C958" s="248"/>
      <c r="D958" s="248"/>
      <c r="E958" s="248"/>
      <c r="F958" s="248"/>
      <c r="G958" s="248"/>
      <c r="H958" s="248"/>
      <c r="I958" s="248"/>
    </row>
    <row r="959">
      <c r="C959" s="248"/>
      <c r="D959" s="248"/>
      <c r="E959" s="248"/>
      <c r="F959" s="248"/>
      <c r="G959" s="248"/>
      <c r="H959" s="248"/>
      <c r="I959" s="248"/>
    </row>
    <row r="960">
      <c r="C960" s="248"/>
      <c r="D960" s="248"/>
      <c r="E960" s="248"/>
      <c r="F960" s="248"/>
      <c r="G960" s="248"/>
      <c r="H960" s="248"/>
      <c r="I960" s="248"/>
    </row>
    <row r="961">
      <c r="C961" s="248"/>
      <c r="D961" s="248"/>
      <c r="E961" s="248"/>
      <c r="F961" s="248"/>
      <c r="G961" s="248"/>
      <c r="H961" s="248"/>
      <c r="I961" s="248"/>
    </row>
    <row r="962">
      <c r="C962" s="248"/>
      <c r="D962" s="248"/>
      <c r="E962" s="248"/>
      <c r="F962" s="248"/>
      <c r="G962" s="248"/>
      <c r="H962" s="248"/>
      <c r="I962" s="248"/>
    </row>
    <row r="963">
      <c r="C963" s="248"/>
      <c r="D963" s="248"/>
      <c r="E963" s="248"/>
      <c r="F963" s="248"/>
      <c r="G963" s="248"/>
      <c r="H963" s="248"/>
      <c r="I963" s="248"/>
    </row>
    <row r="964">
      <c r="C964" s="248"/>
      <c r="D964" s="248"/>
      <c r="E964" s="248"/>
      <c r="F964" s="248"/>
      <c r="G964" s="248"/>
      <c r="H964" s="248"/>
      <c r="I964" s="248"/>
    </row>
    <row r="965">
      <c r="C965" s="248"/>
      <c r="D965" s="248"/>
      <c r="E965" s="248"/>
      <c r="F965" s="248"/>
      <c r="G965" s="248"/>
      <c r="H965" s="248"/>
      <c r="I965" s="248"/>
    </row>
    <row r="966">
      <c r="C966" s="248"/>
      <c r="D966" s="248"/>
      <c r="E966" s="248"/>
      <c r="F966" s="248"/>
      <c r="G966" s="248"/>
      <c r="H966" s="248"/>
      <c r="I966" s="248"/>
    </row>
    <row r="967">
      <c r="C967" s="248"/>
      <c r="D967" s="248"/>
      <c r="E967" s="248"/>
      <c r="F967" s="248"/>
      <c r="G967" s="248"/>
      <c r="H967" s="248"/>
      <c r="I967" s="248"/>
    </row>
    <row r="968">
      <c r="C968" s="248"/>
      <c r="D968" s="248"/>
      <c r="E968" s="248"/>
      <c r="F968" s="248"/>
      <c r="G968" s="248"/>
      <c r="H968" s="248"/>
      <c r="I968" s="248"/>
    </row>
    <row r="969">
      <c r="C969" s="248"/>
      <c r="D969" s="248"/>
      <c r="E969" s="248"/>
      <c r="F969" s="248"/>
      <c r="G969" s="248"/>
      <c r="H969" s="248"/>
      <c r="I969" s="248"/>
    </row>
    <row r="970">
      <c r="C970" s="248"/>
      <c r="D970" s="248"/>
      <c r="E970" s="248"/>
      <c r="F970" s="248"/>
      <c r="G970" s="248"/>
      <c r="H970" s="248"/>
      <c r="I970" s="248"/>
    </row>
    <row r="971">
      <c r="C971" s="248"/>
      <c r="D971" s="248"/>
      <c r="E971" s="248"/>
      <c r="F971" s="248"/>
      <c r="G971" s="248"/>
      <c r="H971" s="248"/>
      <c r="I971" s="248"/>
    </row>
    <row r="972">
      <c r="C972" s="248"/>
      <c r="D972" s="248"/>
      <c r="E972" s="248"/>
      <c r="F972" s="248"/>
      <c r="G972" s="248"/>
      <c r="H972" s="248"/>
      <c r="I972" s="248"/>
    </row>
    <row r="973">
      <c r="C973" s="248"/>
      <c r="D973" s="248"/>
      <c r="E973" s="248"/>
      <c r="F973" s="248"/>
      <c r="G973" s="248"/>
      <c r="H973" s="248"/>
      <c r="I973" s="248"/>
    </row>
    <row r="974">
      <c r="C974" s="248"/>
      <c r="D974" s="248"/>
      <c r="E974" s="248"/>
      <c r="F974" s="248"/>
      <c r="G974" s="248"/>
      <c r="H974" s="248"/>
      <c r="I974" s="248"/>
    </row>
    <row r="975">
      <c r="C975" s="248"/>
      <c r="D975" s="248"/>
      <c r="E975" s="248"/>
      <c r="F975" s="248"/>
      <c r="G975" s="248"/>
      <c r="H975" s="248"/>
      <c r="I975" s="248"/>
    </row>
    <row r="976">
      <c r="C976" s="248"/>
      <c r="D976" s="248"/>
      <c r="E976" s="248"/>
      <c r="F976" s="248"/>
      <c r="G976" s="248"/>
      <c r="H976" s="248"/>
      <c r="I976" s="248"/>
    </row>
    <row r="977">
      <c r="C977" s="248"/>
      <c r="D977" s="248"/>
      <c r="E977" s="248"/>
      <c r="F977" s="248"/>
      <c r="G977" s="248"/>
      <c r="H977" s="248"/>
      <c r="I977" s="248"/>
    </row>
    <row r="978">
      <c r="C978" s="248"/>
      <c r="D978" s="248"/>
      <c r="E978" s="248"/>
      <c r="F978" s="248"/>
      <c r="G978" s="248"/>
      <c r="H978" s="248"/>
      <c r="I978" s="248"/>
    </row>
    <row r="979">
      <c r="C979" s="248"/>
      <c r="D979" s="248"/>
      <c r="E979" s="248"/>
      <c r="F979" s="248"/>
      <c r="G979" s="248"/>
      <c r="H979" s="248"/>
      <c r="I979" s="248"/>
    </row>
    <row r="980">
      <c r="C980" s="248"/>
      <c r="D980" s="248"/>
      <c r="E980" s="248"/>
      <c r="F980" s="248"/>
      <c r="G980" s="248"/>
      <c r="H980" s="248"/>
      <c r="I980" s="248"/>
    </row>
    <row r="981">
      <c r="C981" s="248"/>
      <c r="D981" s="248"/>
      <c r="E981" s="248"/>
      <c r="F981" s="248"/>
      <c r="G981" s="248"/>
      <c r="H981" s="248"/>
      <c r="I981" s="248"/>
    </row>
    <row r="982">
      <c r="C982" s="248"/>
      <c r="D982" s="248"/>
      <c r="E982" s="248"/>
      <c r="F982" s="248"/>
      <c r="G982" s="248"/>
      <c r="H982" s="248"/>
      <c r="I982" s="248"/>
    </row>
    <row r="983">
      <c r="C983" s="248"/>
      <c r="D983" s="248"/>
      <c r="E983" s="248"/>
      <c r="F983" s="248"/>
      <c r="G983" s="248"/>
      <c r="H983" s="248"/>
      <c r="I983" s="248"/>
    </row>
    <row r="984">
      <c r="C984" s="248"/>
      <c r="D984" s="248"/>
      <c r="E984" s="248"/>
      <c r="F984" s="248"/>
      <c r="G984" s="248"/>
      <c r="H984" s="248"/>
      <c r="I984" s="248"/>
    </row>
    <row r="985">
      <c r="C985" s="248"/>
      <c r="D985" s="248"/>
      <c r="E985" s="248"/>
      <c r="F985" s="248"/>
      <c r="G985" s="248"/>
      <c r="H985" s="248"/>
      <c r="I985" s="248"/>
    </row>
    <row r="986">
      <c r="C986" s="248"/>
      <c r="D986" s="248"/>
      <c r="E986" s="248"/>
      <c r="F986" s="248"/>
      <c r="G986" s="248"/>
      <c r="H986" s="248"/>
      <c r="I986" s="248"/>
    </row>
    <row r="987">
      <c r="C987" s="248"/>
      <c r="D987" s="248"/>
      <c r="E987" s="248"/>
      <c r="F987" s="248"/>
      <c r="G987" s="248"/>
      <c r="H987" s="248"/>
      <c r="I987" s="248"/>
    </row>
    <row r="988">
      <c r="C988" s="248"/>
      <c r="D988" s="248"/>
      <c r="E988" s="248"/>
      <c r="F988" s="248"/>
      <c r="G988" s="248"/>
      <c r="H988" s="248"/>
      <c r="I988" s="248"/>
    </row>
    <row r="989">
      <c r="C989" s="248"/>
      <c r="D989" s="248"/>
      <c r="E989" s="248"/>
      <c r="F989" s="248"/>
      <c r="G989" s="248"/>
      <c r="H989" s="248"/>
      <c r="I989" s="248"/>
    </row>
    <row r="990">
      <c r="C990" s="248"/>
      <c r="D990" s="248"/>
      <c r="E990" s="248"/>
      <c r="F990" s="248"/>
      <c r="G990" s="248"/>
      <c r="H990" s="248"/>
      <c r="I990" s="248"/>
    </row>
    <row r="991">
      <c r="C991" s="248"/>
      <c r="D991" s="248"/>
      <c r="E991" s="248"/>
      <c r="F991" s="248"/>
      <c r="G991" s="248"/>
      <c r="H991" s="248"/>
      <c r="I991" s="248"/>
    </row>
    <row r="992">
      <c r="C992" s="248"/>
      <c r="D992" s="248"/>
      <c r="E992" s="248"/>
      <c r="F992" s="248"/>
      <c r="G992" s="248"/>
      <c r="H992" s="248"/>
      <c r="I992" s="248"/>
    </row>
    <row r="993">
      <c r="C993" s="248"/>
      <c r="D993" s="248"/>
      <c r="E993" s="248"/>
      <c r="F993" s="248"/>
      <c r="G993" s="248"/>
      <c r="H993" s="248"/>
      <c r="I993" s="248"/>
    </row>
    <row r="994">
      <c r="C994" s="248"/>
      <c r="D994" s="248"/>
      <c r="E994" s="248"/>
      <c r="F994" s="248"/>
      <c r="G994" s="248"/>
      <c r="H994" s="248"/>
      <c r="I994" s="248"/>
    </row>
    <row r="995">
      <c r="C995" s="248"/>
      <c r="D995" s="248"/>
      <c r="E995" s="248"/>
      <c r="F995" s="248"/>
      <c r="G995" s="248"/>
      <c r="H995" s="248"/>
      <c r="I995" s="248"/>
    </row>
    <row r="996">
      <c r="C996" s="248"/>
      <c r="D996" s="248"/>
      <c r="E996" s="248"/>
      <c r="F996" s="248"/>
      <c r="G996" s="248"/>
      <c r="H996" s="248"/>
      <c r="I996" s="248"/>
    </row>
    <row r="997">
      <c r="C997" s="248"/>
      <c r="D997" s="248"/>
      <c r="E997" s="248"/>
      <c r="F997" s="248"/>
      <c r="G997" s="248"/>
      <c r="H997" s="248"/>
      <c r="I997" s="248"/>
    </row>
    <row r="998">
      <c r="C998" s="248"/>
      <c r="D998" s="248"/>
      <c r="E998" s="248"/>
      <c r="F998" s="248"/>
      <c r="G998" s="248"/>
      <c r="H998" s="248"/>
      <c r="I998" s="248"/>
    </row>
    <row r="999">
      <c r="C999" s="248"/>
      <c r="D999" s="248"/>
      <c r="E999" s="248"/>
      <c r="F999" s="248"/>
      <c r="G999" s="248"/>
      <c r="H999" s="248"/>
      <c r="I999" s="248"/>
    </row>
    <row r="1000">
      <c r="C1000" s="248"/>
      <c r="D1000" s="248"/>
      <c r="E1000" s="248"/>
      <c r="F1000" s="248"/>
      <c r="G1000" s="248"/>
      <c r="H1000" s="248"/>
      <c r="I1000" s="248"/>
    </row>
    <row r="1001">
      <c r="C1001" s="248"/>
      <c r="D1001" s="248"/>
      <c r="E1001" s="248"/>
      <c r="F1001" s="248"/>
      <c r="G1001" s="248"/>
      <c r="H1001" s="248"/>
      <c r="I1001" s="248"/>
    </row>
    <row r="1002">
      <c r="C1002" s="248"/>
      <c r="D1002" s="248"/>
      <c r="E1002" s="248"/>
      <c r="F1002" s="248"/>
      <c r="G1002" s="248"/>
      <c r="H1002" s="248"/>
      <c r="I1002" s="248"/>
    </row>
    <row r="1003">
      <c r="C1003" s="248"/>
      <c r="D1003" s="248"/>
      <c r="E1003" s="248"/>
      <c r="F1003" s="248"/>
      <c r="G1003" s="248"/>
      <c r="H1003" s="248"/>
      <c r="I1003" s="248"/>
    </row>
    <row r="1004">
      <c r="C1004" s="248"/>
      <c r="D1004" s="248"/>
      <c r="E1004" s="248"/>
      <c r="F1004" s="248"/>
      <c r="G1004" s="248"/>
      <c r="H1004" s="248"/>
      <c r="I1004" s="248"/>
    </row>
    <row r="1005">
      <c r="C1005" s="248"/>
      <c r="D1005" s="248"/>
      <c r="E1005" s="248"/>
      <c r="F1005" s="248"/>
      <c r="G1005" s="248"/>
      <c r="H1005" s="248"/>
      <c r="I1005" s="248"/>
    </row>
    <row r="1006">
      <c r="C1006" s="248"/>
      <c r="D1006" s="248"/>
      <c r="E1006" s="248"/>
      <c r="F1006" s="248"/>
      <c r="G1006" s="248"/>
      <c r="H1006" s="248"/>
      <c r="I1006" s="248"/>
    </row>
    <row r="1007">
      <c r="C1007" s="248"/>
      <c r="D1007" s="248"/>
      <c r="E1007" s="248"/>
      <c r="F1007" s="248"/>
      <c r="G1007" s="248"/>
      <c r="H1007" s="248"/>
      <c r="I1007" s="248"/>
    </row>
    <row r="1008">
      <c r="C1008" s="248"/>
      <c r="D1008" s="248"/>
      <c r="E1008" s="248"/>
      <c r="F1008" s="248"/>
      <c r="G1008" s="248"/>
      <c r="H1008" s="248"/>
      <c r="I1008" s="248"/>
    </row>
    <row r="1009">
      <c r="C1009" s="248"/>
      <c r="D1009" s="248"/>
      <c r="E1009" s="248"/>
      <c r="F1009" s="248"/>
      <c r="G1009" s="248"/>
      <c r="H1009" s="248"/>
      <c r="I1009" s="248"/>
    </row>
    <row r="1010">
      <c r="C1010" s="248"/>
      <c r="D1010" s="248"/>
      <c r="E1010" s="248"/>
      <c r="F1010" s="248"/>
      <c r="G1010" s="248"/>
      <c r="H1010" s="248"/>
      <c r="I1010" s="248"/>
    </row>
    <row r="1011">
      <c r="C1011" s="248"/>
      <c r="D1011" s="248"/>
      <c r="E1011" s="248"/>
      <c r="F1011" s="248"/>
      <c r="G1011" s="248"/>
      <c r="H1011" s="248"/>
      <c r="I1011" s="248"/>
    </row>
    <row r="1012">
      <c r="C1012" s="248"/>
      <c r="D1012" s="248"/>
      <c r="E1012" s="248"/>
      <c r="F1012" s="248"/>
      <c r="G1012" s="248"/>
      <c r="H1012" s="248"/>
      <c r="I1012" s="248"/>
    </row>
    <row r="1013">
      <c r="C1013" s="248"/>
      <c r="D1013" s="248"/>
      <c r="E1013" s="248"/>
      <c r="F1013" s="248"/>
      <c r="G1013" s="248"/>
      <c r="H1013" s="248"/>
      <c r="I1013" s="248"/>
    </row>
    <row r="1014">
      <c r="C1014" s="248"/>
      <c r="D1014" s="248"/>
      <c r="E1014" s="248"/>
      <c r="F1014" s="248"/>
      <c r="G1014" s="248"/>
      <c r="H1014" s="248"/>
      <c r="I1014" s="248"/>
    </row>
    <row r="1015">
      <c r="C1015" s="248"/>
      <c r="D1015" s="248"/>
      <c r="E1015" s="248"/>
      <c r="F1015" s="248"/>
      <c r="G1015" s="248"/>
      <c r="H1015" s="248"/>
      <c r="I1015" s="248"/>
    </row>
    <row r="1016">
      <c r="C1016" s="248"/>
      <c r="D1016" s="248"/>
      <c r="E1016" s="248"/>
      <c r="F1016" s="248"/>
      <c r="G1016" s="248"/>
      <c r="H1016" s="248"/>
      <c r="I1016" s="248"/>
    </row>
    <row r="1017">
      <c r="C1017" s="248"/>
      <c r="D1017" s="248"/>
      <c r="E1017" s="248"/>
      <c r="F1017" s="248"/>
      <c r="G1017" s="248"/>
      <c r="H1017" s="248"/>
      <c r="I1017" s="248"/>
    </row>
    <row r="1018">
      <c r="C1018" s="248"/>
      <c r="D1018" s="248"/>
      <c r="E1018" s="248"/>
      <c r="F1018" s="248"/>
      <c r="G1018" s="248"/>
      <c r="H1018" s="248"/>
      <c r="I1018" s="248"/>
    </row>
    <row r="1019">
      <c r="C1019" s="248"/>
      <c r="D1019" s="248"/>
      <c r="E1019" s="248"/>
      <c r="F1019" s="248"/>
      <c r="G1019" s="248"/>
      <c r="H1019" s="248"/>
      <c r="I1019" s="248"/>
    </row>
    <row r="1020">
      <c r="C1020" s="248"/>
      <c r="D1020" s="248"/>
      <c r="E1020" s="248"/>
      <c r="F1020" s="248"/>
      <c r="G1020" s="248"/>
      <c r="H1020" s="248"/>
      <c r="I1020" s="248"/>
    </row>
    <row r="1021">
      <c r="C1021" s="248"/>
      <c r="D1021" s="248"/>
      <c r="E1021" s="248"/>
      <c r="F1021" s="248"/>
      <c r="G1021" s="248"/>
      <c r="H1021" s="248"/>
      <c r="I1021" s="248"/>
    </row>
    <row r="1022">
      <c r="C1022" s="248"/>
      <c r="D1022" s="248"/>
      <c r="E1022" s="248"/>
      <c r="F1022" s="248"/>
      <c r="G1022" s="248"/>
      <c r="H1022" s="248"/>
      <c r="I1022" s="248"/>
    </row>
    <row r="1023">
      <c r="C1023" s="248"/>
      <c r="D1023" s="248"/>
      <c r="E1023" s="248"/>
      <c r="F1023" s="248"/>
      <c r="G1023" s="248"/>
      <c r="H1023" s="248"/>
      <c r="I1023" s="248"/>
    </row>
    <row r="1024">
      <c r="C1024" s="248"/>
      <c r="D1024" s="248"/>
      <c r="E1024" s="248"/>
      <c r="F1024" s="248"/>
      <c r="G1024" s="248"/>
      <c r="H1024" s="248"/>
      <c r="I1024" s="248"/>
    </row>
    <row r="1025">
      <c r="C1025" s="248"/>
      <c r="D1025" s="248"/>
      <c r="E1025" s="248"/>
      <c r="F1025" s="248"/>
      <c r="G1025" s="248"/>
      <c r="H1025" s="248"/>
      <c r="I1025" s="248"/>
    </row>
    <row r="1026">
      <c r="C1026" s="248"/>
      <c r="D1026" s="248"/>
      <c r="E1026" s="248"/>
      <c r="F1026" s="248"/>
      <c r="G1026" s="248"/>
      <c r="H1026" s="248"/>
      <c r="I1026" s="248"/>
    </row>
    <row r="1027">
      <c r="C1027" s="248"/>
      <c r="D1027" s="248"/>
      <c r="E1027" s="248"/>
      <c r="F1027" s="248"/>
      <c r="G1027" s="248"/>
      <c r="H1027" s="248"/>
      <c r="I1027" s="248"/>
    </row>
    <row r="1028">
      <c r="C1028" s="248"/>
      <c r="D1028" s="248"/>
      <c r="E1028" s="248"/>
      <c r="F1028" s="248"/>
      <c r="G1028" s="248"/>
      <c r="H1028" s="248"/>
      <c r="I1028" s="248"/>
    </row>
    <row r="1029">
      <c r="C1029" s="248"/>
      <c r="D1029" s="248"/>
      <c r="E1029" s="248"/>
      <c r="F1029" s="248"/>
      <c r="G1029" s="248"/>
      <c r="H1029" s="248"/>
      <c r="I1029" s="248"/>
    </row>
    <row r="1030">
      <c r="C1030" s="248"/>
      <c r="D1030" s="248"/>
      <c r="E1030" s="248"/>
      <c r="F1030" s="248"/>
      <c r="G1030" s="248"/>
      <c r="H1030" s="248"/>
      <c r="I1030" s="248"/>
    </row>
    <row r="1031">
      <c r="C1031" s="248"/>
      <c r="D1031" s="248"/>
      <c r="E1031" s="248"/>
      <c r="F1031" s="248"/>
      <c r="G1031" s="248"/>
      <c r="H1031" s="248"/>
      <c r="I1031" s="248"/>
    </row>
    <row r="1032">
      <c r="C1032" s="248"/>
      <c r="D1032" s="248"/>
      <c r="E1032" s="248"/>
      <c r="F1032" s="248"/>
      <c r="G1032" s="248"/>
      <c r="H1032" s="248"/>
      <c r="I1032" s="248"/>
    </row>
    <row r="1033">
      <c r="C1033" s="248"/>
      <c r="D1033" s="248"/>
      <c r="E1033" s="248"/>
      <c r="F1033" s="248"/>
      <c r="G1033" s="248"/>
      <c r="H1033" s="248"/>
      <c r="I1033" s="248"/>
    </row>
    <row r="1034">
      <c r="C1034" s="248"/>
      <c r="D1034" s="248"/>
      <c r="E1034" s="248"/>
      <c r="F1034" s="248"/>
      <c r="G1034" s="248"/>
      <c r="H1034" s="248"/>
      <c r="I1034" s="248"/>
    </row>
    <row r="1035">
      <c r="C1035" s="248"/>
      <c r="D1035" s="248"/>
      <c r="E1035" s="248"/>
      <c r="F1035" s="248"/>
      <c r="G1035" s="248"/>
      <c r="H1035" s="248"/>
      <c r="I1035" s="248"/>
    </row>
    <row r="1036">
      <c r="C1036" s="248"/>
      <c r="D1036" s="248"/>
      <c r="E1036" s="248"/>
      <c r="F1036" s="248"/>
      <c r="G1036" s="248"/>
      <c r="H1036" s="248"/>
      <c r="I1036" s="248"/>
    </row>
  </sheetData>
  <mergeCells count="7">
    <mergeCell ref="A1:A2"/>
    <mergeCell ref="A3:I3"/>
    <mergeCell ref="A8:I8"/>
    <mergeCell ref="A24:I24"/>
    <mergeCell ref="A37:I37"/>
    <mergeCell ref="A52:I52"/>
    <mergeCell ref="A56:I56"/>
  </mergeCells>
  <drawing r:id="rId1"/>
</worksheet>
</file>