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Biocarb\models\data\1808_iOpol\Manuscript\AddDat\"/>
    </mc:Choice>
  </mc:AlternateContent>
  <bookViews>
    <workbookView xWindow="0" yWindow="0" windowWidth="25200" windowHeight="11250"/>
  </bookViews>
  <sheets>
    <sheet name="GPRs as sole catalyst" sheetId="1" r:id="rId1"/>
    <sheet name="Deleted reactions" sheetId="3" r:id="rId2"/>
    <sheet name="missing Homologs from iMT1026" sheetId="2" r:id="rId3"/>
    <sheet name="New Reactions" sheetId="4" r:id="rId4"/>
    <sheet name="New Genes" sheetId="6" r:id="rId5"/>
    <sheet name="Literature_Chemosta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C9" i="7"/>
  <c r="C8" i="7"/>
  <c r="C7" i="7"/>
  <c r="C6" i="7"/>
  <c r="C5" i="7"/>
  <c r="C4" i="7"/>
  <c r="C3" i="7"/>
  <c r="E14" i="1" l="1"/>
  <c r="J73" i="4" l="1"/>
  <c r="J50" i="4"/>
  <c r="J82" i="4"/>
  <c r="J67" i="4"/>
  <c r="J81" i="4"/>
  <c r="J24" i="4"/>
  <c r="J64" i="4"/>
  <c r="J49" i="4"/>
  <c r="J47" i="4"/>
  <c r="J39" i="4"/>
  <c r="J54" i="4"/>
  <c r="J43" i="4"/>
  <c r="J41" i="4"/>
  <c r="J59" i="4"/>
  <c r="J57" i="4"/>
  <c r="J35" i="4"/>
  <c r="J32" i="4"/>
  <c r="J34" i="4"/>
  <c r="J33" i="4"/>
  <c r="J36" i="4"/>
  <c r="J72" i="4"/>
  <c r="J110" i="4"/>
  <c r="J112" i="4"/>
  <c r="J95" i="4"/>
  <c r="J91" i="4"/>
  <c r="J111" i="4"/>
  <c r="J5" i="4"/>
  <c r="J4" i="4"/>
  <c r="J6" i="4"/>
  <c r="J83" i="4"/>
  <c r="J84" i="4"/>
  <c r="J26" i="4"/>
  <c r="J27" i="4"/>
  <c r="J14" i="4"/>
  <c r="J11" i="4"/>
  <c r="J12" i="4"/>
  <c r="J13" i="4"/>
  <c r="J66" i="4"/>
  <c r="J77" i="4"/>
  <c r="J89" i="4"/>
  <c r="J90" i="4"/>
  <c r="J76" i="4"/>
  <c r="J52" i="4"/>
  <c r="J23" i="4"/>
  <c r="J31" i="4"/>
  <c r="J46" i="4"/>
  <c r="J99" i="4"/>
  <c r="J108" i="4"/>
  <c r="J37" i="4"/>
  <c r="J70" i="4"/>
  <c r="J22" i="4"/>
  <c r="J100" i="4"/>
  <c r="J61" i="4"/>
  <c r="J21" i="4"/>
  <c r="J85" i="4"/>
  <c r="J55" i="4"/>
  <c r="J20" i="4"/>
  <c r="J74" i="4"/>
  <c r="J51" i="4"/>
  <c r="J19" i="4"/>
  <c r="J78" i="4"/>
  <c r="J53" i="4"/>
  <c r="J107" i="4"/>
  <c r="J106" i="4"/>
  <c r="J105" i="4"/>
  <c r="J104" i="4"/>
  <c r="J103" i="4"/>
  <c r="J102" i="4"/>
  <c r="J101" i="4"/>
  <c r="J87" i="4"/>
  <c r="J69" i="4"/>
  <c r="J68" i="4"/>
  <c r="J44" i="4"/>
  <c r="J28" i="4"/>
  <c r="J75" i="4"/>
  <c r="J96" i="4"/>
  <c r="J58" i="4"/>
  <c r="J92" i="4"/>
  <c r="J94" i="4"/>
  <c r="J71" i="4"/>
  <c r="J42" i="4"/>
  <c r="J16" i="4"/>
  <c r="J3" i="4"/>
  <c r="J86" i="4"/>
  <c r="J10" i="4"/>
  <c r="J29" i="4"/>
  <c r="J45" i="4"/>
  <c r="J80" i="4"/>
  <c r="J79" i="4"/>
  <c r="J60" i="4"/>
  <c r="J93" i="4"/>
  <c r="J48" i="4"/>
  <c r="J63" i="4"/>
  <c r="J38" i="4"/>
  <c r="J2" i="4"/>
  <c r="J56" i="4"/>
  <c r="J88" i="4"/>
  <c r="J40" i="4"/>
  <c r="J9" i="4"/>
  <c r="J98" i="4"/>
  <c r="J109" i="4"/>
  <c r="J97" i="4"/>
  <c r="J65" i="4"/>
  <c r="J62" i="4"/>
  <c r="J30" i="4"/>
  <c r="J25" i="4"/>
  <c r="J18" i="4"/>
  <c r="J17" i="4"/>
  <c r="J15" i="4"/>
  <c r="J8" i="4"/>
  <c r="J7" i="4"/>
</calcChain>
</file>

<file path=xl/sharedStrings.xml><?xml version="1.0" encoding="utf-8"?>
<sst xmlns="http://schemas.openxmlformats.org/spreadsheetml/2006/main" count="983" uniqueCount="772">
  <si>
    <t>PAS_chr4_0008</t>
  </si>
  <si>
    <t>PAS_chr2-2_0063</t>
  </si>
  <si>
    <t>Low-affinity Fe(II) transporter of the plasma membrane</t>
  </si>
  <si>
    <t>uniprot:C4R6L2</t>
  </si>
  <si>
    <t>NADPH-dependent 1-acyl dihydroxyacetone phosphate reductase</t>
  </si>
  <si>
    <t>uniprot:C4R2Z6</t>
  </si>
  <si>
    <t>FN392322.1583228...1584412</t>
  </si>
  <si>
    <t>UDPglucose 4-epimerase</t>
  </si>
  <si>
    <t>PAS_chr2-2_0009</t>
  </si>
  <si>
    <t>uniprot:C4R354</t>
  </si>
  <si>
    <t>PAS_chr3_0408</t>
  </si>
  <si>
    <t>Alternative oxidase (EC 1.-.-.-)</t>
  </si>
  <si>
    <t>uniprot:C4R4H1</t>
  </si>
  <si>
    <t>PAS_chr1-3_0187</t>
  </si>
  <si>
    <t>Mevalonate kinase, acts in the biosynthesis of isoprenoids and sterols, including ergosterol</t>
  </si>
  <si>
    <t>uniprot:C4QVH7</t>
  </si>
  <si>
    <t>PAS_chr3_0630</t>
  </si>
  <si>
    <t>Uncharacterized protein</t>
  </si>
  <si>
    <t>uniprot:C4R542</t>
  </si>
  <si>
    <t>PAS_chr1-1_0129</t>
  </si>
  <si>
    <t>uniprot:C4QW69</t>
  </si>
  <si>
    <t>PAS_chr3_0510</t>
  </si>
  <si>
    <t>uniprot:C4R4S3</t>
  </si>
  <si>
    <t>PAS_chr1-3_0052</t>
  </si>
  <si>
    <t>Biotin synthase, catalyzes the conversion of dethiobiotin to biotin</t>
  </si>
  <si>
    <t>uniprot:C4QV32</t>
  </si>
  <si>
    <t>PAS_chr4_0730</t>
  </si>
  <si>
    <t>Inositol monophosphatase, involved in biosynthesis of inositol</t>
  </si>
  <si>
    <t>uniprot:C4R8R7</t>
  </si>
  <si>
    <t>PAS_chr1-1_0324</t>
  </si>
  <si>
    <t>Pantothenate kinase (ATP:D-pantothenate 4'-phosphotransferase, EC 2.7.1.33)</t>
  </si>
  <si>
    <t>uniprot:C4QWS6</t>
  </si>
  <si>
    <t>Iron uptake</t>
  </si>
  <si>
    <t>Galactose metabolism</t>
  </si>
  <si>
    <t>Phospholipid metabolism</t>
  </si>
  <si>
    <t>Oxidative phosphorylation</t>
  </si>
  <si>
    <t>Sterole metabolism</t>
  </si>
  <si>
    <t>Inositol phosphate metabolism</t>
  </si>
  <si>
    <t>Argine-Proline metabolism</t>
  </si>
  <si>
    <t>Propeonate metabolism</t>
  </si>
  <si>
    <t>Pantothenate and CoA metabolism</t>
  </si>
  <si>
    <t>PAS_chr4_0111</t>
  </si>
  <si>
    <t>PAS_chr3_0428</t>
  </si>
  <si>
    <t>PAS_chr2-1_0115</t>
  </si>
  <si>
    <t>PAS_chr2-2_0408</t>
  </si>
  <si>
    <t>PAS_chr3_0867</t>
  </si>
  <si>
    <t>PAS_chr2-1_0198</t>
  </si>
  <si>
    <t>PAS_chr1-4_0459</t>
  </si>
  <si>
    <t>PAS_chr1-1_0402</t>
  </si>
  <si>
    <t>PAS_chr2-1_0235</t>
  </si>
  <si>
    <t>PAS_chr3_1031</t>
  </si>
  <si>
    <t>PAS_chr1-1_0394</t>
  </si>
  <si>
    <t>PAS_chr2-2_0112</t>
  </si>
  <si>
    <t>PAS_chr1-4_0188</t>
  </si>
  <si>
    <t>PAS_chr2-2_0137</t>
  </si>
  <si>
    <t>PAS_chr1-4_0110</t>
  </si>
  <si>
    <t>PAS_chr1-4_0575</t>
  </si>
  <si>
    <t>PAS_chr2-1_0506</t>
  </si>
  <si>
    <t>PAS_chr2-2_0481</t>
  </si>
  <si>
    <t>PAS_FragB_0009</t>
  </si>
  <si>
    <t>PAS_chr2-1_0351</t>
  </si>
  <si>
    <t>PAS_chr3_0018</t>
  </si>
  <si>
    <t>PAS_chr1-3_0016</t>
  </si>
  <si>
    <t>PAS_chr2-2_0039</t>
  </si>
  <si>
    <t>PAS_chr4_0471</t>
  </si>
  <si>
    <t>PAS_chr4_0450</t>
  </si>
  <si>
    <t>PAS_chr1-4_0696</t>
  </si>
  <si>
    <t>PAS_chr3_0944</t>
  </si>
  <si>
    <t>PAS_chr1-1_0114</t>
  </si>
  <si>
    <t>PAS_chr4_0892</t>
  </si>
  <si>
    <t>PAS_chr2-1_0612</t>
  </si>
  <si>
    <t>PAS_chr1-4_0489</t>
  </si>
  <si>
    <t>PAS_chr1-1_0319</t>
  </si>
  <si>
    <t>PAS_chr4_0784</t>
  </si>
  <si>
    <t>PAS_chr2-2_0314</t>
  </si>
  <si>
    <t>PAS_c034_0037</t>
  </si>
  <si>
    <t>PAS_chr4_0652</t>
  </si>
  <si>
    <t>PAS_chr3_1133</t>
  </si>
  <si>
    <t>PAS_chr2-1_0307</t>
  </si>
  <si>
    <t>PAS_chr4_0621</t>
  </si>
  <si>
    <t>PAS_chr2-1_0424</t>
  </si>
  <si>
    <t>PAS_chr2-1_0011</t>
  </si>
  <si>
    <t>PAS_chr3_0634</t>
  </si>
  <si>
    <t>PAS_chr3_0024</t>
  </si>
  <si>
    <t>PAS_chr4_0439</t>
  </si>
  <si>
    <t>PAS_chr2-2_0290</t>
  </si>
  <si>
    <t>PAS_chr3_1192</t>
  </si>
  <si>
    <t>PAS_chr3_0014</t>
  </si>
  <si>
    <t>PAS_chr3_0446</t>
  </si>
  <si>
    <t>PAS_chr3_0447</t>
  </si>
  <si>
    <t>PAS_chr3_0448</t>
  </si>
  <si>
    <t>PAS_chr3_0449</t>
  </si>
  <si>
    <t>PAS_chr1-4_0139</t>
  </si>
  <si>
    <t>PAS_chr3_0568</t>
  </si>
  <si>
    <t>PAS_chr2-1_0223</t>
  </si>
  <si>
    <t>PAS_chr2-2_0349</t>
  </si>
  <si>
    <t>PAS_chr3_0306</t>
  </si>
  <si>
    <t>PAS_chr3_0006</t>
  </si>
  <si>
    <t>PAS_chr1-1_0357</t>
  </si>
  <si>
    <t>PAS_chr3_0591</t>
  </si>
  <si>
    <t>PAS_chr4_0347</t>
  </si>
  <si>
    <t>PAS_chr1-4_0371</t>
  </si>
  <si>
    <t>PAS_chr2-2_0169</t>
  </si>
  <si>
    <t>PAS_chr1-3_0117</t>
  </si>
  <si>
    <t>PAS_chr1-1_0124</t>
  </si>
  <si>
    <t>PAS_chr3_0907</t>
  </si>
  <si>
    <t>PAS_chr3_0911</t>
  </si>
  <si>
    <t>PAS_chr4_0990</t>
  </si>
  <si>
    <t>PAS_chr4_0255</t>
  </si>
  <si>
    <t>PAS_chr4_0580</t>
  </si>
  <si>
    <t>PAS_chr2-1_0037</t>
  </si>
  <si>
    <t>PAS_chr1-4_0675</t>
  </si>
  <si>
    <t>Low affinity methionine permease, similar to Mup1p</t>
  </si>
  <si>
    <t>uniprot:C4R6W1</t>
  </si>
  <si>
    <t>Protein required for cytochrome c oxidase assembly</t>
  </si>
  <si>
    <t>uniprot:C4R4J2</t>
  </si>
  <si>
    <t>Mitochondrial cytochrome-c peroxidase</t>
  </si>
  <si>
    <t>uniprot:C4QZP5</t>
  </si>
  <si>
    <t>Catabolic L-serine (L-threonine) deaminase, catalyzes the degradation of L-serine and L-threonine</t>
  </si>
  <si>
    <t>uniprot:C4R1X7</t>
  </si>
  <si>
    <t>Non-essential intracellular esterase that can function as an S-formylglutathione hydrolase</t>
  </si>
  <si>
    <t>uniprot:C4R5T5</t>
  </si>
  <si>
    <t>Fe(II)-dependent sulfonate/alpha-ketoglutarate dioxygenase, involved in sulfonate catabolism for use</t>
  </si>
  <si>
    <t>uniprot:C4QZY2</t>
  </si>
  <si>
    <t>Malate synthase</t>
  </si>
  <si>
    <t>uniprot:C4QYI8</t>
  </si>
  <si>
    <t>uniprot:C4QX06</t>
  </si>
  <si>
    <t>Na+/Pi cotransporter, active in early growth phase</t>
  </si>
  <si>
    <t>uniprot:C4R021</t>
  </si>
  <si>
    <t>Negative regulatory subunit of the protein phosphatase 1 Ppz1p</t>
  </si>
  <si>
    <t>uniprot:C4R6A8</t>
  </si>
  <si>
    <t>uniprot:C4QWZ8</t>
  </si>
  <si>
    <t>uniprot:C4R2U0</t>
  </si>
  <si>
    <t>Nitric oxide oxidoreductase, flavohemoglobin involved in nitric oxide detoxification</t>
  </si>
  <si>
    <t>uniprot:C4QXP8</t>
  </si>
  <si>
    <t>Cystathionine beta-synthase (EC 4.2.1.22)</t>
  </si>
  <si>
    <t>uniprot:C4R2R4</t>
  </si>
  <si>
    <t>Pterin-4-alpha-carbinolamine dehydratase</t>
  </si>
  <si>
    <t>uniprot:C4QXG6</t>
  </si>
  <si>
    <t>NADH-ubiquinone oxidoreductase</t>
  </si>
  <si>
    <t>uniprot:C4QYV8</t>
  </si>
  <si>
    <t>Mitochondrial aldehyde dehydrogenase</t>
  </si>
  <si>
    <t>uniprot:C4R0W3</t>
  </si>
  <si>
    <t>uniprot:C4R2E2</t>
  </si>
  <si>
    <t>H subunit of the mitochondrial glycine decarboxylase complex</t>
  </si>
  <si>
    <t>uniprot:C4QZ66</t>
  </si>
  <si>
    <t>High affinity methionine permease</t>
  </si>
  <si>
    <t>uniprot:C4R0E7</t>
  </si>
  <si>
    <t>High affinity methionine permease, integral membrane protein with 13 putative membrane-spanning regi</t>
  </si>
  <si>
    <t>uniprot:C4R3B3</t>
  </si>
  <si>
    <t>Multifunctional enzyme of the peroxisomal fatty acid beta-oxidation pathway</t>
  </si>
  <si>
    <t>uniprot:C4QUZ8</t>
  </si>
  <si>
    <t>Integral membrane protein involved in glycosylphosphatidylinositol (GPI) anchor synthesis</t>
  </si>
  <si>
    <t>uniprot:C4R323</t>
  </si>
  <si>
    <t>Beta-mannosyltransferase 4 (EC 2.4.1.-)</t>
  </si>
  <si>
    <t>uniprot:C4R7Z8</t>
  </si>
  <si>
    <t>Beta-mannosyltransferase 2 (EC 2.4.1.-)</t>
  </si>
  <si>
    <t>uniprot:C4R7X8</t>
  </si>
  <si>
    <t>Beta-mannosyltransferase 3 (EC 2.4.1.-)</t>
  </si>
  <si>
    <t>uniprot:C4QZ06</t>
  </si>
  <si>
    <t>Component of UDP-GlcNAc transferase</t>
  </si>
  <si>
    <t>uniprot:C4R619</t>
  </si>
  <si>
    <t>Putative non-ATPase subunit of the 19S regulatory particle of the 26S proteasome</t>
  </si>
  <si>
    <t>uniprot:C4QW53</t>
  </si>
  <si>
    <t>Mitochondrial ATP synthase</t>
  </si>
  <si>
    <t>uniprot:C4R987</t>
  </si>
  <si>
    <t>uniprot:C4R177</t>
  </si>
  <si>
    <t>Cystathionine gamma-lyase</t>
  </si>
  <si>
    <t>uniprot:C4QYL9</t>
  </si>
  <si>
    <t>Fructose 1,6-bisphosphate aldolase, required for glycolysis and gluconeogenesis</t>
  </si>
  <si>
    <t>uniprot:C4QWS2</t>
  </si>
  <si>
    <t>Putative channel-like protein</t>
  </si>
  <si>
    <t>uniprot:C4R8X5</t>
  </si>
  <si>
    <t>Glycerophosphocholine (GroPCho) phosphodiesterase</t>
  </si>
  <si>
    <t>uniprot:C4R268</t>
  </si>
  <si>
    <t>GPI mannosyltransferase</t>
  </si>
  <si>
    <t>uniprot:C4R9F9</t>
  </si>
  <si>
    <t>ER membrane protein involved in a late step of glycosylphosphatidylinositol (GPI) anchor assembly</t>
  </si>
  <si>
    <t>uniprot:C4R8I5</t>
  </si>
  <si>
    <t>Nucleosomal histone H3-Lys79 methylase, associates with transcriptionally active genes</t>
  </si>
  <si>
    <t>uniprot:C4R367</t>
  </si>
  <si>
    <t>uniprot:C4R098</t>
  </si>
  <si>
    <t>uniprot:C4R8F6</t>
  </si>
  <si>
    <t>Phosphatidylinositol 4,5-bisphosphate 5-phosphatase, synaptojanin-like protein with an N-terminal Sa</t>
  </si>
  <si>
    <t>uniprot:C4R0M3</t>
  </si>
  <si>
    <t>ATPase of the ATP-binding cassette (ABC) family involved in 40S and 60S ribosome biogenesis, has sim</t>
  </si>
  <si>
    <t>uniprot:C4QZD6</t>
  </si>
  <si>
    <t>Tryptophan synthase involved in tryptophan biosynthesis</t>
  </si>
  <si>
    <t>uniprot:C4R547</t>
  </si>
  <si>
    <t>Plasma membrane transporter for both urea and polyamines, expression is highly sensitive to nitrogen</t>
  </si>
  <si>
    <t>uniprot:C4R3B8</t>
  </si>
  <si>
    <t>Plasma membrane transporter for both urea and polyamines</t>
  </si>
  <si>
    <t>uniprot:C4R7W6</t>
  </si>
  <si>
    <t>Cytochrome c1 heme lyase, involved in maturation of cytochrome c1</t>
  </si>
  <si>
    <t>uniprot:C4R295</t>
  </si>
  <si>
    <t>Hexokinase (EC 2.7.1.1)</t>
  </si>
  <si>
    <t>uniprot:C4R4M0</t>
  </si>
  <si>
    <t>Putative dihydrokaempferol 4-reductase</t>
  </si>
  <si>
    <t>uniprot:C4R3A9</t>
  </si>
  <si>
    <t>uniprot:C4R4K7</t>
  </si>
  <si>
    <t>uniprot:C4R4K8</t>
  </si>
  <si>
    <t>uniprot:C4R4K9</t>
  </si>
  <si>
    <t>uniprot:C4R4L0</t>
  </si>
  <si>
    <t>Widely conserved NADPH oxidoreductase containing flavin mononucleotide (FMN)</t>
  </si>
  <si>
    <t>uniprot:C4QXJ4</t>
  </si>
  <si>
    <t>DNA-directed RNA polymerase (EC 2.7.7.6)</t>
  </si>
  <si>
    <t>uniprot:C4R4Y0</t>
  </si>
  <si>
    <t>RNA polymerase subunit ABC10-beta, common to RNA polymerases I, II, and III</t>
  </si>
  <si>
    <t>uniprot:C4R009</t>
  </si>
  <si>
    <t>DNA polymerase (EC 2.7.7.7)</t>
  </si>
  <si>
    <t>uniprot:C4R232</t>
  </si>
  <si>
    <t>1,3-beta-glucanosyltransferase (EC 2.4.1.-)</t>
  </si>
  <si>
    <t>uniprot:C4R460</t>
  </si>
  <si>
    <t>NADPH-dependent medium chain alcohol dehydrogenase</t>
  </si>
  <si>
    <t>uniprot:C4R3A2</t>
  </si>
  <si>
    <t>NADPH-dependent medium chain alcohol dehydrogenase with broad substrate specificity</t>
  </si>
  <si>
    <t>uniprot:C4QWW0</t>
  </si>
  <si>
    <t>Cytosolic L-asparaginase</t>
  </si>
  <si>
    <t>uniprot:C4R503</t>
  </si>
  <si>
    <t>Peroxisomal adenine nucleotide transporter</t>
  </si>
  <si>
    <t>uniprot:C4R7L5</t>
  </si>
  <si>
    <t>uniprot:C4QY92</t>
  </si>
  <si>
    <t>uniprot:C4R2N0</t>
  </si>
  <si>
    <t>uniprot:C4QVA4</t>
  </si>
  <si>
    <t>uniprot:C4QW63</t>
  </si>
  <si>
    <t>uniprot:C4R5Y0</t>
  </si>
  <si>
    <t>uniprot:C4R5Y4</t>
  </si>
  <si>
    <t>uniprot:C4R8V9</t>
  </si>
  <si>
    <t>uniprot:C4R7B1</t>
  </si>
  <si>
    <t>Isocitrate dehydrogenase [NAD] subunit, mitochondrial (EC 1.1.1.41)</t>
  </si>
  <si>
    <t>uniprot:C4R8B4</t>
  </si>
  <si>
    <t>Nitrilase, member of the nitrilase branch of the nitrilase superfamily</t>
  </si>
  <si>
    <t>uniprot:C4QZG3</t>
  </si>
  <si>
    <t>uniprot:C4QYB5</t>
  </si>
  <si>
    <t>P. pastoris genes with missing homologs in O. polymorpha</t>
  </si>
  <si>
    <t>Function</t>
  </si>
  <si>
    <t>UniProt ID</t>
  </si>
  <si>
    <t>4HTHBDH</t>
  </si>
  <si>
    <t>CYSTH2SS</t>
  </si>
  <si>
    <t>CYSTGL</t>
  </si>
  <si>
    <t>CYSTS</t>
  </si>
  <si>
    <t>ASNNe</t>
  </si>
  <si>
    <t>HXAND</t>
  </si>
  <si>
    <t>XAND</t>
  </si>
  <si>
    <t>XAO2</t>
  </si>
  <si>
    <t>NODOx</t>
  </si>
  <si>
    <t>Reaction ID</t>
  </si>
  <si>
    <t>Gene ID</t>
  </si>
  <si>
    <t>Methionine Metabolism</t>
  </si>
  <si>
    <t>Cysteine Metabolism</t>
  </si>
  <si>
    <t>Glycine and Serine Metabolism</t>
  </si>
  <si>
    <t>Asparagine Metabolism</t>
  </si>
  <si>
    <t>hypoxanthine dehydrogenase</t>
  </si>
  <si>
    <t>L-asparaginase, extracellular</t>
  </si>
  <si>
    <t>cystathionine beta-synthase</t>
  </si>
  <si>
    <t>cystathionine g-lyase</t>
  </si>
  <si>
    <t>L-serine hydro-lyase (adding hydrogen sulfide, L-cysteine-forming)</t>
  </si>
  <si>
    <t>Nucleotide Metabolism</t>
  </si>
  <si>
    <t>xanthine dehydrogenase</t>
  </si>
  <si>
    <t>Hypoxanthine:oxygen oxidoreductase</t>
  </si>
  <si>
    <t>nitric oxide dioxygenase</t>
  </si>
  <si>
    <t>4a-hydroxytetrahydrobiopterin hydro-lyase</t>
  </si>
  <si>
    <t>Tyrosine, Tryptophan, and Phenylalanine Metabolism</t>
  </si>
  <si>
    <t>Reaction name</t>
  </si>
  <si>
    <t>Gene Function</t>
  </si>
  <si>
    <t>Metabolic pathway</t>
  </si>
  <si>
    <t>Gene function</t>
  </si>
  <si>
    <t>ADA</t>
  </si>
  <si>
    <t xml:space="preserve">adenosine deaminase </t>
  </si>
  <si>
    <t>adn[c] + h[c] + h2o[c] =&gt; ins[c] + nh4[c]</t>
  </si>
  <si>
    <t>OGAPODRAFT_16407 or OGAPODRAFT_96086 or OGAPODRAFT_46930 or OGAPODRAFT_99963 or OGAPODRAFT_75778</t>
  </si>
  <si>
    <t>3.5.4.4</t>
  </si>
  <si>
    <t>AGMT</t>
  </si>
  <si>
    <t>agmatinase</t>
  </si>
  <si>
    <t>agm[c] + h2o[c] =&gt; ptrc[c] + urea[c]</t>
  </si>
  <si>
    <t>OGAPODRAFT_52693</t>
  </si>
  <si>
    <t>3.5.3.11</t>
  </si>
  <si>
    <t>AMAOTr</t>
  </si>
  <si>
    <t>adenosylmethionine---8-amino-7-oxononanoate transaminase</t>
  </si>
  <si>
    <t>8aonn[c] + amet[c] &lt;=&gt; amob[c] + dann[c]</t>
  </si>
  <si>
    <t>OGAPODRAFT_83869 or OGAPODRAFT_95129</t>
  </si>
  <si>
    <t>2.6.1.62</t>
  </si>
  <si>
    <t>AMOBTA</t>
  </si>
  <si>
    <t>S-adenosyl-4-methylsulfanyl-2-oxobutanoate transaminase</t>
  </si>
  <si>
    <t>amob[c] + ala_L[c] &lt;=&gt; amet[c] + pyr[c]</t>
  </si>
  <si>
    <t>2.6.1.12</t>
  </si>
  <si>
    <t>AMPTASEPG</t>
  </si>
  <si>
    <t>prolyl aminopeptidase</t>
  </si>
  <si>
    <t>h2o[c] + progly[c] =&gt; gly[c] + pro_L[c]</t>
  </si>
  <si>
    <t>OGAPODRAFT_15971 or OGAPODRAFT_94022</t>
  </si>
  <si>
    <t>3.4.11.5</t>
  </si>
  <si>
    <t>BUPN</t>
  </si>
  <si>
    <t>beta-ureidopropionase</t>
  </si>
  <si>
    <t>h2o[c] + cala[c] + h[c] =&gt; ala_B[c] + co2[c] + nh4[c]</t>
  </si>
  <si>
    <t>OGAPODRAFT_83235 or OGAPODRAFT_96493</t>
  </si>
  <si>
    <t>3.5.1.6</t>
  </si>
  <si>
    <t>DHPD</t>
  </si>
  <si>
    <t>dihydropyrimidinase</t>
  </si>
  <si>
    <t>56dura[c] + h2o[c] =&gt; cala[c]</t>
  </si>
  <si>
    <t>OGAPODRAFT_8172 or OGAPODRAFT_47736</t>
  </si>
  <si>
    <t>3.5.2.2</t>
  </si>
  <si>
    <t>FORA</t>
  </si>
  <si>
    <t>formamidase</t>
  </si>
  <si>
    <t>h2o[c] + frmd[c] =&gt; for[c] + nh4[c]</t>
  </si>
  <si>
    <t>OGAPODRAFT_14111 or OGAPODRAFT_17474</t>
  </si>
  <si>
    <t>3.5.1.49</t>
  </si>
  <si>
    <t>GBEZ</t>
  </si>
  <si>
    <t>1,4-alpha-glucan branching enzyme</t>
  </si>
  <si>
    <t>14glun[c] =&gt; glycogen[c] + h2o[c]</t>
  </si>
  <si>
    <t>OGAPODRAFT_94107</t>
  </si>
  <si>
    <t>2.4.1.18</t>
  </si>
  <si>
    <t>SMPDE</t>
  </si>
  <si>
    <t>sphingomyelin phosphodiesterase</t>
  </si>
  <si>
    <t>h2o[c] + sphmyln[c] =&gt; h[c] + cholp[c] + ceravg[c]</t>
  </si>
  <si>
    <t>OGAPODRAFT_40930</t>
  </si>
  <si>
    <t>3.1.4.12</t>
  </si>
  <si>
    <t>VPAMTr</t>
  </si>
  <si>
    <t>valine---pyruvate transaminase</t>
  </si>
  <si>
    <t>3mob[c] + ala_L[c] &lt;=&gt; pyr[c] + val_L[c]</t>
  </si>
  <si>
    <t>OGAPODRAFT_15646</t>
  </si>
  <si>
    <t>2.6.1.66</t>
  </si>
  <si>
    <t>SORRED</t>
  </si>
  <si>
    <t>sorbose reductase</t>
  </si>
  <si>
    <t>srb_L[c] + nadph[c] + h[c] =&gt; sbt_L[c] + nadp[c]</t>
  </si>
  <si>
    <t>OGAPODRAFT_24623</t>
  </si>
  <si>
    <t>1.1.1.289</t>
  </si>
  <si>
    <t>PAS_chr4_0754</t>
  </si>
  <si>
    <t>AGMt</t>
  </si>
  <si>
    <t>Agmatine transporter</t>
  </si>
  <si>
    <t>agm[e] &lt;=&gt; agm[c]</t>
  </si>
  <si>
    <t>Ex_agm</t>
  </si>
  <si>
    <t>Agmatine exchange</t>
  </si>
  <si>
    <t>agm[e] &lt;=&gt;</t>
  </si>
  <si>
    <t>PROGLYt</t>
  </si>
  <si>
    <t>L-Prolinylglycine transporter</t>
  </si>
  <si>
    <t>progly[e] &lt;=&gt; progly[c]</t>
  </si>
  <si>
    <t>Ex_progly</t>
  </si>
  <si>
    <t>L-Prolinylglycine exchange</t>
  </si>
  <si>
    <t>progly[e] &lt;=&gt;</t>
  </si>
  <si>
    <t>56DURAt</t>
  </si>
  <si>
    <t>5,6-dihydrouracil transporter</t>
  </si>
  <si>
    <t>56dura[e] &lt;=&gt; 56dura[c]</t>
  </si>
  <si>
    <t>Ex_56dura</t>
  </si>
  <si>
    <t>5,6-dihydrouracil exchange</t>
  </si>
  <si>
    <t>56dura[e] &lt;=&gt;</t>
  </si>
  <si>
    <t>FRMDt</t>
  </si>
  <si>
    <t>Formamide transporter</t>
  </si>
  <si>
    <t>frmd[e] &lt;=&gt; frmd[c]</t>
  </si>
  <si>
    <t>Ex_frmd</t>
  </si>
  <si>
    <t>Formamide exchange</t>
  </si>
  <si>
    <t>frmd[e] &lt;=&gt;</t>
  </si>
  <si>
    <t>RIBt</t>
  </si>
  <si>
    <t>D-ribose transporter</t>
  </si>
  <si>
    <t>rib_D[e] &lt;=&gt; rib_D[c]</t>
  </si>
  <si>
    <t>Ex_rib_D</t>
  </si>
  <si>
    <t>D-ribose exchange</t>
  </si>
  <si>
    <t>rib_D[e] &lt;=&gt;</t>
  </si>
  <si>
    <t>NITR</t>
  </si>
  <si>
    <t>Nitrate reductase</t>
  </si>
  <si>
    <t>no2[c] + nad[c] + h2o[c] &lt;=&gt; no3[c] + nadh[c] + h[c]</t>
  </si>
  <si>
    <t>1.7.1.1</t>
  </si>
  <si>
    <t>NTRIR</t>
  </si>
  <si>
    <t>Nitrite reductase</t>
  </si>
  <si>
    <t>nh4[c] + 3 nad[c] + 2 h2o[c] &lt;=&gt; no2[c] + 3 nadh[c] + 5 h[c]</t>
  </si>
  <si>
    <t>1.7.1.4</t>
  </si>
  <si>
    <t>Ex_dha</t>
  </si>
  <si>
    <t>Dihydroxyacetone exchange</t>
  </si>
  <si>
    <t>dha[e] &lt;=&gt;</t>
  </si>
  <si>
    <t>DHAt</t>
  </si>
  <si>
    <t>Dihydroxyacetone transporter</t>
  </si>
  <si>
    <t>dha[e] &lt;=&gt; dha[c]</t>
  </si>
  <si>
    <t>AGPT</t>
  </si>
  <si>
    <t>ATP:glycerone phosphotransferase</t>
  </si>
  <si>
    <t>atp[c] + dha[c] =&gt; dhap[c] + adp[c]</t>
  </si>
  <si>
    <t>OGAPODRAFT_100799 or OGAPODRAFT_50813</t>
  </si>
  <si>
    <t>2.7.1.29</t>
  </si>
  <si>
    <t>PBGH</t>
  </si>
  <si>
    <t>(R)-Prunasin beta-D-glucohydrolase</t>
  </si>
  <si>
    <t>prun[c] + h2o[c] &lt;=&gt; mitril[c] + glc_D[c]</t>
  </si>
  <si>
    <t>3.2.1.21</t>
  </si>
  <si>
    <t>ABGS</t>
  </si>
  <si>
    <t>amygdalin beta-glucosidase</t>
  </si>
  <si>
    <t>prun[c] + glc_D[c] &lt;=&gt; amgdl[c] + h2o[c]</t>
  </si>
  <si>
    <t>OGAPODRAFT_15968 or OGAPODRAFT_12856</t>
  </si>
  <si>
    <t>AMGDLt</t>
  </si>
  <si>
    <t>Amygdalin transporter</t>
  </si>
  <si>
    <t>amgdl[e] &lt;=&gt; amgdl[c]</t>
  </si>
  <si>
    <t>Ex_amgdl</t>
  </si>
  <si>
    <t>Amygdalin exchange</t>
  </si>
  <si>
    <t>amgdl[e] &lt;=&gt;</t>
  </si>
  <si>
    <t>IRDL</t>
  </si>
  <si>
    <t>Inosine ribohydrolase</t>
  </si>
  <si>
    <t>ins[c] + h2o[c] &lt;=&gt; hxan[c] + rib_D[c]</t>
  </si>
  <si>
    <t>OGAPODRAFT_15858</t>
  </si>
  <si>
    <t>3.2.2.1</t>
  </si>
  <si>
    <t>RNADXRT</t>
  </si>
  <si>
    <t>Ribitol:NAD+ 2-oxidoreductase</t>
  </si>
  <si>
    <t>rbt[c] + nad[c] &lt;=&gt; rbl_D[c] + nadh[c] + h[c]</t>
  </si>
  <si>
    <t>OGAPODRAFT_97665</t>
  </si>
  <si>
    <t>1.1.1.56</t>
  </si>
  <si>
    <t>RBTt</t>
  </si>
  <si>
    <t>Adonitol transporter</t>
  </si>
  <si>
    <t xml:space="preserve">rbt[e] &lt;=&gt; rbt[c] </t>
  </si>
  <si>
    <t>Ex_rbt</t>
  </si>
  <si>
    <t>Adonitol exchange</t>
  </si>
  <si>
    <t>rbt[e] &lt;=&gt;</t>
  </si>
  <si>
    <t>SGH</t>
  </si>
  <si>
    <t>sucrose glucohydrolase</t>
  </si>
  <si>
    <t>sucr[c] + h2o[c] &lt;=&gt; fru[c] + glc_D[c]</t>
  </si>
  <si>
    <t>OGAPODRAFT_15360</t>
  </si>
  <si>
    <t>3.2.1.20</t>
  </si>
  <si>
    <t>MGH</t>
  </si>
  <si>
    <t>maltose glucohydrolase</t>
  </si>
  <si>
    <t>malt[c] + h2o[c] &lt;=&gt; 2 glc_D[c]</t>
  </si>
  <si>
    <t>DCTLt</t>
  </si>
  <si>
    <t>Dulcitol transporter</t>
  </si>
  <si>
    <t>dctl[e] &lt;=&gt; dctl[c]</t>
  </si>
  <si>
    <t>Ex_dctl</t>
  </si>
  <si>
    <t>Dulcitol exchange</t>
  </si>
  <si>
    <t>dctl[e] &lt;=&gt;</t>
  </si>
  <si>
    <t>GNADPXRT</t>
  </si>
  <si>
    <t>galactitol:NADP+ 1-oxidoreductase</t>
  </si>
  <si>
    <t>dctl[c] + nadp[c] =&gt; gal[c] + nadph[c] + h[c]</t>
  </si>
  <si>
    <t>OGAPODRAFT_15259</t>
  </si>
  <si>
    <t>1.1.1.21</t>
  </si>
  <si>
    <t>GNADXRT</t>
  </si>
  <si>
    <t>galactitol:NAD+ 1-oxidoreductase</t>
  </si>
  <si>
    <t>dctl[c] + nad[c] =&gt; gal[c] + nadh[c] + h[c]</t>
  </si>
  <si>
    <t>PIP</t>
  </si>
  <si>
    <t>proline iminopeptidase</t>
  </si>
  <si>
    <t>pepd[c] + h2o[c] &lt;=&gt; pro_L[c] + pepd_woPro[c]</t>
  </si>
  <si>
    <t>OGAPODRAFT_15971</t>
  </si>
  <si>
    <t>URIK3</t>
  </si>
  <si>
    <t>uridine kinase  [utp]</t>
  </si>
  <si>
    <t>utp[c] + uri[c] &lt;=&gt; udp[c] + ump[c]</t>
  </si>
  <si>
    <t>OGAPODRAFT_16935</t>
  </si>
  <si>
    <t>2.7.1.48</t>
  </si>
  <si>
    <t>URIK4</t>
  </si>
  <si>
    <t>uridine kinase  [itp]</t>
  </si>
  <si>
    <t>itp[c] + uri[c] &lt;=&gt; idp[c] + ump[c]</t>
  </si>
  <si>
    <t>URIK5</t>
  </si>
  <si>
    <t>uridine kinase  [datp]</t>
  </si>
  <si>
    <t>datp[c] + uri[c] &lt;=&gt; dadp[c] + ump[c]</t>
  </si>
  <si>
    <t>URIK6</t>
  </si>
  <si>
    <t>uridine kinase [dgtp]</t>
  </si>
  <si>
    <t>dgtp[c] + uri[c] &lt;=&gt; dgdp[c] + ump[c]</t>
  </si>
  <si>
    <t>URIK7</t>
  </si>
  <si>
    <t>uridine kinase [dttp]</t>
  </si>
  <si>
    <t>dttp[c] + uri[c] &lt;=&gt; dtdp[c] + ump[c]</t>
  </si>
  <si>
    <t>URIK8</t>
  </si>
  <si>
    <t>cytidine kinase  [dctp]</t>
  </si>
  <si>
    <t>dctp[c] + uri[c] &lt;=&gt; dcdp[c] + ump[c]</t>
  </si>
  <si>
    <t>URIK9</t>
  </si>
  <si>
    <t>uridine kinase  [dutp]</t>
  </si>
  <si>
    <t>dutp[c] + uri[c] &lt;=&gt; dudp[c] + ump[c]</t>
  </si>
  <si>
    <t>Ex_mtose</t>
  </si>
  <si>
    <t>Maltotriose Exchange</t>
  </si>
  <si>
    <t>mtose[e] &lt;=&gt;</t>
  </si>
  <si>
    <t>MTOSEt</t>
  </si>
  <si>
    <t>Maltotriose Transporter</t>
  </si>
  <si>
    <t>mtose[c] &lt;=&gt; mtose[e]</t>
  </si>
  <si>
    <t>APGSDmt</t>
  </si>
  <si>
    <t>alpha-glucosidase  [Maltotriose]</t>
  </si>
  <si>
    <t>mtose[c] + 2 h2o[c] &lt;=&gt; 3 glc_D[c]</t>
  </si>
  <si>
    <t>Ex_melzit</t>
  </si>
  <si>
    <t>D-Melezitose Exchange</t>
  </si>
  <si>
    <t>melzit[e] &lt;=&gt;</t>
  </si>
  <si>
    <t>MELZITt</t>
  </si>
  <si>
    <t>D-Melezitose Transporter</t>
  </si>
  <si>
    <t>melzit[c] &lt;=&gt; melzit[e]</t>
  </si>
  <si>
    <t>APGSDmz</t>
  </si>
  <si>
    <t>alpha-glucosidase  [melezitose]</t>
  </si>
  <si>
    <t>melzit[c] + h2o[c] &lt;=&gt; tur[c] + glc_D[c]</t>
  </si>
  <si>
    <t>Ex_pala</t>
  </si>
  <si>
    <t>Palatinose Exchange</t>
  </si>
  <si>
    <t xml:space="preserve">pala[e] &lt;=&gt; </t>
  </si>
  <si>
    <t>PALAt</t>
  </si>
  <si>
    <t>Palatinose transporter</t>
  </si>
  <si>
    <t>pala[c] &lt;=&gt; pala[e]</t>
  </si>
  <si>
    <t>APGSDpt</t>
  </si>
  <si>
    <t>alpha-glucosidase  [palatinose]</t>
  </si>
  <si>
    <t>pala[c] + h2o[c] &lt;=&gt; fru[c] + glc_D[c]</t>
  </si>
  <si>
    <t>Ex_tur</t>
  </si>
  <si>
    <t>Turanose Exchange</t>
  </si>
  <si>
    <t xml:space="preserve">tur[e] &lt;=&gt; </t>
  </si>
  <si>
    <t>TURt</t>
  </si>
  <si>
    <t>Turanose transporter</t>
  </si>
  <si>
    <t>tur[c] &lt;=&gt; tur[e]</t>
  </si>
  <si>
    <t>APGSDtn</t>
  </si>
  <si>
    <t>alpha-glucosidase -turanose</t>
  </si>
  <si>
    <t>tur[c] + h2o[c] &lt;=&gt; fru[c] + glc_D[c]</t>
  </si>
  <si>
    <t>HBAt</t>
  </si>
  <si>
    <t>4-Hydroxybutyric acid  Exchange</t>
  </si>
  <si>
    <t>4hb[c] &lt;=&gt; 4hb[e]</t>
  </si>
  <si>
    <t>Ex_4hb</t>
  </si>
  <si>
    <t>4-Hydroxybutyric acid Transporter</t>
  </si>
  <si>
    <t>4hb[e] &lt;=&gt;</t>
  </si>
  <si>
    <t>usDHG</t>
  </si>
  <si>
    <t>unspecific Dehydrogenase</t>
  </si>
  <si>
    <t>4hb[c] + nadp[c] =&gt; sucsal[c] + h[c] + nadph[c]</t>
  </si>
  <si>
    <t>OGAPODRAFT_17038</t>
  </si>
  <si>
    <t>1.1.1.61</t>
  </si>
  <si>
    <t>SSADH</t>
  </si>
  <si>
    <t>succinate-semialdehyde dehydrogenase [NAD+]</t>
  </si>
  <si>
    <t>sucsal[c] + nad[c] + h2o[c] =&gt; succ[c] + nadh[c] + h[c]</t>
  </si>
  <si>
    <t>OGAPODRAFT_16609</t>
  </si>
  <si>
    <t>1.2.1.16</t>
  </si>
  <si>
    <t>Ex_drib</t>
  </si>
  <si>
    <t>Deoxyribose Exchange</t>
  </si>
  <si>
    <t>drib[e] &lt;=&gt;</t>
  </si>
  <si>
    <t>DRIBt</t>
  </si>
  <si>
    <t>Deoxyribose Transporter</t>
  </si>
  <si>
    <t>drib[e] &lt;=&gt; drib[c]</t>
  </si>
  <si>
    <t>ARABR2</t>
  </si>
  <si>
    <t>L-Arabitol:NAD+ 1-oxidoreductase</t>
  </si>
  <si>
    <t>h[c] + nadh[c] + arab_L[c] &lt;=&gt; nad[c] + abt[c]</t>
  </si>
  <si>
    <t>Ex_mitril</t>
  </si>
  <si>
    <t>Mandelonitril Exchange</t>
  </si>
  <si>
    <t>mitril[e] &lt;=&gt;</t>
  </si>
  <si>
    <t>MITRILt</t>
  </si>
  <si>
    <t>Mandelonitril transport</t>
  </si>
  <si>
    <t>mitril[c] &lt;=&gt; mitril[e]</t>
  </si>
  <si>
    <t>PSIt</t>
  </si>
  <si>
    <t>Psicose transport</t>
  </si>
  <si>
    <t>psi_D[e] &lt;=&gt; psi_D[c]</t>
  </si>
  <si>
    <t>PSE</t>
  </si>
  <si>
    <t>D-psicose 3-epimerase</t>
  </si>
  <si>
    <t>psi_D[c] &lt;=&gt; fru[c]</t>
  </si>
  <si>
    <t>5.1.3.30</t>
  </si>
  <si>
    <t>MsmEFGK</t>
  </si>
  <si>
    <t>Raffinose/stachyose/melibiose transport system</t>
  </si>
  <si>
    <t>rfn_D[e] + atp[c] =&gt; rfn_D[c] + adp[c]</t>
  </si>
  <si>
    <t>TC 3.A.1.1.28</t>
  </si>
  <si>
    <t>GLA</t>
  </si>
  <si>
    <t>Raffinose galactohydrolase</t>
  </si>
  <si>
    <t>rfn_D[c] + h2o[c] &lt;=&gt; gal[c] + sucr[c]</t>
  </si>
  <si>
    <t>3.2.1.22</t>
  </si>
  <si>
    <t>ALLt</t>
  </si>
  <si>
    <t>Allose transport</t>
  </si>
  <si>
    <t>all_D[e] &lt;=&gt; all_D[c]</t>
  </si>
  <si>
    <t>ALLK</t>
  </si>
  <si>
    <t>Allose kinase</t>
  </si>
  <si>
    <t>atp[c] + all_D[c] =&gt; all6p_D[c] + adp[c]</t>
  </si>
  <si>
    <t xml:space="preserve">2.7.1.55  </t>
  </si>
  <si>
    <t>AL6PI</t>
  </si>
  <si>
    <t>D-allose-6-phosphate aldose-ketose-isomerase</t>
  </si>
  <si>
    <t>all6p_D[c] &lt;=&gt; als6p_D[c]</t>
  </si>
  <si>
    <t>5.3.1.6</t>
  </si>
  <si>
    <t>ALS6PE</t>
  </si>
  <si>
    <t>D-allulose-6-phosphate 3-epimerase</t>
  </si>
  <si>
    <t>als6p_D[c] &lt;=&gt; f6p[c]</t>
  </si>
  <si>
    <t>5.1.3.-</t>
  </si>
  <si>
    <t>CMALt</t>
  </si>
  <si>
    <t>Citramalate transport</t>
  </si>
  <si>
    <t>cmal[e] &lt;=&gt; cmal[c]</t>
  </si>
  <si>
    <t>CMALL</t>
  </si>
  <si>
    <t>Citramalate lyase</t>
  </si>
  <si>
    <t>cmal[c] &lt;=&gt; pyr[c] + ac[c]</t>
  </si>
  <si>
    <t>4.1.3.22</t>
  </si>
  <si>
    <t>OMALt</t>
  </si>
  <si>
    <t>Oxalomalate transport</t>
  </si>
  <si>
    <t>omal[e] &lt;=&gt; omal[c]</t>
  </si>
  <si>
    <t>OMALL</t>
  </si>
  <si>
    <t>Oxalomalate lyase</t>
  </si>
  <si>
    <t>omal[c] &lt;=&gt; oaa[c] + glx[c]</t>
  </si>
  <si>
    <t>4.1.3.13</t>
  </si>
  <si>
    <t>ABTLt</t>
  </si>
  <si>
    <t>L-arabitol transport</t>
  </si>
  <si>
    <t>abt_L[e] &lt;=&gt; abt_L[c]</t>
  </si>
  <si>
    <t>ABT2D_L</t>
  </si>
  <si>
    <t>L-arabitol 2-dehydrogenase</t>
  </si>
  <si>
    <t>abt_L[c] + nad[c] =&gt; rbl_L[c] + nadh[c] + h[c]</t>
  </si>
  <si>
    <t>1.1.1.13</t>
  </si>
  <si>
    <t>ABT4D_L</t>
  </si>
  <si>
    <t>L-arabitol 4-dehydrogenase</t>
  </si>
  <si>
    <t>abt_L[c] + nad[c] =&gt; xylu_L[c] + nadh[c] + h[c]</t>
  </si>
  <si>
    <t>1.1.1.12</t>
  </si>
  <si>
    <t>XYLTD_L</t>
  </si>
  <si>
    <t>Xylitol:NAD oxidoreductase</t>
  </si>
  <si>
    <t>nad[c] + xylt[c] =&gt; h[c] + nadh[c] + xylu_L[c]</t>
  </si>
  <si>
    <t>1.1.1.15</t>
  </si>
  <si>
    <t>RBLK_L</t>
  </si>
  <si>
    <t>L-ribulokinase</t>
  </si>
  <si>
    <t>rbl_L[c] + atp[c] =&gt; ru5p_L[c] + adp[c]</t>
  </si>
  <si>
    <t>2.7.1.16</t>
  </si>
  <si>
    <t>RU5PE_L</t>
  </si>
  <si>
    <t>L-ribulose-5-phosphate 4-epimerase</t>
  </si>
  <si>
    <t>ru5p_L[c] &lt;=&gt; xu5p_D[c]</t>
  </si>
  <si>
    <t>5.1.3.4</t>
  </si>
  <si>
    <t>XYLUK_L</t>
  </si>
  <si>
    <t>L-xylulokinase</t>
  </si>
  <si>
    <t>xylu_L[c] + atp[c] =&gt; xu5p_L[c] + adp[c]</t>
  </si>
  <si>
    <t>2.7.1.53</t>
  </si>
  <si>
    <t>XU5PE_L</t>
  </si>
  <si>
    <t>L-ribulose-5-phosphate 3-epimerase</t>
  </si>
  <si>
    <t>ru5p_L[c] &lt;=&gt; xu5p_L[c]</t>
  </si>
  <si>
    <t>5.1.3.22</t>
  </si>
  <si>
    <t>LMNG</t>
  </si>
  <si>
    <t>glucan 1,3-beta-glucosidase</t>
  </si>
  <si>
    <t>lmn[e] =&gt; glc_D[e]</t>
  </si>
  <si>
    <t>3.2.1.58</t>
  </si>
  <si>
    <t>ERYK</t>
  </si>
  <si>
    <t>Erythritol kinase</t>
  </si>
  <si>
    <t>eryth[c] + atp[c] =&gt; ery1p[c] + adp[c]</t>
  </si>
  <si>
    <t>2.7.1.215</t>
  </si>
  <si>
    <t>E1PDH</t>
  </si>
  <si>
    <t>Erythritol 1-phosphate dehydrogenase</t>
  </si>
  <si>
    <t>ery1p[c] + nadp[c] &lt;=&gt; erylse1p_D[c] + nadph[c] + h[c]</t>
  </si>
  <si>
    <t>1.1.1.402</t>
  </si>
  <si>
    <t>E1PEPI</t>
  </si>
  <si>
    <t>Erythrulose 1-phosphate epimerase</t>
  </si>
  <si>
    <t>erylse1p_D[c] &lt;=&gt; erylse1p_L[c]</t>
  </si>
  <si>
    <t>5.1.3.38</t>
  </si>
  <si>
    <t>E1PAld</t>
  </si>
  <si>
    <t>Erythrulose 1-phosphate aldolase</t>
  </si>
  <si>
    <t>erylse1p_L[c] =&gt; dhap[c] + fald[c]</t>
  </si>
  <si>
    <t>4.1.2.2</t>
  </si>
  <si>
    <t>eryEFG</t>
  </si>
  <si>
    <t>Erythritol transport system</t>
  </si>
  <si>
    <t>eryth[e] + atp[c] =&gt; eryth[c] + adp[c]</t>
  </si>
  <si>
    <t>TC 3.A.1.2.11/ TC 3.A.1.2.16</t>
  </si>
  <si>
    <t>Ex_psi_D</t>
  </si>
  <si>
    <t>D-Psicose exchange</t>
  </si>
  <si>
    <t xml:space="preserve">psi_D[e] &lt;=&gt; </t>
  </si>
  <si>
    <t>Ex_rfn_D</t>
  </si>
  <si>
    <t>D-Raffinose exchange</t>
  </si>
  <si>
    <t xml:space="preserve">rfn_D[e] &lt;=&gt; </t>
  </si>
  <si>
    <t>Ex_all_D</t>
  </si>
  <si>
    <t>Allose exchange</t>
  </si>
  <si>
    <t xml:space="preserve">all_D[e] &lt;=&gt; </t>
  </si>
  <si>
    <t>Ex_cmal</t>
  </si>
  <si>
    <t>Citramalate exchange</t>
  </si>
  <si>
    <t xml:space="preserve">cmal[e] &lt;=&gt; </t>
  </si>
  <si>
    <t>Ex_omal</t>
  </si>
  <si>
    <t>Oxalomalate exchange</t>
  </si>
  <si>
    <t xml:space="preserve">omal[e] &lt;=&gt; </t>
  </si>
  <si>
    <t>Ex_abt_L</t>
  </si>
  <si>
    <t>L-arabitol exchange</t>
  </si>
  <si>
    <t>abt_L[e] &lt;=&gt;</t>
  </si>
  <si>
    <t>Ex_eryth</t>
  </si>
  <si>
    <t>Erythritol exchange</t>
  </si>
  <si>
    <t xml:space="preserve">eryth[e] &lt;=&gt; </t>
  </si>
  <si>
    <t>Ex_lmn</t>
  </si>
  <si>
    <t>Laminarin exchange</t>
  </si>
  <si>
    <t>lmn[e] &lt;=&gt;</t>
  </si>
  <si>
    <t>GALTe</t>
  </si>
  <si>
    <t>Galactose transport out of cell</t>
  </si>
  <si>
    <t>gal[c] &lt;=&gt; gal[e]</t>
  </si>
  <si>
    <t>ASNTA</t>
  </si>
  <si>
    <t>Asparagine oxo-acid transamination</t>
  </si>
  <si>
    <t>asn_L[c] &lt;=&gt; 2oxosucc[c]</t>
  </si>
  <si>
    <t>2.6.1.14</t>
  </si>
  <si>
    <t>OAM</t>
  </si>
  <si>
    <t>Omega amidase</t>
  </si>
  <si>
    <t xml:space="preserve"> 2oxosucc[c] + h2o[c] =&gt; oaa[c] + nh4[c]</t>
  </si>
  <si>
    <t>3.5.1.3</t>
  </si>
  <si>
    <t>GLPYAT</t>
  </si>
  <si>
    <t>L-Glutamine:pyruvate aminotransferase</t>
  </si>
  <si>
    <t>gln_L[c] + pyr[c] &lt;=&gt; 2oxoglu[c] + ala_L[c]</t>
  </si>
  <si>
    <t>2.6.1.15</t>
  </si>
  <si>
    <t>OGLA</t>
  </si>
  <si>
    <t>2-oxoglutamate amidase</t>
  </si>
  <si>
    <t>2oxoglu[c] + h2o[c] =&gt; akg[c] + nh4[c]</t>
  </si>
  <si>
    <t>3.5.1.111</t>
  </si>
  <si>
    <t>Ex_maltl</t>
  </si>
  <si>
    <t>Maltitol Exchange</t>
  </si>
  <si>
    <t>maltl[e] &lt;=&gt;</t>
  </si>
  <si>
    <t>MALTLH</t>
  </si>
  <si>
    <t>Maltitol hydrolase</t>
  </si>
  <si>
    <t>maltl[e] + h2o[e] &lt;=&gt; glc_D[e] + sbt_D[e]</t>
  </si>
  <si>
    <t>Abbreviation</t>
  </si>
  <si>
    <t>Description</t>
  </si>
  <si>
    <t>Reaction</t>
  </si>
  <si>
    <t>GPR</t>
  </si>
  <si>
    <t>Lower bound</t>
  </si>
  <si>
    <t>Upper bound</t>
  </si>
  <si>
    <t>Objective</t>
  </si>
  <si>
    <t>Subsystem</t>
  </si>
  <si>
    <t>EC Number</t>
  </si>
  <si>
    <t>Reversible</t>
  </si>
  <si>
    <t>Confidence Score</t>
  </si>
  <si>
    <t>KEGG ID</t>
  </si>
  <si>
    <t>Notes</t>
  </si>
  <si>
    <t>References</t>
  </si>
  <si>
    <t>OGAPODRAFT_15968</t>
  </si>
  <si>
    <t>OGAPODRAFT_12856</t>
  </si>
  <si>
    <t>OGAPODRAFT_16407</t>
  </si>
  <si>
    <t>OGAPODRAFT_96086</t>
  </si>
  <si>
    <t>OGAPODRAFT_46930</t>
  </si>
  <si>
    <t>OGAPODRAFT_99963</t>
  </si>
  <si>
    <t>OGAPODRAFT_75778</t>
  </si>
  <si>
    <t>OGAPODRAFT_100799</t>
  </si>
  <si>
    <t>OGAPODRAFT_50813</t>
  </si>
  <si>
    <t>OGAPODRAFT_83869</t>
  </si>
  <si>
    <t>OGAPODRAFT_95129</t>
  </si>
  <si>
    <t>OGAPODRAFT_94022</t>
  </si>
  <si>
    <t>OGAPODRAFT_83235</t>
  </si>
  <si>
    <t>OGAPODRAFT_96493</t>
  </si>
  <si>
    <t>OGAPODRAFT_8172</t>
  </si>
  <si>
    <t>OGAPODRAFT_47736</t>
  </si>
  <si>
    <t>OGAPODRAFT_14111</t>
  </si>
  <si>
    <t>OGAPODRAFT_17474</t>
  </si>
  <si>
    <t>uniprot:A0A1B7SBX1</t>
  </si>
  <si>
    <t>uniprot:A0A1B7SPB6</t>
  </si>
  <si>
    <t>uniprot:A0A1B7SL80</t>
  </si>
  <si>
    <t>3-dehydrosphinganine reductase activity</t>
  </si>
  <si>
    <t>uniprot:A0A1B7SHH8</t>
  </si>
  <si>
    <t>Dihydroxyacetone kinase</t>
  </si>
  <si>
    <t>uniprot:A0A1B7SH91</t>
  </si>
  <si>
    <t>uniprot:A0A1B7SDP7</t>
  </si>
  <si>
    <t>glycerone kinase activity</t>
  </si>
  <si>
    <t>uniprot:A0A1B7SN85</t>
  </si>
  <si>
    <t>beta-glucosidase activity</t>
  </si>
  <si>
    <t>uniprot:A0A1B7SKA6</t>
  </si>
  <si>
    <t>uniprot:A0A1B7SMH9</t>
  </si>
  <si>
    <t>Inosine/uridine_hydrolase, cytidine/uridine-specific hydrolase</t>
  </si>
  <si>
    <t>uniprot:A0A1B7SQF2</t>
  </si>
  <si>
    <t>Maltase</t>
  </si>
  <si>
    <t>uniprot:A0A1B7SPX3</t>
  </si>
  <si>
    <t>Aldo/keto_reductase</t>
  </si>
  <si>
    <t>uniprot:A0A1B7SF82</t>
  </si>
  <si>
    <t>PRK/URK</t>
  </si>
  <si>
    <t>uniprot:A0A1B7SFV4</t>
  </si>
  <si>
    <t>uniprot:A0A1B7SG67</t>
  </si>
  <si>
    <t>Adenine deaminase</t>
  </si>
  <si>
    <t>uniprot:A0A1B7SL34</t>
  </si>
  <si>
    <t>Cytidine_deaminase-like</t>
  </si>
  <si>
    <t>uniprot:A0A1B7SAK2</t>
  </si>
  <si>
    <t>Agmatinase</t>
  </si>
  <si>
    <t>uniprot:A0A1B7SGS8</t>
  </si>
  <si>
    <t>Alpha-amylase</t>
  </si>
  <si>
    <t>uniprot:A0A1B7SFU1</t>
  </si>
  <si>
    <t>Sphingomy_PDE</t>
  </si>
  <si>
    <t>uniprot:A0A1B7SFX2</t>
  </si>
  <si>
    <t>A_deaminase﻿</t>
  </si>
  <si>
    <t>uniprot:A0A1B7SID3</t>
  </si>
  <si>
    <t>A_deaminase</t>
  </si>
  <si>
    <t>uniprot:A0A1B7SI21</t>
  </si>
  <si>
    <t>AB hydrolase-1</t>
  </si>
  <si>
    <t>uniprot:A0A1B7SGF2</t>
  </si>
  <si>
    <t>AB_hydrolase</t>
  </si>
  <si>
    <t>uniprot:A0A1B7SC58</t>
  </si>
  <si>
    <t>Peptidase</t>
  </si>
  <si>
    <t>uniprot:A0A1B7SDJ9</t>
  </si>
  <si>
    <t>uniprot:A0A1B7SKD6</t>
  </si>
  <si>
    <t>Hydantoinase/dihydroPyrase</t>
  </si>
  <si>
    <t>uniprot:A0A1B7SC76</t>
  </si>
  <si>
    <t>Aldolase_II</t>
  </si>
  <si>
    <t>uniprot:A0A1B7SBF4</t>
  </si>
  <si>
    <t>uniprot:A0A1B7SBX8</t>
  </si>
  <si>
    <t>Transaminase</t>
  </si>
  <si>
    <t>uniprot:A0A1B7SFT6</t>
  </si>
  <si>
    <t>Putative aminotransferase</t>
  </si>
  <si>
    <t>uniprot:A0A1B7SLI4</t>
  </si>
  <si>
    <t>uniprot:A0A1B7SDW5</t>
  </si>
  <si>
    <t>Gene</t>
  </si>
  <si>
    <t># of reactions in iMT1026</t>
  </si>
  <si>
    <t>Substrate</t>
  </si>
  <si>
    <t>Exchange</t>
  </si>
  <si>
    <t>uptake rate (mmol/gCDW/h)</t>
  </si>
  <si>
    <t>yield (gCDW/gMeOH)</t>
  </si>
  <si>
    <t>source</t>
  </si>
  <si>
    <t>Glucose</t>
  </si>
  <si>
    <t>Ex_glc_D</t>
  </si>
  <si>
    <t>Lehnen et al. (10.1016/j.meteno.2017.07.001)</t>
  </si>
  <si>
    <t>Methanol</t>
  </si>
  <si>
    <t>Ex_meoh</t>
  </si>
  <si>
    <t>van Dijken et al. (Fig.6)(10.1007/BF00446560)</t>
  </si>
  <si>
    <t>Glycerol</t>
  </si>
  <si>
    <t>Ex_glyc</t>
  </si>
  <si>
    <t>growth rate: de Koning et al. (10.1007/BF00456710), yield: Moon et al. (10.1385/ABAB:111:2:65)</t>
  </si>
  <si>
    <t>growth rate (/h)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</si>
</sst>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Font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1" applyFont="1" applyFill="1" applyAlignment="1">
      <alignment horizontal="left"/>
    </xf>
    <xf numFmtId="0" fontId="1" fillId="0" borderId="0" xfId="1" applyFont="1" applyFill="1" applyAlignment="1"/>
    <xf numFmtId="49" fontId="4" fillId="0" borderId="0" xfId="1" applyNumberFormat="1" applyFont="1" applyFill="1" applyAlignment="1"/>
    <xf numFmtId="0" fontId="2" fillId="0" borderId="0" xfId="0" applyFont="1"/>
    <xf numFmtId="0" fontId="1" fillId="0" borderId="0" xfId="1" applyFont="1" applyFill="1" applyBorder="1" applyAlignment="1"/>
    <xf numFmtId="0" fontId="0" fillId="0" borderId="0" xfId="0" applyFont="1" applyFill="1"/>
    <xf numFmtId="0" fontId="5" fillId="0" borderId="0" xfId="0" applyFont="1" applyFill="1"/>
    <xf numFmtId="0" fontId="1" fillId="0" borderId="0" xfId="1" applyFont="1" applyFill="1" applyAlignment="1">
      <alignment horizontal="left" vertical="top"/>
    </xf>
    <xf numFmtId="0" fontId="1" fillId="0" borderId="0" xfId="1" applyFont="1" applyFill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1" applyFont="1" applyFill="1"/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enome.jp/dbget-bin/www_bget?ec:3.2.1.21" TargetMode="External"/><Relationship Id="rId1" Type="http://schemas.openxmlformats.org/officeDocument/2006/relationships/hyperlink" Target="http://www.genome.jp/dbget-bin/www_bget?ec:3.2.1.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/>
  </sheetViews>
  <sheetFormatPr defaultRowHeight="15" x14ac:dyDescent="0.25"/>
  <cols>
    <col min="1" max="1" width="26.28515625" bestFit="1" customWidth="1"/>
    <col min="2" max="2" width="35.7109375" customWidth="1"/>
    <col min="3" max="3" width="15.7109375" bestFit="1" customWidth="1"/>
    <col min="4" max="4" width="32.5703125" bestFit="1" customWidth="1"/>
  </cols>
  <sheetData>
    <row r="1" spans="1:5" x14ac:dyDescent="0.25">
      <c r="A1" t="s">
        <v>247</v>
      </c>
      <c r="B1" t="s">
        <v>266</v>
      </c>
      <c r="C1" t="s">
        <v>236</v>
      </c>
      <c r="D1" t="s">
        <v>265</v>
      </c>
      <c r="E1" t="s">
        <v>756</v>
      </c>
    </row>
    <row r="2" spans="1:5" x14ac:dyDescent="0.25">
      <c r="A2" s="1" t="s">
        <v>6</v>
      </c>
      <c r="B2" t="s">
        <v>7</v>
      </c>
      <c r="D2" t="s">
        <v>33</v>
      </c>
      <c r="E2">
        <v>1</v>
      </c>
    </row>
    <row r="3" spans="1:5" x14ac:dyDescent="0.25">
      <c r="A3" t="s">
        <v>19</v>
      </c>
      <c r="B3" t="s">
        <v>17</v>
      </c>
      <c r="C3" t="s">
        <v>20</v>
      </c>
      <c r="D3" t="s">
        <v>38</v>
      </c>
      <c r="E3">
        <v>1</v>
      </c>
    </row>
    <row r="4" spans="1:5" x14ac:dyDescent="0.25">
      <c r="A4" t="s">
        <v>29</v>
      </c>
      <c r="B4" t="s">
        <v>30</v>
      </c>
      <c r="C4" t="s">
        <v>31</v>
      </c>
      <c r="D4" t="s">
        <v>40</v>
      </c>
      <c r="E4">
        <v>1</v>
      </c>
    </row>
    <row r="5" spans="1:5" x14ac:dyDescent="0.25">
      <c r="A5" t="s">
        <v>23</v>
      </c>
      <c r="B5" t="s">
        <v>24</v>
      </c>
      <c r="C5" t="s">
        <v>25</v>
      </c>
      <c r="D5" t="s">
        <v>40</v>
      </c>
      <c r="E5">
        <v>1</v>
      </c>
    </row>
    <row r="6" spans="1:5" x14ac:dyDescent="0.25">
      <c r="A6" s="1" t="s">
        <v>13</v>
      </c>
      <c r="B6" t="s">
        <v>14</v>
      </c>
      <c r="C6" t="s">
        <v>15</v>
      </c>
      <c r="D6" t="s">
        <v>36</v>
      </c>
      <c r="E6">
        <v>4</v>
      </c>
    </row>
    <row r="7" spans="1:5" x14ac:dyDescent="0.25">
      <c r="A7" t="s">
        <v>8</v>
      </c>
      <c r="B7" t="s">
        <v>2</v>
      </c>
      <c r="C7" t="s">
        <v>9</v>
      </c>
      <c r="D7" t="s">
        <v>32</v>
      </c>
      <c r="E7">
        <v>1</v>
      </c>
    </row>
    <row r="8" spans="1:5" x14ac:dyDescent="0.25">
      <c r="A8" s="1" t="s">
        <v>1</v>
      </c>
      <c r="B8" t="s">
        <v>4</v>
      </c>
      <c r="C8" t="s">
        <v>5</v>
      </c>
      <c r="D8" t="s">
        <v>34</v>
      </c>
      <c r="E8">
        <v>1</v>
      </c>
    </row>
    <row r="9" spans="1:5" x14ac:dyDescent="0.25">
      <c r="A9" t="s">
        <v>10</v>
      </c>
      <c r="B9" t="s">
        <v>11</v>
      </c>
      <c r="C9" t="s">
        <v>12</v>
      </c>
      <c r="D9" t="s">
        <v>35</v>
      </c>
      <c r="E9">
        <v>1</v>
      </c>
    </row>
    <row r="10" spans="1:5" x14ac:dyDescent="0.25">
      <c r="A10" t="s">
        <v>21</v>
      </c>
      <c r="B10" t="s">
        <v>17</v>
      </c>
      <c r="C10" t="s">
        <v>22</v>
      </c>
      <c r="D10" t="s">
        <v>39</v>
      </c>
      <c r="E10">
        <v>1</v>
      </c>
    </row>
    <row r="11" spans="1:5" x14ac:dyDescent="0.25">
      <c r="A11" t="s">
        <v>16</v>
      </c>
      <c r="B11" t="s">
        <v>17</v>
      </c>
      <c r="C11" t="s">
        <v>18</v>
      </c>
      <c r="D11" t="s">
        <v>37</v>
      </c>
      <c r="E11">
        <v>1</v>
      </c>
    </row>
    <row r="12" spans="1:5" x14ac:dyDescent="0.25">
      <c r="A12" s="1" t="s">
        <v>0</v>
      </c>
      <c r="B12" t="s">
        <v>2</v>
      </c>
      <c r="C12" t="s">
        <v>3</v>
      </c>
      <c r="D12" t="s">
        <v>32</v>
      </c>
      <c r="E12">
        <v>1</v>
      </c>
    </row>
    <row r="13" spans="1:5" x14ac:dyDescent="0.25">
      <c r="A13" t="s">
        <v>26</v>
      </c>
      <c r="B13" t="s">
        <v>27</v>
      </c>
      <c r="C13" t="s">
        <v>28</v>
      </c>
      <c r="D13" t="s">
        <v>34</v>
      </c>
      <c r="E13">
        <v>2</v>
      </c>
    </row>
    <row r="14" spans="1:5" x14ac:dyDescent="0.25">
      <c r="E14">
        <f>SUM(E2:E13)</f>
        <v>16</v>
      </c>
    </row>
  </sheetData>
  <sortState ref="A2:D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2" max="2" width="16" bestFit="1" customWidth="1"/>
  </cols>
  <sheetData>
    <row r="1" spans="1:7" x14ac:dyDescent="0.25">
      <c r="A1" t="s">
        <v>246</v>
      </c>
      <c r="B1" t="s">
        <v>263</v>
      </c>
      <c r="C1" t="s">
        <v>247</v>
      </c>
      <c r="D1" t="s">
        <v>264</v>
      </c>
      <c r="E1" t="s">
        <v>236</v>
      </c>
      <c r="F1" t="s">
        <v>265</v>
      </c>
      <c r="G1" t="s">
        <v>235</v>
      </c>
    </row>
    <row r="2" spans="1:7" x14ac:dyDescent="0.25">
      <c r="A2" t="s">
        <v>237</v>
      </c>
      <c r="B2" t="s">
        <v>261</v>
      </c>
      <c r="C2" t="s">
        <v>55</v>
      </c>
      <c r="D2" t="s">
        <v>137</v>
      </c>
      <c r="E2" t="s">
        <v>138</v>
      </c>
      <c r="F2" t="s">
        <v>262</v>
      </c>
    </row>
    <row r="3" spans="1:7" x14ac:dyDescent="0.25">
      <c r="A3" t="s">
        <v>241</v>
      </c>
      <c r="B3" t="s">
        <v>253</v>
      </c>
      <c r="C3" t="s">
        <v>58</v>
      </c>
      <c r="D3" t="s">
        <v>17</v>
      </c>
      <c r="E3" t="s">
        <v>143</v>
      </c>
      <c r="F3" t="s">
        <v>251</v>
      </c>
    </row>
    <row r="4" spans="1:7" x14ac:dyDescent="0.25">
      <c r="A4" t="s">
        <v>239</v>
      </c>
      <c r="B4" t="s">
        <v>255</v>
      </c>
      <c r="C4" t="s">
        <v>71</v>
      </c>
      <c r="D4" t="s">
        <v>167</v>
      </c>
      <c r="E4" t="s">
        <v>168</v>
      </c>
      <c r="F4" t="s">
        <v>248</v>
      </c>
    </row>
    <row r="5" spans="1:7" x14ac:dyDescent="0.25">
      <c r="A5" t="s">
        <v>238</v>
      </c>
      <c r="B5" t="s">
        <v>256</v>
      </c>
      <c r="C5" t="s">
        <v>54</v>
      </c>
      <c r="D5" t="s">
        <v>135</v>
      </c>
      <c r="E5" t="s">
        <v>136</v>
      </c>
      <c r="F5" t="s">
        <v>249</v>
      </c>
    </row>
    <row r="6" spans="1:7" x14ac:dyDescent="0.25">
      <c r="A6" t="s">
        <v>240</v>
      </c>
      <c r="B6" t="s">
        <v>254</v>
      </c>
      <c r="C6" t="s">
        <v>54</v>
      </c>
      <c r="D6" t="s">
        <v>135</v>
      </c>
      <c r="E6" t="s">
        <v>136</v>
      </c>
      <c r="F6" t="s">
        <v>250</v>
      </c>
    </row>
    <row r="7" spans="1:7" x14ac:dyDescent="0.25">
      <c r="A7" t="s">
        <v>242</v>
      </c>
      <c r="B7" t="s">
        <v>252</v>
      </c>
      <c r="C7" t="s">
        <v>52</v>
      </c>
      <c r="D7" t="s">
        <v>17</v>
      </c>
      <c r="E7" t="s">
        <v>132</v>
      </c>
      <c r="F7" t="s">
        <v>257</v>
      </c>
    </row>
    <row r="8" spans="1:7" x14ac:dyDescent="0.25">
      <c r="A8" t="s">
        <v>243</v>
      </c>
      <c r="B8" t="s">
        <v>258</v>
      </c>
      <c r="C8" t="s">
        <v>52</v>
      </c>
      <c r="D8" t="s">
        <v>17</v>
      </c>
      <c r="E8" t="s">
        <v>132</v>
      </c>
      <c r="F8" t="s">
        <v>257</v>
      </c>
    </row>
    <row r="9" spans="1:7" x14ac:dyDescent="0.25">
      <c r="A9" t="s">
        <v>244</v>
      </c>
      <c r="B9" t="s">
        <v>259</v>
      </c>
      <c r="C9" t="s">
        <v>52</v>
      </c>
      <c r="D9" t="s">
        <v>17</v>
      </c>
      <c r="E9" t="s">
        <v>132</v>
      </c>
      <c r="F9" t="s">
        <v>257</v>
      </c>
    </row>
    <row r="10" spans="1:7" x14ac:dyDescent="0.25">
      <c r="A10" t="s">
        <v>245</v>
      </c>
      <c r="B10" t="s">
        <v>260</v>
      </c>
      <c r="C10" t="s">
        <v>53</v>
      </c>
      <c r="D10" t="s">
        <v>133</v>
      </c>
      <c r="E10" t="s">
        <v>134</v>
      </c>
    </row>
  </sheetData>
  <sortState ref="A2:H10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/>
  </sheetViews>
  <sheetFormatPr defaultRowHeight="15" x14ac:dyDescent="0.25"/>
  <cols>
    <col min="1" max="1" width="22.5703125" customWidth="1"/>
    <col min="2" max="2" width="62.42578125" customWidth="1"/>
  </cols>
  <sheetData>
    <row r="1" spans="1:3" x14ac:dyDescent="0.25">
      <c r="A1" t="s">
        <v>234</v>
      </c>
      <c r="B1" t="s">
        <v>235</v>
      </c>
      <c r="C1" t="s">
        <v>236</v>
      </c>
    </row>
    <row r="2" spans="1:3" x14ac:dyDescent="0.25">
      <c r="A2" s="1" t="s">
        <v>0</v>
      </c>
      <c r="B2" t="s">
        <v>2</v>
      </c>
      <c r="C2" t="s">
        <v>3</v>
      </c>
    </row>
    <row r="3" spans="1:3" x14ac:dyDescent="0.25">
      <c r="A3" s="1" t="s">
        <v>1</v>
      </c>
      <c r="B3" t="s">
        <v>4</v>
      </c>
      <c r="C3" t="s">
        <v>5</v>
      </c>
    </row>
    <row r="4" spans="1:3" x14ac:dyDescent="0.25">
      <c r="A4" s="1" t="s">
        <v>41</v>
      </c>
      <c r="B4" t="s">
        <v>112</v>
      </c>
      <c r="C4" t="s">
        <v>113</v>
      </c>
    </row>
    <row r="5" spans="1:3" x14ac:dyDescent="0.25">
      <c r="A5" s="1" t="s">
        <v>42</v>
      </c>
      <c r="B5" t="s">
        <v>114</v>
      </c>
      <c r="C5" t="s">
        <v>115</v>
      </c>
    </row>
    <row r="6" spans="1:3" x14ac:dyDescent="0.25">
      <c r="A6" s="1" t="s">
        <v>43</v>
      </c>
      <c r="B6" t="s">
        <v>116</v>
      </c>
      <c r="C6" t="s">
        <v>117</v>
      </c>
    </row>
    <row r="7" spans="1:3" x14ac:dyDescent="0.25">
      <c r="A7" s="1" t="s">
        <v>44</v>
      </c>
      <c r="B7" t="s">
        <v>118</v>
      </c>
      <c r="C7" t="s">
        <v>119</v>
      </c>
    </row>
    <row r="8" spans="1:3" x14ac:dyDescent="0.25">
      <c r="A8" s="1" t="s">
        <v>45</v>
      </c>
      <c r="B8" t="s">
        <v>120</v>
      </c>
      <c r="C8" t="s">
        <v>121</v>
      </c>
    </row>
    <row r="9" spans="1:3" x14ac:dyDescent="0.25">
      <c r="A9" s="1" t="s">
        <v>46</v>
      </c>
      <c r="B9" t="s">
        <v>122</v>
      </c>
      <c r="C9" t="s">
        <v>123</v>
      </c>
    </row>
    <row r="10" spans="1:3" x14ac:dyDescent="0.25">
      <c r="A10" s="1" t="s">
        <v>47</v>
      </c>
      <c r="B10" t="s">
        <v>124</v>
      </c>
      <c r="C10" t="s">
        <v>125</v>
      </c>
    </row>
    <row r="11" spans="1:3" x14ac:dyDescent="0.25">
      <c r="A11" s="1" t="s">
        <v>48</v>
      </c>
      <c r="B11" t="s">
        <v>17</v>
      </c>
      <c r="C11" t="s">
        <v>126</v>
      </c>
    </row>
    <row r="12" spans="1:3" x14ac:dyDescent="0.25">
      <c r="A12" s="1" t="s">
        <v>49</v>
      </c>
      <c r="B12" t="s">
        <v>127</v>
      </c>
      <c r="C12" t="s">
        <v>128</v>
      </c>
    </row>
    <row r="13" spans="1:3" x14ac:dyDescent="0.25">
      <c r="A13" s="1" t="s">
        <v>29</v>
      </c>
      <c r="B13" t="s">
        <v>30</v>
      </c>
      <c r="C13" t="s">
        <v>31</v>
      </c>
    </row>
    <row r="14" spans="1:3" x14ac:dyDescent="0.25">
      <c r="A14" s="1" t="s">
        <v>50</v>
      </c>
      <c r="B14" t="s">
        <v>129</v>
      </c>
      <c r="C14" t="s">
        <v>130</v>
      </c>
    </row>
    <row r="15" spans="1:3" x14ac:dyDescent="0.25">
      <c r="A15" s="1" t="s">
        <v>51</v>
      </c>
      <c r="B15" t="s">
        <v>17</v>
      </c>
      <c r="C15" t="s">
        <v>131</v>
      </c>
    </row>
    <row r="16" spans="1:3" x14ac:dyDescent="0.25">
      <c r="A16" s="1" t="s">
        <v>52</v>
      </c>
      <c r="B16" t="s">
        <v>17</v>
      </c>
      <c r="C16" t="s">
        <v>132</v>
      </c>
    </row>
    <row r="17" spans="1:3" x14ac:dyDescent="0.25">
      <c r="A17" s="1" t="s">
        <v>21</v>
      </c>
      <c r="B17" t="s">
        <v>17</v>
      </c>
      <c r="C17" t="s">
        <v>22</v>
      </c>
    </row>
    <row r="18" spans="1:3" x14ac:dyDescent="0.25">
      <c r="A18" s="1" t="s">
        <v>26</v>
      </c>
      <c r="B18" t="s">
        <v>27</v>
      </c>
      <c r="C18" t="s">
        <v>28</v>
      </c>
    </row>
    <row r="19" spans="1:3" x14ac:dyDescent="0.25">
      <c r="A19" s="1" t="s">
        <v>53</v>
      </c>
      <c r="B19" t="s">
        <v>133</v>
      </c>
      <c r="C19" t="s">
        <v>134</v>
      </c>
    </row>
    <row r="20" spans="1:3" x14ac:dyDescent="0.25">
      <c r="A20" s="1" t="s">
        <v>54</v>
      </c>
      <c r="B20" t="s">
        <v>135</v>
      </c>
      <c r="C20" t="s">
        <v>136</v>
      </c>
    </row>
    <row r="21" spans="1:3" x14ac:dyDescent="0.25">
      <c r="A21" s="1" t="s">
        <v>55</v>
      </c>
      <c r="B21" t="s">
        <v>137</v>
      </c>
      <c r="C21" t="s">
        <v>138</v>
      </c>
    </row>
    <row r="22" spans="1:3" x14ac:dyDescent="0.25">
      <c r="A22" s="1" t="s">
        <v>10</v>
      </c>
      <c r="B22" t="s">
        <v>11</v>
      </c>
      <c r="C22" t="s">
        <v>12</v>
      </c>
    </row>
    <row r="23" spans="1:3" x14ac:dyDescent="0.25">
      <c r="A23" s="1" t="s">
        <v>56</v>
      </c>
      <c r="B23" t="s">
        <v>139</v>
      </c>
      <c r="C23" t="s">
        <v>140</v>
      </c>
    </row>
    <row r="24" spans="1:3" x14ac:dyDescent="0.25">
      <c r="A24" s="1" t="s">
        <v>57</v>
      </c>
      <c r="B24" t="s">
        <v>141</v>
      </c>
      <c r="C24" t="s">
        <v>142</v>
      </c>
    </row>
    <row r="25" spans="1:3" x14ac:dyDescent="0.25">
      <c r="A25" s="1" t="s">
        <v>58</v>
      </c>
      <c r="B25" t="s">
        <v>17</v>
      </c>
      <c r="C25" t="s">
        <v>143</v>
      </c>
    </row>
    <row r="26" spans="1:3" x14ac:dyDescent="0.25">
      <c r="A26" s="1" t="s">
        <v>59</v>
      </c>
      <c r="B26" t="s">
        <v>144</v>
      </c>
      <c r="C26" t="s">
        <v>145</v>
      </c>
    </row>
    <row r="27" spans="1:3" x14ac:dyDescent="0.25">
      <c r="A27" s="1" t="s">
        <v>60</v>
      </c>
      <c r="B27" t="s">
        <v>146</v>
      </c>
      <c r="C27" t="s">
        <v>147</v>
      </c>
    </row>
    <row r="28" spans="1:3" x14ac:dyDescent="0.25">
      <c r="A28" s="1" t="s">
        <v>61</v>
      </c>
      <c r="B28" t="s">
        <v>148</v>
      </c>
      <c r="C28" t="s">
        <v>149</v>
      </c>
    </row>
    <row r="29" spans="1:3" x14ac:dyDescent="0.25">
      <c r="A29" s="1" t="s">
        <v>13</v>
      </c>
      <c r="B29" t="s">
        <v>14</v>
      </c>
      <c r="C29" t="s">
        <v>15</v>
      </c>
    </row>
    <row r="30" spans="1:3" x14ac:dyDescent="0.25">
      <c r="A30" s="1" t="s">
        <v>16</v>
      </c>
      <c r="B30" t="s">
        <v>17</v>
      </c>
      <c r="C30" t="s">
        <v>18</v>
      </c>
    </row>
    <row r="31" spans="1:3" x14ac:dyDescent="0.25">
      <c r="A31" s="1" t="s">
        <v>62</v>
      </c>
      <c r="B31" t="s">
        <v>150</v>
      </c>
      <c r="C31" t="s">
        <v>151</v>
      </c>
    </row>
    <row r="32" spans="1:3" x14ac:dyDescent="0.25">
      <c r="A32" s="1" t="s">
        <v>19</v>
      </c>
      <c r="B32" t="s">
        <v>17</v>
      </c>
      <c r="C32" t="s">
        <v>20</v>
      </c>
    </row>
    <row r="33" spans="1:3" x14ac:dyDescent="0.25">
      <c r="A33" s="1" t="s">
        <v>63</v>
      </c>
      <c r="B33" t="s">
        <v>152</v>
      </c>
      <c r="C33" t="s">
        <v>153</v>
      </c>
    </row>
    <row r="34" spans="1:3" x14ac:dyDescent="0.25">
      <c r="A34" s="1" t="s">
        <v>64</v>
      </c>
      <c r="B34" t="s">
        <v>154</v>
      </c>
      <c r="C34" t="s">
        <v>155</v>
      </c>
    </row>
    <row r="35" spans="1:3" x14ac:dyDescent="0.25">
      <c r="A35" s="1" t="s">
        <v>65</v>
      </c>
      <c r="B35" t="s">
        <v>156</v>
      </c>
      <c r="C35" t="s">
        <v>157</v>
      </c>
    </row>
    <row r="36" spans="1:3" x14ac:dyDescent="0.25">
      <c r="A36" s="1" t="s">
        <v>66</v>
      </c>
      <c r="B36" t="s">
        <v>158</v>
      </c>
      <c r="C36" t="s">
        <v>159</v>
      </c>
    </row>
    <row r="37" spans="1:3" x14ac:dyDescent="0.25">
      <c r="A37" s="1" t="s">
        <v>67</v>
      </c>
      <c r="B37" t="s">
        <v>160</v>
      </c>
      <c r="C37" t="s">
        <v>161</v>
      </c>
    </row>
    <row r="38" spans="1:3" x14ac:dyDescent="0.25">
      <c r="A38" s="1" t="s">
        <v>68</v>
      </c>
      <c r="B38" t="s">
        <v>162</v>
      </c>
      <c r="C38" t="s">
        <v>163</v>
      </c>
    </row>
    <row r="39" spans="1:3" x14ac:dyDescent="0.25">
      <c r="A39" s="1" t="s">
        <v>8</v>
      </c>
      <c r="B39" t="s">
        <v>2</v>
      </c>
      <c r="C39" t="s">
        <v>9</v>
      </c>
    </row>
    <row r="40" spans="1:3" x14ac:dyDescent="0.25">
      <c r="A40" s="1" t="s">
        <v>69</v>
      </c>
      <c r="B40" t="s">
        <v>164</v>
      </c>
      <c r="C40" t="s">
        <v>165</v>
      </c>
    </row>
    <row r="41" spans="1:3" x14ac:dyDescent="0.25">
      <c r="A41" s="1" t="s">
        <v>70</v>
      </c>
      <c r="B41" t="s">
        <v>17</v>
      </c>
      <c r="C41" t="s">
        <v>166</v>
      </c>
    </row>
    <row r="42" spans="1:3" x14ac:dyDescent="0.25">
      <c r="A42" s="1" t="s">
        <v>23</v>
      </c>
      <c r="B42" t="s">
        <v>24</v>
      </c>
      <c r="C42" t="s">
        <v>25</v>
      </c>
    </row>
    <row r="43" spans="1:3" x14ac:dyDescent="0.25">
      <c r="A43" s="1" t="s">
        <v>71</v>
      </c>
      <c r="B43" t="s">
        <v>167</v>
      </c>
      <c r="C43" t="s">
        <v>168</v>
      </c>
    </row>
    <row r="44" spans="1:3" x14ac:dyDescent="0.25">
      <c r="A44" s="1" t="s">
        <v>72</v>
      </c>
      <c r="B44" t="s">
        <v>169</v>
      </c>
      <c r="C44" t="s">
        <v>170</v>
      </c>
    </row>
    <row r="45" spans="1:3" x14ac:dyDescent="0.25">
      <c r="A45" s="1" t="s">
        <v>73</v>
      </c>
      <c r="B45" t="s">
        <v>171</v>
      </c>
      <c r="C45" t="s">
        <v>172</v>
      </c>
    </row>
    <row r="46" spans="1:3" x14ac:dyDescent="0.25">
      <c r="A46" s="1" t="s">
        <v>74</v>
      </c>
      <c r="B46" t="s">
        <v>173</v>
      </c>
      <c r="C46" t="s">
        <v>174</v>
      </c>
    </row>
    <row r="47" spans="1:3" x14ac:dyDescent="0.25">
      <c r="A47" s="1" t="s">
        <v>75</v>
      </c>
      <c r="B47" t="s">
        <v>175</v>
      </c>
      <c r="C47" t="s">
        <v>176</v>
      </c>
    </row>
    <row r="48" spans="1:3" x14ac:dyDescent="0.25">
      <c r="A48" s="1" t="s">
        <v>76</v>
      </c>
      <c r="B48" t="s">
        <v>177</v>
      </c>
      <c r="C48" t="s">
        <v>178</v>
      </c>
    </row>
    <row r="49" spans="1:3" x14ac:dyDescent="0.25">
      <c r="A49" s="1" t="s">
        <v>77</v>
      </c>
      <c r="B49" t="s">
        <v>179</v>
      </c>
      <c r="C49" t="s">
        <v>180</v>
      </c>
    </row>
    <row r="50" spans="1:3" x14ac:dyDescent="0.25">
      <c r="A50" s="1" t="s">
        <v>78</v>
      </c>
      <c r="B50" t="s">
        <v>17</v>
      </c>
      <c r="C50" t="s">
        <v>181</v>
      </c>
    </row>
    <row r="51" spans="1:3" x14ac:dyDescent="0.25">
      <c r="A51" s="1" t="s">
        <v>79</v>
      </c>
      <c r="B51" t="s">
        <v>17</v>
      </c>
      <c r="C51" t="s">
        <v>182</v>
      </c>
    </row>
    <row r="52" spans="1:3" x14ac:dyDescent="0.25">
      <c r="A52" s="1" t="s">
        <v>80</v>
      </c>
      <c r="B52" t="s">
        <v>183</v>
      </c>
      <c r="C52" t="s">
        <v>184</v>
      </c>
    </row>
    <row r="53" spans="1:3" x14ac:dyDescent="0.25">
      <c r="A53" s="1" t="s">
        <v>81</v>
      </c>
      <c r="B53" t="s">
        <v>185</v>
      </c>
      <c r="C53" t="s">
        <v>186</v>
      </c>
    </row>
    <row r="54" spans="1:3" x14ac:dyDescent="0.25">
      <c r="A54" s="1" t="s">
        <v>82</v>
      </c>
      <c r="B54" t="s">
        <v>187</v>
      </c>
      <c r="C54" t="s">
        <v>188</v>
      </c>
    </row>
    <row r="55" spans="1:3" x14ac:dyDescent="0.25">
      <c r="A55" s="1" t="s">
        <v>83</v>
      </c>
      <c r="B55" t="s">
        <v>189</v>
      </c>
      <c r="C55" t="s">
        <v>190</v>
      </c>
    </row>
    <row r="56" spans="1:3" x14ac:dyDescent="0.25">
      <c r="A56" s="1" t="s">
        <v>84</v>
      </c>
      <c r="B56" t="s">
        <v>191</v>
      </c>
      <c r="C56" t="s">
        <v>192</v>
      </c>
    </row>
    <row r="57" spans="1:3" x14ac:dyDescent="0.25">
      <c r="A57" s="1" t="s">
        <v>85</v>
      </c>
      <c r="B57" t="s">
        <v>193</v>
      </c>
      <c r="C57" t="s">
        <v>194</v>
      </c>
    </row>
    <row r="58" spans="1:3" x14ac:dyDescent="0.25">
      <c r="A58" s="1" t="s">
        <v>86</v>
      </c>
      <c r="B58" t="s">
        <v>195</v>
      </c>
      <c r="C58" t="s">
        <v>196</v>
      </c>
    </row>
    <row r="59" spans="1:3" x14ac:dyDescent="0.25">
      <c r="A59" s="1" t="s">
        <v>87</v>
      </c>
      <c r="B59" t="s">
        <v>197</v>
      </c>
      <c r="C59" t="s">
        <v>198</v>
      </c>
    </row>
    <row r="60" spans="1:3" x14ac:dyDescent="0.25">
      <c r="A60" s="1" t="s">
        <v>88</v>
      </c>
      <c r="B60" t="s">
        <v>197</v>
      </c>
      <c r="C60" t="s">
        <v>199</v>
      </c>
    </row>
    <row r="61" spans="1:3" x14ac:dyDescent="0.25">
      <c r="A61" s="1" t="s">
        <v>89</v>
      </c>
      <c r="B61" t="s">
        <v>197</v>
      </c>
      <c r="C61" t="s">
        <v>200</v>
      </c>
    </row>
    <row r="62" spans="1:3" x14ac:dyDescent="0.25">
      <c r="A62" s="1" t="s">
        <v>90</v>
      </c>
      <c r="B62" t="s">
        <v>197</v>
      </c>
      <c r="C62" t="s">
        <v>201</v>
      </c>
    </row>
    <row r="63" spans="1:3" x14ac:dyDescent="0.25">
      <c r="A63" s="1" t="s">
        <v>91</v>
      </c>
      <c r="B63" t="s">
        <v>197</v>
      </c>
      <c r="C63" t="s">
        <v>202</v>
      </c>
    </row>
    <row r="64" spans="1:3" x14ac:dyDescent="0.25">
      <c r="A64" s="1" t="s">
        <v>92</v>
      </c>
      <c r="B64" t="s">
        <v>203</v>
      </c>
      <c r="C64" t="s">
        <v>204</v>
      </c>
    </row>
    <row r="65" spans="1:3" x14ac:dyDescent="0.25">
      <c r="A65" s="1" t="s">
        <v>93</v>
      </c>
      <c r="B65" t="s">
        <v>205</v>
      </c>
      <c r="C65" t="s">
        <v>206</v>
      </c>
    </row>
    <row r="66" spans="1:3" x14ac:dyDescent="0.25">
      <c r="A66" s="1" t="s">
        <v>94</v>
      </c>
      <c r="B66" t="s">
        <v>207</v>
      </c>
      <c r="C66" t="s">
        <v>208</v>
      </c>
    </row>
    <row r="67" spans="1:3" x14ac:dyDescent="0.25">
      <c r="A67" s="1" t="s">
        <v>95</v>
      </c>
      <c r="B67" t="s">
        <v>209</v>
      </c>
      <c r="C67" t="s">
        <v>210</v>
      </c>
    </row>
    <row r="68" spans="1:3" x14ac:dyDescent="0.25">
      <c r="A68" s="1" t="s">
        <v>96</v>
      </c>
      <c r="B68" t="s">
        <v>211</v>
      </c>
      <c r="C68" t="s">
        <v>212</v>
      </c>
    </row>
    <row r="69" spans="1:3" x14ac:dyDescent="0.25">
      <c r="A69" s="1" t="s">
        <v>97</v>
      </c>
      <c r="B69" t="s">
        <v>213</v>
      </c>
      <c r="C69" t="s">
        <v>214</v>
      </c>
    </row>
    <row r="70" spans="1:3" x14ac:dyDescent="0.25">
      <c r="A70" s="1" t="s">
        <v>98</v>
      </c>
      <c r="B70" t="s">
        <v>215</v>
      </c>
      <c r="C70" t="s">
        <v>216</v>
      </c>
    </row>
    <row r="71" spans="1:3" x14ac:dyDescent="0.25">
      <c r="A71" s="1" t="s">
        <v>99</v>
      </c>
      <c r="B71" t="s">
        <v>217</v>
      </c>
      <c r="C71" t="s">
        <v>218</v>
      </c>
    </row>
    <row r="72" spans="1:3" x14ac:dyDescent="0.25">
      <c r="A72" s="1" t="s">
        <v>100</v>
      </c>
      <c r="B72" t="s">
        <v>219</v>
      </c>
      <c r="C72" t="s">
        <v>220</v>
      </c>
    </row>
    <row r="73" spans="1:3" x14ac:dyDescent="0.25">
      <c r="A73" s="1" t="s">
        <v>101</v>
      </c>
      <c r="B73" t="s">
        <v>17</v>
      </c>
      <c r="C73" t="s">
        <v>221</v>
      </c>
    </row>
    <row r="74" spans="1:3" x14ac:dyDescent="0.25">
      <c r="A74" s="1" t="s">
        <v>102</v>
      </c>
      <c r="B74" t="s">
        <v>17</v>
      </c>
      <c r="C74" t="s">
        <v>222</v>
      </c>
    </row>
    <row r="75" spans="1:3" x14ac:dyDescent="0.25">
      <c r="A75" s="1" t="s">
        <v>103</v>
      </c>
      <c r="B75" t="s">
        <v>17</v>
      </c>
      <c r="C75" t="s">
        <v>223</v>
      </c>
    </row>
    <row r="76" spans="1:3" x14ac:dyDescent="0.25">
      <c r="A76" s="1" t="s">
        <v>104</v>
      </c>
      <c r="B76" t="s">
        <v>17</v>
      </c>
      <c r="C76" t="s">
        <v>224</v>
      </c>
    </row>
    <row r="77" spans="1:3" x14ac:dyDescent="0.25">
      <c r="A77" s="1" t="s">
        <v>105</v>
      </c>
      <c r="B77" t="s">
        <v>17</v>
      </c>
      <c r="C77" t="s">
        <v>225</v>
      </c>
    </row>
    <row r="78" spans="1:3" x14ac:dyDescent="0.25">
      <c r="A78" s="1" t="s">
        <v>106</v>
      </c>
      <c r="B78" t="s">
        <v>17</v>
      </c>
      <c r="C78" t="s">
        <v>226</v>
      </c>
    </row>
    <row r="79" spans="1:3" x14ac:dyDescent="0.25">
      <c r="A79" s="1" t="s">
        <v>107</v>
      </c>
      <c r="B79" t="s">
        <v>17</v>
      </c>
      <c r="C79" t="s">
        <v>227</v>
      </c>
    </row>
    <row r="80" spans="1:3" x14ac:dyDescent="0.25">
      <c r="A80" s="1" t="s">
        <v>108</v>
      </c>
      <c r="B80" t="s">
        <v>17</v>
      </c>
      <c r="C80" t="s">
        <v>228</v>
      </c>
    </row>
    <row r="81" spans="1:3" x14ac:dyDescent="0.25">
      <c r="A81" s="1" t="s">
        <v>109</v>
      </c>
      <c r="B81" t="s">
        <v>229</v>
      </c>
      <c r="C81" t="s">
        <v>230</v>
      </c>
    </row>
    <row r="82" spans="1:3" x14ac:dyDescent="0.25">
      <c r="A82" s="1" t="s">
        <v>110</v>
      </c>
      <c r="B82" t="s">
        <v>231</v>
      </c>
      <c r="C82" t="s">
        <v>232</v>
      </c>
    </row>
    <row r="83" spans="1:3" x14ac:dyDescent="0.25">
      <c r="A83" s="1" t="s">
        <v>111</v>
      </c>
      <c r="B83" t="s">
        <v>17</v>
      </c>
      <c r="C83" t="s">
        <v>233</v>
      </c>
    </row>
    <row r="84" spans="1:3" x14ac:dyDescent="0.25">
      <c r="A84" t="s">
        <v>16</v>
      </c>
      <c r="B84" t="s">
        <v>17</v>
      </c>
      <c r="C84" t="s">
        <v>18</v>
      </c>
    </row>
    <row r="85" spans="1:3" x14ac:dyDescent="0.25">
      <c r="A85" s="1" t="s">
        <v>6</v>
      </c>
      <c r="B85" t="s">
        <v>7</v>
      </c>
    </row>
    <row r="87" spans="1:3" ht="15.75" x14ac:dyDescent="0.25">
      <c r="A87" s="2"/>
    </row>
    <row r="88" spans="1:3" ht="15.75" x14ac:dyDescent="0.25">
      <c r="A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/>
  </sheetViews>
  <sheetFormatPr defaultRowHeight="15" x14ac:dyDescent="0.25"/>
  <cols>
    <col min="1" max="1" width="12.5703125" style="11" bestFit="1" customWidth="1"/>
    <col min="2" max="2" width="33.28515625" style="11" customWidth="1"/>
    <col min="3" max="3" width="51.85546875" style="11" bestFit="1" customWidth="1"/>
    <col min="4" max="4" width="43.7109375" style="11" customWidth="1"/>
    <col min="5" max="16384" width="9.140625" style="11"/>
  </cols>
  <sheetData>
    <row r="1" spans="1:14" ht="12.75" customHeight="1" x14ac:dyDescent="0.25">
      <c r="A1" s="11" t="s">
        <v>670</v>
      </c>
      <c r="B1" s="11" t="s">
        <v>671</v>
      </c>
      <c r="C1" s="11" t="s">
        <v>672</v>
      </c>
      <c r="D1" s="8" t="s">
        <v>673</v>
      </c>
      <c r="E1" s="11" t="s">
        <v>674</v>
      </c>
      <c r="F1" s="11" t="s">
        <v>675</v>
      </c>
      <c r="G1" s="11" t="s">
        <v>676</v>
      </c>
      <c r="H1" s="11" t="s">
        <v>677</v>
      </c>
      <c r="I1" s="11" t="s">
        <v>678</v>
      </c>
      <c r="J1" s="12" t="s">
        <v>679</v>
      </c>
      <c r="K1" s="12" t="s">
        <v>680</v>
      </c>
      <c r="L1" s="12" t="s">
        <v>681</v>
      </c>
      <c r="M1" s="12" t="s">
        <v>682</v>
      </c>
      <c r="N1" s="11" t="s">
        <v>683</v>
      </c>
    </row>
    <row r="2" spans="1:14" x14ac:dyDescent="0.25">
      <c r="A2" s="4" t="s">
        <v>339</v>
      </c>
      <c r="B2" s="4" t="s">
        <v>340</v>
      </c>
      <c r="C2" s="4" t="s">
        <v>341</v>
      </c>
      <c r="D2" s="4"/>
      <c r="E2" s="6">
        <v>-1000</v>
      </c>
      <c r="F2" s="6">
        <v>1000</v>
      </c>
      <c r="I2" s="4"/>
      <c r="J2" s="7">
        <f t="shared" ref="J2:J33" si="0">IF(E2=-1000,1,0)</f>
        <v>1</v>
      </c>
      <c r="K2" s="4"/>
      <c r="L2" s="4"/>
      <c r="M2" s="4"/>
    </row>
    <row r="3" spans="1:14" x14ac:dyDescent="0.25">
      <c r="A3" s="4" t="s">
        <v>380</v>
      </c>
      <c r="B3" s="4" t="s">
        <v>381</v>
      </c>
      <c r="C3" s="4" t="s">
        <v>382</v>
      </c>
      <c r="D3" s="4" t="s">
        <v>383</v>
      </c>
      <c r="E3" s="6">
        <v>-1000</v>
      </c>
      <c r="F3" s="6">
        <v>1000</v>
      </c>
      <c r="I3" s="4" t="s">
        <v>379</v>
      </c>
      <c r="J3" s="7">
        <f t="shared" si="0"/>
        <v>1</v>
      </c>
      <c r="K3" s="4"/>
      <c r="L3" s="4"/>
      <c r="M3" s="4"/>
    </row>
    <row r="4" spans="1:14" x14ac:dyDescent="0.25">
      <c r="A4" s="4" t="s">
        <v>569</v>
      </c>
      <c r="B4" s="4" t="s">
        <v>570</v>
      </c>
      <c r="C4" s="4" t="s">
        <v>571</v>
      </c>
      <c r="D4" s="4"/>
      <c r="E4" s="6">
        <v>0</v>
      </c>
      <c r="F4" s="6">
        <v>1000</v>
      </c>
      <c r="I4" s="4" t="s">
        <v>572</v>
      </c>
      <c r="J4" s="7">
        <f t="shared" si="0"/>
        <v>0</v>
      </c>
      <c r="K4" s="4"/>
      <c r="L4" s="4"/>
      <c r="M4" s="4"/>
    </row>
    <row r="5" spans="1:14" x14ac:dyDescent="0.25">
      <c r="A5" s="4" t="s">
        <v>573</v>
      </c>
      <c r="B5" s="4" t="s">
        <v>574</v>
      </c>
      <c r="C5" s="4" t="s">
        <v>575</v>
      </c>
      <c r="D5" s="4"/>
      <c r="E5" s="6">
        <v>0</v>
      </c>
      <c r="F5" s="6">
        <v>1000</v>
      </c>
      <c r="I5" s="4" t="s">
        <v>576</v>
      </c>
      <c r="J5" s="7">
        <f t="shared" si="0"/>
        <v>0</v>
      </c>
      <c r="K5" s="4"/>
      <c r="L5" s="4"/>
      <c r="M5" s="4"/>
    </row>
    <row r="6" spans="1:14" x14ac:dyDescent="0.25">
      <c r="A6" s="4" t="s">
        <v>566</v>
      </c>
      <c r="B6" s="4" t="s">
        <v>567</v>
      </c>
      <c r="C6" s="4" t="s">
        <v>568</v>
      </c>
      <c r="D6" s="4"/>
      <c r="E6" s="6">
        <v>-1000</v>
      </c>
      <c r="F6" s="6">
        <v>1000</v>
      </c>
      <c r="I6" s="4"/>
      <c r="J6" s="7">
        <f t="shared" si="0"/>
        <v>1</v>
      </c>
      <c r="K6" s="4"/>
      <c r="L6" s="4"/>
      <c r="M6" s="4"/>
    </row>
    <row r="7" spans="1:14" x14ac:dyDescent="0.25">
      <c r="A7" s="4" t="s">
        <v>267</v>
      </c>
      <c r="B7" s="4" t="s">
        <v>268</v>
      </c>
      <c r="C7" s="5" t="s">
        <v>269</v>
      </c>
      <c r="D7" s="4" t="s">
        <v>270</v>
      </c>
      <c r="E7" s="6">
        <v>0</v>
      </c>
      <c r="F7" s="6">
        <v>1000</v>
      </c>
      <c r="I7" s="4" t="s">
        <v>271</v>
      </c>
      <c r="J7" s="7">
        <f t="shared" si="0"/>
        <v>0</v>
      </c>
      <c r="K7" s="4"/>
      <c r="L7" s="4"/>
      <c r="M7" s="4"/>
    </row>
    <row r="8" spans="1:14" x14ac:dyDescent="0.25">
      <c r="A8" s="4" t="s">
        <v>272</v>
      </c>
      <c r="B8" s="4" t="s">
        <v>273</v>
      </c>
      <c r="C8" s="5" t="s">
        <v>274</v>
      </c>
      <c r="D8" s="4" t="s">
        <v>275</v>
      </c>
      <c r="E8" s="6">
        <v>0</v>
      </c>
      <c r="F8" s="6">
        <v>1000</v>
      </c>
      <c r="I8" s="4" t="s">
        <v>276</v>
      </c>
      <c r="J8" s="7">
        <f t="shared" si="0"/>
        <v>0</v>
      </c>
      <c r="K8" s="4"/>
      <c r="L8" s="4"/>
      <c r="M8" s="4"/>
    </row>
    <row r="9" spans="1:14" x14ac:dyDescent="0.25">
      <c r="A9" s="4" t="s">
        <v>327</v>
      </c>
      <c r="B9" s="4" t="s">
        <v>328</v>
      </c>
      <c r="C9" s="4" t="s">
        <v>329</v>
      </c>
      <c r="D9" s="4"/>
      <c r="E9" s="6">
        <v>-1000</v>
      </c>
      <c r="F9" s="6">
        <v>1000</v>
      </c>
      <c r="I9" s="4"/>
      <c r="J9" s="7">
        <f t="shared" si="0"/>
        <v>1</v>
      </c>
      <c r="K9" s="4"/>
      <c r="L9" s="4"/>
      <c r="M9" s="4"/>
    </row>
    <row r="10" spans="1:14" x14ac:dyDescent="0.25">
      <c r="A10" s="4" t="s">
        <v>371</v>
      </c>
      <c r="B10" s="4" t="s">
        <v>372</v>
      </c>
      <c r="C10" s="4" t="s">
        <v>373</v>
      </c>
      <c r="D10" s="4" t="s">
        <v>374</v>
      </c>
      <c r="E10" s="6">
        <v>0</v>
      </c>
      <c r="F10" s="6">
        <v>0</v>
      </c>
      <c r="I10" s="4" t="s">
        <v>375</v>
      </c>
      <c r="J10" s="7">
        <f t="shared" si="0"/>
        <v>0</v>
      </c>
      <c r="K10" s="4"/>
      <c r="L10" s="4"/>
      <c r="M10" s="4"/>
    </row>
    <row r="11" spans="1:14" x14ac:dyDescent="0.25">
      <c r="A11" s="4" t="s">
        <v>544</v>
      </c>
      <c r="B11" s="4" t="s">
        <v>545</v>
      </c>
      <c r="C11" s="4" t="s">
        <v>546</v>
      </c>
      <c r="D11" s="4"/>
      <c r="E11" s="6">
        <v>-1000</v>
      </c>
      <c r="F11" s="6">
        <v>1000</v>
      </c>
      <c r="I11" s="13" t="s">
        <v>547</v>
      </c>
      <c r="J11" s="7">
        <f t="shared" si="0"/>
        <v>1</v>
      </c>
      <c r="K11" s="4"/>
      <c r="L11" s="4"/>
      <c r="M11" s="4"/>
    </row>
    <row r="12" spans="1:14" x14ac:dyDescent="0.25">
      <c r="A12" s="4" t="s">
        <v>540</v>
      </c>
      <c r="B12" s="4" t="s">
        <v>541</v>
      </c>
      <c r="C12" s="4" t="s">
        <v>542</v>
      </c>
      <c r="D12" s="4"/>
      <c r="E12" s="6">
        <v>0</v>
      </c>
      <c r="F12" s="6">
        <v>1000</v>
      </c>
      <c r="I12" s="4" t="s">
        <v>543</v>
      </c>
      <c r="J12" s="7">
        <f t="shared" si="0"/>
        <v>0</v>
      </c>
      <c r="K12" s="13"/>
      <c r="L12" s="13"/>
      <c r="M12" s="4"/>
    </row>
    <row r="13" spans="1:14" x14ac:dyDescent="0.25">
      <c r="A13" s="4" t="s">
        <v>537</v>
      </c>
      <c r="B13" s="4" t="s">
        <v>538</v>
      </c>
      <c r="C13" s="4" t="s">
        <v>539</v>
      </c>
      <c r="D13" s="4"/>
      <c r="E13" s="6">
        <v>-1000</v>
      </c>
      <c r="F13" s="6">
        <v>1000</v>
      </c>
      <c r="I13" s="13"/>
      <c r="J13" s="7">
        <f t="shared" si="0"/>
        <v>1</v>
      </c>
      <c r="K13" s="13"/>
      <c r="L13" s="13"/>
      <c r="M13" s="4"/>
    </row>
    <row r="14" spans="1:14" x14ac:dyDescent="0.25">
      <c r="A14" s="4" t="s">
        <v>548</v>
      </c>
      <c r="B14" s="4" t="s">
        <v>549</v>
      </c>
      <c r="C14" s="4" t="s">
        <v>550</v>
      </c>
      <c r="D14" s="4"/>
      <c r="E14" s="6">
        <v>-1000</v>
      </c>
      <c r="F14" s="6">
        <v>1000</v>
      </c>
      <c r="I14" s="4" t="s">
        <v>551</v>
      </c>
      <c r="J14" s="7">
        <f t="shared" si="0"/>
        <v>1</v>
      </c>
      <c r="K14" s="13"/>
      <c r="L14" s="13"/>
      <c r="M14" s="4"/>
    </row>
    <row r="15" spans="1:14" x14ac:dyDescent="0.25">
      <c r="A15" s="4" t="s">
        <v>277</v>
      </c>
      <c r="B15" s="4" t="s">
        <v>278</v>
      </c>
      <c r="C15" s="5" t="s">
        <v>279</v>
      </c>
      <c r="D15" s="17" t="s">
        <v>280</v>
      </c>
      <c r="E15" s="6">
        <v>-1000</v>
      </c>
      <c r="F15" s="6">
        <v>1000</v>
      </c>
      <c r="I15" s="4" t="s">
        <v>281</v>
      </c>
      <c r="J15" s="7">
        <f t="shared" si="0"/>
        <v>1</v>
      </c>
      <c r="K15" s="4"/>
      <c r="L15" s="4"/>
      <c r="M15" s="4"/>
    </row>
    <row r="16" spans="1:14" x14ac:dyDescent="0.25">
      <c r="A16" s="4" t="s">
        <v>384</v>
      </c>
      <c r="B16" s="4" t="s">
        <v>385</v>
      </c>
      <c r="C16" s="4" t="s">
        <v>386</v>
      </c>
      <c r="D16" s="4"/>
      <c r="E16" s="6">
        <v>-1000</v>
      </c>
      <c r="F16" s="6">
        <v>1000</v>
      </c>
      <c r="I16" s="4"/>
      <c r="J16" s="7">
        <f t="shared" si="0"/>
        <v>1</v>
      </c>
      <c r="K16" s="4"/>
      <c r="L16" s="4"/>
      <c r="M16" s="4"/>
    </row>
    <row r="17" spans="1:13" x14ac:dyDescent="0.25">
      <c r="A17" s="4" t="s">
        <v>282</v>
      </c>
      <c r="B17" s="4" t="s">
        <v>283</v>
      </c>
      <c r="C17" s="5" t="s">
        <v>284</v>
      </c>
      <c r="D17" s="4"/>
      <c r="E17" s="6">
        <v>-1000</v>
      </c>
      <c r="F17" s="6">
        <v>1000</v>
      </c>
      <c r="I17" s="4" t="s">
        <v>285</v>
      </c>
      <c r="J17" s="7">
        <f t="shared" si="0"/>
        <v>1</v>
      </c>
      <c r="K17" s="4"/>
      <c r="L17" s="4"/>
      <c r="M17" s="4"/>
    </row>
    <row r="18" spans="1:13" x14ac:dyDescent="0.25">
      <c r="A18" s="4" t="s">
        <v>286</v>
      </c>
      <c r="B18" s="4" t="s">
        <v>287</v>
      </c>
      <c r="C18" s="5" t="s">
        <v>288</v>
      </c>
      <c r="D18" s="4" t="s">
        <v>289</v>
      </c>
      <c r="E18" s="6">
        <v>0</v>
      </c>
      <c r="F18" s="6">
        <v>1000</v>
      </c>
      <c r="I18" s="4" t="s">
        <v>290</v>
      </c>
      <c r="J18" s="7">
        <f t="shared" si="0"/>
        <v>0</v>
      </c>
      <c r="K18" s="4"/>
      <c r="L18" s="4"/>
      <c r="M18" s="4"/>
    </row>
    <row r="19" spans="1:13" x14ac:dyDescent="0.25">
      <c r="A19" s="4" t="s">
        <v>461</v>
      </c>
      <c r="B19" s="4" t="s">
        <v>462</v>
      </c>
      <c r="C19" s="4" t="s">
        <v>463</v>
      </c>
      <c r="D19" s="4" t="s">
        <v>409</v>
      </c>
      <c r="E19" s="6">
        <v>-1000</v>
      </c>
      <c r="F19" s="6">
        <v>1000</v>
      </c>
      <c r="I19" s="4" t="s">
        <v>410</v>
      </c>
      <c r="J19" s="7">
        <f t="shared" si="0"/>
        <v>1</v>
      </c>
      <c r="K19" s="4"/>
      <c r="L19" s="4"/>
      <c r="M19" s="4"/>
    </row>
    <row r="20" spans="1:13" x14ac:dyDescent="0.25">
      <c r="A20" s="4" t="s">
        <v>470</v>
      </c>
      <c r="B20" s="4" t="s">
        <v>471</v>
      </c>
      <c r="C20" s="4" t="s">
        <v>472</v>
      </c>
      <c r="D20" s="4" t="s">
        <v>409</v>
      </c>
      <c r="E20" s="6">
        <v>-1000</v>
      </c>
      <c r="F20" s="6">
        <v>1000</v>
      </c>
      <c r="I20" s="4" t="s">
        <v>410</v>
      </c>
      <c r="J20" s="7">
        <f t="shared" si="0"/>
        <v>1</v>
      </c>
      <c r="K20" s="4"/>
      <c r="L20" s="4"/>
      <c r="M20" s="4"/>
    </row>
    <row r="21" spans="1:13" x14ac:dyDescent="0.25">
      <c r="A21" s="4" t="s">
        <v>479</v>
      </c>
      <c r="B21" s="4" t="s">
        <v>480</v>
      </c>
      <c r="C21" s="4" t="s">
        <v>481</v>
      </c>
      <c r="D21" s="4" t="s">
        <v>409</v>
      </c>
      <c r="E21" s="6">
        <v>-1000</v>
      </c>
      <c r="F21" s="6">
        <v>1000</v>
      </c>
      <c r="I21" s="4" t="s">
        <v>410</v>
      </c>
      <c r="J21" s="7">
        <f t="shared" si="0"/>
        <v>1</v>
      </c>
      <c r="K21" s="4"/>
      <c r="L21" s="4"/>
      <c r="M21" s="4"/>
    </row>
    <row r="22" spans="1:13" x14ac:dyDescent="0.25">
      <c r="A22" s="4" t="s">
        <v>488</v>
      </c>
      <c r="B22" s="4" t="s">
        <v>489</v>
      </c>
      <c r="C22" s="4" t="s">
        <v>490</v>
      </c>
      <c r="D22" s="4" t="s">
        <v>409</v>
      </c>
      <c r="E22" s="6">
        <v>-1000</v>
      </c>
      <c r="F22" s="6">
        <v>1000</v>
      </c>
      <c r="I22" s="4" t="s">
        <v>410</v>
      </c>
      <c r="J22" s="7">
        <f t="shared" si="0"/>
        <v>1</v>
      </c>
      <c r="K22" s="4"/>
      <c r="L22" s="4"/>
      <c r="M22" s="4"/>
    </row>
    <row r="23" spans="1:13" x14ac:dyDescent="0.25">
      <c r="A23" s="6" t="s">
        <v>513</v>
      </c>
      <c r="B23" s="6" t="s">
        <v>514</v>
      </c>
      <c r="C23" s="6" t="s">
        <v>515</v>
      </c>
      <c r="D23" s="6" t="s">
        <v>423</v>
      </c>
      <c r="E23" s="6">
        <v>0</v>
      </c>
      <c r="F23" s="6">
        <v>0</v>
      </c>
      <c r="I23" s="6" t="s">
        <v>424</v>
      </c>
      <c r="J23" s="7">
        <f t="shared" si="0"/>
        <v>0</v>
      </c>
      <c r="K23" s="6"/>
      <c r="L23" s="6"/>
      <c r="M23" s="4"/>
    </row>
    <row r="24" spans="1:13" x14ac:dyDescent="0.25">
      <c r="A24" s="4" t="s">
        <v>648</v>
      </c>
      <c r="B24" s="4" t="s">
        <v>649</v>
      </c>
      <c r="C24" s="4" t="s">
        <v>650</v>
      </c>
      <c r="D24" s="4"/>
      <c r="E24" s="6">
        <v>-1000</v>
      </c>
      <c r="F24" s="6">
        <v>1000</v>
      </c>
      <c r="I24" s="4" t="s">
        <v>651</v>
      </c>
      <c r="J24" s="7">
        <f t="shared" si="0"/>
        <v>1</v>
      </c>
      <c r="K24" s="4"/>
      <c r="L24" s="4"/>
      <c r="M24" s="4"/>
    </row>
    <row r="25" spans="1:13" x14ac:dyDescent="0.25">
      <c r="A25" s="4" t="s">
        <v>291</v>
      </c>
      <c r="B25" s="4" t="s">
        <v>292</v>
      </c>
      <c r="C25" s="5" t="s">
        <v>293</v>
      </c>
      <c r="D25" s="4" t="s">
        <v>294</v>
      </c>
      <c r="E25" s="6">
        <v>0</v>
      </c>
      <c r="F25" s="6">
        <v>1000</v>
      </c>
      <c r="I25" s="4" t="s">
        <v>295</v>
      </c>
      <c r="J25" s="7">
        <f t="shared" si="0"/>
        <v>0</v>
      </c>
      <c r="K25" s="4"/>
      <c r="L25" s="4"/>
      <c r="M25" s="4"/>
    </row>
    <row r="26" spans="1:13" x14ac:dyDescent="0.25">
      <c r="A26" s="4" t="s">
        <v>555</v>
      </c>
      <c r="B26" s="4" t="s">
        <v>556</v>
      </c>
      <c r="C26" s="4" t="s">
        <v>557</v>
      </c>
      <c r="D26" s="4"/>
      <c r="E26" s="6">
        <v>-1000</v>
      </c>
      <c r="F26" s="6">
        <v>1000</v>
      </c>
      <c r="I26" s="4" t="s">
        <v>558</v>
      </c>
      <c r="J26" s="7">
        <f t="shared" si="0"/>
        <v>1</v>
      </c>
      <c r="K26" s="4"/>
      <c r="L26" s="4"/>
      <c r="M26" s="4"/>
    </row>
    <row r="27" spans="1:13" x14ac:dyDescent="0.25">
      <c r="A27" s="4" t="s">
        <v>552</v>
      </c>
      <c r="B27" s="4" t="s">
        <v>553</v>
      </c>
      <c r="C27" s="4" t="s">
        <v>554</v>
      </c>
      <c r="D27" s="4"/>
      <c r="E27" s="6">
        <v>-1000</v>
      </c>
      <c r="F27" s="6">
        <v>1000</v>
      </c>
      <c r="I27" s="4"/>
      <c r="J27" s="7">
        <f t="shared" si="0"/>
        <v>1</v>
      </c>
      <c r="K27" s="4"/>
      <c r="L27" s="4"/>
      <c r="M27" s="4"/>
    </row>
    <row r="28" spans="1:13" x14ac:dyDescent="0.25">
      <c r="A28" s="4" t="s">
        <v>414</v>
      </c>
      <c r="B28" s="4" t="s">
        <v>415</v>
      </c>
      <c r="C28" s="4" t="s">
        <v>416</v>
      </c>
      <c r="D28" s="4"/>
      <c r="E28" s="6">
        <v>-1000</v>
      </c>
      <c r="F28" s="6">
        <v>1000</v>
      </c>
      <c r="I28" s="4"/>
      <c r="J28" s="7">
        <f t="shared" si="0"/>
        <v>1</v>
      </c>
      <c r="K28" s="4"/>
      <c r="L28" s="4"/>
      <c r="M28" s="4"/>
    </row>
    <row r="29" spans="1:13" x14ac:dyDescent="0.25">
      <c r="A29" s="4" t="s">
        <v>368</v>
      </c>
      <c r="B29" s="4" t="s">
        <v>369</v>
      </c>
      <c r="C29" s="4" t="s">
        <v>370</v>
      </c>
      <c r="D29" s="4"/>
      <c r="E29" s="6">
        <v>-1000</v>
      </c>
      <c r="F29" s="6">
        <v>1000</v>
      </c>
      <c r="I29" s="4"/>
      <c r="J29" s="7">
        <f t="shared" si="0"/>
        <v>1</v>
      </c>
      <c r="K29" s="4"/>
      <c r="L29" s="4"/>
      <c r="M29" s="4"/>
    </row>
    <row r="30" spans="1:13" x14ac:dyDescent="0.25">
      <c r="A30" s="4" t="s">
        <v>296</v>
      </c>
      <c r="B30" s="4" t="s">
        <v>297</v>
      </c>
      <c r="C30" s="5" t="s">
        <v>298</v>
      </c>
      <c r="D30" s="4" t="s">
        <v>299</v>
      </c>
      <c r="E30" s="6">
        <v>0</v>
      </c>
      <c r="F30" s="6">
        <v>1000</v>
      </c>
      <c r="I30" s="4" t="s">
        <v>300</v>
      </c>
      <c r="J30" s="7">
        <f t="shared" si="0"/>
        <v>0</v>
      </c>
      <c r="K30" s="4"/>
      <c r="L30" s="4"/>
      <c r="M30" s="4"/>
    </row>
    <row r="31" spans="1:13" x14ac:dyDescent="0.25">
      <c r="A31" s="6" t="s">
        <v>510</v>
      </c>
      <c r="B31" s="6" t="s">
        <v>511</v>
      </c>
      <c r="C31" s="6" t="s">
        <v>512</v>
      </c>
      <c r="D31" s="6"/>
      <c r="E31" s="6">
        <v>-1000</v>
      </c>
      <c r="F31" s="6">
        <v>1000</v>
      </c>
      <c r="I31" s="6"/>
      <c r="J31" s="7">
        <f t="shared" si="0"/>
        <v>1</v>
      </c>
      <c r="K31" s="6"/>
      <c r="L31" s="6"/>
      <c r="M31" s="4"/>
    </row>
    <row r="32" spans="1:13" x14ac:dyDescent="0.25">
      <c r="A32" s="4" t="s">
        <v>613</v>
      </c>
      <c r="B32" s="4" t="s">
        <v>614</v>
      </c>
      <c r="C32" s="4" t="s">
        <v>615</v>
      </c>
      <c r="D32" s="4"/>
      <c r="E32" s="6">
        <v>0</v>
      </c>
      <c r="F32" s="6">
        <v>1000</v>
      </c>
      <c r="I32" s="4" t="s">
        <v>616</v>
      </c>
      <c r="J32" s="7">
        <f t="shared" si="0"/>
        <v>0</v>
      </c>
      <c r="K32" s="4"/>
      <c r="L32" s="4"/>
      <c r="M32" s="4"/>
    </row>
    <row r="33" spans="1:13" x14ac:dyDescent="0.25">
      <c r="A33" s="4" t="s">
        <v>605</v>
      </c>
      <c r="B33" s="4" t="s">
        <v>606</v>
      </c>
      <c r="C33" s="4" t="s">
        <v>607</v>
      </c>
      <c r="D33" s="4"/>
      <c r="E33" s="6">
        <v>-1000</v>
      </c>
      <c r="F33" s="6">
        <v>1000</v>
      </c>
      <c r="I33" s="4" t="s">
        <v>608</v>
      </c>
      <c r="J33" s="7">
        <f t="shared" si="0"/>
        <v>1</v>
      </c>
      <c r="K33" s="4"/>
      <c r="L33" s="4"/>
      <c r="M33" s="4"/>
    </row>
    <row r="34" spans="1:13" x14ac:dyDescent="0.25">
      <c r="A34" s="4" t="s">
        <v>609</v>
      </c>
      <c r="B34" s="4" t="s">
        <v>610</v>
      </c>
      <c r="C34" s="4" t="s">
        <v>611</v>
      </c>
      <c r="D34" s="4"/>
      <c r="E34" s="6">
        <v>-1000</v>
      </c>
      <c r="F34" s="6">
        <v>1000</v>
      </c>
      <c r="I34" s="4" t="s">
        <v>612</v>
      </c>
      <c r="J34" s="7">
        <f t="shared" ref="J34:J65" si="1">IF(E34=-1000,1,0)</f>
        <v>1</v>
      </c>
      <c r="K34" s="4"/>
      <c r="L34" s="4"/>
      <c r="M34" s="4"/>
    </row>
    <row r="35" spans="1:13" x14ac:dyDescent="0.25">
      <c r="A35" s="4" t="s">
        <v>617</v>
      </c>
      <c r="B35" s="4" t="s">
        <v>618</v>
      </c>
      <c r="C35" s="14" t="s">
        <v>619</v>
      </c>
      <c r="D35" s="14"/>
      <c r="E35" s="6">
        <v>0</v>
      </c>
      <c r="F35" s="6">
        <v>1000</v>
      </c>
      <c r="I35" s="14" t="s">
        <v>620</v>
      </c>
      <c r="J35" s="7">
        <f t="shared" si="1"/>
        <v>0</v>
      </c>
      <c r="K35" s="4"/>
      <c r="L35" s="4"/>
      <c r="M35" s="4"/>
    </row>
    <row r="36" spans="1:13" x14ac:dyDescent="0.25">
      <c r="A36" s="4" t="s">
        <v>601</v>
      </c>
      <c r="B36" s="4" t="s">
        <v>602</v>
      </c>
      <c r="C36" s="4" t="s">
        <v>603</v>
      </c>
      <c r="D36" s="4"/>
      <c r="E36" s="6">
        <v>0</v>
      </c>
      <c r="F36" s="6">
        <v>1000</v>
      </c>
      <c r="I36" s="4" t="s">
        <v>604</v>
      </c>
      <c r="J36" s="7">
        <f t="shared" si="1"/>
        <v>0</v>
      </c>
      <c r="K36" s="4"/>
      <c r="L36" s="4"/>
      <c r="M36" s="4"/>
    </row>
    <row r="37" spans="1:13" x14ac:dyDescent="0.25">
      <c r="A37" s="4" t="s">
        <v>494</v>
      </c>
      <c r="B37" s="4" t="s">
        <v>495</v>
      </c>
      <c r="C37" s="4" t="s">
        <v>496</v>
      </c>
      <c r="D37" s="4"/>
      <c r="E37" s="6">
        <v>0</v>
      </c>
      <c r="F37" s="6">
        <v>0</v>
      </c>
      <c r="I37" s="4"/>
      <c r="J37" s="7">
        <f t="shared" si="1"/>
        <v>0</v>
      </c>
      <c r="K37" s="4"/>
      <c r="L37" s="4"/>
      <c r="M37" s="4"/>
    </row>
    <row r="38" spans="1:13" x14ac:dyDescent="0.25">
      <c r="A38" s="4" t="s">
        <v>342</v>
      </c>
      <c r="B38" s="4" t="s">
        <v>343</v>
      </c>
      <c r="C38" s="5" t="s">
        <v>344</v>
      </c>
      <c r="D38" s="4"/>
      <c r="E38" s="6">
        <v>0</v>
      </c>
      <c r="F38" s="6">
        <v>0</v>
      </c>
      <c r="I38" s="4"/>
      <c r="J38" s="7">
        <f t="shared" si="1"/>
        <v>0</v>
      </c>
      <c r="K38" s="4"/>
      <c r="L38" s="4"/>
      <c r="M38" s="4"/>
    </row>
    <row r="39" spans="1:13" x14ac:dyDescent="0.25">
      <c r="A39" s="4" t="s">
        <v>636</v>
      </c>
      <c r="B39" s="4" t="s">
        <v>637</v>
      </c>
      <c r="C39" s="4" t="s">
        <v>638</v>
      </c>
      <c r="D39" s="4"/>
      <c r="E39" s="6">
        <v>0</v>
      </c>
      <c r="F39" s="6">
        <v>0</v>
      </c>
      <c r="I39" s="4"/>
      <c r="J39" s="7">
        <f t="shared" si="1"/>
        <v>0</v>
      </c>
      <c r="K39" s="4"/>
      <c r="L39" s="4"/>
      <c r="M39" s="4"/>
    </row>
    <row r="40" spans="1:13" x14ac:dyDescent="0.25">
      <c r="A40" s="4" t="s">
        <v>330</v>
      </c>
      <c r="B40" s="4" t="s">
        <v>331</v>
      </c>
      <c r="C40" s="5" t="s">
        <v>332</v>
      </c>
      <c r="D40" s="4"/>
      <c r="E40" s="6">
        <v>0</v>
      </c>
      <c r="F40" s="6">
        <v>0</v>
      </c>
      <c r="I40" s="4"/>
      <c r="J40" s="7">
        <f t="shared" si="1"/>
        <v>0</v>
      </c>
      <c r="K40" s="4"/>
      <c r="L40" s="4"/>
      <c r="M40" s="4"/>
    </row>
    <row r="41" spans="1:13" x14ac:dyDescent="0.25">
      <c r="A41" s="4" t="s">
        <v>627</v>
      </c>
      <c r="B41" s="4" t="s">
        <v>628</v>
      </c>
      <c r="C41" s="4" t="s">
        <v>629</v>
      </c>
      <c r="D41" s="4"/>
      <c r="E41" s="6">
        <v>0</v>
      </c>
      <c r="F41" s="6">
        <v>0</v>
      </c>
      <c r="I41" s="4"/>
      <c r="J41" s="7">
        <f t="shared" si="1"/>
        <v>0</v>
      </c>
      <c r="K41" s="4"/>
      <c r="L41" s="4"/>
      <c r="M41" s="4"/>
    </row>
    <row r="42" spans="1:13" x14ac:dyDescent="0.25">
      <c r="A42" s="4" t="s">
        <v>387</v>
      </c>
      <c r="B42" s="4" t="s">
        <v>388</v>
      </c>
      <c r="C42" s="4" t="s">
        <v>389</v>
      </c>
      <c r="D42" s="4"/>
      <c r="E42" s="6">
        <v>0</v>
      </c>
      <c r="F42" s="6">
        <v>0</v>
      </c>
      <c r="I42" s="4"/>
      <c r="J42" s="7">
        <f t="shared" si="1"/>
        <v>0</v>
      </c>
      <c r="K42" s="4"/>
      <c r="L42" s="4"/>
      <c r="M42" s="4"/>
    </row>
    <row r="43" spans="1:13" x14ac:dyDescent="0.25">
      <c r="A43" s="4" t="s">
        <v>630</v>
      </c>
      <c r="B43" s="4" t="s">
        <v>631</v>
      </c>
      <c r="C43" s="4" t="s">
        <v>632</v>
      </c>
      <c r="D43" s="4"/>
      <c r="E43" s="6">
        <v>0</v>
      </c>
      <c r="F43" s="6">
        <v>0</v>
      </c>
      <c r="I43" s="4"/>
      <c r="J43" s="7">
        <f t="shared" si="1"/>
        <v>0</v>
      </c>
      <c r="K43" s="4"/>
      <c r="L43" s="4"/>
      <c r="M43" s="4"/>
    </row>
    <row r="44" spans="1:13" x14ac:dyDescent="0.25">
      <c r="A44" s="4" t="s">
        <v>417</v>
      </c>
      <c r="B44" s="4" t="s">
        <v>418</v>
      </c>
      <c r="C44" s="4" t="s">
        <v>419</v>
      </c>
      <c r="D44" s="4"/>
      <c r="E44" s="6">
        <v>0</v>
      </c>
      <c r="F44" s="6">
        <v>0</v>
      </c>
      <c r="I44" s="4"/>
      <c r="J44" s="7">
        <f t="shared" si="1"/>
        <v>0</v>
      </c>
      <c r="K44" s="4"/>
      <c r="L44" s="4"/>
      <c r="M44" s="4"/>
    </row>
    <row r="45" spans="1:13" x14ac:dyDescent="0.25">
      <c r="A45" s="4" t="s">
        <v>365</v>
      </c>
      <c r="B45" s="4" t="s">
        <v>366</v>
      </c>
      <c r="C45" s="4" t="s">
        <v>367</v>
      </c>
      <c r="D45" s="4"/>
      <c r="E45" s="6">
        <v>0</v>
      </c>
      <c r="F45" s="6">
        <v>0</v>
      </c>
      <c r="I45" s="4"/>
      <c r="J45" s="7">
        <f t="shared" si="1"/>
        <v>0</v>
      </c>
      <c r="K45" s="4"/>
      <c r="L45" s="4"/>
      <c r="M45" s="4"/>
    </row>
    <row r="46" spans="1:13" x14ac:dyDescent="0.25">
      <c r="A46" s="6" t="s">
        <v>507</v>
      </c>
      <c r="B46" s="6" t="s">
        <v>508</v>
      </c>
      <c r="C46" s="6" t="s">
        <v>509</v>
      </c>
      <c r="D46" s="6"/>
      <c r="E46" s="6">
        <v>0</v>
      </c>
      <c r="F46" s="6">
        <v>0</v>
      </c>
      <c r="I46" s="6"/>
      <c r="J46" s="7">
        <f t="shared" si="1"/>
        <v>0</v>
      </c>
      <c r="K46" s="4"/>
      <c r="L46" s="4"/>
      <c r="M46" s="4"/>
    </row>
    <row r="47" spans="1:13" x14ac:dyDescent="0.25">
      <c r="A47" s="4" t="s">
        <v>639</v>
      </c>
      <c r="B47" s="4" t="s">
        <v>640</v>
      </c>
      <c r="C47" s="4" t="s">
        <v>641</v>
      </c>
      <c r="D47" s="4"/>
      <c r="E47" s="6">
        <v>0</v>
      </c>
      <c r="F47" s="6">
        <v>0</v>
      </c>
      <c r="I47" s="4"/>
      <c r="J47" s="7">
        <f t="shared" si="1"/>
        <v>0</v>
      </c>
      <c r="K47" s="4"/>
      <c r="L47" s="4"/>
      <c r="M47" s="4"/>
    </row>
    <row r="48" spans="1:13" x14ac:dyDescent="0.25">
      <c r="A48" s="4" t="s">
        <v>348</v>
      </c>
      <c r="B48" s="4" t="s">
        <v>349</v>
      </c>
      <c r="C48" s="5" t="s">
        <v>350</v>
      </c>
      <c r="D48" s="4"/>
      <c r="E48" s="6">
        <v>0</v>
      </c>
      <c r="F48" s="6">
        <v>0</v>
      </c>
      <c r="I48" s="4"/>
      <c r="J48" s="7">
        <f t="shared" si="1"/>
        <v>0</v>
      </c>
      <c r="K48" s="4"/>
      <c r="L48" s="4"/>
      <c r="M48" s="4"/>
    </row>
    <row r="49" spans="1:13" x14ac:dyDescent="0.25">
      <c r="A49" s="4" t="s">
        <v>642</v>
      </c>
      <c r="B49" s="4" t="s">
        <v>643</v>
      </c>
      <c r="C49" s="4" t="s">
        <v>644</v>
      </c>
      <c r="D49" s="4"/>
      <c r="E49" s="6">
        <v>0</v>
      </c>
      <c r="F49" s="6">
        <v>0</v>
      </c>
      <c r="I49" s="4"/>
      <c r="J49" s="7">
        <f t="shared" si="1"/>
        <v>0</v>
      </c>
      <c r="K49" s="4"/>
      <c r="L49" s="4"/>
      <c r="M49" s="4"/>
    </row>
    <row r="50" spans="1:13" x14ac:dyDescent="0.25">
      <c r="A50" s="5" t="s">
        <v>664</v>
      </c>
      <c r="B50" s="10" t="s">
        <v>665</v>
      </c>
      <c r="C50" s="4" t="s">
        <v>666</v>
      </c>
      <c r="D50" s="4"/>
      <c r="E50" s="6">
        <v>0</v>
      </c>
      <c r="F50" s="6">
        <v>0</v>
      </c>
      <c r="I50" s="5"/>
      <c r="J50" s="7">
        <f t="shared" si="1"/>
        <v>0</v>
      </c>
      <c r="K50" s="5"/>
      <c r="L50" s="5"/>
      <c r="M50" s="5"/>
    </row>
    <row r="51" spans="1:13" x14ac:dyDescent="0.25">
      <c r="A51" s="4" t="s">
        <v>464</v>
      </c>
      <c r="B51" s="4" t="s">
        <v>465</v>
      </c>
      <c r="C51" s="4" t="s">
        <v>466</v>
      </c>
      <c r="D51" s="4"/>
      <c r="E51" s="6">
        <v>0</v>
      </c>
      <c r="F51" s="6">
        <v>0</v>
      </c>
      <c r="I51" s="4"/>
      <c r="J51" s="7">
        <f t="shared" si="1"/>
        <v>0</v>
      </c>
      <c r="K51" s="4"/>
      <c r="L51" s="4"/>
      <c r="M51" s="4"/>
    </row>
    <row r="52" spans="1:13" x14ac:dyDescent="0.25">
      <c r="A52" s="6" t="s">
        <v>516</v>
      </c>
      <c r="B52" s="6" t="s">
        <v>517</v>
      </c>
      <c r="C52" s="6" t="s">
        <v>518</v>
      </c>
      <c r="D52" s="6"/>
      <c r="E52" s="6">
        <v>0</v>
      </c>
      <c r="F52" s="6">
        <v>1000</v>
      </c>
      <c r="I52" s="6"/>
      <c r="J52" s="7">
        <f t="shared" si="1"/>
        <v>0</v>
      </c>
      <c r="K52" s="6"/>
      <c r="L52" s="6"/>
      <c r="M52" s="4"/>
    </row>
    <row r="53" spans="1:13" x14ac:dyDescent="0.25">
      <c r="A53" s="4" t="s">
        <v>455</v>
      </c>
      <c r="B53" s="4" t="s">
        <v>456</v>
      </c>
      <c r="C53" s="4" t="s">
        <v>457</v>
      </c>
      <c r="D53" s="4"/>
      <c r="E53" s="6">
        <v>0</v>
      </c>
      <c r="F53" s="6">
        <v>0</v>
      </c>
      <c r="I53" s="4"/>
      <c r="J53" s="7">
        <f t="shared" si="1"/>
        <v>0</v>
      </c>
      <c r="K53" s="4"/>
      <c r="L53" s="4"/>
      <c r="M53" s="4"/>
    </row>
    <row r="54" spans="1:13" x14ac:dyDescent="0.25">
      <c r="A54" s="4" t="s">
        <v>633</v>
      </c>
      <c r="B54" s="4" t="s">
        <v>634</v>
      </c>
      <c r="C54" s="4" t="s">
        <v>635</v>
      </c>
      <c r="D54" s="4"/>
      <c r="E54" s="6">
        <v>0</v>
      </c>
      <c r="F54" s="6">
        <v>0</v>
      </c>
      <c r="I54" s="4"/>
      <c r="J54" s="7">
        <f t="shared" si="1"/>
        <v>0</v>
      </c>
      <c r="K54" s="4"/>
      <c r="L54" s="4"/>
      <c r="M54" s="4"/>
    </row>
    <row r="55" spans="1:13" x14ac:dyDescent="0.25">
      <c r="A55" s="4" t="s">
        <v>473</v>
      </c>
      <c r="B55" s="4" t="s">
        <v>474</v>
      </c>
      <c r="C55" s="4" t="s">
        <v>475</v>
      </c>
      <c r="D55" s="4"/>
      <c r="E55" s="6">
        <v>0</v>
      </c>
      <c r="F55" s="6">
        <v>0</v>
      </c>
      <c r="I55" s="4"/>
      <c r="J55" s="7">
        <f t="shared" si="1"/>
        <v>0</v>
      </c>
      <c r="K55" s="4"/>
      <c r="L55" s="4"/>
      <c r="M55" s="4"/>
    </row>
    <row r="56" spans="1:13" x14ac:dyDescent="0.25">
      <c r="A56" s="4" t="s">
        <v>336</v>
      </c>
      <c r="B56" s="4" t="s">
        <v>337</v>
      </c>
      <c r="C56" s="5" t="s">
        <v>338</v>
      </c>
      <c r="D56" s="4"/>
      <c r="E56" s="6">
        <v>0</v>
      </c>
      <c r="F56" s="6">
        <v>0</v>
      </c>
      <c r="I56" s="4"/>
      <c r="J56" s="7">
        <f t="shared" si="1"/>
        <v>0</v>
      </c>
      <c r="K56" s="4"/>
      <c r="L56" s="4"/>
      <c r="M56" s="4"/>
    </row>
    <row r="57" spans="1:13" x14ac:dyDescent="0.25">
      <c r="A57" s="4" t="s">
        <v>621</v>
      </c>
      <c r="B57" s="4" t="s">
        <v>622</v>
      </c>
      <c r="C57" s="4" t="s">
        <v>623</v>
      </c>
      <c r="D57" s="4"/>
      <c r="E57" s="6">
        <v>0</v>
      </c>
      <c r="F57" s="6">
        <v>0</v>
      </c>
      <c r="I57" s="4"/>
      <c r="J57" s="7">
        <f t="shared" si="1"/>
        <v>0</v>
      </c>
      <c r="K57" s="14"/>
      <c r="L57" s="14"/>
      <c r="M57" s="4"/>
    </row>
    <row r="58" spans="1:13" x14ac:dyDescent="0.25">
      <c r="A58" s="4" t="s">
        <v>403</v>
      </c>
      <c r="B58" s="4" t="s">
        <v>404</v>
      </c>
      <c r="C58" s="4" t="s">
        <v>405</v>
      </c>
      <c r="D58" s="4"/>
      <c r="E58" s="6">
        <v>0</v>
      </c>
      <c r="F58" s="6">
        <v>0</v>
      </c>
      <c r="I58" s="4"/>
      <c r="J58" s="7">
        <f t="shared" si="1"/>
        <v>0</v>
      </c>
      <c r="K58" s="4"/>
      <c r="L58" s="4"/>
      <c r="M58" s="4"/>
    </row>
    <row r="59" spans="1:13" x14ac:dyDescent="0.25">
      <c r="A59" s="4" t="s">
        <v>624</v>
      </c>
      <c r="B59" s="4" t="s">
        <v>625</v>
      </c>
      <c r="C59" s="4" t="s">
        <v>626</v>
      </c>
      <c r="D59" s="4"/>
      <c r="E59" s="6">
        <v>0</v>
      </c>
      <c r="F59" s="6">
        <v>0</v>
      </c>
      <c r="I59" s="4"/>
      <c r="J59" s="7">
        <f t="shared" si="1"/>
        <v>0</v>
      </c>
      <c r="K59" s="4"/>
      <c r="L59" s="4"/>
      <c r="M59" s="4"/>
    </row>
    <row r="60" spans="1:13" x14ac:dyDescent="0.25">
      <c r="A60" s="4" t="s">
        <v>354</v>
      </c>
      <c r="B60" s="4" t="s">
        <v>355</v>
      </c>
      <c r="C60" s="5" t="s">
        <v>356</v>
      </c>
      <c r="D60" s="4"/>
      <c r="E60" s="6">
        <v>0</v>
      </c>
      <c r="F60" s="6">
        <v>0</v>
      </c>
      <c r="I60" s="4"/>
      <c r="J60" s="7">
        <f t="shared" si="1"/>
        <v>0</v>
      </c>
      <c r="K60" s="4"/>
      <c r="L60" s="4"/>
      <c r="M60" s="4"/>
    </row>
    <row r="61" spans="1:13" x14ac:dyDescent="0.25">
      <c r="A61" s="4" t="s">
        <v>482</v>
      </c>
      <c r="B61" s="4" t="s">
        <v>483</v>
      </c>
      <c r="C61" s="4" t="s">
        <v>484</v>
      </c>
      <c r="D61" s="4"/>
      <c r="E61" s="6">
        <v>0</v>
      </c>
      <c r="F61" s="6">
        <v>0</v>
      </c>
      <c r="I61" s="4"/>
      <c r="J61" s="7">
        <f t="shared" si="1"/>
        <v>0</v>
      </c>
      <c r="K61" s="4"/>
      <c r="L61" s="4"/>
      <c r="M61" s="4"/>
    </row>
    <row r="62" spans="1:13" x14ac:dyDescent="0.25">
      <c r="A62" s="4" t="s">
        <v>301</v>
      </c>
      <c r="B62" s="4" t="s">
        <v>302</v>
      </c>
      <c r="C62" s="5" t="s">
        <v>303</v>
      </c>
      <c r="D62" s="4" t="s">
        <v>304</v>
      </c>
      <c r="E62" s="6">
        <v>0</v>
      </c>
      <c r="F62" s="6">
        <v>1000</v>
      </c>
      <c r="I62" s="4" t="s">
        <v>305</v>
      </c>
      <c r="J62" s="7">
        <f t="shared" si="1"/>
        <v>0</v>
      </c>
      <c r="K62" s="4"/>
      <c r="L62" s="4"/>
      <c r="M62" s="4"/>
    </row>
    <row r="63" spans="1:13" x14ac:dyDescent="0.25">
      <c r="A63" s="4" t="s">
        <v>345</v>
      </c>
      <c r="B63" s="4" t="s">
        <v>346</v>
      </c>
      <c r="C63" s="4" t="s">
        <v>347</v>
      </c>
      <c r="D63" s="4"/>
      <c r="E63" s="6">
        <v>-1000</v>
      </c>
      <c r="F63" s="6">
        <v>1000</v>
      </c>
      <c r="I63" s="4"/>
      <c r="J63" s="7">
        <f t="shared" si="1"/>
        <v>1</v>
      </c>
      <c r="K63" s="4"/>
      <c r="L63" s="4"/>
      <c r="M63" s="4"/>
    </row>
    <row r="64" spans="1:13" x14ac:dyDescent="0.25">
      <c r="A64" s="4" t="s">
        <v>645</v>
      </c>
      <c r="B64" s="4" t="s">
        <v>646</v>
      </c>
      <c r="C64" s="4" t="s">
        <v>647</v>
      </c>
      <c r="D64" s="4"/>
      <c r="E64" s="6">
        <v>-1000</v>
      </c>
      <c r="F64" s="6">
        <v>1000</v>
      </c>
      <c r="I64" s="4"/>
      <c r="J64" s="7">
        <f t="shared" si="1"/>
        <v>1</v>
      </c>
      <c r="K64" s="4"/>
      <c r="L64" s="4"/>
      <c r="M64" s="4"/>
    </row>
    <row r="65" spans="1:13" x14ac:dyDescent="0.25">
      <c r="A65" s="4" t="s">
        <v>306</v>
      </c>
      <c r="B65" s="4" t="s">
        <v>307</v>
      </c>
      <c r="C65" s="5" t="s">
        <v>308</v>
      </c>
      <c r="D65" s="4" t="s">
        <v>309</v>
      </c>
      <c r="E65" s="6">
        <v>0</v>
      </c>
      <c r="F65" s="6">
        <v>1000</v>
      </c>
      <c r="I65" s="4" t="s">
        <v>310</v>
      </c>
      <c r="J65" s="7">
        <f t="shared" si="1"/>
        <v>0</v>
      </c>
      <c r="K65" s="4"/>
      <c r="L65" s="4"/>
      <c r="M65" s="4"/>
    </row>
    <row r="66" spans="1:13" x14ac:dyDescent="0.25">
      <c r="A66" s="4" t="s">
        <v>533</v>
      </c>
      <c r="B66" s="4" t="s">
        <v>534</v>
      </c>
      <c r="C66" s="4" t="s">
        <v>535</v>
      </c>
      <c r="D66" s="4"/>
      <c r="E66" s="6">
        <v>-1000</v>
      </c>
      <c r="F66" s="6">
        <v>1000</v>
      </c>
      <c r="I66" s="13" t="s">
        <v>536</v>
      </c>
      <c r="J66" s="7">
        <f t="shared" ref="J66:J97" si="2">IF(E66=-1000,1,0)</f>
        <v>1</v>
      </c>
      <c r="K66" s="13"/>
      <c r="L66" s="13"/>
      <c r="M66" s="4"/>
    </row>
    <row r="67" spans="1:13" x14ac:dyDescent="0.25">
      <c r="A67" s="5" t="s">
        <v>656</v>
      </c>
      <c r="B67" s="5" t="s">
        <v>657</v>
      </c>
      <c r="C67" s="5" t="s">
        <v>658</v>
      </c>
      <c r="D67" s="5"/>
      <c r="E67" s="6">
        <v>-1000</v>
      </c>
      <c r="F67" s="6">
        <v>1000</v>
      </c>
      <c r="I67" s="5" t="s">
        <v>659</v>
      </c>
      <c r="J67" s="7">
        <f t="shared" si="2"/>
        <v>1</v>
      </c>
      <c r="K67" s="5"/>
      <c r="L67" s="5"/>
      <c r="M67" s="4"/>
    </row>
    <row r="68" spans="1:13" x14ac:dyDescent="0.25">
      <c r="A68" s="4" t="s">
        <v>420</v>
      </c>
      <c r="B68" s="4" t="s">
        <v>421</v>
      </c>
      <c r="C68" s="4" t="s">
        <v>422</v>
      </c>
      <c r="D68" s="4" t="s">
        <v>423</v>
      </c>
      <c r="E68" s="6">
        <v>0</v>
      </c>
      <c r="F68" s="6">
        <v>1000</v>
      </c>
      <c r="I68" s="4" t="s">
        <v>424</v>
      </c>
      <c r="J68" s="7">
        <f t="shared" si="2"/>
        <v>0</v>
      </c>
      <c r="K68" s="4"/>
      <c r="L68" s="4"/>
      <c r="M68" s="4"/>
    </row>
    <row r="69" spans="1:13" x14ac:dyDescent="0.25">
      <c r="A69" s="4" t="s">
        <v>425</v>
      </c>
      <c r="B69" s="4" t="s">
        <v>426</v>
      </c>
      <c r="C69" s="4" t="s">
        <v>427</v>
      </c>
      <c r="D69" s="4" t="s">
        <v>423</v>
      </c>
      <c r="E69" s="6">
        <v>0</v>
      </c>
      <c r="F69" s="6">
        <v>1000</v>
      </c>
      <c r="I69" s="4" t="s">
        <v>424</v>
      </c>
      <c r="J69" s="7">
        <f t="shared" si="2"/>
        <v>0</v>
      </c>
      <c r="K69" s="4"/>
      <c r="L69" s="4"/>
      <c r="M69" s="4"/>
    </row>
    <row r="70" spans="1:13" x14ac:dyDescent="0.25">
      <c r="A70" s="4" t="s">
        <v>491</v>
      </c>
      <c r="B70" s="4" t="s">
        <v>492</v>
      </c>
      <c r="C70" s="4" t="s">
        <v>493</v>
      </c>
      <c r="D70" s="4"/>
      <c r="E70" s="6">
        <v>-1000</v>
      </c>
      <c r="F70" s="6">
        <v>1000</v>
      </c>
      <c r="I70" s="4"/>
      <c r="J70" s="7">
        <f t="shared" si="2"/>
        <v>1</v>
      </c>
      <c r="K70" s="4"/>
      <c r="L70" s="4"/>
      <c r="M70" s="4"/>
    </row>
    <row r="71" spans="1:13" x14ac:dyDescent="0.25">
      <c r="A71" s="4" t="s">
        <v>390</v>
      </c>
      <c r="B71" s="4" t="s">
        <v>391</v>
      </c>
      <c r="C71" s="4" t="s">
        <v>392</v>
      </c>
      <c r="D71" s="4" t="s">
        <v>393</v>
      </c>
      <c r="E71" s="6">
        <v>-1000</v>
      </c>
      <c r="F71" s="6">
        <v>1000</v>
      </c>
      <c r="I71" s="4" t="s">
        <v>394</v>
      </c>
      <c r="J71" s="7">
        <f t="shared" si="2"/>
        <v>1</v>
      </c>
      <c r="K71" s="4"/>
      <c r="L71" s="4"/>
      <c r="M71" s="4"/>
    </row>
    <row r="72" spans="1:13" x14ac:dyDescent="0.25">
      <c r="A72" s="4" t="s">
        <v>597</v>
      </c>
      <c r="B72" s="4" t="s">
        <v>598</v>
      </c>
      <c r="C72" s="4" t="s">
        <v>599</v>
      </c>
      <c r="D72" s="4"/>
      <c r="E72" s="6">
        <v>0</v>
      </c>
      <c r="F72" s="6">
        <v>1000</v>
      </c>
      <c r="I72" s="4" t="s">
        <v>600</v>
      </c>
      <c r="J72" s="7">
        <f t="shared" si="2"/>
        <v>0</v>
      </c>
      <c r="K72" s="4"/>
      <c r="L72" s="4"/>
      <c r="M72" s="4"/>
    </row>
    <row r="73" spans="1:13" x14ac:dyDescent="0.25">
      <c r="A73" s="4" t="s">
        <v>667</v>
      </c>
      <c r="B73" s="4" t="s">
        <v>668</v>
      </c>
      <c r="C73" s="4" t="s">
        <v>669</v>
      </c>
      <c r="D73" s="4"/>
      <c r="E73" s="6">
        <v>-1000</v>
      </c>
      <c r="F73" s="6">
        <v>1000</v>
      </c>
      <c r="I73" s="4" t="s">
        <v>410</v>
      </c>
      <c r="J73" s="7">
        <f t="shared" si="2"/>
        <v>1</v>
      </c>
      <c r="K73" s="5"/>
      <c r="L73" s="5"/>
      <c r="M73" s="5"/>
    </row>
    <row r="74" spans="1:13" x14ac:dyDescent="0.25">
      <c r="A74" s="4" t="s">
        <v>467</v>
      </c>
      <c r="B74" s="4" t="s">
        <v>468</v>
      </c>
      <c r="C74" s="4" t="s">
        <v>469</v>
      </c>
      <c r="D74" s="4"/>
      <c r="E74" s="6">
        <v>-1000</v>
      </c>
      <c r="F74" s="6">
        <v>1000</v>
      </c>
      <c r="I74" s="4"/>
      <c r="J74" s="7">
        <f t="shared" si="2"/>
        <v>1</v>
      </c>
      <c r="K74" s="4"/>
      <c r="L74" s="4"/>
      <c r="M74" s="4"/>
    </row>
    <row r="75" spans="1:13" x14ac:dyDescent="0.25">
      <c r="A75" s="4" t="s">
        <v>411</v>
      </c>
      <c r="B75" s="4" t="s">
        <v>412</v>
      </c>
      <c r="C75" s="4" t="s">
        <v>413</v>
      </c>
      <c r="D75" s="4" t="s">
        <v>409</v>
      </c>
      <c r="E75" s="6">
        <v>-1000</v>
      </c>
      <c r="F75" s="6">
        <v>1000</v>
      </c>
      <c r="I75" s="4" t="s">
        <v>410</v>
      </c>
      <c r="J75" s="7">
        <f t="shared" si="2"/>
        <v>1</v>
      </c>
      <c r="K75" s="4"/>
      <c r="L75" s="4"/>
      <c r="M75" s="4"/>
    </row>
    <row r="76" spans="1:13" x14ac:dyDescent="0.25">
      <c r="A76" s="6" t="s">
        <v>519</v>
      </c>
      <c r="B76" s="6" t="s">
        <v>520</v>
      </c>
      <c r="C76" s="6" t="s">
        <v>521</v>
      </c>
      <c r="D76" s="6"/>
      <c r="E76" s="6">
        <v>-1000</v>
      </c>
      <c r="F76" s="6">
        <v>1000</v>
      </c>
      <c r="I76" s="6"/>
      <c r="J76" s="7">
        <f t="shared" si="2"/>
        <v>1</v>
      </c>
      <c r="K76" s="6"/>
      <c r="L76" s="6"/>
      <c r="M76" s="4"/>
    </row>
    <row r="77" spans="1:13" x14ac:dyDescent="0.25">
      <c r="A77" s="4" t="s">
        <v>529</v>
      </c>
      <c r="B77" s="4" t="s">
        <v>530</v>
      </c>
      <c r="C77" s="14" t="s">
        <v>531</v>
      </c>
      <c r="D77" s="14"/>
      <c r="E77" s="6">
        <v>0</v>
      </c>
      <c r="F77" s="6">
        <v>1000</v>
      </c>
      <c r="I77" s="13" t="s">
        <v>532</v>
      </c>
      <c r="J77" s="7">
        <f t="shared" si="2"/>
        <v>0</v>
      </c>
      <c r="K77" s="5"/>
      <c r="L77" s="5"/>
      <c r="M77" s="4"/>
    </row>
    <row r="78" spans="1:13" x14ac:dyDescent="0.25">
      <c r="A78" s="4" t="s">
        <v>458</v>
      </c>
      <c r="B78" s="4" t="s">
        <v>459</v>
      </c>
      <c r="C78" s="4" t="s">
        <v>460</v>
      </c>
      <c r="D78" s="4"/>
      <c r="E78" s="6">
        <v>-1000</v>
      </c>
      <c r="F78" s="6">
        <v>1000</v>
      </c>
      <c r="I78" s="4"/>
      <c r="J78" s="7">
        <f t="shared" si="2"/>
        <v>1</v>
      </c>
      <c r="K78" s="4"/>
      <c r="L78" s="4"/>
      <c r="M78" s="4"/>
    </row>
    <row r="79" spans="1:13" x14ac:dyDescent="0.25">
      <c r="A79" s="4" t="s">
        <v>357</v>
      </c>
      <c r="B79" s="4" t="s">
        <v>358</v>
      </c>
      <c r="C79" s="4" t="s">
        <v>359</v>
      </c>
      <c r="D79" s="4"/>
      <c r="E79" s="6">
        <v>-1000</v>
      </c>
      <c r="F79" s="6">
        <v>1000</v>
      </c>
      <c r="I79" s="4" t="s">
        <v>360</v>
      </c>
      <c r="J79" s="7">
        <f t="shared" si="2"/>
        <v>1</v>
      </c>
      <c r="K79" s="4"/>
      <c r="L79" s="4"/>
      <c r="M79" s="4"/>
    </row>
    <row r="80" spans="1:13" x14ac:dyDescent="0.25">
      <c r="A80" s="4" t="s">
        <v>361</v>
      </c>
      <c r="B80" s="4" t="s">
        <v>362</v>
      </c>
      <c r="C80" s="4" t="s">
        <v>363</v>
      </c>
      <c r="D80" s="4"/>
      <c r="E80" s="6">
        <v>-1000</v>
      </c>
      <c r="F80" s="6">
        <v>1000</v>
      </c>
      <c r="I80" s="4" t="s">
        <v>364</v>
      </c>
      <c r="J80" s="7">
        <f t="shared" si="2"/>
        <v>1</v>
      </c>
      <c r="K80" s="4"/>
      <c r="L80" s="4"/>
      <c r="M80" s="4"/>
    </row>
    <row r="81" spans="1:13" x14ac:dyDescent="0.25">
      <c r="A81" s="5" t="s">
        <v>652</v>
      </c>
      <c r="B81" s="5" t="s">
        <v>653</v>
      </c>
      <c r="C81" s="5" t="s">
        <v>654</v>
      </c>
      <c r="D81" s="5"/>
      <c r="E81" s="6">
        <v>0</v>
      </c>
      <c r="F81" s="6">
        <v>1000</v>
      </c>
      <c r="I81" s="5" t="s">
        <v>655</v>
      </c>
      <c r="J81" s="7">
        <f t="shared" si="2"/>
        <v>0</v>
      </c>
      <c r="K81" s="4"/>
      <c r="L81" s="4"/>
      <c r="M81" s="4"/>
    </row>
    <row r="82" spans="1:13" x14ac:dyDescent="0.25">
      <c r="A82" s="4" t="s">
        <v>660</v>
      </c>
      <c r="B82" s="4" t="s">
        <v>661</v>
      </c>
      <c r="C82" s="4" t="s">
        <v>662</v>
      </c>
      <c r="D82" s="4"/>
      <c r="E82" s="6">
        <v>0</v>
      </c>
      <c r="F82" s="6">
        <v>1000</v>
      </c>
      <c r="I82" s="4" t="s">
        <v>663</v>
      </c>
      <c r="J82" s="7">
        <f t="shared" si="2"/>
        <v>0</v>
      </c>
      <c r="K82" s="5"/>
      <c r="L82" s="5"/>
      <c r="M82" s="4"/>
    </row>
    <row r="83" spans="1:13" x14ac:dyDescent="0.25">
      <c r="A83" s="4" t="s">
        <v>562</v>
      </c>
      <c r="B83" s="4" t="s">
        <v>563</v>
      </c>
      <c r="C83" s="4" t="s">
        <v>564</v>
      </c>
      <c r="D83" s="4"/>
      <c r="E83" s="6">
        <v>-1000</v>
      </c>
      <c r="F83" s="6">
        <v>1000</v>
      </c>
      <c r="I83" s="4" t="s">
        <v>565</v>
      </c>
      <c r="J83" s="7">
        <f t="shared" si="2"/>
        <v>1</v>
      </c>
      <c r="K83" s="4"/>
      <c r="L83" s="4"/>
      <c r="M83" s="4"/>
    </row>
    <row r="84" spans="1:13" x14ac:dyDescent="0.25">
      <c r="A84" s="4" t="s">
        <v>559</v>
      </c>
      <c r="B84" s="4" t="s">
        <v>560</v>
      </c>
      <c r="C84" s="4" t="s">
        <v>561</v>
      </c>
      <c r="D84" s="4"/>
      <c r="E84" s="6">
        <v>-1000</v>
      </c>
      <c r="F84" s="6">
        <v>1000</v>
      </c>
      <c r="I84" s="4"/>
      <c r="J84" s="7">
        <f t="shared" si="2"/>
        <v>1</v>
      </c>
      <c r="K84" s="4"/>
      <c r="L84" s="4"/>
      <c r="M84" s="4"/>
    </row>
    <row r="85" spans="1:13" x14ac:dyDescent="0.25">
      <c r="A85" s="4" t="s">
        <v>476</v>
      </c>
      <c r="B85" s="4" t="s">
        <v>477</v>
      </c>
      <c r="C85" s="4" t="s">
        <v>478</v>
      </c>
      <c r="D85" s="4"/>
      <c r="E85" s="6">
        <v>-1000</v>
      </c>
      <c r="F85" s="6">
        <v>1000</v>
      </c>
      <c r="I85" s="4"/>
      <c r="J85" s="7">
        <f t="shared" si="2"/>
        <v>1</v>
      </c>
      <c r="K85" s="4"/>
      <c r="L85" s="4"/>
      <c r="M85" s="4"/>
    </row>
    <row r="86" spans="1:13" x14ac:dyDescent="0.25">
      <c r="A86" s="4" t="s">
        <v>376</v>
      </c>
      <c r="B86" s="4" t="s">
        <v>377</v>
      </c>
      <c r="C86" s="4" t="s">
        <v>378</v>
      </c>
      <c r="D86" s="4"/>
      <c r="E86" s="6">
        <v>-1000</v>
      </c>
      <c r="F86" s="6">
        <v>1000</v>
      </c>
      <c r="I86" s="4" t="s">
        <v>379</v>
      </c>
      <c r="J86" s="7">
        <f t="shared" si="2"/>
        <v>1</v>
      </c>
      <c r="K86" s="4"/>
      <c r="L86" s="4"/>
      <c r="M86" s="4"/>
    </row>
    <row r="87" spans="1:13" x14ac:dyDescent="0.25">
      <c r="A87" s="4" t="s">
        <v>428</v>
      </c>
      <c r="B87" s="4" t="s">
        <v>429</v>
      </c>
      <c r="C87" s="4" t="s">
        <v>430</v>
      </c>
      <c r="D87" s="4" t="s">
        <v>431</v>
      </c>
      <c r="E87" s="6">
        <v>-1000</v>
      </c>
      <c r="F87" s="6">
        <v>1000</v>
      </c>
      <c r="I87" s="4" t="s">
        <v>290</v>
      </c>
      <c r="J87" s="7">
        <f t="shared" si="2"/>
        <v>1</v>
      </c>
      <c r="K87" s="4"/>
      <c r="L87" s="4"/>
      <c r="M87" s="4"/>
    </row>
    <row r="88" spans="1:13" x14ac:dyDescent="0.25">
      <c r="A88" s="4" t="s">
        <v>333</v>
      </c>
      <c r="B88" s="4" t="s">
        <v>334</v>
      </c>
      <c r="C88" s="4" t="s">
        <v>335</v>
      </c>
      <c r="D88" s="4"/>
      <c r="E88" s="6">
        <v>-1000</v>
      </c>
      <c r="F88" s="6">
        <v>1000</v>
      </c>
      <c r="I88" s="4"/>
      <c r="J88" s="7">
        <f t="shared" si="2"/>
        <v>1</v>
      </c>
      <c r="K88" s="4"/>
      <c r="L88" s="4"/>
      <c r="M88" s="4"/>
    </row>
    <row r="89" spans="1:13" x14ac:dyDescent="0.25">
      <c r="A89" s="5" t="s">
        <v>525</v>
      </c>
      <c r="B89" s="5" t="s">
        <v>526</v>
      </c>
      <c r="C89" s="5" t="s">
        <v>527</v>
      </c>
      <c r="D89" s="5"/>
      <c r="E89" s="6">
        <v>-1000</v>
      </c>
      <c r="F89" s="6">
        <v>1000</v>
      </c>
      <c r="I89" s="5" t="s">
        <v>528</v>
      </c>
      <c r="J89" s="7">
        <f t="shared" si="2"/>
        <v>1</v>
      </c>
      <c r="K89" s="4"/>
      <c r="L89" s="4"/>
      <c r="M89" s="4"/>
    </row>
    <row r="90" spans="1:13" x14ac:dyDescent="0.25">
      <c r="A90" s="4" t="s">
        <v>522</v>
      </c>
      <c r="B90" s="4" t="s">
        <v>523</v>
      </c>
      <c r="C90" s="4" t="s">
        <v>524</v>
      </c>
      <c r="D90" s="4"/>
      <c r="E90" s="6">
        <v>-1000</v>
      </c>
      <c r="F90" s="6">
        <v>1000</v>
      </c>
      <c r="I90" s="4"/>
      <c r="J90" s="7">
        <f t="shared" si="2"/>
        <v>1</v>
      </c>
      <c r="K90" s="6"/>
      <c r="L90" s="6"/>
      <c r="M90" s="4"/>
    </row>
    <row r="91" spans="1:13" x14ac:dyDescent="0.25">
      <c r="A91" s="4" t="s">
        <v>581</v>
      </c>
      <c r="B91" s="4" t="s">
        <v>582</v>
      </c>
      <c r="C91" s="4" t="s">
        <v>583</v>
      </c>
      <c r="D91" s="4"/>
      <c r="E91" s="6">
        <v>0</v>
      </c>
      <c r="F91" s="6">
        <v>1000</v>
      </c>
      <c r="I91" s="4" t="s">
        <v>584</v>
      </c>
      <c r="J91" s="7">
        <f t="shared" si="2"/>
        <v>0</v>
      </c>
      <c r="K91" s="4"/>
      <c r="L91" s="4"/>
      <c r="M91" s="4"/>
    </row>
    <row r="92" spans="1:13" x14ac:dyDescent="0.25">
      <c r="A92" s="4" t="s">
        <v>400</v>
      </c>
      <c r="B92" s="4" t="s">
        <v>401</v>
      </c>
      <c r="C92" s="4" t="s">
        <v>402</v>
      </c>
      <c r="D92" s="4"/>
      <c r="E92" s="6">
        <v>-1000</v>
      </c>
      <c r="F92" s="6">
        <v>1000</v>
      </c>
      <c r="I92" s="4"/>
      <c r="J92" s="7">
        <f t="shared" si="2"/>
        <v>1</v>
      </c>
      <c r="K92" s="4"/>
      <c r="L92" s="4"/>
      <c r="M92" s="4"/>
    </row>
    <row r="93" spans="1:13" x14ac:dyDescent="0.25">
      <c r="A93" s="4" t="s">
        <v>351</v>
      </c>
      <c r="B93" s="4" t="s">
        <v>352</v>
      </c>
      <c r="C93" s="4" t="s">
        <v>353</v>
      </c>
      <c r="D93" s="4"/>
      <c r="E93" s="6">
        <v>-1000</v>
      </c>
      <c r="F93" s="6">
        <v>1000</v>
      </c>
      <c r="I93" s="4"/>
      <c r="J93" s="7">
        <f t="shared" si="2"/>
        <v>1</v>
      </c>
      <c r="K93" s="4"/>
      <c r="L93" s="4"/>
      <c r="M93" s="4"/>
    </row>
    <row r="94" spans="1:13" x14ac:dyDescent="0.25">
      <c r="A94" s="4" t="s">
        <v>395</v>
      </c>
      <c r="B94" s="4" t="s">
        <v>396</v>
      </c>
      <c r="C94" s="4" t="s">
        <v>397</v>
      </c>
      <c r="D94" s="4" t="s">
        <v>398</v>
      </c>
      <c r="E94" s="6">
        <v>-1000</v>
      </c>
      <c r="F94" s="6">
        <v>1000</v>
      </c>
      <c r="I94" s="4" t="s">
        <v>399</v>
      </c>
      <c r="J94" s="7">
        <f t="shared" si="2"/>
        <v>1</v>
      </c>
      <c r="K94" s="4"/>
      <c r="L94" s="4"/>
      <c r="M94" s="4"/>
    </row>
    <row r="95" spans="1:13" x14ac:dyDescent="0.25">
      <c r="A95" s="4" t="s">
        <v>585</v>
      </c>
      <c r="B95" s="4" t="s">
        <v>586</v>
      </c>
      <c r="C95" s="4" t="s">
        <v>587</v>
      </c>
      <c r="D95" s="4"/>
      <c r="E95" s="6">
        <v>-1000</v>
      </c>
      <c r="F95" s="6">
        <v>1000</v>
      </c>
      <c r="I95" s="4" t="s">
        <v>588</v>
      </c>
      <c r="J95" s="7">
        <f t="shared" si="2"/>
        <v>1</v>
      </c>
      <c r="K95" s="4"/>
      <c r="L95" s="4"/>
      <c r="M95" s="4"/>
    </row>
    <row r="96" spans="1:13" x14ac:dyDescent="0.25">
      <c r="A96" s="4" t="s">
        <v>406</v>
      </c>
      <c r="B96" s="4" t="s">
        <v>407</v>
      </c>
      <c r="C96" s="4" t="s">
        <v>408</v>
      </c>
      <c r="D96" s="4" t="s">
        <v>409</v>
      </c>
      <c r="E96" s="6">
        <v>-1000</v>
      </c>
      <c r="F96" s="6">
        <v>1000</v>
      </c>
      <c r="I96" s="4" t="s">
        <v>410</v>
      </c>
      <c r="J96" s="7">
        <f t="shared" si="2"/>
        <v>1</v>
      </c>
      <c r="K96" s="4"/>
      <c r="L96" s="4"/>
      <c r="M96" s="4"/>
    </row>
    <row r="97" spans="1:13" x14ac:dyDescent="0.25">
      <c r="A97" s="4" t="s">
        <v>311</v>
      </c>
      <c r="B97" s="4" t="s">
        <v>312</v>
      </c>
      <c r="C97" s="5" t="s">
        <v>313</v>
      </c>
      <c r="D97" s="4" t="s">
        <v>314</v>
      </c>
      <c r="E97" s="6">
        <v>0</v>
      </c>
      <c r="F97" s="6">
        <v>1000</v>
      </c>
      <c r="I97" s="4" t="s">
        <v>315</v>
      </c>
      <c r="J97" s="7">
        <f t="shared" si="2"/>
        <v>0</v>
      </c>
      <c r="K97" s="4"/>
      <c r="L97" s="4"/>
      <c r="M97" s="4"/>
    </row>
    <row r="98" spans="1:13" x14ac:dyDescent="0.25">
      <c r="A98" s="4" t="s">
        <v>321</v>
      </c>
      <c r="B98" s="4" t="s">
        <v>322</v>
      </c>
      <c r="C98" s="5" t="s">
        <v>323</v>
      </c>
      <c r="D98" s="4" t="s">
        <v>324</v>
      </c>
      <c r="E98" s="6">
        <v>0</v>
      </c>
      <c r="F98" s="6">
        <v>1000</v>
      </c>
      <c r="I98" s="4" t="s">
        <v>325</v>
      </c>
      <c r="J98" s="7">
        <f t="shared" ref="J98:J112" si="3">IF(E98=-1000,1,0)</f>
        <v>0</v>
      </c>
      <c r="K98" s="4"/>
      <c r="L98" s="4"/>
      <c r="M98" s="4" t="s">
        <v>326</v>
      </c>
    </row>
    <row r="99" spans="1:13" x14ac:dyDescent="0.25">
      <c r="A99" s="4" t="s">
        <v>502</v>
      </c>
      <c r="B99" s="4" t="s">
        <v>503</v>
      </c>
      <c r="C99" s="4" t="s">
        <v>504</v>
      </c>
      <c r="D99" s="4" t="s">
        <v>505</v>
      </c>
      <c r="E99" s="6">
        <v>0</v>
      </c>
      <c r="F99" s="6">
        <v>1000</v>
      </c>
      <c r="I99" s="4" t="s">
        <v>506</v>
      </c>
      <c r="J99" s="7">
        <f t="shared" si="3"/>
        <v>0</v>
      </c>
      <c r="K99" s="4"/>
      <c r="L99" s="4"/>
      <c r="M99" s="4"/>
    </row>
    <row r="100" spans="1:13" x14ac:dyDescent="0.25">
      <c r="A100" s="4" t="s">
        <v>485</v>
      </c>
      <c r="B100" s="4" t="s">
        <v>486</v>
      </c>
      <c r="C100" s="4" t="s">
        <v>487</v>
      </c>
      <c r="D100" s="4"/>
      <c r="E100" s="6">
        <v>-1000</v>
      </c>
      <c r="F100" s="6">
        <v>1000</v>
      </c>
      <c r="I100" s="4"/>
      <c r="J100" s="7">
        <f t="shared" si="3"/>
        <v>1</v>
      </c>
      <c r="K100" s="4"/>
      <c r="L100" s="4"/>
      <c r="M100" s="4"/>
    </row>
    <row r="101" spans="1:13" x14ac:dyDescent="0.25">
      <c r="A101" s="4" t="s">
        <v>432</v>
      </c>
      <c r="B101" s="4" t="s">
        <v>433</v>
      </c>
      <c r="C101" s="4" t="s">
        <v>434</v>
      </c>
      <c r="D101" s="4" t="s">
        <v>435</v>
      </c>
      <c r="E101" s="6">
        <v>-1000</v>
      </c>
      <c r="F101" s="6">
        <v>1000</v>
      </c>
      <c r="I101" s="4" t="s">
        <v>436</v>
      </c>
      <c r="J101" s="7">
        <f t="shared" si="3"/>
        <v>1</v>
      </c>
      <c r="K101" s="4"/>
      <c r="L101" s="4"/>
      <c r="M101" s="4"/>
    </row>
    <row r="102" spans="1:13" x14ac:dyDescent="0.25">
      <c r="A102" s="4" t="s">
        <v>437</v>
      </c>
      <c r="B102" s="4" t="s">
        <v>438</v>
      </c>
      <c r="C102" s="4" t="s">
        <v>439</v>
      </c>
      <c r="D102" s="4" t="s">
        <v>435</v>
      </c>
      <c r="E102" s="6">
        <v>-1000</v>
      </c>
      <c r="F102" s="6">
        <v>1000</v>
      </c>
      <c r="I102" s="4" t="s">
        <v>436</v>
      </c>
      <c r="J102" s="7">
        <f t="shared" si="3"/>
        <v>1</v>
      </c>
      <c r="K102" s="4"/>
      <c r="L102" s="4"/>
      <c r="M102" s="4"/>
    </row>
    <row r="103" spans="1:13" x14ac:dyDescent="0.25">
      <c r="A103" s="4" t="s">
        <v>440</v>
      </c>
      <c r="B103" s="4" t="s">
        <v>441</v>
      </c>
      <c r="C103" s="4" t="s">
        <v>442</v>
      </c>
      <c r="D103" s="4" t="s">
        <v>435</v>
      </c>
      <c r="E103" s="6">
        <v>-1000</v>
      </c>
      <c r="F103" s="6">
        <v>1000</v>
      </c>
      <c r="I103" s="4" t="s">
        <v>436</v>
      </c>
      <c r="J103" s="7">
        <f t="shared" si="3"/>
        <v>1</v>
      </c>
      <c r="K103" s="4"/>
      <c r="L103" s="4"/>
      <c r="M103" s="4"/>
    </row>
    <row r="104" spans="1:13" x14ac:dyDescent="0.25">
      <c r="A104" s="4" t="s">
        <v>443</v>
      </c>
      <c r="B104" s="4" t="s">
        <v>444</v>
      </c>
      <c r="C104" s="4" t="s">
        <v>445</v>
      </c>
      <c r="D104" s="4" t="s">
        <v>435</v>
      </c>
      <c r="E104" s="6">
        <v>-1000</v>
      </c>
      <c r="F104" s="6">
        <v>1000</v>
      </c>
      <c r="I104" s="4" t="s">
        <v>436</v>
      </c>
      <c r="J104" s="7">
        <f t="shared" si="3"/>
        <v>1</v>
      </c>
      <c r="K104" s="4"/>
      <c r="L104" s="4"/>
      <c r="M104" s="4"/>
    </row>
    <row r="105" spans="1:13" x14ac:dyDescent="0.25">
      <c r="A105" s="4" t="s">
        <v>446</v>
      </c>
      <c r="B105" s="4" t="s">
        <v>447</v>
      </c>
      <c r="C105" s="4" t="s">
        <v>448</v>
      </c>
      <c r="D105" s="4" t="s">
        <v>435</v>
      </c>
      <c r="E105" s="6">
        <v>-1000</v>
      </c>
      <c r="F105" s="6">
        <v>1000</v>
      </c>
      <c r="I105" s="4" t="s">
        <v>436</v>
      </c>
      <c r="J105" s="7">
        <f t="shared" si="3"/>
        <v>1</v>
      </c>
      <c r="K105" s="4"/>
      <c r="L105" s="4"/>
      <c r="M105" s="4"/>
    </row>
    <row r="106" spans="1:13" x14ac:dyDescent="0.25">
      <c r="A106" s="4" t="s">
        <v>449</v>
      </c>
      <c r="B106" s="4" t="s">
        <v>450</v>
      </c>
      <c r="C106" s="4" t="s">
        <v>451</v>
      </c>
      <c r="D106" s="4" t="s">
        <v>435</v>
      </c>
      <c r="E106" s="6">
        <v>-1000</v>
      </c>
      <c r="F106" s="6">
        <v>1000</v>
      </c>
      <c r="I106" s="4" t="s">
        <v>436</v>
      </c>
      <c r="J106" s="7">
        <f t="shared" si="3"/>
        <v>1</v>
      </c>
      <c r="K106" s="4"/>
      <c r="L106" s="4"/>
      <c r="M106" s="4"/>
    </row>
    <row r="107" spans="1:13" x14ac:dyDescent="0.25">
      <c r="A107" s="4" t="s">
        <v>452</v>
      </c>
      <c r="B107" s="4" t="s">
        <v>453</v>
      </c>
      <c r="C107" s="4" t="s">
        <v>454</v>
      </c>
      <c r="D107" s="4" t="s">
        <v>435</v>
      </c>
      <c r="E107" s="6">
        <v>-1000</v>
      </c>
      <c r="F107" s="6">
        <v>1000</v>
      </c>
      <c r="I107" s="4" t="s">
        <v>436</v>
      </c>
      <c r="J107" s="7">
        <f t="shared" si="3"/>
        <v>1</v>
      </c>
      <c r="K107" s="4"/>
      <c r="L107" s="4"/>
      <c r="M107" s="4"/>
    </row>
    <row r="108" spans="1:13" x14ac:dyDescent="0.25">
      <c r="A108" s="4" t="s">
        <v>497</v>
      </c>
      <c r="B108" s="4" t="s">
        <v>498</v>
      </c>
      <c r="C108" s="4" t="s">
        <v>499</v>
      </c>
      <c r="D108" s="4" t="s">
        <v>500</v>
      </c>
      <c r="E108" s="6">
        <v>0</v>
      </c>
      <c r="F108" s="6">
        <v>1000</v>
      </c>
      <c r="I108" s="4" t="s">
        <v>501</v>
      </c>
      <c r="J108" s="7">
        <f t="shared" si="3"/>
        <v>0</v>
      </c>
      <c r="K108" s="4"/>
      <c r="L108" s="4"/>
      <c r="M108" s="4"/>
    </row>
    <row r="109" spans="1:13" x14ac:dyDescent="0.25">
      <c r="A109" s="4" t="s">
        <v>316</v>
      </c>
      <c r="B109" s="4" t="s">
        <v>317</v>
      </c>
      <c r="C109" s="5" t="s">
        <v>318</v>
      </c>
      <c r="D109" s="4" t="s">
        <v>319</v>
      </c>
      <c r="E109" s="6">
        <v>-1000</v>
      </c>
      <c r="F109" s="6">
        <v>1000</v>
      </c>
      <c r="I109" s="4" t="s">
        <v>320</v>
      </c>
      <c r="J109" s="7">
        <f t="shared" si="3"/>
        <v>1</v>
      </c>
      <c r="K109" s="4"/>
      <c r="L109" s="4"/>
      <c r="M109" s="4"/>
    </row>
    <row r="110" spans="1:13" x14ac:dyDescent="0.25">
      <c r="A110" s="4" t="s">
        <v>593</v>
      </c>
      <c r="B110" s="4" t="s">
        <v>594</v>
      </c>
      <c r="C110" s="4" t="s">
        <v>595</v>
      </c>
      <c r="D110" s="4"/>
      <c r="E110" s="6">
        <v>-1000</v>
      </c>
      <c r="F110" s="6">
        <v>1000</v>
      </c>
      <c r="I110" s="4" t="s">
        <v>596</v>
      </c>
      <c r="J110" s="7">
        <f t="shared" si="3"/>
        <v>1</v>
      </c>
      <c r="K110" s="4"/>
      <c r="L110" s="4"/>
      <c r="M110" s="4"/>
    </row>
    <row r="111" spans="1:13" x14ac:dyDescent="0.25">
      <c r="A111" s="4" t="s">
        <v>577</v>
      </c>
      <c r="B111" s="4" t="s">
        <v>578</v>
      </c>
      <c r="C111" s="4" t="s">
        <v>579</v>
      </c>
      <c r="D111" s="4"/>
      <c r="E111" s="6">
        <v>0</v>
      </c>
      <c r="F111" s="6">
        <v>1000</v>
      </c>
      <c r="I111" s="4" t="s">
        <v>580</v>
      </c>
      <c r="J111" s="7">
        <f t="shared" si="3"/>
        <v>0</v>
      </c>
      <c r="K111" s="4"/>
      <c r="L111" s="4"/>
      <c r="M111" s="4"/>
    </row>
    <row r="112" spans="1:13" x14ac:dyDescent="0.25">
      <c r="A112" s="4" t="s">
        <v>589</v>
      </c>
      <c r="B112" s="4" t="s">
        <v>590</v>
      </c>
      <c r="C112" s="4" t="s">
        <v>591</v>
      </c>
      <c r="D112" s="4"/>
      <c r="E112" s="6">
        <v>0</v>
      </c>
      <c r="F112" s="6">
        <v>1000</v>
      </c>
      <c r="I112" s="4" t="s">
        <v>592</v>
      </c>
      <c r="J112" s="7">
        <f t="shared" si="3"/>
        <v>0</v>
      </c>
      <c r="K112" s="4"/>
      <c r="L112" s="4"/>
      <c r="M112" s="4"/>
    </row>
  </sheetData>
  <sortState ref="A2:N112">
    <sortCondition ref="A2"/>
  </sortState>
  <hyperlinks>
    <hyperlink ref="I86" r:id="rId1" display="http://www.genome.jp/dbget-bin/www_bget?ec:3.2.1.21"/>
    <hyperlink ref="I3" r:id="rId2" display="http://www.genome.jp/dbget-bin/www_bget?ec:3.2.1.2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workbookViewId="0"/>
  </sheetViews>
  <sheetFormatPr defaultRowHeight="15" x14ac:dyDescent="0.25"/>
  <cols>
    <col min="1" max="1" width="20.5703125" style="11" bestFit="1" customWidth="1"/>
    <col min="2" max="2" width="20.28515625" bestFit="1" customWidth="1"/>
    <col min="3" max="3" width="58.140625" bestFit="1" customWidth="1"/>
    <col min="4" max="4" width="11.85546875" bestFit="1" customWidth="1"/>
    <col min="6" max="6" width="9.5703125" bestFit="1" customWidth="1"/>
    <col min="7" max="7" width="8.85546875" bestFit="1" customWidth="1"/>
    <col min="8" max="8" width="6.140625" bestFit="1" customWidth="1"/>
    <col min="9" max="9" width="6.140625" style="1" bestFit="1" customWidth="1"/>
    <col min="10" max="10" width="6.140625" bestFit="1" customWidth="1"/>
  </cols>
  <sheetData>
    <row r="1" spans="1:10" x14ac:dyDescent="0.25">
      <c r="A1" s="8" t="s">
        <v>755</v>
      </c>
      <c r="B1" t="s">
        <v>236</v>
      </c>
      <c r="C1" t="s">
        <v>266</v>
      </c>
      <c r="I1" s="9"/>
      <c r="J1" s="9"/>
    </row>
    <row r="2" spans="1:10" x14ac:dyDescent="0.25">
      <c r="A2" t="s">
        <v>685</v>
      </c>
      <c r="B2" t="s">
        <v>713</v>
      </c>
      <c r="C2" t="s">
        <v>712</v>
      </c>
      <c r="D2" s="4" t="s">
        <v>380</v>
      </c>
    </row>
    <row r="3" spans="1:10" x14ac:dyDescent="0.25">
      <c r="A3" s="4" t="s">
        <v>684</v>
      </c>
      <c r="B3" t="s">
        <v>711</v>
      </c>
      <c r="C3" t="s">
        <v>712</v>
      </c>
      <c r="D3" s="4" t="s">
        <v>380</v>
      </c>
      <c r="I3" s="15"/>
    </row>
    <row r="4" spans="1:10" x14ac:dyDescent="0.25">
      <c r="A4" t="s">
        <v>689</v>
      </c>
      <c r="B4" t="s">
        <v>733</v>
      </c>
      <c r="C4" t="s">
        <v>734</v>
      </c>
      <c r="D4" s="4" t="s">
        <v>267</v>
      </c>
    </row>
    <row r="5" spans="1:10" x14ac:dyDescent="0.25">
      <c r="A5" t="s">
        <v>688</v>
      </c>
      <c r="B5" t="s">
        <v>725</v>
      </c>
      <c r="C5" t="s">
        <v>726</v>
      </c>
      <c r="D5" s="4" t="s">
        <v>267</v>
      </c>
    </row>
    <row r="6" spans="1:10" x14ac:dyDescent="0.25">
      <c r="A6" t="s">
        <v>687</v>
      </c>
      <c r="B6" t="s">
        <v>702</v>
      </c>
      <c r="C6" t="s">
        <v>17</v>
      </c>
      <c r="D6" s="4" t="s">
        <v>267</v>
      </c>
    </row>
    <row r="7" spans="1:10" x14ac:dyDescent="0.25">
      <c r="A7" s="4" t="s">
        <v>686</v>
      </c>
      <c r="B7" t="s">
        <v>723</v>
      </c>
      <c r="C7" t="s">
        <v>724</v>
      </c>
      <c r="D7" s="4" t="s">
        <v>267</v>
      </c>
      <c r="I7" s="16"/>
    </row>
    <row r="8" spans="1:10" x14ac:dyDescent="0.25">
      <c r="A8" s="4" t="s">
        <v>275</v>
      </c>
      <c r="B8" t="s">
        <v>727</v>
      </c>
      <c r="C8" t="s">
        <v>728</v>
      </c>
      <c r="D8" s="4" t="s">
        <v>272</v>
      </c>
    </row>
    <row r="9" spans="1:10" x14ac:dyDescent="0.25">
      <c r="A9" t="s">
        <v>690</v>
      </c>
      <c r="B9" t="s">
        <v>735</v>
      </c>
      <c r="C9" t="s">
        <v>736</v>
      </c>
      <c r="D9" s="4" t="s">
        <v>267</v>
      </c>
    </row>
    <row r="10" spans="1:10" x14ac:dyDescent="0.25">
      <c r="A10" s="4" t="s">
        <v>691</v>
      </c>
      <c r="B10" t="s">
        <v>706</v>
      </c>
      <c r="C10" t="s">
        <v>707</v>
      </c>
      <c r="D10" s="4" t="s">
        <v>371</v>
      </c>
    </row>
    <row r="11" spans="1:10" x14ac:dyDescent="0.25">
      <c r="A11" t="s">
        <v>692</v>
      </c>
      <c r="B11" t="s">
        <v>709</v>
      </c>
      <c r="C11" t="s">
        <v>710</v>
      </c>
      <c r="D11" s="4" t="s">
        <v>371</v>
      </c>
    </row>
    <row r="12" spans="1:10" x14ac:dyDescent="0.25">
      <c r="A12" t="s">
        <v>694</v>
      </c>
      <c r="B12" t="s">
        <v>751</v>
      </c>
      <c r="C12" t="s">
        <v>752</v>
      </c>
      <c r="D12" s="4" t="s">
        <v>277</v>
      </c>
    </row>
    <row r="13" spans="1:10" x14ac:dyDescent="0.25">
      <c r="A13" s="4" t="s">
        <v>693</v>
      </c>
      <c r="B13" t="s">
        <v>749</v>
      </c>
      <c r="C13" t="s">
        <v>750</v>
      </c>
      <c r="D13" s="4" t="s">
        <v>277</v>
      </c>
    </row>
    <row r="14" spans="1:10" x14ac:dyDescent="0.25">
      <c r="A14" t="s">
        <v>695</v>
      </c>
      <c r="B14" t="s">
        <v>739</v>
      </c>
      <c r="C14" t="s">
        <v>740</v>
      </c>
      <c r="D14" s="4" t="s">
        <v>286</v>
      </c>
    </row>
    <row r="15" spans="1:10" x14ac:dyDescent="0.25">
      <c r="A15" t="s">
        <v>697</v>
      </c>
      <c r="B15" t="s">
        <v>703</v>
      </c>
      <c r="C15" t="s">
        <v>17</v>
      </c>
      <c r="D15" s="4" t="s">
        <v>291</v>
      </c>
    </row>
    <row r="16" spans="1:10" x14ac:dyDescent="0.25">
      <c r="A16" s="4" t="s">
        <v>431</v>
      </c>
      <c r="B16" t="s">
        <v>737</v>
      </c>
      <c r="C16" t="s">
        <v>738</v>
      </c>
      <c r="D16" s="4" t="s">
        <v>286</v>
      </c>
    </row>
    <row r="17" spans="1:10" x14ac:dyDescent="0.25">
      <c r="A17" s="4" t="s">
        <v>409</v>
      </c>
      <c r="B17" t="s">
        <v>716</v>
      </c>
      <c r="C17" t="s">
        <v>717</v>
      </c>
      <c r="D17" s="4" t="s">
        <v>461</v>
      </c>
      <c r="E17" s="4" t="s">
        <v>470</v>
      </c>
      <c r="F17" s="4" t="s">
        <v>479</v>
      </c>
      <c r="G17" s="4" t="s">
        <v>488</v>
      </c>
    </row>
    <row r="18" spans="1:10" x14ac:dyDescent="0.25">
      <c r="A18" s="6" t="s">
        <v>423</v>
      </c>
      <c r="B18" t="s">
        <v>718</v>
      </c>
      <c r="C18" t="s">
        <v>719</v>
      </c>
      <c r="D18" s="6" t="s">
        <v>513</v>
      </c>
      <c r="E18" s="4" t="s">
        <v>420</v>
      </c>
      <c r="F18" s="4" t="s">
        <v>425</v>
      </c>
    </row>
    <row r="19" spans="1:10" x14ac:dyDescent="0.25">
      <c r="A19" t="s">
        <v>699</v>
      </c>
      <c r="B19" t="s">
        <v>744</v>
      </c>
      <c r="C19" t="s">
        <v>745</v>
      </c>
      <c r="D19" s="4" t="s">
        <v>296</v>
      </c>
    </row>
    <row r="20" spans="1:10" x14ac:dyDescent="0.25">
      <c r="A20" s="4" t="s">
        <v>696</v>
      </c>
      <c r="B20" t="s">
        <v>741</v>
      </c>
      <c r="C20" t="s">
        <v>742</v>
      </c>
      <c r="D20" s="4" t="s">
        <v>291</v>
      </c>
    </row>
    <row r="21" spans="1:10" x14ac:dyDescent="0.25">
      <c r="A21" s="4" t="s">
        <v>698</v>
      </c>
      <c r="B21" t="s">
        <v>743</v>
      </c>
      <c r="C21" t="s">
        <v>297</v>
      </c>
      <c r="D21" s="4" t="s">
        <v>296</v>
      </c>
    </row>
    <row r="22" spans="1:10" x14ac:dyDescent="0.25">
      <c r="A22" t="s">
        <v>701</v>
      </c>
      <c r="B22" t="s">
        <v>748</v>
      </c>
      <c r="C22" t="s">
        <v>747</v>
      </c>
      <c r="D22" s="4" t="s">
        <v>301</v>
      </c>
    </row>
    <row r="23" spans="1:10" x14ac:dyDescent="0.25">
      <c r="A23" s="4" t="s">
        <v>700</v>
      </c>
      <c r="B23" t="s">
        <v>746</v>
      </c>
      <c r="C23" t="s">
        <v>747</v>
      </c>
      <c r="D23" s="4" t="s">
        <v>301</v>
      </c>
    </row>
    <row r="24" spans="1:10" x14ac:dyDescent="0.25">
      <c r="A24" s="4" t="s">
        <v>309</v>
      </c>
      <c r="B24" t="s">
        <v>729</v>
      </c>
      <c r="C24" t="s">
        <v>730</v>
      </c>
      <c r="D24" s="4" t="s">
        <v>306</v>
      </c>
    </row>
    <row r="25" spans="1:10" x14ac:dyDescent="0.25">
      <c r="A25" s="4" t="s">
        <v>393</v>
      </c>
      <c r="B25" t="s">
        <v>714</v>
      </c>
      <c r="C25" t="s">
        <v>715</v>
      </c>
      <c r="D25" s="4" t="s">
        <v>390</v>
      </c>
    </row>
    <row r="26" spans="1:10" x14ac:dyDescent="0.25">
      <c r="A26" s="4" t="s">
        <v>398</v>
      </c>
      <c r="B26" t="s">
        <v>704</v>
      </c>
      <c r="C26" t="s">
        <v>705</v>
      </c>
      <c r="D26" s="4" t="s">
        <v>395</v>
      </c>
    </row>
    <row r="27" spans="1:10" x14ac:dyDescent="0.25">
      <c r="A27" s="4" t="s">
        <v>314</v>
      </c>
      <c r="B27" t="s">
        <v>731</v>
      </c>
      <c r="C27" t="s">
        <v>732</v>
      </c>
      <c r="D27" s="4" t="s">
        <v>311</v>
      </c>
    </row>
    <row r="28" spans="1:10" x14ac:dyDescent="0.25">
      <c r="A28" s="4" t="s">
        <v>324</v>
      </c>
      <c r="B28" t="s">
        <v>754</v>
      </c>
      <c r="C28" t="s">
        <v>322</v>
      </c>
      <c r="D28" s="4" t="s">
        <v>321</v>
      </c>
    </row>
    <row r="29" spans="1:10" x14ac:dyDescent="0.25">
      <c r="A29" s="4" t="s">
        <v>505</v>
      </c>
      <c r="B29" t="s">
        <v>708</v>
      </c>
      <c r="C29" t="s">
        <v>17</v>
      </c>
      <c r="D29" s="4" t="s">
        <v>502</v>
      </c>
    </row>
    <row r="30" spans="1:10" x14ac:dyDescent="0.25">
      <c r="A30" s="4" t="s">
        <v>435</v>
      </c>
      <c r="B30" t="s">
        <v>720</v>
      </c>
      <c r="C30" t="s">
        <v>721</v>
      </c>
      <c r="D30" s="4" t="s">
        <v>432</v>
      </c>
      <c r="E30" s="4" t="s">
        <v>437</v>
      </c>
      <c r="F30" s="4" t="s">
        <v>440</v>
      </c>
      <c r="G30" s="4" t="s">
        <v>443</v>
      </c>
      <c r="H30" s="4" t="s">
        <v>446</v>
      </c>
      <c r="I30" s="4" t="s">
        <v>449</v>
      </c>
      <c r="J30" s="4" t="s">
        <v>452</v>
      </c>
    </row>
    <row r="31" spans="1:10" x14ac:dyDescent="0.25">
      <c r="A31" s="4" t="s">
        <v>500</v>
      </c>
      <c r="B31" t="s">
        <v>722</v>
      </c>
      <c r="C31" t="s">
        <v>719</v>
      </c>
      <c r="D31" s="4" t="s">
        <v>497</v>
      </c>
    </row>
    <row r="32" spans="1:10" x14ac:dyDescent="0.25">
      <c r="A32" s="4" t="s">
        <v>319</v>
      </c>
      <c r="B32" t="s">
        <v>753</v>
      </c>
      <c r="C32" t="s">
        <v>17</v>
      </c>
      <c r="D32" s="4" t="s">
        <v>316</v>
      </c>
    </row>
    <row r="34" spans="1:9" x14ac:dyDescent="0.25">
      <c r="A34"/>
    </row>
    <row r="35" spans="1:9" x14ac:dyDescent="0.25">
      <c r="A35"/>
    </row>
    <row r="36" spans="1:9" x14ac:dyDescent="0.25">
      <c r="A36"/>
    </row>
    <row r="37" spans="1:9" x14ac:dyDescent="0.25">
      <c r="A37"/>
    </row>
    <row r="38" spans="1:9" x14ac:dyDescent="0.25">
      <c r="A38"/>
    </row>
    <row r="39" spans="1:9" x14ac:dyDescent="0.25">
      <c r="A39"/>
    </row>
    <row r="40" spans="1:9" x14ac:dyDescent="0.25">
      <c r="A40"/>
    </row>
    <row r="41" spans="1:9" x14ac:dyDescent="0.25">
      <c r="A41"/>
      <c r="I41" s="15"/>
    </row>
    <row r="42" spans="1:9" x14ac:dyDescent="0.25">
      <c r="A42"/>
    </row>
    <row r="43" spans="1:9" x14ac:dyDescent="0.25">
      <c r="A43"/>
    </row>
    <row r="44" spans="1:9" x14ac:dyDescent="0.25">
      <c r="A44"/>
    </row>
    <row r="45" spans="1:9" x14ac:dyDescent="0.25">
      <c r="A45"/>
    </row>
    <row r="46" spans="1:9" x14ac:dyDescent="0.25">
      <c r="A46"/>
    </row>
    <row r="47" spans="1:9" x14ac:dyDescent="0.25">
      <c r="A47"/>
    </row>
    <row r="48" spans="1:9" x14ac:dyDescent="0.25">
      <c r="A48"/>
    </row>
    <row r="49" spans="1:9" x14ac:dyDescent="0.25">
      <c r="A49"/>
    </row>
    <row r="50" spans="1:9" x14ac:dyDescent="0.25">
      <c r="A50"/>
    </row>
    <row r="51" spans="1:9" x14ac:dyDescent="0.25">
      <c r="A51"/>
      <c r="I51" s="15"/>
    </row>
    <row r="52" spans="1:9" x14ac:dyDescent="0.25">
      <c r="A52"/>
    </row>
    <row r="53" spans="1:9" x14ac:dyDescent="0.25">
      <c r="A53"/>
    </row>
    <row r="54" spans="1:9" x14ac:dyDescent="0.25">
      <c r="A54"/>
      <c r="I54" s="15"/>
    </row>
    <row r="55" spans="1:9" x14ac:dyDescent="0.25">
      <c r="A55"/>
    </row>
    <row r="56" spans="1:9" x14ac:dyDescent="0.25">
      <c r="A56"/>
    </row>
    <row r="57" spans="1:9" x14ac:dyDescent="0.25">
      <c r="A57"/>
    </row>
    <row r="58" spans="1:9" x14ac:dyDescent="0.25">
      <c r="A58"/>
    </row>
    <row r="59" spans="1:9" x14ac:dyDescent="0.25">
      <c r="A59"/>
    </row>
    <row r="60" spans="1:9" x14ac:dyDescent="0.25">
      <c r="A60"/>
    </row>
    <row r="61" spans="1:9" x14ac:dyDescent="0.25">
      <c r="A61"/>
    </row>
    <row r="62" spans="1:9" x14ac:dyDescent="0.25">
      <c r="A62"/>
    </row>
    <row r="63" spans="1:9" x14ac:dyDescent="0.25">
      <c r="A63"/>
    </row>
    <row r="64" spans="1:9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5" spans="9:9" x14ac:dyDescent="0.25">
      <c r="I115" s="15"/>
    </row>
    <row r="123" spans="9:9" x14ac:dyDescent="0.25">
      <c r="I123" s="15"/>
    </row>
    <row r="146" spans="9:9" x14ac:dyDescent="0.25">
      <c r="I146" s="15"/>
    </row>
    <row r="165" spans="9:9" x14ac:dyDescent="0.25">
      <c r="I165" s="15"/>
    </row>
    <row r="167" spans="9:9" x14ac:dyDescent="0.25">
      <c r="I167" s="15"/>
    </row>
    <row r="224" spans="9:9" x14ac:dyDescent="0.25">
      <c r="I224" s="15"/>
    </row>
    <row r="252" spans="9:9" x14ac:dyDescent="0.25">
      <c r="I252" s="15"/>
    </row>
    <row r="267" spans="9:9" x14ac:dyDescent="0.25">
      <c r="I267" s="15"/>
    </row>
    <row r="278" spans="9:9" x14ac:dyDescent="0.25">
      <c r="I278" s="15"/>
    </row>
    <row r="331" spans="9:9" x14ac:dyDescent="0.25">
      <c r="I331" s="15"/>
    </row>
    <row r="358" spans="9:9" x14ac:dyDescent="0.25">
      <c r="I358" s="15"/>
    </row>
    <row r="513" spans="9:9" x14ac:dyDescent="0.25">
      <c r="I513" s="15"/>
    </row>
    <row r="900" spans="9:9" x14ac:dyDescent="0.25">
      <c r="I900" s="15"/>
    </row>
    <row r="923" spans="9:9" x14ac:dyDescent="0.25">
      <c r="I923" s="15"/>
    </row>
    <row r="929" spans="9:9" x14ac:dyDescent="0.25">
      <c r="I929"/>
    </row>
    <row r="930" spans="9:9" x14ac:dyDescent="0.25">
      <c r="I930"/>
    </row>
    <row r="931" spans="9:9" x14ac:dyDescent="0.25">
      <c r="I931"/>
    </row>
    <row r="932" spans="9:9" x14ac:dyDescent="0.25">
      <c r="I932"/>
    </row>
    <row r="933" spans="9:9" x14ac:dyDescent="0.25">
      <c r="I933"/>
    </row>
    <row r="934" spans="9:9" x14ac:dyDescent="0.25">
      <c r="I934"/>
    </row>
    <row r="935" spans="9:9" x14ac:dyDescent="0.25">
      <c r="I935"/>
    </row>
    <row r="936" spans="9:9" x14ac:dyDescent="0.25">
      <c r="I936"/>
    </row>
    <row r="937" spans="9:9" x14ac:dyDescent="0.25">
      <c r="I937"/>
    </row>
    <row r="938" spans="9:9" x14ac:dyDescent="0.25">
      <c r="I938"/>
    </row>
    <row r="939" spans="9:9" x14ac:dyDescent="0.25">
      <c r="I939"/>
    </row>
    <row r="940" spans="9:9" x14ac:dyDescent="0.25">
      <c r="I940"/>
    </row>
    <row r="941" spans="9:9" x14ac:dyDescent="0.25">
      <c r="I941"/>
    </row>
    <row r="942" spans="9:9" x14ac:dyDescent="0.25">
      <c r="I942"/>
    </row>
    <row r="943" spans="9:9" x14ac:dyDescent="0.25">
      <c r="I943"/>
    </row>
    <row r="944" spans="9:9" x14ac:dyDescent="0.25">
      <c r="I944"/>
    </row>
    <row r="945" spans="9:10" x14ac:dyDescent="0.25">
      <c r="I945"/>
    </row>
    <row r="946" spans="9:10" x14ac:dyDescent="0.25">
      <c r="J946" s="1"/>
    </row>
    <row r="947" spans="9:10" x14ac:dyDescent="0.25">
      <c r="J947" s="1"/>
    </row>
    <row r="948" spans="9:10" x14ac:dyDescent="0.25">
      <c r="J948" s="1"/>
    </row>
    <row r="949" spans="9:10" x14ac:dyDescent="0.25">
      <c r="J949" s="1"/>
    </row>
    <row r="950" spans="9:10" x14ac:dyDescent="0.25">
      <c r="J950" s="1"/>
    </row>
    <row r="951" spans="9:10" x14ac:dyDescent="0.25">
      <c r="J951" s="1"/>
    </row>
    <row r="952" spans="9:10" x14ac:dyDescent="0.25">
      <c r="J952" s="1"/>
    </row>
    <row r="953" spans="9:10" x14ac:dyDescent="0.25">
      <c r="J953" s="1"/>
    </row>
    <row r="954" spans="9:10" x14ac:dyDescent="0.25">
      <c r="J954" s="1"/>
    </row>
    <row r="955" spans="9:10" x14ac:dyDescent="0.25">
      <c r="J955" s="1"/>
    </row>
    <row r="956" spans="9:10" x14ac:dyDescent="0.25">
      <c r="J956" s="1"/>
    </row>
    <row r="957" spans="9:10" x14ac:dyDescent="0.25">
      <c r="J957" s="1"/>
    </row>
    <row r="958" spans="9:10" x14ac:dyDescent="0.25">
      <c r="J958" s="1"/>
    </row>
    <row r="959" spans="9:10" x14ac:dyDescent="0.25">
      <c r="J959" s="1"/>
    </row>
    <row r="960" spans="9:10" x14ac:dyDescent="0.25">
      <c r="J9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A1" t="s">
        <v>757</v>
      </c>
      <c r="B1" t="s">
        <v>758</v>
      </c>
      <c r="C1" t="s">
        <v>759</v>
      </c>
      <c r="D1" t="s">
        <v>771</v>
      </c>
      <c r="E1" t="s">
        <v>760</v>
      </c>
      <c r="F1" t="s">
        <v>761</v>
      </c>
    </row>
    <row r="2" spans="1:6" x14ac:dyDescent="0.25">
      <c r="A2" t="s">
        <v>762</v>
      </c>
      <c r="B2" s="18" t="s">
        <v>763</v>
      </c>
      <c r="C2">
        <v>5.9</v>
      </c>
      <c r="D2">
        <v>0.6</v>
      </c>
      <c r="F2" t="s">
        <v>764</v>
      </c>
    </row>
    <row r="3" spans="1:6" x14ac:dyDescent="0.25">
      <c r="A3" t="s">
        <v>765</v>
      </c>
      <c r="B3" t="s">
        <v>766</v>
      </c>
      <c r="C3">
        <f>D3/E3/32*1000</f>
        <v>2.34375</v>
      </c>
      <c r="D3">
        <v>2.4E-2</v>
      </c>
      <c r="E3">
        <v>0.32</v>
      </c>
      <c r="F3" t="s">
        <v>767</v>
      </c>
    </row>
    <row r="4" spans="1:6" x14ac:dyDescent="0.25">
      <c r="A4" t="s">
        <v>765</v>
      </c>
      <c r="B4" t="s">
        <v>766</v>
      </c>
      <c r="C4">
        <f t="shared" ref="C4:C9" si="0">D4/E4/32*1000</f>
        <v>2.9356060606060606</v>
      </c>
      <c r="D4">
        <v>3.1E-2</v>
      </c>
      <c r="E4">
        <v>0.33</v>
      </c>
      <c r="F4" t="s">
        <v>767</v>
      </c>
    </row>
    <row r="5" spans="1:6" x14ac:dyDescent="0.25">
      <c r="A5" t="s">
        <v>765</v>
      </c>
      <c r="B5" t="s">
        <v>766</v>
      </c>
      <c r="C5">
        <f t="shared" si="0"/>
        <v>4.2857142857142856</v>
      </c>
      <c r="D5">
        <v>4.8000000000000001E-2</v>
      </c>
      <c r="E5">
        <v>0.35</v>
      </c>
      <c r="F5" t="s">
        <v>767</v>
      </c>
    </row>
    <row r="6" spans="1:6" x14ac:dyDescent="0.25">
      <c r="A6" t="s">
        <v>765</v>
      </c>
      <c r="B6" t="s">
        <v>766</v>
      </c>
      <c r="C6">
        <f t="shared" si="0"/>
        <v>5.8277027027027026</v>
      </c>
      <c r="D6">
        <v>6.9000000000000006E-2</v>
      </c>
      <c r="E6">
        <v>0.37</v>
      </c>
      <c r="F6" t="s">
        <v>767</v>
      </c>
    </row>
    <row r="7" spans="1:6" x14ac:dyDescent="0.25">
      <c r="A7" t="s">
        <v>765</v>
      </c>
      <c r="B7" t="s">
        <v>766</v>
      </c>
      <c r="C7">
        <f t="shared" si="0"/>
        <v>6.5789473684210522</v>
      </c>
      <c r="D7">
        <v>0.08</v>
      </c>
      <c r="E7">
        <v>0.38</v>
      </c>
      <c r="F7" t="s">
        <v>767</v>
      </c>
    </row>
    <row r="8" spans="1:6" x14ac:dyDescent="0.25">
      <c r="A8" t="s">
        <v>765</v>
      </c>
      <c r="B8" t="s">
        <v>766</v>
      </c>
      <c r="C8">
        <f t="shared" si="0"/>
        <v>9.8684210526315788</v>
      </c>
      <c r="D8">
        <v>0.12</v>
      </c>
      <c r="E8">
        <v>0.38</v>
      </c>
      <c r="F8" t="s">
        <v>767</v>
      </c>
    </row>
    <row r="9" spans="1:6" x14ac:dyDescent="0.25">
      <c r="A9" t="s">
        <v>765</v>
      </c>
      <c r="B9" t="s">
        <v>766</v>
      </c>
      <c r="C9">
        <f t="shared" si="0"/>
        <v>14.285714285714286</v>
      </c>
      <c r="D9">
        <v>0.16</v>
      </c>
      <c r="E9">
        <v>0.35</v>
      </c>
      <c r="F9" t="s">
        <v>767</v>
      </c>
    </row>
    <row r="10" spans="1:6" x14ac:dyDescent="0.25">
      <c r="A10" t="s">
        <v>768</v>
      </c>
      <c r="B10" t="s">
        <v>769</v>
      </c>
      <c r="C10">
        <f>D10/E10/92.1*1000</f>
        <v>7.1254071661237788</v>
      </c>
      <c r="D10">
        <v>0.42</v>
      </c>
      <c r="E10">
        <v>0.64</v>
      </c>
      <c r="F10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GPRs as sole catalyst</vt:lpstr>
      <vt:lpstr>Deleted reactions</vt:lpstr>
      <vt:lpstr>missing Homologs from iMT1026</vt:lpstr>
      <vt:lpstr>New Reactions</vt:lpstr>
      <vt:lpstr>New Genes</vt:lpstr>
      <vt:lpstr>Literature_Chemostat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Liebal,Ulf</dc:creator>
  <cp:lastModifiedBy>Liebal,Ulf</cp:lastModifiedBy>
  <dcterms:created xsi:type="dcterms:W3CDTF">2018-12-12T16:41:47Z</dcterms:created>
  <dcterms:modified xsi:type="dcterms:W3CDTF">2019-07-30T11:46:35Z</dcterms:modified>
</cp:coreProperties>
</file>