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650" activeTab="2"/>
  </bookViews>
  <sheets>
    <sheet name="Definición de Sprint 0" sheetId="4" r:id="rId1"/>
    <sheet name="Definición de Sprint 1" sheetId="3" r:id="rId2"/>
    <sheet name="Definición de Sprint 2" sheetId="1" r:id="rId3"/>
    <sheet name="Informacion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3" l="1"/>
  <c r="H30" i="3" l="1"/>
  <c r="I30" i="3" s="1"/>
  <c r="J30" i="3" s="1"/>
</calcChain>
</file>

<file path=xl/sharedStrings.xml><?xml version="1.0" encoding="utf-8"?>
<sst xmlns="http://schemas.openxmlformats.org/spreadsheetml/2006/main" count="97" uniqueCount="77">
  <si>
    <t>Subsecciones o Tareas:</t>
  </si>
  <si>
    <t>Responsable</t>
  </si>
  <si>
    <t>Tiempo de  estimación por horas</t>
  </si>
  <si>
    <t>Fecha de Finalización de la tarea</t>
  </si>
  <si>
    <t>Prioridad Alta</t>
  </si>
  <si>
    <t>Prioridad Baja</t>
  </si>
  <si>
    <t>Tiempo/ horas :</t>
  </si>
  <si>
    <t>Total de horas por todo el equipo:</t>
  </si>
  <si>
    <t>Fecha de culminación del Sprint Backlog 1: 24 Septiembre</t>
  </si>
  <si>
    <t>Scrum Master</t>
  </si>
  <si>
    <t>Product Owner</t>
  </si>
  <si>
    <t>AG</t>
  </si>
  <si>
    <t>Acronimo</t>
  </si>
  <si>
    <t>Nombre</t>
  </si>
  <si>
    <t>Rol</t>
  </si>
  <si>
    <t>Aldo Ulises Gutierrez Espinoza</t>
  </si>
  <si>
    <t>Gabriela Amaro Flores</t>
  </si>
  <si>
    <t>Team Developer</t>
  </si>
  <si>
    <t>GA</t>
  </si>
  <si>
    <t>Lorena Rivera Martínez</t>
  </si>
  <si>
    <t>LR</t>
  </si>
  <si>
    <t>David Gaspar Romero</t>
  </si>
  <si>
    <t>Oscar Armando Escobar Rojas</t>
  </si>
  <si>
    <t>DG</t>
  </si>
  <si>
    <t>OE</t>
  </si>
  <si>
    <t>Nombre del Proyecto</t>
  </si>
  <si>
    <t>Objetivo</t>
  </si>
  <si>
    <t>Fecha de Inicio</t>
  </si>
  <si>
    <t>Fecha de finalizacion</t>
  </si>
  <si>
    <t>WELLPETS</t>
  </si>
  <si>
    <t>Presupuesto</t>
  </si>
  <si>
    <t>Cantidad de tiempo(h)</t>
  </si>
  <si>
    <t>Fecha de culminación del Sprint Backlog 0: 24 Septiembre</t>
  </si>
  <si>
    <t>Sprint backlog   0 : Planificacion del proyecto</t>
  </si>
  <si>
    <t>Product Owner, Equipo de Desarrollo</t>
  </si>
  <si>
    <t>Arquitecto, Equipo de Desarrollo</t>
  </si>
  <si>
    <t>Equipo de Desarrollo</t>
  </si>
  <si>
    <t>Definir la arquitectura del sistema: Diseñar la estructura general de la aplicación.</t>
  </si>
  <si>
    <t>Crear un backlog inicial: Identificar las primeras historias de usuario y priorizarlas.</t>
  </si>
  <si>
    <t>Establecer el proceso de desarrollo: Definir las metodologías y herramientas a utilizar (Agile, Scrum, etc.).</t>
  </si>
  <si>
    <t>Definir el nombre del proyecto: Seleccionar un nombre que sea memorable, relevante y que refleje el objetivo del proyecto.</t>
  </si>
  <si>
    <t>Establecer el objetivo principal del proyecto: Definir claramente qué se busca lograr con el proyecto.</t>
  </si>
  <si>
    <t>Identificar a los usuarios clave: Crear perfiles de usuario para comprender sus necesidades y expectativas.</t>
  </si>
  <si>
    <t>Registro de mascota</t>
  </si>
  <si>
    <t xml:space="preserve">Recordatorios de vacunación </t>
  </si>
  <si>
    <t xml:space="preserve">Seguimiento de alimentación </t>
  </si>
  <si>
    <t xml:space="preserve">Pantalla personalizada </t>
  </si>
  <si>
    <t>Gaby</t>
  </si>
  <si>
    <t>Lorena</t>
  </si>
  <si>
    <t>Aldo</t>
  </si>
  <si>
    <t xml:space="preserve">Todos </t>
  </si>
  <si>
    <t>120*800</t>
  </si>
  <si>
    <t xml:space="preserve">Desarrollar una aplicación móvil que facilite el cuidado de mascotas de manera más sencilla y eficiente. 
</t>
  </si>
  <si>
    <t>Información sugerida</t>
  </si>
  <si>
    <t>Oscar</t>
  </si>
  <si>
    <r>
      <rPr>
        <u/>
        <sz val="12"/>
        <color theme="1"/>
        <rFont val="Arial"/>
        <family val="2"/>
      </rPr>
      <t>1. Análisis y Planificación</t>
    </r>
    <r>
      <rPr>
        <sz val="12"/>
        <color theme="1"/>
        <rFont val="Arial"/>
        <family val="2"/>
      </rPr>
      <t xml:space="preserve">
-  Identificar los campos necesarios (nombre,                      especie, raza, edad, propietario, etc.).
- Determinar las funcionalidades (registro, edición, eliminación, búsqueda).
- Elaborar Historias de Usuario:
- Redactar historias de usuario que definan cómo interactuarán los usuarios con el sistema.</t>
    </r>
  </si>
  <si>
    <r>
      <rPr>
        <u/>
        <sz val="12"/>
        <color theme="1"/>
        <rFont val="Arial"/>
        <family val="2"/>
      </rPr>
      <t>2. Diseño de la Base de Datos</t>
    </r>
    <r>
      <rPr>
        <sz val="12"/>
        <color theme="1"/>
        <rFont val="Arial"/>
        <family val="2"/>
      </rPr>
      <t xml:space="preserve">
Modelo de Datos:
-Crear un Diagrama Entidad-Relación (ER) para visualizar la estructura de datos.
Definición de Tablas:
-Especificar las tablas: Mascotas, Dueños, Servicios (si aplica).
Relaciones:
-Definir relaciones (uno a muchos entre Dueños y Mascotas).
-Desarrollo de la Base de Datos
-Diseñar la interfaz de usuario para la pantalla de salud
</t>
    </r>
  </si>
  <si>
    <r>
      <rPr>
        <u/>
        <sz val="12"/>
        <color theme="1"/>
        <rFont val="Arial"/>
        <family val="2"/>
      </rPr>
      <t>Pantalla de inicio personalizada</t>
    </r>
    <r>
      <rPr>
        <sz val="12"/>
        <color theme="1"/>
        <rFont val="Arial"/>
        <family val="2"/>
      </rPr>
      <t xml:space="preserve">
-Diseñar la pantalla de inicio
-Crear un diseño que muestre la información relevante (estado de salud, alimentación, ejercicios) de forma compacta y atractiva.
-Conectar la pantalla de inicio con la base de datos
-Implementar la lógica para cargar los datos de la salud, alimentación y recordatorios en la pantalla de inicio desde la base de datos.
-Añadir un componente de resumen en la pantalla de inicio
-Crear un resumen visual (gráficos o listas) de las actividades y la salud de las mascotas, con acceso rápido a los detalles.
-Pruebas y ajustes finales de la pantalla de inicio
-Probar que toda la información se actualiza correctamente y se muestra de manera intuitiva.</t>
    </r>
  </si>
  <si>
    <r>
      <t xml:space="preserve">
</t>
    </r>
    <r>
      <rPr>
        <u/>
        <sz val="12"/>
        <color theme="1"/>
        <rFont val="Arial"/>
        <family val="2"/>
      </rPr>
      <t>Consejos de bienestar para mascotas</t>
    </r>
    <r>
      <rPr>
        <sz val="12"/>
        <color theme="1"/>
        <rFont val="Arial"/>
        <family val="2"/>
      </rPr>
      <t xml:space="preserve">
-Crear la pantalla de consejos de bienestar
-Diseñar la interfaz donde se mostrarán consejos categorizados (alimentación, ejercicio, cuidado).
-Crear modelo de datos para los consejos
-Estructurar los datos para los consejos, ya sea localmente o a través de una API externa.
-Integrar los consejos en la app
-Implementar la lógica para cargar los consejos en la pantalla desde una fuente de datos.
-Añadir funcionalidad de búsqueda o filtrado de consejos
</t>
    </r>
  </si>
  <si>
    <r>
      <rPr>
        <u/>
        <sz val="12"/>
        <color theme="1"/>
        <rFont val="Arial"/>
        <family val="2"/>
      </rPr>
      <t>Seguimiento de la alimentación</t>
    </r>
    <r>
      <rPr>
        <sz val="12"/>
        <color theme="1"/>
        <rFont val="Arial"/>
        <family val="2"/>
      </rPr>
      <t xml:space="preserve">
-Crear interfaz para registro de alimentación
Diseñar una pantalla donde el usuario pueda registrar las comidas diarias de su mascota.
-Crear modelos de datos para seguimiento de alimentación
Definir las entidades necesarias para almacenar el tipo de alimento, cantidad, y horario.
-Implementar lógica para registrar y mostrar la alimentación
Crear métodos para registrar los datos de alimentación en la base de datos.
-Mostrar un historial de las comidas recientes en la interfaz de usuario.
-Configurar notificaciones de recordatorio de alimentación</t>
    </r>
  </si>
  <si>
    <t>Sprint backlog   1 : Implementación de funciones clave para la gestión integral de mascotas.</t>
  </si>
  <si>
    <t>Sprint backlog   2 :Optimización y Nuevas Funcionalidades</t>
  </si>
  <si>
    <r>
      <rPr>
        <u/>
        <sz val="12"/>
        <color theme="1"/>
        <rFont val="Arial"/>
        <family val="2"/>
      </rPr>
      <t xml:space="preserve"> Recordatorios automáticos de vacunación y visitas al veterinario</t>
    </r>
    <r>
      <rPr>
        <sz val="12"/>
        <color theme="1"/>
        <rFont val="Arial"/>
        <family val="2"/>
      </rPr>
      <t xml:space="preserve">
-Crear interfaz para configurar recordatorios
-Añadir campos para configurar fechas y tipos de recordatorios para vacunas y citas veterinarias.
-Implementar lógica para programar notificaciones
-Integrar las notificaciones push en el dispositivo
-Configurar NotificationManager para enviar notificaciones al dispositivo cuando una fecha importante esté cerca.
-Pruebas y ajustes de notificaciones
-Probar que las notificaciones se envían correctamente en los tiempos establecidos.
-Ajustes para mejorar la precisión y recurrencia de las alertas.</t>
    </r>
  </si>
  <si>
    <t xml:space="preserve">Conectar Base de Datos con Funcionalidades Clave </t>
  </si>
  <si>
    <t>Conectar Base de Datos con Funcionalidades Clave</t>
  </si>
  <si>
    <t xml:space="preserve"> -Implementar la conexión entre las interfaces de Flutter y la base de datos en Laragon.
-Crear métodos para realizar operaciones CRUD (Crear, Leer, Actualizar, Eliminar) sobre los datos de mascotas.
-Probar y validar el almacenamiento y actualización de datos en las pantallas de "Registro de Mascota", "Seguimiento de Alimentación" y "Recordatorios de Vacunación".
-Optimizar las consultas de la base de datos para mejorar la velocidad de carga de los registros de mascotas.</t>
  </si>
  <si>
    <t>Optimización de la Autenticación con Google y Facebook</t>
  </si>
  <si>
    <t xml:space="preserve"> Refinar el proceso de autenticación con Google y 
Facebook para que el acceso sea más rápido y seguro.
•  Asegurar que los datos de usuario obtenidos de las APIs
 (como el nombre y correo electrónico) se almacenan 
correctamente en la base de datos.
•  Implementar el manejo de errores en caso de fallos en la
 autenticación, asegurando que el usuario reciba mensajes claros y comprensibles.
•  Añadir validación de sesiones para mantener al usuario 
autenticado mientras navega entre pantallas sin necesidad 
de iniciar sesión nuevamente.
</t>
  </si>
  <si>
    <t xml:space="preserve">Aldo </t>
  </si>
  <si>
    <t>Pruebas y Optimización de Animaciones Explícitas</t>
  </si>
  <si>
    <t xml:space="preserve">•  Revisar y optimizar animaciones explícitas para
 transiciones fluidas.
•  Implementar nuevas animaciones donde sean necesarias,
 como en el guardado de datos o redirección entre pantallas clave (registro, alimentación, recordatorios).
•  Agregar un carrusel de imágenes en las pantallas clave
 (registro, alimentación, recordatorios) para mejorar la
 navegación y visualización de datos.
</t>
  </si>
  <si>
    <t>Gabi</t>
  </si>
  <si>
    <t>Mejoras de Usabilidad en la Interfaz</t>
  </si>
  <si>
    <t xml:space="preserve">o Revisar la disposición y organización de elementos 
interactivos en las pantallas.
o Ajustar tamaños de fuentes y botones para mejorar
 la accesibilidad.
o Implementar retroalimentación visual para acciones
 como guardar o eliminar.
o Realizar pruebas de usabilidad con usuarios y ajustar
 la interfaz según feedback.
</t>
  </si>
  <si>
    <t>David</t>
  </si>
  <si>
    <t>Fecha de culminación del Sprint Backlog 2: 26 Noviembre</t>
  </si>
  <si>
    <t>Tiempo/ horas :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</si>
</sst>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_-&quot;$&quot;* #,##0.00_-;\-&quot;$&quot;* #,##0.00_-;_-&quot;$&quot;* &quot;-&quot;??_-;_-@"/>
  </numFmts>
  <fonts count="16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E7E6E6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2" borderId="3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10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3" borderId="12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0" borderId="12" xfId="0" applyFont="1" applyBorder="1"/>
    <xf numFmtId="0" fontId="5" fillId="0" borderId="15" xfId="0" applyFont="1" applyBorder="1"/>
    <xf numFmtId="0" fontId="4" fillId="0" borderId="14" xfId="0" applyFont="1" applyBorder="1"/>
    <xf numFmtId="15" fontId="5" fillId="0" borderId="14" xfId="0" applyNumberFormat="1" applyFont="1" applyBorder="1"/>
    <xf numFmtId="164" fontId="5" fillId="0" borderId="14" xfId="0" applyNumberFormat="1" applyFont="1" applyBorder="1"/>
    <xf numFmtId="165" fontId="5" fillId="0" borderId="14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0" fillId="0" borderId="10" xfId="0" applyNumberFormat="1" applyBorder="1"/>
    <xf numFmtId="0" fontId="5" fillId="0" borderId="16" xfId="0" applyFont="1" applyBorder="1" applyAlignment="1">
      <alignment wrapText="1"/>
    </xf>
    <xf numFmtId="0" fontId="6" fillId="0" borderId="17" xfId="0" applyFont="1" applyBorder="1"/>
    <xf numFmtId="0" fontId="6" fillId="0" borderId="13" xfId="0" applyFont="1" applyBorder="1"/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0" borderId="0" xfId="0" applyFont="1"/>
    <xf numFmtId="0" fontId="9" fillId="2" borderId="5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4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0" fillId="0" borderId="9" xfId="0" applyFont="1" applyBorder="1"/>
    <xf numFmtId="0" fontId="9" fillId="0" borderId="9" xfId="0" applyFont="1" applyBorder="1"/>
    <xf numFmtId="14" fontId="9" fillId="0" borderId="9" xfId="0" applyNumberFormat="1" applyFont="1" applyBorder="1"/>
    <xf numFmtId="0" fontId="1" fillId="0" borderId="11" xfId="0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0" fillId="0" borderId="1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14" fontId="0" fillId="0" borderId="11" xfId="0" applyNumberFormat="1" applyBorder="1"/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18" xfId="0" applyFont="1" applyBorder="1"/>
    <xf numFmtId="14" fontId="10" fillId="0" borderId="18" xfId="0" applyNumberFormat="1" applyFont="1" applyBorder="1"/>
    <xf numFmtId="0" fontId="12" fillId="0" borderId="4" xfId="0" applyFont="1" applyBorder="1"/>
    <xf numFmtId="0" fontId="12" fillId="0" borderId="5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8" fillId="0" borderId="10" xfId="0" applyFont="1" applyBorder="1"/>
    <xf numFmtId="14" fontId="10" fillId="0" borderId="9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19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0" fillId="0" borderId="18" xfId="0" applyBorder="1"/>
    <xf numFmtId="14" fontId="0" fillId="0" borderId="18" xfId="0" applyNumberForma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0" xfId="0" applyFont="1" applyBorder="1"/>
    <xf numFmtId="0" fontId="1" fillId="0" borderId="9" xfId="0" applyFont="1" applyBorder="1"/>
    <xf numFmtId="0" fontId="8" fillId="0" borderId="22" xfId="0" applyFont="1" applyBorder="1" applyAlignment="1">
      <alignment horizontal="right" wrapText="1"/>
    </xf>
    <xf numFmtId="0" fontId="9" fillId="2" borderId="0" xfId="0" applyFont="1" applyFill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" fillId="0" borderId="21" xfId="0" applyFont="1" applyBorder="1"/>
    <xf numFmtId="0" fontId="1" fillId="0" borderId="18" xfId="0" applyFont="1" applyBorder="1"/>
    <xf numFmtId="0" fontId="10" fillId="2" borderId="5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16" fontId="10" fillId="0" borderId="10" xfId="0" applyNumberFormat="1" applyFont="1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10" xfId="0" applyBorder="1" applyAlignment="1"/>
    <xf numFmtId="14" fontId="10" fillId="0" borderId="18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topLeftCell="B1" zoomScale="85" zoomScaleNormal="85" workbookViewId="0">
      <selection activeCell="E18" sqref="E18"/>
    </sheetView>
  </sheetViews>
  <sheetFormatPr baseColWidth="10" defaultRowHeight="15" x14ac:dyDescent="0.25"/>
  <cols>
    <col min="2" max="2" width="13.7109375" customWidth="1"/>
    <col min="3" max="3" width="13" customWidth="1"/>
    <col min="5" max="5" width="89.28515625" customWidth="1"/>
    <col min="6" max="6" width="34.140625" customWidth="1"/>
    <col min="7" max="7" width="32.140625" customWidth="1"/>
    <col min="8" max="8" width="30.7109375" customWidth="1"/>
  </cols>
  <sheetData>
    <row r="3" spans="2:8" ht="15.75" thickBot="1" x14ac:dyDescent="0.3">
      <c r="C3" t="s">
        <v>33</v>
      </c>
    </row>
    <row r="4" spans="2:8" ht="15.75" customHeight="1" x14ac:dyDescent="0.25">
      <c r="C4" s="32" t="s">
        <v>0</v>
      </c>
      <c r="D4" s="33"/>
      <c r="E4" s="47"/>
      <c r="F4" s="36" t="s">
        <v>1</v>
      </c>
      <c r="G4" s="36" t="s">
        <v>2</v>
      </c>
      <c r="H4" s="36" t="s">
        <v>3</v>
      </c>
    </row>
    <row r="5" spans="2:8" ht="17.25" customHeight="1" thickBot="1" x14ac:dyDescent="0.3">
      <c r="C5" s="50"/>
      <c r="D5" s="112"/>
      <c r="E5" s="49"/>
      <c r="F5" s="37"/>
      <c r="G5" s="37"/>
      <c r="H5" s="37"/>
    </row>
    <row r="6" spans="2:8" ht="15.75" thickBot="1" x14ac:dyDescent="0.3">
      <c r="B6" s="113" t="s">
        <v>4</v>
      </c>
      <c r="C6" s="106"/>
      <c r="D6" s="107"/>
      <c r="E6" s="108"/>
      <c r="F6" s="110"/>
      <c r="G6" s="110"/>
      <c r="H6" s="13"/>
    </row>
    <row r="7" spans="2:8" ht="15.75" thickBot="1" x14ac:dyDescent="0.3">
      <c r="B7" s="114">
        <v>1000</v>
      </c>
      <c r="C7" s="83" t="s">
        <v>40</v>
      </c>
      <c r="D7" s="109"/>
      <c r="E7" s="84"/>
      <c r="F7" s="95" t="s">
        <v>34</v>
      </c>
      <c r="G7" s="111">
        <v>2</v>
      </c>
      <c r="H7" s="6"/>
    </row>
    <row r="8" spans="2:8" ht="15.75" thickBot="1" x14ac:dyDescent="0.3">
      <c r="B8" s="114">
        <v>950</v>
      </c>
      <c r="C8" s="83" t="s">
        <v>41</v>
      </c>
      <c r="D8" s="109"/>
      <c r="E8" s="84"/>
      <c r="F8" s="95" t="s">
        <v>34</v>
      </c>
      <c r="G8" s="111">
        <v>4</v>
      </c>
      <c r="H8" s="6"/>
    </row>
    <row r="9" spans="2:8" ht="15.75" thickBot="1" x14ac:dyDescent="0.3">
      <c r="B9" s="114">
        <v>900</v>
      </c>
      <c r="C9" s="83" t="s">
        <v>42</v>
      </c>
      <c r="D9" s="109"/>
      <c r="E9" s="84"/>
      <c r="F9" s="95" t="s">
        <v>34</v>
      </c>
      <c r="G9" s="111">
        <v>6</v>
      </c>
      <c r="H9" s="6"/>
    </row>
    <row r="10" spans="2:8" ht="15.75" thickBot="1" x14ac:dyDescent="0.3">
      <c r="B10" s="114">
        <v>850</v>
      </c>
      <c r="C10" s="83" t="s">
        <v>37</v>
      </c>
      <c r="D10" s="109"/>
      <c r="E10" s="84"/>
      <c r="F10" s="95" t="s">
        <v>35</v>
      </c>
      <c r="G10" s="111">
        <v>4</v>
      </c>
      <c r="H10" s="6"/>
    </row>
    <row r="11" spans="2:8" ht="15.75" thickBot="1" x14ac:dyDescent="0.3">
      <c r="B11" s="114">
        <v>800</v>
      </c>
      <c r="C11" s="83" t="s">
        <v>38</v>
      </c>
      <c r="D11" s="109"/>
      <c r="E11" s="84"/>
      <c r="F11" s="95" t="s">
        <v>34</v>
      </c>
      <c r="G11" s="111">
        <v>8</v>
      </c>
      <c r="H11" s="6"/>
    </row>
    <row r="12" spans="2:8" ht="15.75" thickBot="1" x14ac:dyDescent="0.3">
      <c r="B12" s="114">
        <v>750</v>
      </c>
      <c r="C12" s="83" t="s">
        <v>39</v>
      </c>
      <c r="D12" s="109"/>
      <c r="E12" s="84"/>
      <c r="F12" s="95" t="s">
        <v>36</v>
      </c>
      <c r="G12" s="111">
        <v>4</v>
      </c>
      <c r="H12" s="6"/>
    </row>
    <row r="13" spans="2:8" x14ac:dyDescent="0.25">
      <c r="B13" s="114">
        <v>700</v>
      </c>
      <c r="C13" s="83"/>
      <c r="D13" s="109"/>
      <c r="E13" s="84"/>
      <c r="F13" s="6"/>
      <c r="G13" s="6"/>
      <c r="H13" s="6"/>
    </row>
    <row r="14" spans="2:8" ht="15.75" thickBot="1" x14ac:dyDescent="0.3">
      <c r="B14" s="114">
        <v>650</v>
      </c>
      <c r="C14" s="25"/>
      <c r="D14" s="26"/>
      <c r="E14" s="27"/>
      <c r="F14" s="6"/>
      <c r="G14" s="6"/>
      <c r="H14" s="6"/>
    </row>
    <row r="15" spans="2:8" x14ac:dyDescent="0.25">
      <c r="B15" s="114">
        <v>600</v>
      </c>
      <c r="C15" s="10"/>
      <c r="D15" s="11"/>
      <c r="E15" s="12"/>
      <c r="F15" s="6"/>
      <c r="G15" s="6"/>
      <c r="H15" s="6"/>
    </row>
    <row r="16" spans="2:8" x14ac:dyDescent="0.25">
      <c r="B16" s="114">
        <v>550</v>
      </c>
      <c r="C16" s="10"/>
      <c r="D16" s="11"/>
      <c r="E16" s="12"/>
      <c r="F16" s="6"/>
      <c r="G16" s="6"/>
      <c r="H16" s="6"/>
    </row>
    <row r="17" spans="2:8" x14ac:dyDescent="0.25">
      <c r="B17" s="114">
        <v>500</v>
      </c>
      <c r="C17" s="10"/>
      <c r="D17" s="11"/>
      <c r="E17" s="12"/>
      <c r="F17" s="6"/>
      <c r="G17" s="6"/>
      <c r="H17" s="6"/>
    </row>
    <row r="18" spans="2:8" x14ac:dyDescent="0.25">
      <c r="B18" s="114">
        <v>450</v>
      </c>
      <c r="C18" s="10"/>
      <c r="D18" s="11"/>
      <c r="E18" s="12"/>
      <c r="F18" s="6"/>
      <c r="G18" s="6"/>
      <c r="H18" s="6"/>
    </row>
    <row r="19" spans="2:8" x14ac:dyDescent="0.25">
      <c r="B19" s="114">
        <v>400</v>
      </c>
      <c r="C19" s="10"/>
      <c r="D19" s="11"/>
      <c r="E19" s="12"/>
      <c r="F19" s="6"/>
      <c r="G19" s="6"/>
      <c r="H19" s="6"/>
    </row>
    <row r="20" spans="2:8" x14ac:dyDescent="0.25">
      <c r="B20" s="114">
        <v>300</v>
      </c>
      <c r="C20" s="10"/>
      <c r="D20" s="11"/>
      <c r="E20" s="12"/>
      <c r="F20" s="6"/>
      <c r="G20" s="6"/>
      <c r="H20" s="6"/>
    </row>
    <row r="21" spans="2:8" x14ac:dyDescent="0.25">
      <c r="B21" s="114">
        <v>250</v>
      </c>
      <c r="C21" s="10"/>
      <c r="D21" s="11"/>
      <c r="E21" s="12"/>
      <c r="F21" s="6"/>
      <c r="G21" s="6"/>
      <c r="H21" s="6"/>
    </row>
    <row r="22" spans="2:8" ht="15.75" thickBot="1" x14ac:dyDescent="0.3">
      <c r="B22" s="113" t="s">
        <v>5</v>
      </c>
      <c r="C22" s="25"/>
      <c r="D22" s="26"/>
      <c r="E22" s="27"/>
      <c r="F22" s="7"/>
      <c r="G22" s="7"/>
      <c r="H22" s="7"/>
    </row>
    <row r="23" spans="2:8" x14ac:dyDescent="0.25">
      <c r="G23" t="s">
        <v>6</v>
      </c>
    </row>
    <row r="24" spans="2:8" x14ac:dyDescent="0.25">
      <c r="G24" t="s">
        <v>7</v>
      </c>
      <c r="H24">
        <v>28</v>
      </c>
    </row>
    <row r="26" spans="2:8" x14ac:dyDescent="0.25">
      <c r="C26" t="s">
        <v>32</v>
      </c>
    </row>
  </sheetData>
  <mergeCells count="4">
    <mergeCell ref="C4:D5"/>
    <mergeCell ref="F4:F5"/>
    <mergeCell ref="G4:G5"/>
    <mergeCell ref="H4:H5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topLeftCell="A23" zoomScale="91" zoomScaleNormal="91" workbookViewId="0">
      <selection activeCell="G12" sqref="G12"/>
    </sheetView>
  </sheetViews>
  <sheetFormatPr baseColWidth="10" defaultRowHeight="15" x14ac:dyDescent="0.25"/>
  <cols>
    <col min="2" max="2" width="14.85546875" customWidth="1"/>
    <col min="3" max="3" width="33" customWidth="1"/>
    <col min="5" max="5" width="9.28515625" customWidth="1"/>
    <col min="6" max="6" width="16.140625" customWidth="1"/>
    <col min="7" max="7" width="33.5703125" customWidth="1"/>
    <col min="8" max="8" width="22" customWidth="1"/>
  </cols>
  <sheetData>
    <row r="3" spans="2:8" ht="16.5" thickBot="1" x14ac:dyDescent="0.3">
      <c r="C3" s="48" t="s">
        <v>60</v>
      </c>
    </row>
    <row r="4" spans="2:8" ht="15.75" customHeight="1" x14ac:dyDescent="0.25">
      <c r="C4" s="32" t="s">
        <v>0</v>
      </c>
      <c r="D4" s="33"/>
      <c r="E4" s="8"/>
      <c r="F4" s="36" t="s">
        <v>1</v>
      </c>
      <c r="G4" s="36" t="s">
        <v>2</v>
      </c>
      <c r="H4" s="36" t="s">
        <v>3</v>
      </c>
    </row>
    <row r="5" spans="2:8" ht="17.25" customHeight="1" thickBot="1" x14ac:dyDescent="0.3">
      <c r="C5" s="34"/>
      <c r="D5" s="35"/>
      <c r="E5" s="9"/>
      <c r="F5" s="37"/>
      <c r="G5" s="37"/>
      <c r="H5" s="37"/>
    </row>
    <row r="6" spans="2:8" ht="20.45" customHeight="1" thickBot="1" x14ac:dyDescent="0.3">
      <c r="B6" s="40" t="s">
        <v>4</v>
      </c>
      <c r="C6" s="51" t="s">
        <v>43</v>
      </c>
      <c r="D6" s="52"/>
      <c r="E6" s="53"/>
      <c r="F6" s="60" t="s">
        <v>54</v>
      </c>
      <c r="G6" s="61">
        <v>80</v>
      </c>
      <c r="H6" s="62">
        <v>45576</v>
      </c>
    </row>
    <row r="7" spans="2:8" ht="135.75" customHeight="1" x14ac:dyDescent="0.25">
      <c r="B7" s="14"/>
      <c r="C7" s="65" t="s">
        <v>55</v>
      </c>
      <c r="D7" s="66"/>
      <c r="E7" s="67"/>
      <c r="F7" s="68"/>
      <c r="G7" s="68"/>
      <c r="H7" s="69"/>
    </row>
    <row r="8" spans="2:8" ht="205.5" customHeight="1" thickBot="1" x14ac:dyDescent="0.3">
      <c r="C8" s="70" t="s">
        <v>56</v>
      </c>
      <c r="D8" s="71"/>
      <c r="E8" s="72"/>
      <c r="F8" s="63"/>
      <c r="G8" s="63"/>
      <c r="H8" s="64"/>
    </row>
    <row r="9" spans="2:8" ht="17.25" customHeight="1" x14ac:dyDescent="0.25">
      <c r="B9" s="15">
        <v>1000</v>
      </c>
      <c r="C9" s="54"/>
      <c r="D9" s="55"/>
      <c r="E9" s="56"/>
      <c r="F9" s="6"/>
      <c r="G9" s="6"/>
      <c r="H9" s="6"/>
    </row>
    <row r="10" spans="2:8" ht="15.75" thickBot="1" x14ac:dyDescent="0.3">
      <c r="B10" s="15">
        <v>950</v>
      </c>
      <c r="C10" s="57"/>
      <c r="D10" s="58"/>
      <c r="E10" s="59"/>
      <c r="F10" s="6"/>
      <c r="G10" s="6"/>
      <c r="H10" s="28"/>
    </row>
    <row r="11" spans="2:8" ht="16.5" thickBot="1" x14ac:dyDescent="0.3">
      <c r="B11" s="15">
        <v>900</v>
      </c>
      <c r="C11" s="85" t="s">
        <v>44</v>
      </c>
      <c r="D11" s="86"/>
      <c r="E11" s="87"/>
      <c r="F11" s="81" t="s">
        <v>47</v>
      </c>
      <c r="G11" s="81">
        <v>40</v>
      </c>
      <c r="H11" s="82">
        <v>45590</v>
      </c>
    </row>
    <row r="12" spans="2:8" ht="233.25" customHeight="1" thickBot="1" x14ac:dyDescent="0.3">
      <c r="B12" s="15"/>
      <c r="C12" s="70" t="s">
        <v>62</v>
      </c>
      <c r="D12" s="71"/>
      <c r="E12" s="72"/>
      <c r="F12" s="7"/>
      <c r="G12" s="7"/>
      <c r="H12" s="77"/>
    </row>
    <row r="13" spans="2:8" ht="16.5" thickBot="1" x14ac:dyDescent="0.3">
      <c r="B13" s="15">
        <v>850</v>
      </c>
      <c r="C13" s="85" t="s">
        <v>45</v>
      </c>
      <c r="D13" s="86"/>
      <c r="E13" s="87"/>
      <c r="F13" s="81" t="s">
        <v>48</v>
      </c>
      <c r="G13" s="81">
        <v>20</v>
      </c>
      <c r="H13" s="82">
        <v>45595</v>
      </c>
    </row>
    <row r="14" spans="2:8" ht="240.75" customHeight="1" thickBot="1" x14ac:dyDescent="0.3">
      <c r="B14" s="15"/>
      <c r="C14" s="101" t="s">
        <v>59</v>
      </c>
      <c r="D14" s="102"/>
      <c r="E14" s="103"/>
      <c r="F14" s="104"/>
      <c r="G14" s="104"/>
      <c r="H14" s="105"/>
    </row>
    <row r="15" spans="2:8" x14ac:dyDescent="0.25">
      <c r="B15" s="15">
        <v>800</v>
      </c>
      <c r="C15" s="88"/>
      <c r="D15" s="99"/>
      <c r="E15" s="100"/>
      <c r="F15" s="6"/>
      <c r="G15" s="6"/>
      <c r="H15" s="6"/>
    </row>
    <row r="16" spans="2:8" x14ac:dyDescent="0.25">
      <c r="B16" s="15">
        <v>750</v>
      </c>
      <c r="C16" s="88"/>
      <c r="D16" s="99"/>
      <c r="E16" s="100"/>
      <c r="F16" s="6"/>
      <c r="G16" s="6"/>
      <c r="H16" s="6"/>
    </row>
    <row r="17" spans="2:10" ht="15.75" thickBot="1" x14ac:dyDescent="0.3">
      <c r="B17" s="15">
        <v>700</v>
      </c>
      <c r="C17" s="89"/>
      <c r="D17" s="90"/>
      <c r="E17" s="91"/>
      <c r="F17" s="6"/>
      <c r="G17" s="6"/>
      <c r="H17" s="6"/>
    </row>
    <row r="18" spans="2:10" ht="16.5" thickBot="1" x14ac:dyDescent="0.3">
      <c r="B18" s="15">
        <v>650</v>
      </c>
      <c r="C18" s="85" t="s">
        <v>53</v>
      </c>
      <c r="D18" s="86"/>
      <c r="E18" s="87"/>
      <c r="F18" s="81" t="s">
        <v>49</v>
      </c>
      <c r="G18" s="81">
        <v>20</v>
      </c>
      <c r="H18" s="82">
        <v>45600</v>
      </c>
    </row>
    <row r="19" spans="2:10" ht="249" customHeight="1" x14ac:dyDescent="0.25">
      <c r="B19" s="15"/>
      <c r="C19" s="92" t="s">
        <v>58</v>
      </c>
      <c r="D19" s="93"/>
      <c r="E19" s="94"/>
      <c r="F19" s="6"/>
      <c r="G19" s="6"/>
      <c r="H19" s="28"/>
    </row>
    <row r="20" spans="2:10" ht="15.75" thickBot="1" x14ac:dyDescent="0.3">
      <c r="B20" s="15">
        <v>600</v>
      </c>
      <c r="C20" s="89"/>
      <c r="D20" s="90"/>
      <c r="E20" s="91"/>
      <c r="F20" s="6"/>
      <c r="G20" s="6"/>
      <c r="H20" s="6"/>
    </row>
    <row r="21" spans="2:10" ht="16.5" thickBot="1" x14ac:dyDescent="0.3">
      <c r="B21" s="15">
        <v>550</v>
      </c>
      <c r="C21" s="74" t="s">
        <v>46</v>
      </c>
      <c r="D21" s="75"/>
      <c r="E21" s="76"/>
      <c r="F21" s="81" t="s">
        <v>50</v>
      </c>
      <c r="G21" s="81">
        <v>40</v>
      </c>
      <c r="H21" s="82">
        <v>45607</v>
      </c>
    </row>
    <row r="22" spans="2:10" ht="324" customHeight="1" thickBot="1" x14ac:dyDescent="0.3">
      <c r="B22" s="15"/>
      <c r="C22" s="78" t="s">
        <v>57</v>
      </c>
      <c r="D22" s="79"/>
      <c r="E22" s="80"/>
      <c r="F22" s="7"/>
      <c r="G22" s="7"/>
      <c r="H22" s="77"/>
    </row>
    <row r="23" spans="2:10" x14ac:dyDescent="0.25">
      <c r="B23" s="15">
        <v>500</v>
      </c>
      <c r="C23" s="1"/>
      <c r="E23" s="2"/>
      <c r="F23" s="6"/>
      <c r="G23" s="6"/>
      <c r="H23" s="6"/>
    </row>
    <row r="24" spans="2:10" x14ac:dyDescent="0.25">
      <c r="B24" s="15">
        <v>450</v>
      </c>
      <c r="C24" s="1"/>
      <c r="E24" s="2"/>
      <c r="F24" s="6"/>
      <c r="G24" s="6"/>
      <c r="H24" s="6"/>
    </row>
    <row r="25" spans="2:10" x14ac:dyDescent="0.25">
      <c r="B25" s="15">
        <v>400</v>
      </c>
      <c r="C25" s="1"/>
      <c r="E25" s="2"/>
      <c r="F25" s="6"/>
      <c r="G25" s="6"/>
      <c r="H25" s="6"/>
    </row>
    <row r="26" spans="2:10" x14ac:dyDescent="0.25">
      <c r="B26" s="15">
        <v>300</v>
      </c>
      <c r="C26" s="1"/>
      <c r="E26" s="2"/>
      <c r="F26" s="6"/>
      <c r="G26" s="6"/>
      <c r="H26" s="6"/>
    </row>
    <row r="27" spans="2:10" x14ac:dyDescent="0.25">
      <c r="B27" s="15">
        <v>250</v>
      </c>
      <c r="C27" s="1"/>
      <c r="E27" s="2"/>
      <c r="F27" s="6"/>
      <c r="G27" s="6"/>
      <c r="H27" s="6"/>
    </row>
    <row r="28" spans="2:10" ht="15.75" thickBot="1" x14ac:dyDescent="0.3">
      <c r="B28" s="73" t="s">
        <v>5</v>
      </c>
      <c r="C28" s="3"/>
      <c r="D28" s="4"/>
      <c r="E28" s="5"/>
      <c r="F28" s="7"/>
      <c r="G28" s="7"/>
      <c r="H28" s="7"/>
    </row>
    <row r="29" spans="2:10" x14ac:dyDescent="0.25">
      <c r="G29" t="s">
        <v>6</v>
      </c>
      <c r="H29">
        <f>SUM(G6:G21)</f>
        <v>200</v>
      </c>
    </row>
    <row r="30" spans="2:10" x14ac:dyDescent="0.25">
      <c r="G30" t="s">
        <v>7</v>
      </c>
      <c r="H30">
        <f>120*H29</f>
        <v>24000</v>
      </c>
      <c r="I30">
        <f>3*H30</f>
        <v>72000</v>
      </c>
      <c r="J30">
        <f>5*I30</f>
        <v>360000</v>
      </c>
    </row>
    <row r="31" spans="2:10" x14ac:dyDescent="0.25">
      <c r="J31">
        <v>0</v>
      </c>
    </row>
    <row r="32" spans="2:10" x14ac:dyDescent="0.25">
      <c r="C32" t="s">
        <v>8</v>
      </c>
    </row>
    <row r="33" spans="8:8" x14ac:dyDescent="0.25">
      <c r="H33" t="s">
        <v>51</v>
      </c>
    </row>
  </sheetData>
  <mergeCells count="24">
    <mergeCell ref="G7:G8"/>
    <mergeCell ref="H7:H8"/>
    <mergeCell ref="C21:E21"/>
    <mergeCell ref="C22:E22"/>
    <mergeCell ref="C18:E18"/>
    <mergeCell ref="C19:E19"/>
    <mergeCell ref="C20:E20"/>
    <mergeCell ref="C11:E11"/>
    <mergeCell ref="C12:E12"/>
    <mergeCell ref="C13:E13"/>
    <mergeCell ref="C14:E14"/>
    <mergeCell ref="C15:E15"/>
    <mergeCell ref="C16:E16"/>
    <mergeCell ref="C17:E17"/>
    <mergeCell ref="C8:E8"/>
    <mergeCell ref="C9:E9"/>
    <mergeCell ref="C10:E10"/>
    <mergeCell ref="F7:F8"/>
    <mergeCell ref="C6:E6"/>
    <mergeCell ref="C7:E7"/>
    <mergeCell ref="C4:D5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topLeftCell="A2" zoomScale="85" zoomScaleNormal="85" workbookViewId="0">
      <selection activeCell="H32" sqref="H32"/>
    </sheetView>
  </sheetViews>
  <sheetFormatPr baseColWidth="10" defaultRowHeight="15" x14ac:dyDescent="0.25"/>
  <cols>
    <col min="2" max="2" width="12.7109375" customWidth="1"/>
    <col min="3" max="3" width="13" customWidth="1"/>
    <col min="5" max="5" width="46.140625" customWidth="1"/>
    <col min="6" max="6" width="14.85546875" customWidth="1"/>
    <col min="7" max="7" width="31.140625" customWidth="1"/>
    <col min="8" max="8" width="31.85546875" customWidth="1"/>
  </cols>
  <sheetData>
    <row r="3" spans="2:8" ht="15.75" thickBot="1" x14ac:dyDescent="0.3">
      <c r="C3" t="s">
        <v>61</v>
      </c>
    </row>
    <row r="4" spans="2:8" ht="15.75" customHeight="1" x14ac:dyDescent="0.25">
      <c r="C4" s="41" t="s">
        <v>63</v>
      </c>
      <c r="D4" s="42"/>
      <c r="E4" s="43"/>
      <c r="F4" s="38" t="s">
        <v>1</v>
      </c>
      <c r="G4" s="38" t="s">
        <v>2</v>
      </c>
      <c r="H4" s="38" t="s">
        <v>3</v>
      </c>
    </row>
    <row r="5" spans="2:8" ht="17.25" customHeight="1" thickBot="1" x14ac:dyDescent="0.3">
      <c r="C5" s="44"/>
      <c r="D5" s="45"/>
      <c r="E5" s="46"/>
      <c r="F5" s="39"/>
      <c r="G5" s="39"/>
      <c r="H5" s="39"/>
    </row>
    <row r="6" spans="2:8" ht="17.25" customHeight="1" thickBot="1" x14ac:dyDescent="0.3">
      <c r="B6" s="73" t="s">
        <v>4</v>
      </c>
      <c r="C6" s="121" t="s">
        <v>64</v>
      </c>
      <c r="D6" s="122"/>
      <c r="E6" s="120"/>
      <c r="F6" s="123" t="s">
        <v>48</v>
      </c>
      <c r="G6" s="123">
        <v>40</v>
      </c>
      <c r="H6" s="124"/>
    </row>
    <row r="7" spans="2:8" ht="144.75" customHeight="1" thickBot="1" x14ac:dyDescent="0.3">
      <c r="C7" s="101" t="s">
        <v>65</v>
      </c>
      <c r="D7" s="116"/>
      <c r="E7" s="117"/>
      <c r="F7" s="118"/>
      <c r="G7" s="119"/>
      <c r="H7" s="128">
        <v>82136</v>
      </c>
    </row>
    <row r="8" spans="2:8" ht="15.75" thickBot="1" x14ac:dyDescent="0.3">
      <c r="B8" s="15">
        <v>1000</v>
      </c>
      <c r="C8" s="1"/>
      <c r="E8" s="2"/>
      <c r="F8" s="6"/>
      <c r="G8" s="6"/>
      <c r="H8" s="127"/>
    </row>
    <row r="9" spans="2:8" ht="16.5" thickBot="1" x14ac:dyDescent="0.3">
      <c r="B9" s="15">
        <v>950</v>
      </c>
      <c r="C9" s="74" t="s">
        <v>66</v>
      </c>
      <c r="D9" s="97"/>
      <c r="E9" s="98"/>
      <c r="F9" s="60" t="s">
        <v>68</v>
      </c>
      <c r="G9" s="60">
        <v>25</v>
      </c>
      <c r="H9" s="96">
        <v>45615</v>
      </c>
    </row>
    <row r="10" spans="2:8" ht="177.75" customHeight="1" thickBot="1" x14ac:dyDescent="0.3">
      <c r="C10" s="101" t="s">
        <v>67</v>
      </c>
      <c r="D10" s="116"/>
      <c r="E10" s="117"/>
      <c r="F10" s="104"/>
      <c r="G10" s="104"/>
      <c r="H10" s="104"/>
    </row>
    <row r="11" spans="2:8" ht="15.75" thickBot="1" x14ac:dyDescent="0.3">
      <c r="B11" s="15">
        <v>900</v>
      </c>
      <c r="C11" s="1"/>
      <c r="E11" s="2"/>
      <c r="F11" s="6"/>
      <c r="G11" s="6"/>
      <c r="H11" s="6"/>
    </row>
    <row r="12" spans="2:8" ht="16.5" thickBot="1" x14ac:dyDescent="0.3">
      <c r="B12" s="15">
        <v>850</v>
      </c>
      <c r="C12" s="85" t="s">
        <v>69</v>
      </c>
      <c r="D12" s="125"/>
      <c r="E12" s="126"/>
      <c r="F12" s="81" t="s">
        <v>71</v>
      </c>
      <c r="G12" s="81">
        <v>20</v>
      </c>
      <c r="H12" s="82">
        <v>45617</v>
      </c>
    </row>
    <row r="13" spans="2:8" ht="137.25" customHeight="1" thickBot="1" x14ac:dyDescent="0.3">
      <c r="C13" s="101" t="s">
        <v>70</v>
      </c>
      <c r="D13" s="116"/>
      <c r="E13" s="117"/>
      <c r="F13" s="104"/>
      <c r="G13" s="104"/>
      <c r="H13" s="104"/>
    </row>
    <row r="14" spans="2:8" ht="15.75" thickBot="1" x14ac:dyDescent="0.3">
      <c r="B14" s="15">
        <v>800</v>
      </c>
      <c r="C14" s="1"/>
      <c r="E14" s="2"/>
      <c r="F14" s="6"/>
      <c r="G14" s="6"/>
      <c r="H14" s="6"/>
    </row>
    <row r="15" spans="2:8" ht="16.5" thickBot="1" x14ac:dyDescent="0.3">
      <c r="B15" s="15">
        <v>750</v>
      </c>
      <c r="C15" s="85" t="s">
        <v>72</v>
      </c>
      <c r="D15" s="86"/>
      <c r="E15" s="87"/>
      <c r="F15" s="81" t="s">
        <v>74</v>
      </c>
      <c r="G15" s="81">
        <v>30</v>
      </c>
      <c r="H15" s="82">
        <v>45622</v>
      </c>
    </row>
    <row r="16" spans="2:8" ht="144" customHeight="1" thickBot="1" x14ac:dyDescent="0.3">
      <c r="C16" s="115" t="s">
        <v>73</v>
      </c>
      <c r="D16" s="86"/>
      <c r="E16" s="87"/>
      <c r="F16" s="104"/>
      <c r="G16" s="104"/>
      <c r="H16" s="104"/>
    </row>
    <row r="17" spans="2:8" x14ac:dyDescent="0.25">
      <c r="B17" s="15">
        <v>700</v>
      </c>
      <c r="C17" s="1"/>
      <c r="E17" s="2"/>
      <c r="F17" s="6"/>
      <c r="G17" s="6"/>
      <c r="H17" s="6"/>
    </row>
    <row r="18" spans="2:8" x14ac:dyDescent="0.25">
      <c r="B18" s="15">
        <v>650</v>
      </c>
      <c r="C18" s="1"/>
      <c r="E18" s="2"/>
      <c r="F18" s="6"/>
      <c r="G18" s="6"/>
      <c r="H18" s="6"/>
    </row>
    <row r="19" spans="2:8" x14ac:dyDescent="0.25">
      <c r="B19" s="15">
        <v>600</v>
      </c>
      <c r="C19" s="1"/>
      <c r="E19" s="2"/>
      <c r="F19" s="6"/>
      <c r="G19" s="6"/>
      <c r="H19" s="6"/>
    </row>
    <row r="20" spans="2:8" x14ac:dyDescent="0.25">
      <c r="B20" s="15">
        <v>550</v>
      </c>
      <c r="C20" s="1"/>
      <c r="E20" s="2"/>
      <c r="F20" s="6"/>
      <c r="G20" s="6"/>
      <c r="H20" s="6"/>
    </row>
    <row r="21" spans="2:8" x14ac:dyDescent="0.25">
      <c r="B21" s="15">
        <v>500</v>
      </c>
      <c r="C21" s="1"/>
      <c r="E21" s="2"/>
      <c r="F21" s="6"/>
      <c r="G21" s="6"/>
      <c r="H21" s="6"/>
    </row>
    <row r="22" spans="2:8" x14ac:dyDescent="0.25">
      <c r="B22" s="15">
        <v>450</v>
      </c>
      <c r="C22" s="1"/>
      <c r="E22" s="2"/>
      <c r="F22" s="6"/>
      <c r="G22" s="6"/>
      <c r="H22" s="6"/>
    </row>
    <row r="23" spans="2:8" x14ac:dyDescent="0.25">
      <c r="B23" s="15">
        <v>400</v>
      </c>
      <c r="C23" s="1"/>
      <c r="E23" s="2"/>
      <c r="F23" s="6"/>
      <c r="G23" s="6"/>
      <c r="H23" s="6"/>
    </row>
    <row r="24" spans="2:8" x14ac:dyDescent="0.25">
      <c r="B24" s="15">
        <v>300</v>
      </c>
      <c r="C24" s="1"/>
      <c r="E24" s="2"/>
      <c r="F24" s="6"/>
      <c r="G24" s="6"/>
      <c r="H24" s="6"/>
    </row>
    <row r="25" spans="2:8" x14ac:dyDescent="0.25">
      <c r="B25" s="15">
        <v>250</v>
      </c>
      <c r="C25" s="1"/>
      <c r="E25" s="2"/>
      <c r="F25" s="6"/>
      <c r="G25" s="6"/>
      <c r="H25" s="6"/>
    </row>
    <row r="26" spans="2:8" ht="15.75" thickBot="1" x14ac:dyDescent="0.3">
      <c r="B26" s="73" t="s">
        <v>5</v>
      </c>
      <c r="C26" s="3"/>
      <c r="D26" s="4"/>
      <c r="E26" s="5"/>
      <c r="F26" s="7"/>
      <c r="G26" s="7"/>
      <c r="H26" s="7"/>
    </row>
    <row r="27" spans="2:8" x14ac:dyDescent="0.25">
      <c r="G27" t="s">
        <v>76</v>
      </c>
    </row>
    <row r="28" spans="2:8" x14ac:dyDescent="0.25">
      <c r="G28" t="s">
        <v>7</v>
      </c>
    </row>
    <row r="30" spans="2:8" x14ac:dyDescent="0.25">
      <c r="C30" t="s">
        <v>75</v>
      </c>
    </row>
  </sheetData>
  <mergeCells count="11">
    <mergeCell ref="C16:E16"/>
    <mergeCell ref="C9:E9"/>
    <mergeCell ref="C10:E10"/>
    <mergeCell ref="C13:E13"/>
    <mergeCell ref="C12:E12"/>
    <mergeCell ref="C15:E15"/>
    <mergeCell ref="C4:D5"/>
    <mergeCell ref="G4:G5"/>
    <mergeCell ref="H4:H5"/>
    <mergeCell ref="F4:F5"/>
    <mergeCell ref="C7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F10" sqref="F10"/>
    </sheetView>
  </sheetViews>
  <sheetFormatPr baseColWidth="10" defaultRowHeight="15" x14ac:dyDescent="0.25"/>
  <cols>
    <col min="2" max="2" width="22.140625" customWidth="1"/>
    <col min="3" max="3" width="30.140625" customWidth="1"/>
    <col min="4" max="4" width="16.140625" customWidth="1"/>
  </cols>
  <sheetData>
    <row r="3" spans="2:11" x14ac:dyDescent="0.25">
      <c r="B3" s="16" t="s">
        <v>12</v>
      </c>
      <c r="C3" s="16" t="s">
        <v>13</v>
      </c>
      <c r="D3" s="16" t="s">
        <v>14</v>
      </c>
      <c r="E3" s="17"/>
      <c r="F3" s="18"/>
      <c r="G3" s="18"/>
      <c r="H3" s="18"/>
      <c r="I3" s="18"/>
      <c r="J3" s="18"/>
      <c r="K3" s="18"/>
    </row>
    <row r="4" spans="2:11" x14ac:dyDescent="0.25">
      <c r="B4" s="19" t="s">
        <v>11</v>
      </c>
      <c r="C4" s="19" t="s">
        <v>15</v>
      </c>
      <c r="D4" s="19" t="s">
        <v>9</v>
      </c>
      <c r="E4" s="17"/>
      <c r="F4" s="18"/>
      <c r="G4" s="18"/>
      <c r="H4" s="18"/>
      <c r="I4" s="18"/>
      <c r="J4" s="18"/>
      <c r="K4" s="18"/>
    </row>
    <row r="5" spans="2:11" x14ac:dyDescent="0.25">
      <c r="B5" s="19" t="s">
        <v>20</v>
      </c>
      <c r="C5" s="19" t="s">
        <v>19</v>
      </c>
      <c r="D5" s="19" t="s">
        <v>10</v>
      </c>
      <c r="E5" s="17"/>
      <c r="F5" s="18"/>
      <c r="G5" s="18"/>
      <c r="H5" s="18"/>
      <c r="I5" s="18"/>
      <c r="J5" s="18"/>
      <c r="K5" s="18"/>
    </row>
    <row r="6" spans="2:11" x14ac:dyDescent="0.25">
      <c r="B6" s="19" t="s">
        <v>18</v>
      </c>
      <c r="C6" s="19" t="s">
        <v>16</v>
      </c>
      <c r="D6" s="19" t="s">
        <v>17</v>
      </c>
      <c r="E6" s="17"/>
      <c r="F6" s="18"/>
      <c r="G6" s="18"/>
      <c r="H6" s="18"/>
      <c r="I6" s="18"/>
      <c r="J6" s="18"/>
      <c r="K6" s="18"/>
    </row>
    <row r="7" spans="2:11" x14ac:dyDescent="0.25">
      <c r="B7" s="19" t="s">
        <v>23</v>
      </c>
      <c r="C7" s="19" t="s">
        <v>21</v>
      </c>
      <c r="D7" s="19" t="s">
        <v>17</v>
      </c>
      <c r="E7" s="17"/>
      <c r="F7" s="18"/>
      <c r="G7" s="18"/>
      <c r="H7" s="18"/>
      <c r="I7" s="18"/>
      <c r="J7" s="18"/>
      <c r="K7" s="18"/>
    </row>
    <row r="8" spans="2:11" x14ac:dyDescent="0.25">
      <c r="B8" s="19" t="s">
        <v>24</v>
      </c>
      <c r="C8" s="19" t="s">
        <v>22</v>
      </c>
      <c r="D8" s="19" t="s">
        <v>17</v>
      </c>
      <c r="E8" s="17"/>
      <c r="F8" s="18"/>
      <c r="G8" s="18"/>
      <c r="H8" s="18"/>
      <c r="I8" s="18"/>
      <c r="J8" s="18"/>
      <c r="K8" s="18"/>
    </row>
    <row r="9" spans="2:11" x14ac:dyDescent="0.25">
      <c r="B9" s="20"/>
      <c r="C9" s="20"/>
      <c r="D9" s="20"/>
      <c r="E9" s="18"/>
      <c r="F9" s="18"/>
      <c r="G9" s="18"/>
      <c r="H9" s="18"/>
      <c r="I9" s="18"/>
      <c r="J9" s="18"/>
      <c r="K9" s="18"/>
    </row>
    <row r="10" spans="2:1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2:11" x14ac:dyDescent="0.25">
      <c r="B11" s="21" t="s">
        <v>25</v>
      </c>
      <c r="C11" s="18" t="s">
        <v>29</v>
      </c>
      <c r="D11" s="18"/>
      <c r="E11" s="18"/>
      <c r="F11" s="18"/>
      <c r="G11" s="18"/>
      <c r="H11" s="18"/>
      <c r="I11" s="18"/>
      <c r="J11" s="18"/>
      <c r="K11" s="18"/>
    </row>
    <row r="12" spans="2:11" x14ac:dyDescent="0.25">
      <c r="B12" s="21" t="s">
        <v>26</v>
      </c>
      <c r="C12" s="29" t="s">
        <v>52</v>
      </c>
      <c r="D12" s="30"/>
      <c r="E12" s="30"/>
      <c r="F12" s="30"/>
      <c r="G12" s="30"/>
      <c r="H12" s="30"/>
      <c r="I12" s="30"/>
      <c r="J12" s="30"/>
      <c r="K12" s="31"/>
    </row>
    <row r="13" spans="2:11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x14ac:dyDescent="0.25">
      <c r="B14" s="21" t="s">
        <v>27</v>
      </c>
      <c r="C14" s="22">
        <v>45558</v>
      </c>
      <c r="D14" s="18"/>
      <c r="E14" s="18"/>
      <c r="F14" s="18"/>
      <c r="G14" s="18"/>
      <c r="H14" s="18"/>
      <c r="I14" s="18"/>
      <c r="J14" s="18"/>
      <c r="K14" s="18"/>
    </row>
    <row r="15" spans="2:11" x14ac:dyDescent="0.25">
      <c r="B15" s="21" t="s">
        <v>28</v>
      </c>
      <c r="C15" s="23">
        <v>45621</v>
      </c>
      <c r="D15" s="18"/>
      <c r="E15" s="18"/>
      <c r="F15" s="18"/>
      <c r="G15" s="18"/>
      <c r="H15" s="18"/>
      <c r="I15" s="18"/>
      <c r="J15" s="18"/>
      <c r="K15" s="18"/>
    </row>
    <row r="16" spans="2:11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2:11" x14ac:dyDescent="0.25">
      <c r="B17" s="21" t="s">
        <v>31</v>
      </c>
      <c r="C17" s="18">
        <v>120</v>
      </c>
      <c r="D17" s="18"/>
      <c r="E17" s="18"/>
      <c r="F17" s="18"/>
      <c r="G17" s="18"/>
      <c r="H17" s="18"/>
      <c r="I17" s="18"/>
      <c r="J17" s="18"/>
      <c r="K17" s="18"/>
    </row>
    <row r="18" spans="2:11" x14ac:dyDescent="0.25">
      <c r="B18" s="21" t="s">
        <v>30</v>
      </c>
      <c r="C18" s="24">
        <v>432000</v>
      </c>
      <c r="D18" s="18"/>
      <c r="E18" s="18"/>
      <c r="F18" s="18"/>
      <c r="G18" s="18"/>
      <c r="H18" s="18"/>
      <c r="I18" s="18"/>
      <c r="J18" s="18"/>
      <c r="K18" s="18"/>
    </row>
    <row r="19" spans="2:11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</row>
  </sheetData>
  <mergeCells count="1">
    <mergeCell ref="C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Definición de Sprint 0</vt:lpstr>
      <vt:lpstr>Definición de Sprint 1</vt:lpstr>
      <vt:lpstr>Definición de Sprint 2</vt:lpstr>
      <vt:lpstr>Informacion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JennyPro</dc:creator>
  <cp:lastModifiedBy>Admin</cp:lastModifiedBy>
  <dcterms:created xsi:type="dcterms:W3CDTF">2021-09-13T17:18:59Z</dcterms:created>
  <dcterms:modified xsi:type="dcterms:W3CDTF">2024-10-22T07:14:28Z</dcterms:modified>
</cp:coreProperties>
</file>