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lises\Downloads\"/>
    </mc:Choice>
  </mc:AlternateContent>
  <xr:revisionPtr revIDLastSave="0" documentId="13_ncr:1_{92D9735B-97FD-490A-8F89-2F3676D0E6C0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Definición de Sprint 0" sheetId="4" r:id="rId1"/>
    <sheet name="Definición de Sprint 1" sheetId="3" r:id="rId2"/>
    <sheet name="Definición de Sprint 2" sheetId="1" r:id="rId3"/>
    <sheet name="Informaci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3" l="1"/>
  <c r="H28" i="3" l="1"/>
  <c r="I28" i="3" s="1"/>
  <c r="J28" i="3" s="1"/>
</calcChain>
</file>

<file path=xl/sharedStrings.xml><?xml version="1.0" encoding="utf-8"?>
<sst xmlns="http://schemas.openxmlformats.org/spreadsheetml/2006/main" count="99" uniqueCount="80">
  <si>
    <t>Subsecciones o Tareas:</t>
  </si>
  <si>
    <t>Responsable</t>
  </si>
  <si>
    <t>Tiempo de  estimación por horas</t>
  </si>
  <si>
    <t>Fecha de Finalización de la tarea</t>
  </si>
  <si>
    <t>Prioridad Alta</t>
  </si>
  <si>
    <t>Prioridad Baja</t>
  </si>
  <si>
    <t>Tiempo/ horas :</t>
  </si>
  <si>
    <t>Total de horas por todo el equipo:</t>
  </si>
  <si>
    <t>Fecha de culminación del Sprint Backlog 1: 24 Septiembre</t>
  </si>
  <si>
    <t>Scrum Master</t>
  </si>
  <si>
    <t>Product Owner</t>
  </si>
  <si>
    <t>AG</t>
  </si>
  <si>
    <t>Acronimo</t>
  </si>
  <si>
    <t>Nombre</t>
  </si>
  <si>
    <t>Rol</t>
  </si>
  <si>
    <t>Aldo Ulises Gutierrez Espinoza</t>
  </si>
  <si>
    <t>Gabriela Amaro Flores</t>
  </si>
  <si>
    <t>Team Developer</t>
  </si>
  <si>
    <t>GA</t>
  </si>
  <si>
    <t>Lorena Rivera Martínez</t>
  </si>
  <si>
    <t>LR</t>
  </si>
  <si>
    <t>David Gaspar Romero</t>
  </si>
  <si>
    <t>Oscar Armando Escobar Rojas</t>
  </si>
  <si>
    <t>DG</t>
  </si>
  <si>
    <t>OE</t>
  </si>
  <si>
    <t>Nombre del Proyecto</t>
  </si>
  <si>
    <t>Objetivo</t>
  </si>
  <si>
    <t>Fecha de Inicio</t>
  </si>
  <si>
    <t>Fecha de finalizacion</t>
  </si>
  <si>
    <t>WELLPETS</t>
  </si>
  <si>
    <t>Presupuesto</t>
  </si>
  <si>
    <t>Cantidad de tiempo(h)</t>
  </si>
  <si>
    <t>Fecha de culminación del Sprint Backlog 0: 24 Septiembre</t>
  </si>
  <si>
    <t>Sprint backlog   0 : Planificacion del proyecto</t>
  </si>
  <si>
    <t>Product Owner, Equipo de Desarrollo</t>
  </si>
  <si>
    <t>Arquitecto, Equipo de Desarrollo</t>
  </si>
  <si>
    <t>Equipo de Desarrollo</t>
  </si>
  <si>
    <t>Definir la arquitectura del sistema: Diseñar la estructura general de la aplicación.</t>
  </si>
  <si>
    <t>Crear un backlog inicial: Identificar las primeras historias de usuario y priorizarlas.</t>
  </si>
  <si>
    <t>Establecer el proceso de desarrollo: Definir las metodologías y herramientas a utilizar (Agile, Scrum, etc.).</t>
  </si>
  <si>
    <t>Definir el nombre del proyecto: Seleccionar un nombre que sea memorable, relevante y que refleje el objetivo del proyecto.</t>
  </si>
  <si>
    <t>Establecer el objetivo principal del proyecto: Definir claramente qué se busca lograr con el proyecto.</t>
  </si>
  <si>
    <t>Identificar a los usuarios clave: Crear perfiles de usuario para comprender sus necesidades y expectativas.</t>
  </si>
  <si>
    <t>Lorena</t>
  </si>
  <si>
    <t>Aldo</t>
  </si>
  <si>
    <t>120*800</t>
  </si>
  <si>
    <t xml:space="preserve">Desarrollar una aplicación móvil que facilite el cuidado de mascotas de manera más sencilla y eficiente. 
</t>
  </si>
  <si>
    <t>Sprint backlog   1 : Implementación de funciones clave para la gestión integral de mascotas.</t>
  </si>
  <si>
    <t>Sprint backlog   2 :Optimización y Nuevas Funcionalidades</t>
  </si>
  <si>
    <t xml:space="preserve">Conectar Base de Datos con Funcionalidades Clave </t>
  </si>
  <si>
    <t>Conectar Base de Datos con Funcionalidades Clave</t>
  </si>
  <si>
    <t xml:space="preserve"> -Implementar la conexión entre las interfaces de Flutter y la base de datos en Laragon.
-Crear métodos para realizar operaciones CRUD (Crear, Leer, Actualizar, Eliminar) sobre los datos de mascotas.
-Probar y validar el almacenamiento y actualización de datos en las pantallas de "Registro de Mascota", "Seguimiento de Alimentación" y "Recordatorios de Vacunación".
-Optimizar las consultas de la base de datos para mejorar la velocidad de carga de los registros de mascotas.</t>
  </si>
  <si>
    <t xml:space="preserve">Aldo </t>
  </si>
  <si>
    <t>Pruebas y Optimización de Animaciones Explícitas</t>
  </si>
  <si>
    <t>Gabi</t>
  </si>
  <si>
    <t>Mejoras de Usabilidad en la Interfaz</t>
  </si>
  <si>
    <t>David</t>
  </si>
  <si>
    <t>Fecha de culminación del Sprint Backlog 2: 26 Noviembre</t>
  </si>
  <si>
    <t>Tiempo/ horas : 115</t>
  </si>
  <si>
    <t>1. Análisis y Planificación</t>
  </si>
  <si>
    <t xml:space="preserve">
</t>
  </si>
  <si>
    <t>2. Base de datos</t>
  </si>
  <si>
    <t>Crear diagrama ER
Definir tablas
Normalización de tablas
Definir relaciones entre tablas
Integración de base de datos</t>
  </si>
  <si>
    <t>Identificar campos necesarios: nombre, especie, raza, edad, propietario. 
Determinar funcionalidades principales.
Registrar perro y usuario.
Elaborar historias de usuario que describan la interacción con el sistema</t>
  </si>
  <si>
    <t>s</t>
  </si>
  <si>
    <r>
      <t xml:space="preserve"> Mejoras de Usabilidad en la Interfaz
</t>
    </r>
    <r>
      <rPr>
        <sz val="12"/>
        <color theme="1"/>
        <rFont val="Arial"/>
        <family val="2"/>
      </rPr>
      <t>Ajustar tamaños de fuentes y botones para mejorar
 la accesibilidad.
 Agregar un carrusel de imágenes en las pantallas clave.
 Implementar nuevas animaciones explicitas e implicitas.</t>
    </r>
    <r>
      <rPr>
        <b/>
        <sz val="12"/>
        <color theme="1"/>
        <rFont val="Arial"/>
        <family val="2"/>
      </rPr>
      <t xml:space="preserve">
</t>
    </r>
  </si>
  <si>
    <t xml:space="preserve">Revisar la disposición y organización de elementos 
interactivos en las pantallas.
 Implementar retroalimentación visual para acciones
 como guardar o eliminar.
Realizar pruebas de usabilidad con usuarios y ajustar
 la interfaz según feedback.
</t>
  </si>
  <si>
    <t xml:space="preserve">•  Revisar y optimizar animaciones explícitas para
 transiciones fluidas.
</t>
  </si>
  <si>
    <t>Optimización de la Autenticación con Google</t>
  </si>
  <si>
    <t xml:space="preserve"> Refinar el proceso de autenticación con Google para que el acceso sea más rápido y seguro.
•  Asegurar que los datos de usuario obtenidos de las APIs
 (como el nombre y correo electrónico) se almacenan 
correctamente en la base de datos.
•  Implementar el manejo de errores en caso de fallos en la
 autenticación, asegurando que el usuario reciba mensajes claros y comprensibles.
•  Añadir validación de sesiones para mantener al usuario 
autenticado mientras navega entre pantallas sin necesidad 
de iniciar sesión nuevamente.
</t>
  </si>
  <si>
    <t>Gaby -Team Developer</t>
  </si>
  <si>
    <t>Oscar -Team Developer</t>
  </si>
  <si>
    <t>Oscar- Team Developer</t>
  </si>
  <si>
    <t>David - Team Developer</t>
  </si>
  <si>
    <t>Lorena - Product Owner</t>
  </si>
  <si>
    <t>Equipo de trabajo</t>
  </si>
  <si>
    <r>
      <t xml:space="preserve">Pantalla personalizada 
</t>
    </r>
    <r>
      <rPr>
        <sz val="12"/>
        <color theme="1"/>
        <rFont val="Arial"/>
        <family val="2"/>
      </rPr>
      <t>Diseñar la pantalla de inicio
Crear diseño que muestre la información relevante (estado de salud, alimentación). 
Implementar la lógica para cargar los datos de la salud, alimentación y recordatorios en la pantalla de inicio desde la base de datos.
Pruebas y ajustes finales de la pantalla de inicio.
Probar que toda la información se actualiza correctamente y se muestra de manera intuitiva.
Interfaz de comunidad de usuarios.</t>
    </r>
  </si>
  <si>
    <r>
      <t xml:space="preserve">Información sugerida
</t>
    </r>
    <r>
      <rPr>
        <sz val="12"/>
        <color theme="1"/>
        <rFont val="Arial"/>
        <family val="2"/>
      </rPr>
      <t>Diseñar la interfaz donde se mostrarán consejos categorizados (alimentación).
Crear modelo de datos para los consejos.
Implementar lógica para cargar los consejos en la pantalla desde una fuente de datos.</t>
    </r>
  </si>
  <si>
    <r>
      <t xml:space="preserve"> 3. Salud
</t>
    </r>
    <r>
      <rPr>
        <sz val="12"/>
        <color theme="1"/>
        <rFont val="Arial"/>
        <family val="2"/>
      </rPr>
      <t>Recordatorios automáticos de vacunación.
Crear interfaz para configurar recordatorios
Implementar lógica para programar notificaciones
Pruebas y ajustes de notificaciones
Probar que las notificaciones se envían correctamente en los tiempos establecidos.
Ajustes para mejorar la precisión y recurrencia de las alertas.</t>
    </r>
  </si>
  <si>
    <r>
      <t xml:space="preserve">4. Alimentación 
</t>
    </r>
    <r>
      <rPr>
        <sz val="12"/>
        <color theme="1"/>
        <rFont val="Arial"/>
        <family val="2"/>
      </rPr>
      <t>Creación de interfaz de alimentación
Implementar lógica de registro y muestreo de información.
Recordatorios de planes de alimentación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</si>
</sst>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"/>
    <numFmt numFmtId="165" formatCode="_-&quot;$&quot;* #,##0.00_-;\-&quot;$&quot;* #,##0.00_-;_-&quot;$&quot;* &quot;-&quot;??_-;_-@"/>
  </numFmts>
  <fonts count="17" x14ac:knownFonts="1">
    <font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u/>
      <sz val="12"/>
      <color theme="1"/>
      <name val="Arial"/>
      <family val="2"/>
    </font>
    <font>
      <b/>
      <sz val="12"/>
      <color theme="1"/>
      <name val="Arial"/>
      <family val="2"/>
    </font>
    <font>
      <b/>
      <sz val="9"/>
      <color rgb="FFFF0000"/>
      <name val="Calibri"/>
      <family val="2"/>
      <scheme val="minor"/>
    </font>
    <font>
      <u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7E6E6"/>
        <bgColor rgb="FFE7E6E6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1" fillId="2" borderId="3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0" borderId="10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3" borderId="12" xfId="0" applyFont="1" applyFill="1" applyBorder="1"/>
    <xf numFmtId="0" fontId="5" fillId="0" borderId="13" xfId="0" applyFont="1" applyBorder="1"/>
    <xf numFmtId="0" fontId="5" fillId="0" borderId="14" xfId="0" applyFont="1" applyBorder="1"/>
    <xf numFmtId="0" fontId="5" fillId="0" borderId="12" xfId="0" applyFont="1" applyBorder="1"/>
    <xf numFmtId="0" fontId="5" fillId="0" borderId="15" xfId="0" applyFont="1" applyBorder="1"/>
    <xf numFmtId="0" fontId="4" fillId="0" borderId="14" xfId="0" applyFont="1" applyBorder="1"/>
    <xf numFmtId="15" fontId="5" fillId="0" borderId="14" xfId="0" applyNumberFormat="1" applyFont="1" applyBorder="1"/>
    <xf numFmtId="164" fontId="5" fillId="0" borderId="14" xfId="0" applyNumberFormat="1" applyFont="1" applyBorder="1"/>
    <xf numFmtId="165" fontId="5" fillId="0" borderId="14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1" fillId="0" borderId="0" xfId="0" applyFont="1" applyAlignment="1">
      <alignment horizontal="center"/>
    </xf>
    <xf numFmtId="0" fontId="0" fillId="2" borderId="3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0" borderId="0" xfId="0" applyFont="1"/>
    <xf numFmtId="0" fontId="9" fillId="2" borderId="5" xfId="0" applyFont="1" applyFill="1" applyBorder="1" applyAlignment="1">
      <alignment vertical="center"/>
    </xf>
    <xf numFmtId="0" fontId="10" fillId="0" borderId="9" xfId="0" applyFont="1" applyBorder="1"/>
    <xf numFmtId="0" fontId="9" fillId="0" borderId="9" xfId="0" applyFont="1" applyBorder="1"/>
    <xf numFmtId="14" fontId="9" fillId="0" borderId="9" xfId="0" applyNumberFormat="1" applyFont="1" applyBorder="1"/>
    <xf numFmtId="0" fontId="3" fillId="0" borderId="0" xfId="0" applyFont="1" applyAlignment="1">
      <alignment horizontal="center"/>
    </xf>
    <xf numFmtId="0" fontId="10" fillId="0" borderId="18" xfId="0" applyFont="1" applyBorder="1"/>
    <xf numFmtId="14" fontId="10" fillId="0" borderId="18" xfId="0" applyNumberFormat="1" applyFont="1" applyBorder="1"/>
    <xf numFmtId="0" fontId="12" fillId="0" borderId="4" xfId="0" applyFont="1" applyBorder="1"/>
    <xf numFmtId="0" fontId="12" fillId="0" borderId="5" xfId="0" applyFont="1" applyBorder="1"/>
    <xf numFmtId="0" fontId="8" fillId="0" borderId="10" xfId="0" applyFont="1" applyBorder="1"/>
    <xf numFmtId="14" fontId="10" fillId="0" borderId="9" xfId="0" applyNumberFormat="1" applyFont="1" applyBorder="1"/>
    <xf numFmtId="0" fontId="0" fillId="0" borderId="18" xfId="0" applyBorder="1"/>
    <xf numFmtId="14" fontId="0" fillId="0" borderId="18" xfId="0" applyNumberFormat="1" applyBorder="1"/>
    <xf numFmtId="0" fontId="12" fillId="0" borderId="1" xfId="0" applyFont="1" applyBorder="1"/>
    <xf numFmtId="0" fontId="12" fillId="0" borderId="2" xfId="0" applyFont="1" applyBorder="1"/>
    <xf numFmtId="0" fontId="12" fillId="0" borderId="3" xfId="0" applyFont="1" applyBorder="1"/>
    <xf numFmtId="0" fontId="12" fillId="0" borderId="0" xfId="0" applyFont="1" applyBorder="1"/>
    <xf numFmtId="0" fontId="1" fillId="0" borderId="9" xfId="0" applyFont="1" applyBorder="1"/>
    <xf numFmtId="0" fontId="8" fillId="0" borderId="22" xfId="0" applyFont="1" applyBorder="1" applyAlignment="1">
      <alignment horizontal="right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1" fillId="0" borderId="21" xfId="0" applyFont="1" applyBorder="1"/>
    <xf numFmtId="0" fontId="1" fillId="0" borderId="18" xfId="0" applyFont="1" applyBorder="1"/>
    <xf numFmtId="0" fontId="10" fillId="2" borderId="5" xfId="0" applyFont="1" applyFill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10" fillId="0" borderId="10" xfId="0" applyFont="1" applyBorder="1" applyAlignment="1">
      <alignment vertical="center"/>
    </xf>
    <xf numFmtId="16" fontId="10" fillId="0" borderId="10" xfId="0" applyNumberFormat="1" applyFont="1" applyBorder="1" applyAlignment="1">
      <alignment vertical="center"/>
    </xf>
    <xf numFmtId="0" fontId="0" fillId="0" borderId="10" xfId="0" applyBorder="1" applyAlignment="1"/>
    <xf numFmtId="14" fontId="10" fillId="0" borderId="18" xfId="0" applyNumberFormat="1" applyFont="1" applyBorder="1" applyAlignment="1">
      <alignment vertical="top"/>
    </xf>
    <xf numFmtId="0" fontId="3" fillId="0" borderId="0" xfId="0" applyFont="1" applyAlignment="1">
      <alignment vertical="top"/>
    </xf>
    <xf numFmtId="0" fontId="10" fillId="0" borderId="18" xfId="0" applyFont="1" applyBorder="1" applyAlignment="1">
      <alignment vertical="top"/>
    </xf>
    <xf numFmtId="14" fontId="10" fillId="0" borderId="21" xfId="0" applyNumberFormat="1" applyFont="1" applyBorder="1"/>
    <xf numFmtId="0" fontId="10" fillId="0" borderId="18" xfId="0" applyFont="1" applyBorder="1" applyAlignment="1">
      <alignment horizontal="left"/>
    </xf>
    <xf numFmtId="0" fontId="13" fillId="0" borderId="18" xfId="0" applyFont="1" applyBorder="1" applyAlignment="1">
      <alignment horizontal="right"/>
    </xf>
    <xf numFmtId="0" fontId="10" fillId="0" borderId="10" xfId="0" applyFont="1" applyBorder="1" applyAlignment="1">
      <alignment horizontal="right" vertical="top"/>
    </xf>
    <xf numFmtId="14" fontId="10" fillId="0" borderId="18" xfId="0" applyNumberFormat="1" applyFont="1" applyBorder="1" applyAlignment="1">
      <alignment horizontal="right"/>
    </xf>
    <xf numFmtId="14" fontId="10" fillId="0" borderId="10" xfId="0" applyNumberFormat="1" applyFont="1" applyBorder="1" applyAlignment="1">
      <alignment vertical="top"/>
    </xf>
    <xf numFmtId="0" fontId="10" fillId="0" borderId="10" xfId="0" applyFont="1" applyBorder="1" applyAlignment="1">
      <alignment vertical="top"/>
    </xf>
    <xf numFmtId="0" fontId="10" fillId="0" borderId="18" xfId="0" applyFont="1" applyBorder="1" applyAlignment="1">
      <alignment horizontal="left" vertical="top"/>
    </xf>
    <xf numFmtId="0" fontId="9" fillId="2" borderId="1" xfId="0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4" fillId="0" borderId="19" xfId="0" applyFont="1" applyBorder="1" applyAlignment="1">
      <alignment vertical="top" wrapText="1"/>
    </xf>
    <xf numFmtId="0" fontId="14" fillId="0" borderId="20" xfId="0" applyFont="1" applyBorder="1" applyAlignment="1">
      <alignment vertical="top"/>
    </xf>
    <xf numFmtId="0" fontId="14" fillId="0" borderId="21" xfId="0" applyFont="1" applyBorder="1" applyAlignment="1">
      <alignment vertical="top"/>
    </xf>
    <xf numFmtId="0" fontId="10" fillId="0" borderId="20" xfId="0" applyFont="1" applyBorder="1" applyAlignment="1">
      <alignment vertical="top" wrapText="1"/>
    </xf>
    <xf numFmtId="0" fontId="10" fillId="0" borderId="21" xfId="0" applyFont="1" applyBorder="1" applyAlignment="1">
      <alignment vertical="top" wrapText="1"/>
    </xf>
    <xf numFmtId="0" fontId="14" fillId="0" borderId="19" xfId="0" applyFont="1" applyBorder="1" applyAlignment="1">
      <alignment horizontal="left" vertical="top" wrapText="1"/>
    </xf>
    <xf numFmtId="0" fontId="14" fillId="0" borderId="20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4" fillId="0" borderId="1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0" fillId="0" borderId="3" xfId="0" applyFont="1" applyBorder="1" applyAlignment="1">
      <alignment vertical="top" wrapText="1"/>
    </xf>
    <xf numFmtId="0" fontId="9" fillId="2" borderId="6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/>
    </xf>
    <xf numFmtId="0" fontId="16" fillId="0" borderId="9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14" fontId="1" fillId="0" borderId="9" xfId="0" applyNumberFormat="1" applyFont="1" applyBorder="1" applyAlignment="1">
      <alignment horizontal="center"/>
    </xf>
    <xf numFmtId="14" fontId="1" fillId="0" borderId="11" xfId="0" applyNumberFormat="1" applyFont="1" applyBorder="1" applyAlignment="1">
      <alignment horizontal="center"/>
    </xf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4" fillId="0" borderId="1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/>
    </xf>
    <xf numFmtId="0" fontId="14" fillId="0" borderId="3" xfId="0" applyFont="1" applyBorder="1" applyAlignment="1">
      <alignment horizontal="left"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10" fillId="0" borderId="20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19" xfId="0" applyFont="1" applyBorder="1" applyAlignment="1">
      <alignment vertical="top" wrapText="1"/>
    </xf>
    <xf numFmtId="0" fontId="14" fillId="0" borderId="20" xfId="0" applyFont="1" applyBorder="1" applyAlignment="1">
      <alignment horizontal="left" vertical="top"/>
    </xf>
    <xf numFmtId="0" fontId="14" fillId="0" borderId="21" xfId="0" applyFont="1" applyBorder="1" applyAlignment="1">
      <alignment horizontal="left" vertical="top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0" fillId="0" borderId="6" xfId="0" applyFont="1" applyBorder="1" applyAlignment="1">
      <alignment vertical="top" wrapText="1"/>
    </xf>
    <xf numFmtId="0" fontId="10" fillId="0" borderId="7" xfId="0" applyFont="1" applyBorder="1" applyAlignment="1">
      <alignment vertical="top" wrapText="1"/>
    </xf>
    <xf numFmtId="0" fontId="10" fillId="0" borderId="8" xfId="0" applyFont="1" applyBorder="1" applyAlignment="1">
      <alignment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20" xfId="0" applyFont="1" applyBorder="1" applyAlignment="1">
      <alignment horizontal="left" vertical="top" wrapText="1"/>
    </xf>
    <xf numFmtId="0" fontId="10" fillId="0" borderId="21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10" fillId="0" borderId="1" xfId="0" applyFont="1" applyBorder="1"/>
    <xf numFmtId="0" fontId="0" fillId="0" borderId="2" xfId="0" applyBorder="1"/>
    <xf numFmtId="0" fontId="0" fillId="0" borderId="3" xfId="0" applyBorder="1"/>
    <xf numFmtId="0" fontId="5" fillId="0" borderId="16" xfId="0" applyFont="1" applyBorder="1" applyAlignment="1">
      <alignment wrapText="1"/>
    </xf>
    <xf numFmtId="0" fontId="6" fillId="0" borderId="17" xfId="0" applyFont="1" applyBorder="1"/>
    <xf numFmtId="0" fontId="6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26"/>
  <sheetViews>
    <sheetView topLeftCell="B1" zoomScale="85" zoomScaleNormal="85" workbookViewId="0">
      <selection activeCell="E18" sqref="E18"/>
    </sheetView>
  </sheetViews>
  <sheetFormatPr baseColWidth="10" defaultRowHeight="15" x14ac:dyDescent="0.25"/>
  <cols>
    <col min="2" max="2" width="13.7109375" customWidth="1"/>
    <col min="3" max="3" width="13" customWidth="1"/>
    <col min="5" max="5" width="89.28515625" customWidth="1"/>
    <col min="6" max="6" width="34.140625" customWidth="1"/>
    <col min="7" max="7" width="32.140625" customWidth="1"/>
    <col min="8" max="8" width="30.7109375" customWidth="1"/>
  </cols>
  <sheetData>
    <row r="3" spans="2:8" ht="15.75" thickBot="1" x14ac:dyDescent="0.3">
      <c r="C3" t="s">
        <v>33</v>
      </c>
    </row>
    <row r="4" spans="2:8" ht="15.75" customHeight="1" x14ac:dyDescent="0.25">
      <c r="C4" s="73" t="s">
        <v>0</v>
      </c>
      <c r="D4" s="74"/>
      <c r="E4" s="31"/>
      <c r="F4" s="77" t="s">
        <v>1</v>
      </c>
      <c r="G4" s="77" t="s">
        <v>2</v>
      </c>
      <c r="H4" s="77" t="s">
        <v>3</v>
      </c>
    </row>
    <row r="5" spans="2:8" ht="17.25" customHeight="1" thickBot="1" x14ac:dyDescent="0.3">
      <c r="C5" s="75"/>
      <c r="D5" s="76"/>
      <c r="E5" s="33"/>
      <c r="F5" s="78"/>
      <c r="G5" s="78"/>
      <c r="H5" s="78"/>
    </row>
    <row r="6" spans="2:8" ht="15.75" thickBot="1" x14ac:dyDescent="0.3">
      <c r="B6" s="52" t="s">
        <v>4</v>
      </c>
      <c r="C6" s="46"/>
      <c r="D6" s="47"/>
      <c r="E6" s="48"/>
      <c r="F6" s="50"/>
      <c r="G6" s="50"/>
      <c r="H6" s="13"/>
    </row>
    <row r="7" spans="2:8" ht="15.75" thickBot="1" x14ac:dyDescent="0.3">
      <c r="B7" s="53">
        <v>1000</v>
      </c>
      <c r="C7" s="40" t="s">
        <v>40</v>
      </c>
      <c r="D7" s="49"/>
      <c r="E7" s="41"/>
      <c r="F7" s="42" t="s">
        <v>34</v>
      </c>
      <c r="G7" s="51">
        <v>2</v>
      </c>
      <c r="H7" s="6"/>
    </row>
    <row r="8" spans="2:8" ht="15.75" thickBot="1" x14ac:dyDescent="0.3">
      <c r="B8" s="53">
        <v>950</v>
      </c>
      <c r="C8" s="40" t="s">
        <v>41</v>
      </c>
      <c r="D8" s="49"/>
      <c r="E8" s="41"/>
      <c r="F8" s="42" t="s">
        <v>34</v>
      </c>
      <c r="G8" s="51">
        <v>4</v>
      </c>
      <c r="H8" s="6"/>
    </row>
    <row r="9" spans="2:8" ht="15.75" thickBot="1" x14ac:dyDescent="0.3">
      <c r="B9" s="53">
        <v>900</v>
      </c>
      <c r="C9" s="40" t="s">
        <v>42</v>
      </c>
      <c r="D9" s="49"/>
      <c r="E9" s="41"/>
      <c r="F9" s="42" t="s">
        <v>34</v>
      </c>
      <c r="G9" s="51">
        <v>6</v>
      </c>
      <c r="H9" s="6"/>
    </row>
    <row r="10" spans="2:8" ht="15.75" thickBot="1" x14ac:dyDescent="0.3">
      <c r="B10" s="53">
        <v>850</v>
      </c>
      <c r="C10" s="40" t="s">
        <v>37</v>
      </c>
      <c r="D10" s="49"/>
      <c r="E10" s="41"/>
      <c r="F10" s="42" t="s">
        <v>35</v>
      </c>
      <c r="G10" s="51">
        <v>4</v>
      </c>
      <c r="H10" s="6"/>
    </row>
    <row r="11" spans="2:8" ht="15.75" thickBot="1" x14ac:dyDescent="0.3">
      <c r="B11" s="53">
        <v>800</v>
      </c>
      <c r="C11" s="40" t="s">
        <v>38</v>
      </c>
      <c r="D11" s="49"/>
      <c r="E11" s="41"/>
      <c r="F11" s="42" t="s">
        <v>34</v>
      </c>
      <c r="G11" s="51">
        <v>8</v>
      </c>
      <c r="H11" s="6"/>
    </row>
    <row r="12" spans="2:8" ht="15.75" thickBot="1" x14ac:dyDescent="0.3">
      <c r="B12" s="53">
        <v>750</v>
      </c>
      <c r="C12" s="40" t="s">
        <v>39</v>
      </c>
      <c r="D12" s="49"/>
      <c r="E12" s="41"/>
      <c r="F12" s="42" t="s">
        <v>36</v>
      </c>
      <c r="G12" s="51">
        <v>4</v>
      </c>
      <c r="H12" s="6"/>
    </row>
    <row r="13" spans="2:8" x14ac:dyDescent="0.25">
      <c r="B13" s="53">
        <v>700</v>
      </c>
      <c r="C13" s="40"/>
      <c r="D13" s="49"/>
      <c r="E13" s="41"/>
      <c r="F13" s="6"/>
      <c r="G13" s="6"/>
      <c r="H13" s="6"/>
    </row>
    <row r="14" spans="2:8" ht="15.75" thickBot="1" x14ac:dyDescent="0.3">
      <c r="B14" s="53">
        <v>650</v>
      </c>
      <c r="C14" s="25"/>
      <c r="D14" s="26"/>
      <c r="E14" s="27"/>
      <c r="F14" s="6"/>
      <c r="G14" s="6"/>
      <c r="H14" s="6"/>
    </row>
    <row r="15" spans="2:8" x14ac:dyDescent="0.25">
      <c r="B15" s="53">
        <v>600</v>
      </c>
      <c r="C15" s="10"/>
      <c r="D15" s="11"/>
      <c r="E15" s="12"/>
      <c r="F15" s="6"/>
      <c r="G15" s="6"/>
      <c r="H15" s="6"/>
    </row>
    <row r="16" spans="2:8" x14ac:dyDescent="0.25">
      <c r="B16" s="53">
        <v>550</v>
      </c>
      <c r="C16" s="10"/>
      <c r="D16" s="11"/>
      <c r="E16" s="12"/>
      <c r="F16" s="6"/>
      <c r="G16" s="6"/>
      <c r="H16" s="6"/>
    </row>
    <row r="17" spans="2:8" x14ac:dyDescent="0.25">
      <c r="B17" s="53">
        <v>500</v>
      </c>
      <c r="C17" s="10"/>
      <c r="D17" s="11"/>
      <c r="E17" s="12"/>
      <c r="F17" s="6"/>
      <c r="G17" s="6"/>
      <c r="H17" s="6"/>
    </row>
    <row r="18" spans="2:8" x14ac:dyDescent="0.25">
      <c r="B18" s="53">
        <v>450</v>
      </c>
      <c r="C18" s="10"/>
      <c r="D18" s="11"/>
      <c r="E18" s="12"/>
      <c r="F18" s="6"/>
      <c r="G18" s="6"/>
      <c r="H18" s="6"/>
    </row>
    <row r="19" spans="2:8" x14ac:dyDescent="0.25">
      <c r="B19" s="53">
        <v>400</v>
      </c>
      <c r="C19" s="10"/>
      <c r="D19" s="11"/>
      <c r="E19" s="12"/>
      <c r="F19" s="6"/>
      <c r="G19" s="6"/>
      <c r="H19" s="6"/>
    </row>
    <row r="20" spans="2:8" x14ac:dyDescent="0.25">
      <c r="B20" s="53">
        <v>300</v>
      </c>
      <c r="C20" s="10"/>
      <c r="D20" s="11"/>
      <c r="E20" s="12"/>
      <c r="F20" s="6"/>
      <c r="G20" s="6"/>
      <c r="H20" s="6"/>
    </row>
    <row r="21" spans="2:8" x14ac:dyDescent="0.25">
      <c r="B21" s="53">
        <v>250</v>
      </c>
      <c r="C21" s="10"/>
      <c r="D21" s="11"/>
      <c r="E21" s="12"/>
      <c r="F21" s="6"/>
      <c r="G21" s="6"/>
      <c r="H21" s="6"/>
    </row>
    <row r="22" spans="2:8" ht="15.75" thickBot="1" x14ac:dyDescent="0.3">
      <c r="B22" s="52" t="s">
        <v>5</v>
      </c>
      <c r="C22" s="25"/>
      <c r="D22" s="26"/>
      <c r="E22" s="27"/>
      <c r="F22" s="7"/>
      <c r="G22" s="7"/>
      <c r="H22" s="7"/>
    </row>
    <row r="23" spans="2:8" x14ac:dyDescent="0.25">
      <c r="G23" t="s">
        <v>6</v>
      </c>
    </row>
    <row r="24" spans="2:8" x14ac:dyDescent="0.25">
      <c r="G24" t="s">
        <v>7</v>
      </c>
      <c r="H24">
        <v>28</v>
      </c>
    </row>
    <row r="26" spans="2:8" x14ac:dyDescent="0.25">
      <c r="C26" t="s">
        <v>32</v>
      </c>
    </row>
  </sheetData>
  <mergeCells count="4">
    <mergeCell ref="C4:D5"/>
    <mergeCell ref="F4:F5"/>
    <mergeCell ref="G4:G5"/>
    <mergeCell ref="H4:H5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31"/>
  <sheetViews>
    <sheetView topLeftCell="A20" zoomScale="78" zoomScaleNormal="78" workbookViewId="0">
      <selection activeCell="H27" sqref="H27"/>
    </sheetView>
  </sheetViews>
  <sheetFormatPr baseColWidth="10" defaultRowHeight="15" x14ac:dyDescent="0.25"/>
  <cols>
    <col min="2" max="2" width="14.85546875" customWidth="1"/>
    <col min="3" max="3" width="33" customWidth="1"/>
    <col min="5" max="5" width="9.28515625" customWidth="1"/>
    <col min="6" max="6" width="28.5703125" customWidth="1"/>
    <col min="7" max="7" width="33.5703125" customWidth="1"/>
    <col min="8" max="8" width="22" customWidth="1"/>
  </cols>
  <sheetData>
    <row r="3" spans="2:8" ht="16.5" thickBot="1" x14ac:dyDescent="0.3">
      <c r="C3" s="32" t="s">
        <v>47</v>
      </c>
    </row>
    <row r="4" spans="2:8" ht="15.75" customHeight="1" x14ac:dyDescent="0.25">
      <c r="C4" s="73" t="s">
        <v>0</v>
      </c>
      <c r="D4" s="74"/>
      <c r="E4" s="8"/>
      <c r="F4" s="77" t="s">
        <v>1</v>
      </c>
      <c r="G4" s="77" t="s">
        <v>2</v>
      </c>
      <c r="H4" s="77" t="s">
        <v>3</v>
      </c>
    </row>
    <row r="5" spans="2:8" ht="17.25" customHeight="1" thickBot="1" x14ac:dyDescent="0.3">
      <c r="C5" s="98"/>
      <c r="D5" s="99"/>
      <c r="E5" s="9"/>
      <c r="F5" s="78"/>
      <c r="G5" s="78"/>
      <c r="H5" s="78"/>
    </row>
    <row r="6" spans="2:8" ht="20.45" customHeight="1" thickBot="1" x14ac:dyDescent="0.3">
      <c r="B6" s="28" t="s">
        <v>4</v>
      </c>
      <c r="C6" s="92" t="s">
        <v>59</v>
      </c>
      <c r="D6" s="93"/>
      <c r="E6" s="94"/>
      <c r="F6" s="34" t="s">
        <v>71</v>
      </c>
      <c r="G6" s="35">
        <v>40</v>
      </c>
      <c r="H6" s="36">
        <v>45576</v>
      </c>
    </row>
    <row r="7" spans="2:8" ht="105.75" customHeight="1" x14ac:dyDescent="0.25">
      <c r="B7" s="14"/>
      <c r="C7" s="95" t="s">
        <v>63</v>
      </c>
      <c r="D7" s="96"/>
      <c r="E7" s="97"/>
      <c r="F7" s="90"/>
      <c r="G7" s="100"/>
      <c r="H7" s="102"/>
    </row>
    <row r="8" spans="2:8" ht="0.75" customHeight="1" thickBot="1" x14ac:dyDescent="0.3">
      <c r="C8" s="120" t="s">
        <v>60</v>
      </c>
      <c r="D8" s="121"/>
      <c r="E8" s="122"/>
      <c r="F8" s="91"/>
      <c r="G8" s="101"/>
      <c r="H8" s="103"/>
    </row>
    <row r="9" spans="2:8" ht="19.5" customHeight="1" thickBot="1" x14ac:dyDescent="0.3">
      <c r="B9" s="15">
        <v>1000</v>
      </c>
      <c r="C9" s="82" t="s">
        <v>61</v>
      </c>
      <c r="D9" s="85"/>
      <c r="E9" s="86"/>
      <c r="F9" s="66" t="s">
        <v>74</v>
      </c>
      <c r="G9" s="67">
        <v>40</v>
      </c>
      <c r="H9" s="69">
        <v>45583</v>
      </c>
    </row>
    <row r="10" spans="2:8" ht="87" customHeight="1" thickBot="1" x14ac:dyDescent="0.3">
      <c r="C10" s="123" t="s">
        <v>62</v>
      </c>
      <c r="D10" s="124"/>
      <c r="E10" s="125"/>
      <c r="F10" s="44"/>
      <c r="G10" s="44"/>
      <c r="H10" s="44"/>
    </row>
    <row r="11" spans="2:8" ht="18" customHeight="1" thickBot="1" x14ac:dyDescent="0.3">
      <c r="B11" s="15">
        <v>950</v>
      </c>
      <c r="C11" s="87"/>
      <c r="D11" s="88"/>
      <c r="E11" s="89"/>
      <c r="F11" s="44"/>
      <c r="G11" s="44"/>
      <c r="H11" s="44"/>
    </row>
    <row r="12" spans="2:8" ht="148.5" customHeight="1" thickBot="1" x14ac:dyDescent="0.3">
      <c r="B12" s="63">
        <v>900</v>
      </c>
      <c r="C12" s="82" t="s">
        <v>78</v>
      </c>
      <c r="D12" s="110"/>
      <c r="E12" s="111"/>
      <c r="F12" s="64" t="s">
        <v>70</v>
      </c>
      <c r="G12" s="64">
        <v>40</v>
      </c>
      <c r="H12" s="62">
        <v>45590</v>
      </c>
    </row>
    <row r="13" spans="2:8" ht="15" customHeight="1" thickBot="1" x14ac:dyDescent="0.3">
      <c r="B13" s="15">
        <v>850</v>
      </c>
      <c r="C13" s="79"/>
      <c r="D13" s="80"/>
      <c r="E13" s="81"/>
      <c r="F13" s="38"/>
      <c r="G13" s="38"/>
      <c r="H13" s="39"/>
    </row>
    <row r="14" spans="2:8" ht="240.75" hidden="1" customHeight="1" thickBot="1" x14ac:dyDescent="0.3">
      <c r="B14" s="15"/>
      <c r="C14" s="114"/>
      <c r="D14" s="85"/>
      <c r="E14" s="86"/>
      <c r="F14" s="44"/>
      <c r="G14" s="44"/>
      <c r="H14" s="45"/>
    </row>
    <row r="15" spans="2:8" ht="83.25" customHeight="1" thickBot="1" x14ac:dyDescent="0.3">
      <c r="B15" s="63">
        <v>800</v>
      </c>
      <c r="C15" s="82" t="s">
        <v>79</v>
      </c>
      <c r="D15" s="112"/>
      <c r="E15" s="113"/>
      <c r="F15" s="71" t="s">
        <v>44</v>
      </c>
      <c r="G15" s="68">
        <v>20</v>
      </c>
      <c r="H15" s="70">
        <v>45595</v>
      </c>
    </row>
    <row r="16" spans="2:8" ht="15.75" thickBot="1" x14ac:dyDescent="0.3">
      <c r="B16" s="15">
        <v>750</v>
      </c>
      <c r="C16" s="117"/>
      <c r="D16" s="118"/>
      <c r="E16" s="119"/>
      <c r="F16" s="44"/>
      <c r="G16" s="44"/>
      <c r="H16" s="44"/>
    </row>
    <row r="17" spans="2:12" ht="106.5" customHeight="1" thickBot="1" x14ac:dyDescent="0.3">
      <c r="B17" s="63">
        <v>700</v>
      </c>
      <c r="C17" s="87" t="s">
        <v>77</v>
      </c>
      <c r="D17" s="115"/>
      <c r="E17" s="116"/>
      <c r="F17" s="64" t="s">
        <v>72</v>
      </c>
      <c r="G17" s="64">
        <v>20</v>
      </c>
      <c r="H17" s="62">
        <v>45598</v>
      </c>
    </row>
    <row r="18" spans="2:12" ht="16.5" thickBot="1" x14ac:dyDescent="0.3">
      <c r="B18" s="15">
        <v>650</v>
      </c>
      <c r="C18" s="104"/>
      <c r="D18" s="105"/>
      <c r="E18" s="106"/>
      <c r="F18" s="38"/>
      <c r="G18" s="38"/>
      <c r="H18" s="39"/>
    </row>
    <row r="19" spans="2:12" ht="192.75" customHeight="1" thickBot="1" x14ac:dyDescent="0.3">
      <c r="B19" s="63">
        <v>600</v>
      </c>
      <c r="C19" s="107" t="s">
        <v>76</v>
      </c>
      <c r="D19" s="108"/>
      <c r="E19" s="109"/>
      <c r="F19" s="71" t="s">
        <v>75</v>
      </c>
      <c r="G19" s="71">
        <v>20</v>
      </c>
      <c r="H19" s="70">
        <v>45602</v>
      </c>
    </row>
    <row r="20" spans="2:12" ht="16.5" thickBot="1" x14ac:dyDescent="0.3">
      <c r="B20" s="15">
        <v>550</v>
      </c>
      <c r="C20" s="104"/>
      <c r="D20" s="105"/>
      <c r="E20" s="105"/>
      <c r="F20" s="38"/>
      <c r="G20" s="38"/>
      <c r="H20" s="65"/>
    </row>
    <row r="21" spans="2:12" ht="120" customHeight="1" thickBot="1" x14ac:dyDescent="0.3">
      <c r="B21" s="63">
        <v>500</v>
      </c>
      <c r="C21" s="82" t="s">
        <v>65</v>
      </c>
      <c r="D21" s="83"/>
      <c r="E21" s="84"/>
      <c r="F21" s="72" t="s">
        <v>73</v>
      </c>
      <c r="G21" s="64">
        <v>20</v>
      </c>
      <c r="H21" s="62">
        <v>45605</v>
      </c>
    </row>
    <row r="22" spans="2:12" x14ac:dyDescent="0.25">
      <c r="B22" s="15">
        <v>450</v>
      </c>
      <c r="C22" s="1"/>
      <c r="E22" s="2"/>
      <c r="F22" s="6"/>
      <c r="G22" s="6"/>
      <c r="H22" s="6"/>
    </row>
    <row r="23" spans="2:12" x14ac:dyDescent="0.25">
      <c r="B23" s="15">
        <v>400</v>
      </c>
      <c r="C23" s="1"/>
      <c r="E23" s="2"/>
      <c r="F23" s="6"/>
      <c r="G23" s="6"/>
      <c r="H23" s="6"/>
      <c r="L23" t="s">
        <v>64</v>
      </c>
    </row>
    <row r="24" spans="2:12" x14ac:dyDescent="0.25">
      <c r="B24" s="15">
        <v>300</v>
      </c>
      <c r="C24" s="1"/>
      <c r="E24" s="2"/>
      <c r="F24" s="6"/>
      <c r="G24" s="6"/>
      <c r="H24" s="6"/>
    </row>
    <row r="25" spans="2:12" x14ac:dyDescent="0.25">
      <c r="B25" s="15">
        <v>250</v>
      </c>
      <c r="C25" s="1"/>
      <c r="E25" s="2"/>
      <c r="F25" s="6"/>
      <c r="G25" s="6"/>
      <c r="H25" s="6"/>
    </row>
    <row r="26" spans="2:12" ht="15.75" thickBot="1" x14ac:dyDescent="0.3">
      <c r="B26" s="37" t="s">
        <v>5</v>
      </c>
      <c r="C26" s="3"/>
      <c r="D26" s="4"/>
      <c r="E26" s="5"/>
      <c r="F26" s="7"/>
      <c r="G26" s="7"/>
      <c r="H26" s="7"/>
    </row>
    <row r="27" spans="2:12" x14ac:dyDescent="0.25">
      <c r="G27" t="s">
        <v>6</v>
      </c>
      <c r="H27">
        <f>SUM(G6:G21)</f>
        <v>200</v>
      </c>
    </row>
    <row r="28" spans="2:12" x14ac:dyDescent="0.25">
      <c r="G28" t="s">
        <v>7</v>
      </c>
      <c r="H28">
        <f>120*H27</f>
        <v>24000</v>
      </c>
      <c r="I28">
        <f>3*H28</f>
        <v>72000</v>
      </c>
      <c r="J28">
        <f>5*I28</f>
        <v>360000</v>
      </c>
    </row>
    <row r="29" spans="2:12" x14ac:dyDescent="0.25">
      <c r="J29">
        <v>0</v>
      </c>
    </row>
    <row r="30" spans="2:12" x14ac:dyDescent="0.25">
      <c r="C30" t="s">
        <v>8</v>
      </c>
    </row>
    <row r="31" spans="2:12" x14ac:dyDescent="0.25">
      <c r="H31" t="s">
        <v>45</v>
      </c>
    </row>
  </sheetData>
  <mergeCells count="23">
    <mergeCell ref="C8:E8"/>
    <mergeCell ref="C10:E10"/>
    <mergeCell ref="C12:E12"/>
    <mergeCell ref="C15:E15"/>
    <mergeCell ref="C14:E14"/>
    <mergeCell ref="C17:E17"/>
    <mergeCell ref="C16:E16"/>
    <mergeCell ref="C13:E13"/>
    <mergeCell ref="C21:E21"/>
    <mergeCell ref="G4:G5"/>
    <mergeCell ref="H4:H5"/>
    <mergeCell ref="C9:E9"/>
    <mergeCell ref="C11:E11"/>
    <mergeCell ref="F7:F8"/>
    <mergeCell ref="C6:E6"/>
    <mergeCell ref="C7:E7"/>
    <mergeCell ref="C4:D5"/>
    <mergeCell ref="F4:F5"/>
    <mergeCell ref="G7:G8"/>
    <mergeCell ref="H7:H8"/>
    <mergeCell ref="C20:E20"/>
    <mergeCell ref="C18:E18"/>
    <mergeCell ref="C19:E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H30"/>
  <sheetViews>
    <sheetView tabSelected="1" topLeftCell="A16" zoomScale="85" zoomScaleNormal="85" workbookViewId="0">
      <selection activeCell="J20" sqref="J20"/>
    </sheetView>
  </sheetViews>
  <sheetFormatPr baseColWidth="10" defaultRowHeight="15" x14ac:dyDescent="0.25"/>
  <cols>
    <col min="2" max="2" width="12.7109375" customWidth="1"/>
    <col min="3" max="3" width="13" customWidth="1"/>
    <col min="5" max="5" width="46.140625" customWidth="1"/>
    <col min="6" max="6" width="14.85546875" customWidth="1"/>
    <col min="7" max="7" width="31.140625" customWidth="1"/>
    <col min="8" max="8" width="31.85546875" customWidth="1"/>
  </cols>
  <sheetData>
    <row r="3" spans="2:8" ht="15.75" thickBot="1" x14ac:dyDescent="0.3">
      <c r="C3" t="s">
        <v>48</v>
      </c>
    </row>
    <row r="4" spans="2:8" ht="15.75" customHeight="1" x14ac:dyDescent="0.25">
      <c r="C4" s="126" t="s">
        <v>49</v>
      </c>
      <c r="D4" s="127"/>
      <c r="E4" s="29"/>
      <c r="F4" s="130" t="s">
        <v>1</v>
      </c>
      <c r="G4" s="130" t="s">
        <v>2</v>
      </c>
      <c r="H4" s="130" t="s">
        <v>3</v>
      </c>
    </row>
    <row r="5" spans="2:8" ht="17.25" customHeight="1" thickBot="1" x14ac:dyDescent="0.3">
      <c r="C5" s="128"/>
      <c r="D5" s="129"/>
      <c r="E5" s="30"/>
      <c r="F5" s="131"/>
      <c r="G5" s="131"/>
      <c r="H5" s="131"/>
    </row>
    <row r="6" spans="2:8" ht="17.25" customHeight="1" thickBot="1" x14ac:dyDescent="0.3">
      <c r="B6" s="37" t="s">
        <v>4</v>
      </c>
      <c r="C6" s="57" t="s">
        <v>50</v>
      </c>
      <c r="D6" s="58"/>
      <c r="E6" s="56"/>
      <c r="F6" s="59" t="s">
        <v>43</v>
      </c>
      <c r="G6" s="59">
        <v>40</v>
      </c>
      <c r="H6" s="60"/>
    </row>
    <row r="7" spans="2:8" ht="144.75" customHeight="1" thickBot="1" x14ac:dyDescent="0.3">
      <c r="C7" s="114" t="s">
        <v>51</v>
      </c>
      <c r="D7" s="112"/>
      <c r="E7" s="113"/>
      <c r="F7" s="54"/>
      <c r="G7" s="55"/>
      <c r="H7" s="62">
        <v>82136</v>
      </c>
    </row>
    <row r="8" spans="2:8" ht="15.75" thickBot="1" x14ac:dyDescent="0.3">
      <c r="B8" s="15">
        <v>1000</v>
      </c>
      <c r="C8" s="1"/>
      <c r="E8" s="2"/>
      <c r="F8" s="6"/>
      <c r="G8" s="6"/>
      <c r="H8" s="61"/>
    </row>
    <row r="9" spans="2:8" ht="16.5" thickBot="1" x14ac:dyDescent="0.3">
      <c r="B9" s="15">
        <v>950</v>
      </c>
      <c r="C9" s="132" t="s">
        <v>68</v>
      </c>
      <c r="D9" s="133"/>
      <c r="E9" s="134"/>
      <c r="F9" s="34" t="s">
        <v>52</v>
      </c>
      <c r="G9" s="34">
        <v>25</v>
      </c>
      <c r="H9" s="43">
        <v>45615</v>
      </c>
    </row>
    <row r="10" spans="2:8" ht="177.75" customHeight="1" thickBot="1" x14ac:dyDescent="0.3">
      <c r="C10" s="114" t="s">
        <v>69</v>
      </c>
      <c r="D10" s="112"/>
      <c r="E10" s="113"/>
      <c r="F10" s="44"/>
      <c r="G10" s="44"/>
      <c r="H10" s="44"/>
    </row>
    <row r="11" spans="2:8" ht="15.75" thickBot="1" x14ac:dyDescent="0.3">
      <c r="B11" s="15">
        <v>900</v>
      </c>
      <c r="C11" s="1"/>
      <c r="E11" s="2"/>
      <c r="F11" s="6"/>
      <c r="G11" s="6"/>
      <c r="H11" s="6"/>
    </row>
    <row r="12" spans="2:8" ht="16.5" thickBot="1" x14ac:dyDescent="0.3">
      <c r="B12" s="15">
        <v>850</v>
      </c>
      <c r="C12" s="104" t="s">
        <v>53</v>
      </c>
      <c r="D12" s="80"/>
      <c r="E12" s="81"/>
      <c r="F12" s="38" t="s">
        <v>54</v>
      </c>
      <c r="G12" s="38">
        <v>20</v>
      </c>
      <c r="H12" s="39">
        <v>45617</v>
      </c>
    </row>
    <row r="13" spans="2:8" ht="58.5" customHeight="1" thickBot="1" x14ac:dyDescent="0.3">
      <c r="C13" s="114" t="s">
        <v>67</v>
      </c>
      <c r="D13" s="112"/>
      <c r="E13" s="113"/>
      <c r="F13" s="44"/>
      <c r="G13" s="44"/>
      <c r="H13" s="44"/>
    </row>
    <row r="14" spans="2:8" ht="15.75" thickBot="1" x14ac:dyDescent="0.3">
      <c r="B14" s="15">
        <v>800</v>
      </c>
      <c r="C14" s="1"/>
      <c r="E14" s="2"/>
      <c r="F14" s="6"/>
      <c r="G14" s="6"/>
      <c r="H14" s="6"/>
    </row>
    <row r="15" spans="2:8" ht="16.5" thickBot="1" x14ac:dyDescent="0.3">
      <c r="B15" s="15">
        <v>750</v>
      </c>
      <c r="C15" s="104" t="s">
        <v>55</v>
      </c>
      <c r="D15" s="105"/>
      <c r="E15" s="106"/>
      <c r="F15" s="38" t="s">
        <v>56</v>
      </c>
      <c r="G15" s="38">
        <v>30</v>
      </c>
      <c r="H15" s="39">
        <v>45622</v>
      </c>
    </row>
    <row r="16" spans="2:8" ht="99.75" customHeight="1" thickBot="1" x14ac:dyDescent="0.3">
      <c r="C16" s="114" t="s">
        <v>66</v>
      </c>
      <c r="D16" s="112"/>
      <c r="E16" s="113"/>
      <c r="F16" s="44"/>
      <c r="G16" s="44"/>
      <c r="H16" s="44"/>
    </row>
    <row r="17" spans="2:8" x14ac:dyDescent="0.25">
      <c r="B17" s="15">
        <v>700</v>
      </c>
      <c r="C17" s="1"/>
      <c r="E17" s="2"/>
      <c r="F17" s="6"/>
      <c r="G17" s="6"/>
      <c r="H17" s="6"/>
    </row>
    <row r="18" spans="2:8" x14ac:dyDescent="0.25">
      <c r="B18" s="15">
        <v>650</v>
      </c>
      <c r="C18" s="1"/>
      <c r="E18" s="2"/>
      <c r="F18" s="6"/>
      <c r="G18" s="6"/>
      <c r="H18" s="6"/>
    </row>
    <row r="19" spans="2:8" x14ac:dyDescent="0.25">
      <c r="B19" s="15">
        <v>600</v>
      </c>
      <c r="C19" s="1"/>
      <c r="E19" s="2"/>
      <c r="F19" s="6"/>
      <c r="G19" s="6"/>
      <c r="H19" s="6"/>
    </row>
    <row r="20" spans="2:8" x14ac:dyDescent="0.25">
      <c r="B20" s="15">
        <v>550</v>
      </c>
      <c r="C20" s="1"/>
      <c r="E20" s="2"/>
      <c r="F20" s="6"/>
      <c r="G20" s="6"/>
      <c r="H20" s="6"/>
    </row>
    <row r="21" spans="2:8" x14ac:dyDescent="0.25">
      <c r="B21" s="15">
        <v>500</v>
      </c>
      <c r="C21" s="1"/>
      <c r="E21" s="2"/>
      <c r="F21" s="6"/>
      <c r="G21" s="6"/>
      <c r="H21" s="6"/>
    </row>
    <row r="22" spans="2:8" x14ac:dyDescent="0.25">
      <c r="B22" s="15">
        <v>450</v>
      </c>
      <c r="C22" s="1"/>
      <c r="E22" s="2"/>
      <c r="F22" s="6"/>
      <c r="G22" s="6"/>
      <c r="H22" s="6"/>
    </row>
    <row r="23" spans="2:8" x14ac:dyDescent="0.25">
      <c r="B23" s="15">
        <v>400</v>
      </c>
      <c r="C23" s="1"/>
      <c r="E23" s="2"/>
      <c r="F23" s="6"/>
      <c r="G23" s="6"/>
      <c r="H23" s="6"/>
    </row>
    <row r="24" spans="2:8" x14ac:dyDescent="0.25">
      <c r="B24" s="15">
        <v>300</v>
      </c>
      <c r="C24" s="1"/>
      <c r="E24" s="2"/>
      <c r="F24" s="6"/>
      <c r="G24" s="6"/>
      <c r="H24" s="6"/>
    </row>
    <row r="25" spans="2:8" x14ac:dyDescent="0.25">
      <c r="B25" s="15">
        <v>250</v>
      </c>
      <c r="C25" s="1"/>
      <c r="E25" s="2"/>
      <c r="F25" s="6"/>
      <c r="G25" s="6"/>
      <c r="H25" s="6"/>
    </row>
    <row r="26" spans="2:8" ht="15.75" thickBot="1" x14ac:dyDescent="0.3">
      <c r="B26" s="37" t="s">
        <v>5</v>
      </c>
      <c r="C26" s="3"/>
      <c r="D26" s="4"/>
      <c r="E26" s="5"/>
      <c r="F26" s="7"/>
      <c r="G26" s="7"/>
      <c r="H26" s="7"/>
    </row>
    <row r="27" spans="2:8" x14ac:dyDescent="0.25">
      <c r="G27" t="s">
        <v>58</v>
      </c>
    </row>
    <row r="28" spans="2:8" x14ac:dyDescent="0.25">
      <c r="G28" t="s">
        <v>7</v>
      </c>
    </row>
    <row r="30" spans="2:8" x14ac:dyDescent="0.25">
      <c r="C30" t="s">
        <v>57</v>
      </c>
    </row>
  </sheetData>
  <mergeCells count="11">
    <mergeCell ref="C16:E16"/>
    <mergeCell ref="C9:E9"/>
    <mergeCell ref="C10:E10"/>
    <mergeCell ref="C13:E13"/>
    <mergeCell ref="C12:E12"/>
    <mergeCell ref="C15:E15"/>
    <mergeCell ref="C4:D5"/>
    <mergeCell ref="G4:G5"/>
    <mergeCell ref="H4:H5"/>
    <mergeCell ref="F4:F5"/>
    <mergeCell ref="C7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K19"/>
  <sheetViews>
    <sheetView workbookViewId="0">
      <selection activeCell="D5" sqref="D5"/>
    </sheetView>
  </sheetViews>
  <sheetFormatPr baseColWidth="10" defaultRowHeight="15" x14ac:dyDescent="0.25"/>
  <cols>
    <col min="2" max="2" width="22.140625" customWidth="1"/>
    <col min="3" max="3" width="30.140625" customWidth="1"/>
    <col min="4" max="4" width="16.140625" customWidth="1"/>
  </cols>
  <sheetData>
    <row r="3" spans="2:11" x14ac:dyDescent="0.25">
      <c r="B3" s="16" t="s">
        <v>12</v>
      </c>
      <c r="C3" s="16" t="s">
        <v>13</v>
      </c>
      <c r="D3" s="16" t="s">
        <v>14</v>
      </c>
      <c r="E3" s="17"/>
      <c r="F3" s="18"/>
      <c r="G3" s="18"/>
      <c r="H3" s="18"/>
      <c r="I3" s="18"/>
      <c r="J3" s="18"/>
      <c r="K3" s="18"/>
    </row>
    <row r="4" spans="2:11" x14ac:dyDescent="0.25">
      <c r="B4" s="19" t="s">
        <v>11</v>
      </c>
      <c r="C4" s="19" t="s">
        <v>15</v>
      </c>
      <c r="D4" s="19" t="s">
        <v>9</v>
      </c>
      <c r="E4" s="17"/>
      <c r="F4" s="18"/>
      <c r="G4" s="18"/>
      <c r="H4" s="18"/>
      <c r="I4" s="18"/>
      <c r="J4" s="18"/>
      <c r="K4" s="18"/>
    </row>
    <row r="5" spans="2:11" x14ac:dyDescent="0.25">
      <c r="B5" s="19" t="s">
        <v>20</v>
      </c>
      <c r="C5" s="19" t="s">
        <v>19</v>
      </c>
      <c r="D5" s="19" t="s">
        <v>10</v>
      </c>
      <c r="E5" s="17"/>
      <c r="F5" s="18"/>
      <c r="G5" s="18"/>
      <c r="H5" s="18"/>
      <c r="I5" s="18"/>
      <c r="J5" s="18"/>
      <c r="K5" s="18"/>
    </row>
    <row r="6" spans="2:11" x14ac:dyDescent="0.25">
      <c r="B6" s="19" t="s">
        <v>18</v>
      </c>
      <c r="C6" s="19" t="s">
        <v>16</v>
      </c>
      <c r="D6" s="19" t="s">
        <v>17</v>
      </c>
      <c r="E6" s="17"/>
      <c r="F6" s="18"/>
      <c r="G6" s="18"/>
      <c r="H6" s="18"/>
      <c r="I6" s="18"/>
      <c r="J6" s="18"/>
      <c r="K6" s="18"/>
    </row>
    <row r="7" spans="2:11" x14ac:dyDescent="0.25">
      <c r="B7" s="19" t="s">
        <v>23</v>
      </c>
      <c r="C7" s="19" t="s">
        <v>21</v>
      </c>
      <c r="D7" s="19" t="s">
        <v>17</v>
      </c>
      <c r="E7" s="17"/>
      <c r="F7" s="18"/>
      <c r="G7" s="18"/>
      <c r="H7" s="18"/>
      <c r="I7" s="18"/>
      <c r="J7" s="18"/>
      <c r="K7" s="18"/>
    </row>
    <row r="8" spans="2:11" x14ac:dyDescent="0.25">
      <c r="B8" s="19" t="s">
        <v>24</v>
      </c>
      <c r="C8" s="19" t="s">
        <v>22</v>
      </c>
      <c r="D8" s="19" t="s">
        <v>17</v>
      </c>
      <c r="E8" s="17"/>
      <c r="F8" s="18"/>
      <c r="G8" s="18"/>
      <c r="H8" s="18"/>
      <c r="I8" s="18"/>
      <c r="J8" s="18"/>
      <c r="K8" s="18"/>
    </row>
    <row r="9" spans="2:11" x14ac:dyDescent="0.25">
      <c r="B9" s="20"/>
      <c r="C9" s="20"/>
      <c r="D9" s="20"/>
      <c r="E9" s="18"/>
      <c r="F9" s="18"/>
      <c r="G9" s="18"/>
      <c r="H9" s="18"/>
      <c r="I9" s="18"/>
      <c r="J9" s="18"/>
      <c r="K9" s="18"/>
    </row>
    <row r="10" spans="2:11" x14ac:dyDescent="0.25">
      <c r="B10" s="18"/>
      <c r="C10" s="18"/>
      <c r="D10" s="18"/>
      <c r="E10" s="18"/>
      <c r="F10" s="18"/>
      <c r="G10" s="18"/>
      <c r="H10" s="18"/>
      <c r="I10" s="18"/>
      <c r="J10" s="18"/>
      <c r="K10" s="18"/>
    </row>
    <row r="11" spans="2:11" x14ac:dyDescent="0.25">
      <c r="B11" s="21" t="s">
        <v>25</v>
      </c>
      <c r="C11" s="18" t="s">
        <v>29</v>
      </c>
      <c r="D11" s="18"/>
      <c r="E11" s="18"/>
      <c r="F11" s="18"/>
      <c r="G11" s="18"/>
      <c r="H11" s="18"/>
      <c r="I11" s="18"/>
      <c r="J11" s="18"/>
      <c r="K11" s="18"/>
    </row>
    <row r="12" spans="2:11" x14ac:dyDescent="0.25">
      <c r="B12" s="21" t="s">
        <v>26</v>
      </c>
      <c r="C12" s="135" t="s">
        <v>46</v>
      </c>
      <c r="D12" s="136"/>
      <c r="E12" s="136"/>
      <c r="F12" s="136"/>
      <c r="G12" s="136"/>
      <c r="H12" s="136"/>
      <c r="I12" s="136"/>
      <c r="J12" s="136"/>
      <c r="K12" s="137"/>
    </row>
    <row r="13" spans="2:11" x14ac:dyDescent="0.25">
      <c r="B13" s="18"/>
      <c r="C13" s="18"/>
      <c r="D13" s="18"/>
      <c r="E13" s="18"/>
      <c r="F13" s="18"/>
      <c r="G13" s="18"/>
      <c r="H13" s="18"/>
      <c r="I13" s="18"/>
      <c r="J13" s="18"/>
      <c r="K13" s="18"/>
    </row>
    <row r="14" spans="2:11" x14ac:dyDescent="0.25">
      <c r="B14" s="21" t="s">
        <v>27</v>
      </c>
      <c r="C14" s="22">
        <v>45558</v>
      </c>
      <c r="D14" s="18"/>
      <c r="E14" s="18"/>
      <c r="F14" s="18"/>
      <c r="G14" s="18"/>
      <c r="H14" s="18"/>
      <c r="I14" s="18"/>
      <c r="J14" s="18"/>
      <c r="K14" s="18"/>
    </row>
    <row r="15" spans="2:11" x14ac:dyDescent="0.25">
      <c r="B15" s="21" t="s">
        <v>28</v>
      </c>
      <c r="C15" s="23">
        <v>45621</v>
      </c>
      <c r="D15" s="18"/>
      <c r="E15" s="18"/>
      <c r="F15" s="18"/>
      <c r="G15" s="18"/>
      <c r="H15" s="18"/>
      <c r="I15" s="18"/>
      <c r="J15" s="18"/>
      <c r="K15" s="18"/>
    </row>
    <row r="16" spans="2:11" x14ac:dyDescent="0.25">
      <c r="B16" s="18"/>
      <c r="C16" s="18"/>
      <c r="D16" s="18"/>
      <c r="E16" s="18"/>
      <c r="F16" s="18"/>
      <c r="G16" s="18"/>
      <c r="H16" s="18"/>
      <c r="I16" s="18"/>
      <c r="J16" s="18"/>
      <c r="K16" s="18"/>
    </row>
    <row r="17" spans="2:11" x14ac:dyDescent="0.25">
      <c r="B17" s="21" t="s">
        <v>31</v>
      </c>
      <c r="C17" s="18">
        <v>120</v>
      </c>
      <c r="D17" s="18"/>
      <c r="E17" s="18"/>
      <c r="F17" s="18"/>
      <c r="G17" s="18"/>
      <c r="H17" s="18"/>
      <c r="I17" s="18"/>
      <c r="J17" s="18"/>
      <c r="K17" s="18"/>
    </row>
    <row r="18" spans="2:11" x14ac:dyDescent="0.25">
      <c r="B18" s="21" t="s">
        <v>30</v>
      </c>
      <c r="C18" s="24">
        <v>432000</v>
      </c>
      <c r="D18" s="18"/>
      <c r="E18" s="18"/>
      <c r="F18" s="18"/>
      <c r="G18" s="18"/>
      <c r="H18" s="18"/>
      <c r="I18" s="18"/>
      <c r="J18" s="18"/>
      <c r="K18" s="18"/>
    </row>
    <row r="19" spans="2:11" x14ac:dyDescent="0.25">
      <c r="B19" s="18"/>
      <c r="C19" s="18"/>
      <c r="D19" s="18"/>
      <c r="E19" s="18"/>
      <c r="F19" s="18"/>
      <c r="G19" s="18"/>
      <c r="H19" s="18"/>
      <c r="I19" s="18"/>
      <c r="J19" s="18"/>
      <c r="K19" s="18"/>
    </row>
  </sheetData>
  <mergeCells count="1">
    <mergeCell ref="C12: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Definición de Sprint 0</vt:lpstr>
      <vt:lpstr>Definición de Sprint 1</vt:lpstr>
      <vt:lpstr>Definición de Sprint 2</vt:lpstr>
      <vt:lpstr>Informacion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JennyPro</dc:creator>
  <cp:lastModifiedBy>Ulises Gutierrez</cp:lastModifiedBy>
  <dcterms:created xsi:type="dcterms:W3CDTF">2021-09-13T17:18:59Z</dcterms:created>
  <dcterms:modified xsi:type="dcterms:W3CDTF">2024-11-13T14:12:36Z</dcterms:modified>
</cp:coreProperties>
</file>