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Believe\PAGAMENTOS  2025\02 - FEVEREIRO 2025\BARTO GALENO\"/>
    </mc:Choice>
  </mc:AlternateContent>
  <xr:revisionPtr revIDLastSave="0" documentId="13_ncr:1_{52738DFC-7F70-4787-9675-A6EFEF22F7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" sheetId="1" r:id="rId1"/>
    <sheet name="Resumo" sheetId="3" r:id="rId2"/>
  </sheets>
  <definedNames>
    <definedName name="_xlnm.Print_Area" localSheetId="1">Resumo!#REF!</definedName>
    <definedName name="_xlnm.Print_Area" localSheetId="0">SP!$A$2:$F$42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E36" i="1"/>
  <c r="D34" i="1"/>
  <c r="C30" i="1"/>
  <c r="C9" i="1" l="1"/>
</calcChain>
</file>

<file path=xl/sharedStrings.xml><?xml version="1.0" encoding="utf-8"?>
<sst xmlns="http://schemas.openxmlformats.org/spreadsheetml/2006/main" count="41" uniqueCount="40">
  <si>
    <t xml:space="preserve">   </t>
  </si>
  <si>
    <t>SOLICITAÇÃO DE PAGAMENTO</t>
  </si>
  <si>
    <t>Solicitante:</t>
  </si>
  <si>
    <t>Helio Rozenblit</t>
  </si>
  <si>
    <r>
      <t>Favorecido:</t>
    </r>
    <r>
      <rPr>
        <b/>
        <sz val="12"/>
        <color rgb="FF000000"/>
        <rFont val="F"/>
      </rPr>
      <t xml:space="preserve"> Bartô Galeno</t>
    </r>
  </si>
  <si>
    <t xml:space="preserve">Valor a pagar:  </t>
  </si>
  <si>
    <t>Emissão NF/Rec.:</t>
  </si>
  <si>
    <t>Condição de Pagto: Depósito</t>
  </si>
  <si>
    <t xml:space="preserve">Pagamento Royalties distribuição digital ref.                                     </t>
  </si>
  <si>
    <t>Classificação</t>
  </si>
  <si>
    <t>Item / Descrição</t>
  </si>
  <si>
    <t>Conta Contábil</t>
  </si>
  <si>
    <t>Pagamento royalties digitais  referente ao artista BARTÔ GALENO</t>
  </si>
  <si>
    <t>EM NOME DE:</t>
  </si>
  <si>
    <t>MARIA DO SOCORRO FERNANDES DA SILVA</t>
  </si>
  <si>
    <t>BRADESCO</t>
  </si>
  <si>
    <r>
      <t xml:space="preserve">Agencia </t>
    </r>
    <r>
      <rPr>
        <sz val="10"/>
        <color rgb="FF000000"/>
        <rFont val="F"/>
      </rPr>
      <t>1414</t>
    </r>
  </si>
  <si>
    <r>
      <t xml:space="preserve">C/CORRENTE </t>
    </r>
    <r>
      <rPr>
        <b/>
        <sz val="11"/>
        <color rgb="FF000000"/>
        <rFont val="F"/>
      </rPr>
      <t>PJ</t>
    </r>
    <r>
      <rPr>
        <b/>
        <sz val="10"/>
        <color rgb="FF000000"/>
        <rFont val="F"/>
      </rPr>
      <t xml:space="preserve"> 58172-0</t>
    </r>
  </si>
  <si>
    <t>CNPJ 45.468.645/0001-91</t>
  </si>
  <si>
    <t>Valor do Pagamento</t>
  </si>
  <si>
    <t>TOTAL</t>
  </si>
  <si>
    <t>Aprovações</t>
  </si>
  <si>
    <t>Diretoria</t>
  </si>
  <si>
    <t>Financeiro</t>
  </si>
  <si>
    <t>Gerente Geral</t>
  </si>
  <si>
    <t>RETENÇÃO ISS 5%</t>
  </si>
  <si>
    <t>Distribution services</t>
  </si>
  <si>
    <t>JAN / 2025</t>
  </si>
  <si>
    <t>Vencimento:</t>
  </si>
  <si>
    <t xml:space="preserve"> 08/04/2025</t>
  </si>
  <si>
    <t>Valor a pagar</t>
  </si>
  <si>
    <t>Junho</t>
  </si>
  <si>
    <t>Relatório único filtrado sobre o artista:</t>
  </si>
  <si>
    <t>Valor a Pagar</t>
  </si>
  <si>
    <r>
      <t>believe</t>
    </r>
    <r>
      <rPr>
        <b/>
        <sz val="24"/>
        <color rgb="FF000000"/>
        <rFont val="Arial"/>
        <family val="2"/>
      </rPr>
      <t>®</t>
    </r>
  </si>
  <si>
    <t>Solicitante.</t>
  </si>
  <si>
    <t>Cotação em 17/03/2025</t>
  </si>
  <si>
    <t>Valor unit</t>
  </si>
  <si>
    <t>VALOR TOTAL</t>
  </si>
  <si>
    <t xml:space="preserve">Cotação 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</si>
</sst>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€-416]&quot; &quot;* #,##0.00&quot; &quot;;&quot;-&quot;[$€-416]&quot; &quot;* #,##0.00&quot; &quot;;[$€-416]&quot; &quot;* &quot;-&quot;#&quot; &quot;;&quot; &quot;@&quot; &quot;"/>
    <numFmt numFmtId="165" formatCode="[$R$-416]&quot; &quot;#,##0.00;[Red]&quot;-&quot;[$R$-416]&quot; &quot;#,##0.00"/>
    <numFmt numFmtId="166" formatCode="&quot;R$ &quot;#,##0.00;[Red]&quot;-R$ &quot;#,##0.00"/>
    <numFmt numFmtId="167" formatCode="[$R$-416]&quot; &quot;#,##0.00;&quot;-&quot;[$R$-416]&quot; &quot;#,##0.00"/>
    <numFmt numFmtId="168" formatCode="&quot; &quot;* #,##0.00&quot; &quot;;&quot; &quot;* &quot;(&quot;#,##0.00&quot;)&quot;;&quot; &quot;* &quot;-&quot;#&quot; &quot;;&quot; &quot;@&quot; &quot;"/>
    <numFmt numFmtId="169" formatCode="[$€-416]&quot; &quot;* #,##0.0000&quot; &quot;;&quot;-&quot;[$€-416]&quot; &quot;* #,##0.0000&quot; &quot;;[$€-416]&quot; &quot;* &quot;-&quot;#.00&quot; &quot;;&quot; &quot;@&quot; &quot;"/>
    <numFmt numFmtId="170" formatCode="[$R$-416]&quot; &quot;#,##0.0000;&quot;-&quot;[$R$-416]&quot; &quot;#,##0.0000"/>
    <numFmt numFmtId="171" formatCode="[$R$-416]\ #,##0.00;[Red][$R$-416]\ #,##0.00"/>
    <numFmt numFmtId="172" formatCode="#,##0.0000\ [$€-1]"/>
    <numFmt numFmtId="173" formatCode="#,##0.0000&quot; &quot;[$€-40C];[Red]&quot;-&quot;#,##0.0000&quot; &quot;[$€-40C]"/>
    <numFmt numFmtId="174" formatCode="#,##0.00&quot; &quot;[$€-40C];[Red]&quot;-&quot;#,##0.00&quot; &quot;[$€-40C]"/>
    <numFmt numFmtId="175" formatCode="[$€-416]\ * #,##0.00\ ;\-[$€-416]\ * #,##0.00\ ;[$€-416]\ * \-#\ ;@\ "/>
  </numFmts>
  <fonts count="39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sz val="12"/>
      <color rgb="FF000000"/>
      <name val="F"/>
    </font>
    <font>
      <b/>
      <sz val="12"/>
      <color rgb="FF000000"/>
      <name val="Arial"/>
      <family val="2"/>
    </font>
    <font>
      <b/>
      <sz val="14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2"/>
      <color rgb="FF000000"/>
      <name val="Arial1"/>
    </font>
    <font>
      <sz val="10"/>
      <color rgb="FF000000"/>
      <name val="Tahoma"/>
      <family val="2"/>
    </font>
    <font>
      <sz val="11"/>
      <color rgb="FF000000"/>
      <name val="Arial1"/>
    </font>
    <font>
      <sz val="10"/>
      <color rgb="FF000000"/>
      <name val="F"/>
    </font>
    <font>
      <b/>
      <sz val="11"/>
      <color rgb="FF000000"/>
      <name val="F"/>
    </font>
    <font>
      <b/>
      <sz val="10"/>
      <color rgb="FF000000"/>
      <name val="F"/>
    </font>
    <font>
      <sz val="12"/>
      <color rgb="FF000000"/>
      <name val="Arial2"/>
    </font>
    <font>
      <b/>
      <sz val="8"/>
      <color rgb="FF000000"/>
      <name val="Tahoma"/>
      <family val="2"/>
    </font>
    <font>
      <i/>
      <sz val="12"/>
      <color rgb="FF000000"/>
      <name val="Tahoma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sz val="20"/>
      <color rgb="FF000000"/>
      <name val="Tahoma"/>
      <family val="2"/>
    </font>
    <font>
      <b/>
      <sz val="52"/>
      <color rgb="FF000000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b/>
      <sz val="11"/>
      <color indexed="8"/>
      <name val="Tahoma"/>
      <family val="2"/>
    </font>
    <font>
      <sz val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26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rgb="FF000000"/>
      </right>
      <top style="thin">
        <color indexed="64"/>
      </top>
      <bottom style="double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168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78">
    <xf numFmtId="0" fontId="0" fillId="0" borderId="0" xfId="0"/>
    <xf numFmtId="0" fontId="15" fillId="9" borderId="0" xfId="0" applyFont="1" applyFill="1"/>
    <xf numFmtId="0" fontId="15" fillId="9" borderId="2" xfId="0" applyFont="1" applyFill="1" applyBorder="1" applyAlignment="1">
      <alignment horizontal="left"/>
    </xf>
    <xf numFmtId="0" fontId="15" fillId="9" borderId="2" xfId="0" applyFont="1" applyFill="1" applyBorder="1" applyAlignment="1">
      <alignment horizontal="center"/>
    </xf>
    <xf numFmtId="164" fontId="23" fillId="0" borderId="2" xfId="7" applyNumberFormat="1" applyFont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164" fontId="20" fillId="0" borderId="2" xfId="7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left"/>
    </xf>
    <xf numFmtId="166" fontId="28" fillId="0" borderId="2" xfId="0" applyNumberFormat="1" applyFont="1" applyBorder="1" applyAlignment="1">
      <alignment horizontal="left"/>
    </xf>
    <xf numFmtId="165" fontId="23" fillId="0" borderId="2" xfId="7" applyNumberFormat="1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15" fillId="9" borderId="6" xfId="0" applyFont="1" applyFill="1" applyBorder="1"/>
    <xf numFmtId="0" fontId="0" fillId="0" borderId="7" xfId="0" applyBorder="1"/>
    <xf numFmtId="0" fontId="29" fillId="9" borderId="8" xfId="0" applyFont="1" applyFill="1" applyBorder="1"/>
    <xf numFmtId="0" fontId="15" fillId="9" borderId="8" xfId="0" applyFont="1" applyFill="1" applyBorder="1"/>
    <xf numFmtId="0" fontId="15" fillId="9" borderId="9" xfId="0" applyFont="1" applyFill="1" applyBorder="1"/>
    <xf numFmtId="0" fontId="15" fillId="9" borderId="10" xfId="0" applyFont="1" applyFill="1" applyBorder="1"/>
    <xf numFmtId="0" fontId="15" fillId="9" borderId="11" xfId="0" applyFont="1" applyFill="1" applyBorder="1"/>
    <xf numFmtId="0" fontId="15" fillId="9" borderId="12" xfId="0" applyFont="1" applyFill="1" applyBorder="1"/>
    <xf numFmtId="0" fontId="15" fillId="9" borderId="13" xfId="0" applyFont="1" applyFill="1" applyBorder="1"/>
    <xf numFmtId="0" fontId="15" fillId="9" borderId="14" xfId="0" applyFont="1" applyFill="1" applyBorder="1"/>
    <xf numFmtId="164" fontId="15" fillId="9" borderId="2" xfId="0" applyNumberFormat="1" applyFont="1" applyFill="1" applyBorder="1" applyAlignment="1">
      <alignment vertical="center"/>
    </xf>
    <xf numFmtId="0" fontId="15" fillId="9" borderId="17" xfId="0" applyFont="1" applyFill="1" applyBorder="1"/>
    <xf numFmtId="0" fontId="30" fillId="9" borderId="2" xfId="0" applyFont="1" applyFill="1" applyBorder="1" applyAlignment="1">
      <alignment horizontal="left"/>
    </xf>
    <xf numFmtId="169" fontId="21" fillId="0" borderId="2" xfId="7" applyNumberFormat="1" applyFont="1" applyBorder="1" applyAlignment="1">
      <alignment horizontal="center"/>
    </xf>
    <xf numFmtId="49" fontId="21" fillId="0" borderId="2" xfId="0" applyNumberFormat="1" applyFont="1" applyBorder="1" applyAlignment="1">
      <alignment horizontal="left" vertical="center"/>
    </xf>
    <xf numFmtId="170" fontId="15" fillId="0" borderId="2" xfId="0" applyNumberFormat="1" applyFont="1" applyBorder="1" applyAlignment="1">
      <alignment horizontal="left" vertical="center"/>
    </xf>
    <xf numFmtId="165" fontId="18" fillId="9" borderId="2" xfId="0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49" fontId="32" fillId="9" borderId="0" xfId="0" applyNumberFormat="1" applyFont="1" applyFill="1" applyAlignment="1">
      <alignment wrapText="1"/>
    </xf>
    <xf numFmtId="166" fontId="28" fillId="0" borderId="2" xfId="0" applyNumberFormat="1" applyFont="1" applyBorder="1" applyAlignment="1">
      <alignment horizontal="center" vertical="center"/>
    </xf>
    <xf numFmtId="167" fontId="16" fillId="0" borderId="2" xfId="0" applyNumberFormat="1" applyFont="1" applyBorder="1" applyAlignment="1">
      <alignment horizontal="center" vertical="center"/>
    </xf>
    <xf numFmtId="0" fontId="30" fillId="9" borderId="2" xfId="0" applyFont="1" applyFill="1" applyBorder="1" applyAlignment="1">
      <alignment horizontal="right" vertical="center"/>
    </xf>
    <xf numFmtId="0" fontId="15" fillId="9" borderId="4" xfId="0" applyFont="1" applyFill="1" applyBorder="1" applyAlignment="1">
      <alignment horizontal="center" vertical="center"/>
    </xf>
    <xf numFmtId="172" fontId="10" fillId="0" borderId="2" xfId="7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left" vertical="center"/>
    </xf>
    <xf numFmtId="0" fontId="16" fillId="9" borderId="5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49" fontId="35" fillId="9" borderId="2" xfId="0" applyNumberFormat="1" applyFont="1" applyFill="1" applyBorder="1" applyAlignment="1">
      <alignment horizontal="left" vertical="center"/>
    </xf>
    <xf numFmtId="173" fontId="0" fillId="0" borderId="2" xfId="0" applyNumberFormat="1" applyBorder="1"/>
    <xf numFmtId="49" fontId="0" fillId="9" borderId="2" xfId="0" applyNumberFormat="1" applyFill="1" applyBorder="1" applyAlignment="1">
      <alignment horizontal="left" vertical="center"/>
    </xf>
    <xf numFmtId="174" fontId="0" fillId="0" borderId="2" xfId="0" applyNumberFormat="1" applyBorder="1"/>
    <xf numFmtId="170" fontId="0" fillId="9" borderId="2" xfId="0" applyNumberFormat="1" applyFill="1" applyBorder="1" applyAlignment="1">
      <alignment horizontal="right" vertical="center"/>
    </xf>
    <xf numFmtId="49" fontId="0" fillId="9" borderId="2" xfId="0" applyNumberFormat="1" applyFill="1" applyBorder="1" applyAlignment="1">
      <alignment vertical="center"/>
    </xf>
    <xf numFmtId="165" fontId="0" fillId="9" borderId="2" xfId="0" applyNumberFormat="1" applyFill="1" applyBorder="1" applyAlignment="1">
      <alignment horizontal="right" vertical="center"/>
    </xf>
    <xf numFmtId="0" fontId="0" fillId="0" borderId="18" xfId="0" applyBorder="1"/>
    <xf numFmtId="171" fontId="0" fillId="0" borderId="18" xfId="0" applyNumberFormat="1" applyBorder="1"/>
    <xf numFmtId="0" fontId="36" fillId="10" borderId="19" xfId="0" applyFont="1" applyFill="1" applyBorder="1" applyAlignment="1">
      <alignment horizontal="center"/>
    </xf>
    <xf numFmtId="175" fontId="37" fillId="10" borderId="20" xfId="0" applyNumberFormat="1" applyFont="1" applyFill="1" applyBorder="1" applyAlignment="1">
      <alignment horizontal="center" vertical="center"/>
    </xf>
    <xf numFmtId="49" fontId="38" fillId="0" borderId="19" xfId="0" applyNumberFormat="1" applyFont="1" applyBorder="1" applyAlignment="1">
      <alignment horizontal="center" vertical="center"/>
    </xf>
    <xf numFmtId="49" fontId="15" fillId="9" borderId="2" xfId="0" applyNumberFormat="1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5" fillId="9" borderId="1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33" fillId="9" borderId="16" xfId="0" applyFont="1" applyFill="1" applyBorder="1" applyAlignment="1">
      <alignment horizontal="center" vertical="center" wrapText="1"/>
    </xf>
    <xf numFmtId="0" fontId="33" fillId="9" borderId="2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15" fillId="9" borderId="2" xfId="0" applyFont="1" applyFill="1" applyBorder="1" applyAlignment="1">
      <alignment horizontal="left" vertical="center"/>
    </xf>
    <xf numFmtId="0" fontId="0" fillId="9" borderId="2" xfId="0" applyFill="1" applyBorder="1" applyAlignment="1">
      <alignment vertical="center"/>
    </xf>
    <xf numFmtId="0" fontId="15" fillId="9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49" fontId="22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34" fillId="9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31" fillId="9" borderId="0" xfId="0" applyFont="1" applyFill="1" applyAlignment="1">
      <alignment wrapText="1"/>
    </xf>
    <xf numFmtId="0" fontId="0" fillId="0" borderId="0" xfId="0"/>
    <xf numFmtId="0" fontId="32" fillId="9" borderId="0" xfId="0" applyFont="1" applyFill="1" applyAlignment="1">
      <alignment horizontal="left" wrapText="1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_BuiltIn_Comma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P1048573"/>
  <sheetViews>
    <sheetView topLeftCell="A3" workbookViewId="0">
      <selection activeCell="B30" sqref="B30"/>
    </sheetView>
  </sheetViews>
  <sheetFormatPr defaultRowHeight="16.95" customHeight="1"/>
  <cols>
    <col min="1" max="1" width="1.109375" style="1" customWidth="1"/>
    <col min="2" max="2" width="32" style="1" customWidth="1"/>
    <col min="3" max="3" width="34" style="1" customWidth="1"/>
    <col min="4" max="4" width="15.44140625" style="1" bestFit="1" customWidth="1"/>
    <col min="5" max="5" width="21.109375" style="1" customWidth="1"/>
    <col min="6" max="6" width="1.109375" style="1" customWidth="1"/>
    <col min="7" max="250" width="9.109375" style="1" customWidth="1"/>
    <col min="251" max="252" width="9.109375" customWidth="1"/>
    <col min="253" max="253" width="8.88671875" customWidth="1"/>
  </cols>
  <sheetData>
    <row r="1" spans="1:6" ht="7.5" customHeight="1" thickBot="1">
      <c r="A1" s="1" t="s">
        <v>0</v>
      </c>
    </row>
    <row r="2" spans="1:6" ht="30.75" customHeight="1" thickTop="1">
      <c r="A2" s="18"/>
      <c r="B2" s="21"/>
      <c r="C2" s="21"/>
      <c r="D2" s="62" t="s">
        <v>1</v>
      </c>
      <c r="E2" s="62"/>
      <c r="F2" s="23"/>
    </row>
    <row r="3" spans="1:6" ht="60" customHeight="1">
      <c r="A3" s="19"/>
      <c r="B3" s="64"/>
      <c r="C3" s="64"/>
      <c r="D3" s="63"/>
      <c r="E3" s="63"/>
      <c r="F3" s="12"/>
    </row>
    <row r="4" spans="1:6" ht="16.8" customHeight="1">
      <c r="A4" s="19"/>
      <c r="D4" s="63"/>
      <c r="E4" s="63"/>
      <c r="F4" s="12"/>
    </row>
    <row r="5" spans="1:6" ht="20.399999999999999" customHeight="1">
      <c r="A5" s="19"/>
      <c r="D5" s="34" t="s">
        <v>2</v>
      </c>
      <c r="E5" s="40" t="s">
        <v>3</v>
      </c>
      <c r="F5" s="12"/>
    </row>
    <row r="6" spans="1:6" ht="3.75" customHeight="1">
      <c r="A6" s="19"/>
      <c r="F6" s="12"/>
    </row>
    <row r="7" spans="1:6" ht="21" customHeight="1">
      <c r="A7" s="19"/>
      <c r="B7" s="65" t="s">
        <v>4</v>
      </c>
      <c r="C7" s="65"/>
      <c r="D7" s="41" t="s">
        <v>28</v>
      </c>
      <c r="E7" s="41" t="s">
        <v>29</v>
      </c>
      <c r="F7" s="12"/>
    </row>
    <row r="8" spans="1:6" ht="3.75" customHeight="1">
      <c r="A8" s="19"/>
      <c r="B8" s="59"/>
      <c r="C8" s="60"/>
      <c r="D8" s="60"/>
      <c r="E8" s="61"/>
      <c r="F8" s="12"/>
    </row>
    <row r="9" spans="1:6" ht="21" customHeight="1">
      <c r="A9" s="19"/>
      <c r="B9" s="22" t="s">
        <v>5</v>
      </c>
      <c r="C9" s="28">
        <f>E36</f>
        <v>2902.8501068679998</v>
      </c>
      <c r="D9" s="66"/>
      <c r="E9" s="66"/>
      <c r="F9" s="12"/>
    </row>
    <row r="10" spans="1:6" ht="3.75" customHeight="1">
      <c r="A10" s="19"/>
      <c r="B10" s="59"/>
      <c r="C10" s="60"/>
      <c r="D10" s="60"/>
      <c r="E10" s="61"/>
      <c r="F10" s="12"/>
    </row>
    <row r="11" spans="1:6" ht="21" customHeight="1">
      <c r="A11" s="19"/>
      <c r="B11" s="65" t="s">
        <v>6</v>
      </c>
      <c r="C11" s="65"/>
      <c r="D11" s="65"/>
      <c r="E11" s="65"/>
      <c r="F11" s="12"/>
    </row>
    <row r="12" spans="1:6" ht="3.75" customHeight="1">
      <c r="A12" s="19"/>
      <c r="B12" s="59"/>
      <c r="C12" s="60"/>
      <c r="D12" s="60"/>
      <c r="E12" s="61"/>
      <c r="F12" s="12"/>
    </row>
    <row r="13" spans="1:6" ht="21" customHeight="1">
      <c r="A13" s="19"/>
      <c r="B13" s="65" t="s">
        <v>7</v>
      </c>
      <c r="C13" s="65"/>
      <c r="D13" s="65"/>
      <c r="E13" s="65"/>
      <c r="F13" s="12"/>
    </row>
    <row r="14" spans="1:6" ht="3.75" customHeight="1">
      <c r="A14" s="19"/>
      <c r="B14" s="56"/>
      <c r="C14" s="57"/>
      <c r="D14" s="57"/>
      <c r="E14" s="58"/>
      <c r="F14" s="12"/>
    </row>
    <row r="15" spans="1:6" ht="23.1" customHeight="1">
      <c r="A15" s="19"/>
      <c r="B15" s="67" t="s">
        <v>8</v>
      </c>
      <c r="C15" s="67"/>
      <c r="D15" s="67"/>
      <c r="E15" s="67"/>
      <c r="F15" s="12"/>
    </row>
    <row r="16" spans="1:6" ht="7.5" hidden="1" customHeight="1">
      <c r="A16" s="19"/>
      <c r="B16" s="67"/>
      <c r="C16" s="67"/>
      <c r="D16" s="67"/>
      <c r="E16" s="67"/>
      <c r="F16" s="12"/>
    </row>
    <row r="17" spans="1:6" ht="21.6" customHeight="1">
      <c r="A17" s="19"/>
      <c r="B17" s="67"/>
      <c r="C17" s="67"/>
      <c r="D17" s="67"/>
      <c r="E17" s="67"/>
      <c r="F17" s="12"/>
    </row>
    <row r="18" spans="1:6" ht="26.85" customHeight="1">
      <c r="A18" s="19"/>
      <c r="B18" s="54" t="s">
        <v>27</v>
      </c>
      <c r="C18" s="54"/>
      <c r="D18" s="54"/>
      <c r="E18" s="54"/>
      <c r="F18" s="12"/>
    </row>
    <row r="19" spans="1:6" ht="28.35" customHeight="1">
      <c r="A19" s="19"/>
      <c r="B19" s="55" t="s">
        <v>9</v>
      </c>
      <c r="C19" s="55"/>
      <c r="D19" s="55"/>
      <c r="E19" s="55"/>
      <c r="F19" s="12"/>
    </row>
    <row r="20" spans="1:6" ht="7.5" customHeight="1">
      <c r="A20" s="19"/>
      <c r="B20" s="56"/>
      <c r="C20" s="57"/>
      <c r="D20" s="57"/>
      <c r="E20" s="58"/>
      <c r="F20" s="12"/>
    </row>
    <row r="21" spans="1:6" ht="21" customHeight="1">
      <c r="A21" s="19"/>
      <c r="B21" s="72" t="s">
        <v>10</v>
      </c>
      <c r="C21" s="72"/>
      <c r="D21" s="51" t="s">
        <v>37</v>
      </c>
      <c r="E21" s="3" t="s">
        <v>11</v>
      </c>
      <c r="F21" s="12"/>
    </row>
    <row r="22" spans="1:6" ht="21" customHeight="1">
      <c r="A22" s="19"/>
      <c r="B22" s="71" t="s">
        <v>12</v>
      </c>
      <c r="C22" s="71"/>
      <c r="D22" s="35">
        <v>490.88029999999998</v>
      </c>
      <c r="E22" s="25"/>
      <c r="F22" s="12"/>
    </row>
    <row r="23" spans="1:6" ht="21" customHeight="1">
      <c r="A23" s="19"/>
      <c r="B23" s="68" t="s">
        <v>13</v>
      </c>
      <c r="C23" s="68"/>
      <c r="D23" s="35"/>
      <c r="E23" s="5"/>
      <c r="F23" s="12"/>
    </row>
    <row r="24" spans="1:6" ht="21" customHeight="1">
      <c r="A24" s="19"/>
      <c r="B24" s="68" t="s">
        <v>14</v>
      </c>
      <c r="C24" s="68"/>
      <c r="D24" s="4"/>
      <c r="E24" s="5"/>
      <c r="F24" s="12"/>
    </row>
    <row r="25" spans="1:6" ht="21" customHeight="1">
      <c r="A25" s="19"/>
      <c r="B25" s="36" t="s">
        <v>15</v>
      </c>
      <c r="C25" s="37" t="s">
        <v>16</v>
      </c>
      <c r="D25" s="4"/>
      <c r="E25" s="6"/>
      <c r="F25" s="12"/>
    </row>
    <row r="26" spans="1:6" ht="21" customHeight="1">
      <c r="A26" s="19"/>
      <c r="B26" s="37" t="s">
        <v>17</v>
      </c>
      <c r="C26" s="37" t="s">
        <v>18</v>
      </c>
      <c r="D26" s="7"/>
      <c r="E26" s="5"/>
      <c r="F26" s="12"/>
    </row>
    <row r="27" spans="1:6" ht="21" customHeight="1">
      <c r="A27" s="19"/>
      <c r="B27" s="69"/>
      <c r="C27" s="69"/>
      <c r="D27" s="4"/>
      <c r="E27" s="5"/>
      <c r="F27" s="12"/>
    </row>
    <row r="28" spans="1:6" ht="21" customHeight="1">
      <c r="A28" s="19"/>
      <c r="B28" s="70" t="s">
        <v>19</v>
      </c>
      <c r="C28" s="70"/>
      <c r="D28" s="4"/>
      <c r="E28" s="5"/>
      <c r="F28" s="12"/>
    </row>
    <row r="29" spans="1:6" ht="21" customHeight="1">
      <c r="A29" s="19"/>
      <c r="B29" s="26" t="s">
        <v>36</v>
      </c>
      <c r="C29" s="27">
        <v>6.2248000000000001</v>
      </c>
      <c r="D29" s="4"/>
      <c r="E29" s="5"/>
      <c r="F29" s="12"/>
    </row>
    <row r="30" spans="1:6" ht="21" customHeight="1">
      <c r="A30" s="19"/>
      <c r="B30" s="53" t="s">
        <v>20</v>
      </c>
      <c r="C30" s="39">
        <f>D22*C29</f>
        <v>3055.6316914399999</v>
      </c>
      <c r="D30" s="4"/>
      <c r="E30" s="5"/>
      <c r="F30" s="12"/>
    </row>
    <row r="31" spans="1:6" ht="21" customHeight="1">
      <c r="A31" s="19"/>
      <c r="B31" s="38"/>
      <c r="C31" s="38"/>
      <c r="D31" s="4"/>
      <c r="E31" s="5"/>
      <c r="F31" s="12"/>
    </row>
    <row r="32" spans="1:6" ht="21" customHeight="1">
      <c r="A32" s="19"/>
      <c r="B32" s="8"/>
      <c r="C32" s="9"/>
      <c r="D32" s="4"/>
      <c r="E32" s="5"/>
      <c r="F32" s="12"/>
    </row>
    <row r="33" spans="1:6" ht="21" customHeight="1">
      <c r="A33" s="19"/>
      <c r="B33" s="24"/>
      <c r="C33" s="9"/>
      <c r="D33" s="10"/>
      <c r="E33" s="5"/>
      <c r="F33" s="12"/>
    </row>
    <row r="34" spans="1:6" ht="21" customHeight="1">
      <c r="A34" s="19"/>
      <c r="B34" s="24"/>
      <c r="C34" s="33" t="s">
        <v>25</v>
      </c>
      <c r="D34" s="31">
        <f>C30*-0.05</f>
        <v>-152.78158457200001</v>
      </c>
      <c r="E34" s="5"/>
      <c r="F34" s="12"/>
    </row>
    <row r="35" spans="1:6" ht="21" customHeight="1">
      <c r="A35" s="19"/>
      <c r="B35" s="2"/>
      <c r="C35" s="2"/>
      <c r="D35" s="4"/>
      <c r="E35" s="5"/>
      <c r="F35" s="12"/>
    </row>
    <row r="36" spans="1:6" ht="21" customHeight="1">
      <c r="A36" s="19"/>
      <c r="B36" s="3"/>
      <c r="C36" s="6"/>
      <c r="D36" s="52" t="s">
        <v>38</v>
      </c>
      <c r="E36" s="32">
        <f>C30+D34</f>
        <v>2902.8501068679998</v>
      </c>
      <c r="F36" s="13"/>
    </row>
    <row r="37" spans="1:6" ht="6" customHeight="1">
      <c r="A37" s="19"/>
      <c r="B37" s="56"/>
      <c r="C37" s="57"/>
      <c r="D37" s="57"/>
      <c r="E37" s="58"/>
      <c r="F37" s="12"/>
    </row>
    <row r="38" spans="1:6" ht="19.350000000000001" customHeight="1">
      <c r="A38" s="19"/>
      <c r="B38" s="55" t="s">
        <v>21</v>
      </c>
      <c r="C38" s="55"/>
      <c r="D38" s="55"/>
      <c r="E38" s="55"/>
      <c r="F38" s="12"/>
    </row>
    <row r="39" spans="1:6" ht="4.5" customHeight="1">
      <c r="A39" s="19"/>
      <c r="B39" s="56"/>
      <c r="C39" s="57"/>
      <c r="D39" s="57"/>
      <c r="E39" s="58"/>
      <c r="F39" s="12"/>
    </row>
    <row r="40" spans="1:6" ht="21" customHeight="1">
      <c r="A40" s="19"/>
      <c r="B40" s="3" t="s">
        <v>35</v>
      </c>
      <c r="C40" s="3" t="s">
        <v>22</v>
      </c>
      <c r="D40" s="3" t="s">
        <v>23</v>
      </c>
      <c r="E40" s="3" t="s">
        <v>24</v>
      </c>
      <c r="F40" s="12"/>
    </row>
    <row r="41" spans="1:6" ht="33.75" customHeight="1">
      <c r="A41" s="19"/>
      <c r="B41" s="14"/>
      <c r="C41" s="15"/>
      <c r="D41" s="15"/>
      <c r="E41" s="15"/>
      <c r="F41" s="12"/>
    </row>
    <row r="42" spans="1:6" ht="4.95" customHeight="1" thickBot="1">
      <c r="A42" s="20"/>
      <c r="B42" s="16"/>
      <c r="C42" s="16"/>
      <c r="D42" s="16"/>
      <c r="E42" s="16"/>
      <c r="F42" s="17"/>
    </row>
    <row r="43" spans="1:6" ht="16.95" hidden="1" customHeight="1"/>
    <row r="44" spans="1:6" ht="17.850000000000001" customHeight="1" thickTop="1">
      <c r="B44" s="11"/>
    </row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</sheetData>
  <mergeCells count="23">
    <mergeCell ref="B20:E20"/>
    <mergeCell ref="B39:E39"/>
    <mergeCell ref="B37:E37"/>
    <mergeCell ref="B23:C23"/>
    <mergeCell ref="B24:C24"/>
    <mergeCell ref="B27:C27"/>
    <mergeCell ref="B28:C28"/>
    <mergeCell ref="B38:E38"/>
    <mergeCell ref="B22:C22"/>
    <mergeCell ref="B21:C21"/>
    <mergeCell ref="B18:E18"/>
    <mergeCell ref="B19:E19"/>
    <mergeCell ref="B14:E14"/>
    <mergeCell ref="B12:E12"/>
    <mergeCell ref="D2:E4"/>
    <mergeCell ref="B3:C3"/>
    <mergeCell ref="B7:C7"/>
    <mergeCell ref="D9:E9"/>
    <mergeCell ref="B10:E10"/>
    <mergeCell ref="B8:E8"/>
    <mergeCell ref="B11:E11"/>
    <mergeCell ref="B13:E13"/>
    <mergeCell ref="B15:E17"/>
  </mergeCells>
  <pageMargins left="0.48" right="0.43" top="0.87" bottom="1.0826771653543306" header="0.51" footer="0.78740157480314954"/>
  <pageSetup paperSize="9" scale="89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9D97-49BA-4EE1-9814-A307698D682E}">
  <dimension ref="A1:B16"/>
  <sheetViews>
    <sheetView showGridLines="0" tabSelected="1" workbookViewId="0">
      <selection activeCell="A18" sqref="A18"/>
    </sheetView>
  </sheetViews>
  <sheetFormatPr defaultRowHeight="13.2"/>
  <cols>
    <col min="1" max="1" width="29.6640625" customWidth="1"/>
    <col min="2" max="2" width="18.6640625" customWidth="1"/>
  </cols>
  <sheetData>
    <row r="1" spans="1:2" ht="58.2" customHeight="1">
      <c r="A1" s="73" t="s">
        <v>34</v>
      </c>
      <c r="B1" s="74"/>
    </row>
    <row r="2" spans="1:2">
      <c r="A2" s="29"/>
      <c r="B2" s="29"/>
    </row>
    <row r="3" spans="1:2" ht="13.8">
      <c r="A3" s="75" t="s">
        <v>26</v>
      </c>
      <c r="B3" s="76"/>
    </row>
    <row r="4" spans="1:2">
      <c r="A4" s="29"/>
      <c r="B4" s="29"/>
    </row>
    <row r="5" spans="1:2">
      <c r="A5" s="30" t="s">
        <v>31</v>
      </c>
      <c r="B5" s="30"/>
    </row>
    <row r="6" spans="1:2">
      <c r="A6" s="29"/>
      <c r="B6" s="29"/>
    </row>
    <row r="7" spans="1:2">
      <c r="A7" s="77" t="s">
        <v>32</v>
      </c>
      <c r="B7" s="76"/>
    </row>
    <row r="9" spans="1:2">
      <c r="A9" s="29"/>
      <c r="B9" s="29"/>
    </row>
    <row r="10" spans="1:2">
      <c r="A10" s="42"/>
      <c r="B10" s="43">
        <v>24.931799999999999</v>
      </c>
    </row>
    <row r="11" spans="1:2">
      <c r="A11" s="44"/>
      <c r="B11" s="45"/>
    </row>
    <row r="12" spans="1:2">
      <c r="A12" s="42" t="s">
        <v>39</v>
      </c>
      <c r="B12" s="46">
        <v>6.3094000000000001</v>
      </c>
    </row>
    <row r="13" spans="1:2">
      <c r="A13" s="47" t="s">
        <v>33</v>
      </c>
      <c r="B13" s="48">
        <v>157.30469891999999</v>
      </c>
    </row>
    <row r="15" spans="1:2">
      <c r="A15" s="49" t="s">
        <v>25</v>
      </c>
      <c r="B15" s="50">
        <f>B13*-0.05</f>
        <v>-7.8652349460000002</v>
      </c>
    </row>
    <row r="16" spans="1:2">
      <c r="A16" s="49" t="s">
        <v>30</v>
      </c>
      <c r="B16" s="50">
        <f>B13+B15</f>
        <v>149.43946397400001</v>
      </c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613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aux_financeiro</dc:creator>
  <cp:lastModifiedBy>Helio Rozemblit</cp:lastModifiedBy>
  <cp:revision>73</cp:revision>
  <cp:lastPrinted>2024-12-20T14:03:48Z</cp:lastPrinted>
  <dcterms:created xsi:type="dcterms:W3CDTF">2004-12-22T13:43:23Z</dcterms:created>
  <dcterms:modified xsi:type="dcterms:W3CDTF">2025-06-16T17:09:22Z</dcterms:modified>
</cp:coreProperties>
</file>