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<sst xmlns="http://schemas.openxmlformats.org/spreadsheetml/2006/main" count="27" uniqueCount="15">
  <si>
    <t>id</t>
  </si>
  <si>
    <t>P</t>
  </si>
  <si>
    <t>V</t>
  </si>
  <si>
    <t>width</t>
  </si>
  <si>
    <t>height</t>
  </si>
  <si>
    <t>powder_cap</t>
  </si>
  <si>
    <t>wth</t>
  </si>
  <si>
    <t>est areas</t>
  </si>
  <si>
    <t>4340 density (g/cm3)</t>
  </si>
  <si>
    <t>PFR (g/min)</t>
  </si>
  <si>
    <t>Expected Area Added (mm2)</t>
  </si>
  <si>
    <t>% Powder Capt</t>
  </si>
  <si>
    <t>v1</t>
  </si>
  <si>
    <t>v2</t>
  </si>
  <si>
    <t>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</si>
</sst>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Tahoma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horizontal="center" readingOrder="0"/>
    </xf>
    <xf borderId="0" fillId="2" fontId="1" numFmtId="0" xfId="0" applyFont="1"/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" xfId="0" applyAlignment="1" applyFont="1" applyNumberFormat="1">
      <alignment readingOrder="0"/>
    </xf>
    <xf borderId="0" fillId="2" fontId="1" numFmtId="164" xfId="0" applyFont="1" applyNumberFormat="1"/>
    <xf borderId="0" fillId="2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12</v>
      </c>
      <c r="B2" s="1">
        <v>1817.0</v>
      </c>
      <c r="C2" s="5">
        <v>730.0</v>
      </c>
      <c r="D2" s="5">
        <v>2.917</v>
      </c>
      <c r="E2" s="5">
        <v>0.63</v>
      </c>
      <c r="F2" s="6">
        <v>75.2</v>
      </c>
      <c r="G2" s="7">
        <f t="shared" ref="G2:G16" si="1">D2/E2</f>
        <v>4.63015873</v>
      </c>
      <c r="H2" s="5">
        <v>1.26971</v>
      </c>
      <c r="I2" s="6">
        <v>7.85</v>
      </c>
      <c r="J2" s="6">
        <v>9.68</v>
      </c>
      <c r="K2" s="6">
        <v>1.689207</v>
      </c>
      <c r="L2" s="6">
        <v>75.2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12</v>
      </c>
      <c r="B3" s="1">
        <v>1796.0</v>
      </c>
      <c r="C3" s="5">
        <v>1300.0</v>
      </c>
      <c r="D3" s="5">
        <v>2.606</v>
      </c>
      <c r="E3" s="5">
        <v>0.35</v>
      </c>
      <c r="F3" s="6">
        <v>65.0</v>
      </c>
      <c r="G3" s="7">
        <f t="shared" si="1"/>
        <v>7.445714286</v>
      </c>
      <c r="H3" s="5">
        <v>0.61675</v>
      </c>
      <c r="I3" s="7"/>
      <c r="J3" s="8">
        <v>9.68</v>
      </c>
      <c r="K3" s="6">
        <v>0.948555</v>
      </c>
      <c r="L3" s="6">
        <v>65.0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12</v>
      </c>
      <c r="B4" s="1">
        <v>1029.0</v>
      </c>
      <c r="C4" s="5">
        <v>960.0</v>
      </c>
      <c r="D4" s="5">
        <v>2.214</v>
      </c>
      <c r="E4" s="5">
        <v>0.43</v>
      </c>
      <c r="F4" s="6">
        <v>50.9</v>
      </c>
      <c r="G4" s="7">
        <f t="shared" si="1"/>
        <v>5.148837209</v>
      </c>
      <c r="H4" s="5">
        <v>0.65344</v>
      </c>
      <c r="I4" s="7"/>
      <c r="J4" s="8">
        <v>9.68</v>
      </c>
      <c r="K4" s="6">
        <v>1.284501</v>
      </c>
      <c r="L4" s="6">
        <v>50.9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12</v>
      </c>
      <c r="B5" s="1">
        <v>2584.0</v>
      </c>
      <c r="C5" s="5">
        <v>1790.0</v>
      </c>
      <c r="D5" s="5">
        <v>2.713</v>
      </c>
      <c r="E5" s="5">
        <v>0.26</v>
      </c>
      <c r="F5" s="6">
        <v>68.8</v>
      </c>
      <c r="G5" s="7">
        <f t="shared" si="1"/>
        <v>10.43461538</v>
      </c>
      <c r="H5" s="5">
        <v>0.47369</v>
      </c>
      <c r="I5" s="7"/>
      <c r="J5" s="8">
        <v>9.68</v>
      </c>
      <c r="K5" s="6">
        <v>0.688894</v>
      </c>
      <c r="L5" s="6">
        <v>68.8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12</v>
      </c>
      <c r="B6" s="1">
        <v>2419.0</v>
      </c>
      <c r="C6" s="5">
        <v>860.0</v>
      </c>
      <c r="D6" s="5">
        <v>2.86</v>
      </c>
      <c r="E6" s="5">
        <v>0.45</v>
      </c>
      <c r="F6" s="6">
        <v>61.0</v>
      </c>
      <c r="G6" s="7">
        <f t="shared" si="1"/>
        <v>6.355555556</v>
      </c>
      <c r="H6" s="5">
        <v>0.87476</v>
      </c>
      <c r="I6" s="7"/>
      <c r="J6" s="8">
        <v>9.68</v>
      </c>
      <c r="K6" s="6">
        <v>1.433862</v>
      </c>
      <c r="L6" s="6">
        <v>61.0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13</v>
      </c>
      <c r="B7" s="10">
        <v>2672.0</v>
      </c>
      <c r="C7" s="10">
        <v>1550.0</v>
      </c>
      <c r="D7" s="10">
        <v>2.794</v>
      </c>
      <c r="E7" s="10">
        <v>0.31</v>
      </c>
      <c r="F7" s="8">
        <v>73.3</v>
      </c>
      <c r="G7" s="7">
        <f t="shared" si="1"/>
        <v>9.012903226</v>
      </c>
      <c r="H7" s="11"/>
      <c r="I7" s="11"/>
      <c r="J7" s="8">
        <v>9.68</v>
      </c>
      <c r="K7" s="8">
        <v>0.795562</v>
      </c>
      <c r="L7" s="8">
        <v>73.3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13</v>
      </c>
      <c r="B8" s="10">
        <v>2619.0</v>
      </c>
      <c r="C8" s="10">
        <v>1310.0</v>
      </c>
      <c r="D8" s="10">
        <v>2.792</v>
      </c>
      <c r="E8" s="10">
        <v>0.34</v>
      </c>
      <c r="F8" s="8">
        <v>68.0</v>
      </c>
      <c r="G8" s="7">
        <f t="shared" si="1"/>
        <v>8.211764706</v>
      </c>
      <c r="H8" s="11"/>
      <c r="I8" s="11"/>
      <c r="J8" s="8">
        <v>9.68</v>
      </c>
      <c r="K8" s="8">
        <v>0.941314</v>
      </c>
      <c r="L8" s="8">
        <v>68.0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13</v>
      </c>
      <c r="B9" s="10">
        <v>2435.0</v>
      </c>
      <c r="C9" s="10">
        <v>1100.0</v>
      </c>
      <c r="D9" s="10">
        <v>2.94</v>
      </c>
      <c r="E9" s="10">
        <v>0.39</v>
      </c>
      <c r="F9" s="8">
        <v>69.1</v>
      </c>
      <c r="G9" s="7">
        <f t="shared" si="1"/>
        <v>7.538461538</v>
      </c>
      <c r="H9" s="11"/>
      <c r="I9" s="11"/>
      <c r="J9" s="8">
        <v>9.68</v>
      </c>
      <c r="K9" s="8">
        <v>1.121019</v>
      </c>
      <c r="L9" s="8">
        <v>69.1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13</v>
      </c>
      <c r="B10" s="10">
        <v>2258.0</v>
      </c>
      <c r="C10" s="10">
        <v>1330.0</v>
      </c>
      <c r="D10" s="10">
        <v>2.853</v>
      </c>
      <c r="E10" s="10">
        <v>0.32</v>
      </c>
      <c r="F10" s="8">
        <v>66.3</v>
      </c>
      <c r="G10" s="7">
        <f t="shared" si="1"/>
        <v>8.915625</v>
      </c>
      <c r="H10" s="11"/>
      <c r="I10" s="11"/>
      <c r="J10" s="8">
        <v>9.68</v>
      </c>
      <c r="K10" s="8">
        <v>0.927159</v>
      </c>
      <c r="L10" s="8">
        <v>66.3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13</v>
      </c>
      <c r="B11" s="10">
        <v>2307.0</v>
      </c>
      <c r="C11" s="10">
        <v>1560.0</v>
      </c>
      <c r="D11" s="10">
        <v>2.68</v>
      </c>
      <c r="E11" s="10">
        <v>0.34</v>
      </c>
      <c r="F11" s="8">
        <v>77.8</v>
      </c>
      <c r="G11" s="7">
        <f t="shared" si="1"/>
        <v>7.882352941</v>
      </c>
      <c r="H11" s="11"/>
      <c r="I11" s="11"/>
      <c r="J11" s="8">
        <v>9.68</v>
      </c>
      <c r="K11" s="8">
        <v>0.790462</v>
      </c>
      <c r="L11" s="8">
        <v>77.8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 t="s">
        <v>14</v>
      </c>
      <c r="B12" s="13">
        <v>2159.0</v>
      </c>
      <c r="C12" s="14">
        <v>1130.0</v>
      </c>
      <c r="D12" s="12">
        <v>2.633</v>
      </c>
      <c r="E12" s="12">
        <v>0.4</v>
      </c>
      <c r="F12" s="15">
        <v>65.51442298698348</v>
      </c>
      <c r="G12" s="7">
        <f t="shared" si="1"/>
        <v>6.5825</v>
      </c>
      <c r="H12" s="12">
        <v>0.71493108</v>
      </c>
      <c r="I12" s="4"/>
      <c r="J12" s="8">
        <v>9.68</v>
      </c>
      <c r="K12" s="16">
        <f t="shared" ref="K12:K16" si="2">J12/($I$2*C12/1000)</f>
        <v>1.091257539</v>
      </c>
      <c r="L12" s="15">
        <f t="shared" ref="L12:L16" si="3">100*H12/K12</f>
        <v>65.51442299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14</v>
      </c>
      <c r="B13" s="13">
        <v>2800.0</v>
      </c>
      <c r="C13" s="14">
        <v>1000.0</v>
      </c>
      <c r="D13" s="12">
        <v>3.027</v>
      </c>
      <c r="E13" s="12">
        <v>0.46</v>
      </c>
      <c r="F13" s="15">
        <v>76.65186022727272</v>
      </c>
      <c r="G13" s="7">
        <f t="shared" si="1"/>
        <v>6.580434783</v>
      </c>
      <c r="H13" s="12">
        <v>0.9452102</v>
      </c>
      <c r="I13" s="4"/>
      <c r="J13" s="8">
        <v>9.68</v>
      </c>
      <c r="K13" s="16">
        <f t="shared" si="2"/>
        <v>1.233121019</v>
      </c>
      <c r="L13" s="15">
        <f t="shared" si="3"/>
        <v>76.65186023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 t="s">
        <v>14</v>
      </c>
      <c r="B14" s="13">
        <v>2095.0</v>
      </c>
      <c r="C14" s="14">
        <v>1480.0</v>
      </c>
      <c r="D14" s="12">
        <v>2.614</v>
      </c>
      <c r="E14" s="12">
        <v>0.26</v>
      </c>
      <c r="F14" s="15">
        <v>54.8085571105372</v>
      </c>
      <c r="G14" s="7">
        <f t="shared" si="1"/>
        <v>10.05384615</v>
      </c>
      <c r="H14" s="12">
        <v>0.45665935</v>
      </c>
      <c r="I14" s="4"/>
      <c r="J14" s="8">
        <v>9.68</v>
      </c>
      <c r="K14" s="16">
        <f t="shared" si="2"/>
        <v>0.8331898778</v>
      </c>
      <c r="L14" s="15">
        <f t="shared" si="3"/>
        <v>54.80855711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14</v>
      </c>
      <c r="B15" s="13">
        <v>2371.0</v>
      </c>
      <c r="C15" s="14">
        <v>1790.0</v>
      </c>
      <c r="D15" s="12">
        <v>2.76</v>
      </c>
      <c r="E15" s="12">
        <v>0.24</v>
      </c>
      <c r="F15" s="15">
        <v>64.48881925433885</v>
      </c>
      <c r="G15" s="7">
        <f t="shared" si="1"/>
        <v>11.5</v>
      </c>
      <c r="H15" s="12">
        <v>0.44425988</v>
      </c>
      <c r="I15" s="4"/>
      <c r="J15" s="8">
        <v>9.68</v>
      </c>
      <c r="K15" s="16">
        <f t="shared" si="2"/>
        <v>0.6888944241</v>
      </c>
      <c r="L15" s="15">
        <f t="shared" si="3"/>
        <v>64.48881925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14</v>
      </c>
      <c r="B16" s="13">
        <v>2800.0</v>
      </c>
      <c r="C16" s="14">
        <v>770.0</v>
      </c>
      <c r="D16" s="12">
        <v>3.06</v>
      </c>
      <c r="E16" s="12">
        <v>0.55</v>
      </c>
      <c r="F16" s="15">
        <v>71.83990032386365</v>
      </c>
      <c r="G16" s="7">
        <f t="shared" si="1"/>
        <v>5.563636364</v>
      </c>
      <c r="H16" s="12">
        <v>1.1504843</v>
      </c>
      <c r="I16" s="4"/>
      <c r="J16" s="8">
        <v>9.68</v>
      </c>
      <c r="K16" s="16">
        <f t="shared" si="2"/>
        <v>1.601455869</v>
      </c>
      <c r="L16" s="15">
        <f t="shared" si="3"/>
        <v>71.83990032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12"/>
      <c r="F18" s="12"/>
      <c r="G18" s="12"/>
      <c r="H18" s="12"/>
      <c r="I18" s="1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12"/>
      <c r="F19" s="12"/>
      <c r="G19" s="12"/>
      <c r="H19" s="12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12"/>
      <c r="F20" s="12"/>
      <c r="G20" s="12"/>
      <c r="H20" s="12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12"/>
      <c r="F21" s="12"/>
      <c r="G21" s="12"/>
      <c r="H21" s="12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12"/>
      <c r="F22" s="12"/>
      <c r="G22" s="12"/>
      <c r="H22" s="12"/>
      <c r="I22" s="12"/>
      <c r="J22" s="1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