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0"/>
  <workbookPr filterPrivacy="1" defaultThemeVersion="124226"/>
  <xr:revisionPtr revIDLastSave="0" documentId="8_{DF6E3443-B56D-47C2-8768-D00020350FF9}" xr6:coauthVersionLast="47" xr6:coauthVersionMax="47" xr10:uidLastSave="{00000000-0000-0000-0000-000000000000}"/>
  <bookViews>
    <workbookView xWindow="0" yWindow="0" windowWidth="20490" windowHeight="7140" xr2:uid="{00000000-000D-0000-FFFF-FFFF00000000}"/>
  </bookViews>
  <sheets>
    <sheet name="Organik Hayvancılık" sheetId="1" r:id="rId1"/>
    <sheet name="META VERİ" sheetId="2" r:id="rId2"/>
  </sheets>
  <definedNames>
    <definedName name="_xlnm._FilterDatabase" localSheetId="0" hidden="1">'Organik Hayvancılık'!$B$2:$H$67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8" i="1" l="1"/>
  <c r="G58" i="1"/>
  <c r="H58" i="1"/>
  <c r="E58" i="1"/>
  <c r="E48" i="1"/>
  <c r="F48" i="1"/>
  <c r="G48" i="1"/>
  <c r="H48" i="1"/>
  <c r="D48" i="1"/>
  <c r="E39" i="1"/>
  <c r="F39" i="1"/>
  <c r="G39" i="1"/>
  <c r="H39" i="1"/>
  <c r="D39" i="1"/>
  <c r="E35" i="1"/>
  <c r="F35" i="1"/>
  <c r="G35" i="1"/>
  <c r="H35" i="1"/>
  <c r="D35" i="1"/>
  <c r="E22" i="1"/>
  <c r="F22" i="1"/>
  <c r="G22" i="1"/>
  <c r="H22" i="1"/>
  <c r="D22" i="1"/>
  <c r="F15" i="1"/>
  <c r="G15" i="1"/>
  <c r="H15" i="1"/>
  <c r="E15" i="1"/>
  <c r="E10" i="1"/>
  <c r="F10" i="1"/>
  <c r="G10" i="1"/>
  <c r="H10" i="1"/>
  <c r="D10" i="1"/>
  <c r="D67" i="1" l="1"/>
  <c r="G67" i="1"/>
  <c r="F67" i="1"/>
  <c r="H67" i="1"/>
  <c r="E67" i="1"/>
</calcChain>
</file>

<file path=xl/sharedStrings.xml><?xml version="1.0" encoding="utf-8"?>
<sst xmlns="http://schemas.openxmlformats.org/spreadsheetml/2006/main" count="186" uniqueCount="111">
  <si>
    <t>2019 YILI ORGANİK HAYVANSAL ÜRETİM VERİLERİ</t>
  </si>
  <si>
    <t>İl</t>
  </si>
  <si>
    <t>Hayvan Türü</t>
  </si>
  <si>
    <t>Çiftçi sayısı Toplamı</t>
  </si>
  <si>
    <t>Hayvan Sayısı Toplamı</t>
  </si>
  <si>
    <t>Et(ton) Toplamı</t>
  </si>
  <si>
    <t>Süt(ton) Toplamı</t>
  </si>
  <si>
    <t>Yumurta(adet) Toplamı</t>
  </si>
  <si>
    <t>ADANA</t>
  </si>
  <si>
    <t>Yumurta tavukları</t>
  </si>
  <si>
    <t>Toplam ADANA</t>
  </si>
  <si>
    <t>AFYONKARAHİSAR</t>
  </si>
  <si>
    <t>Toplam AFYONKARAHİSAR</t>
  </si>
  <si>
    <t>ANKARA</t>
  </si>
  <si>
    <t xml:space="preserve">Küçükbaş </t>
  </si>
  <si>
    <t>Büyükbaş</t>
  </si>
  <si>
    <t>Toplam ANKARA</t>
  </si>
  <si>
    <t>AYDIN</t>
  </si>
  <si>
    <t>Toplam AYDIN</t>
  </si>
  <si>
    <t>BİTLİS</t>
  </si>
  <si>
    <t>Toplam BİTLİS</t>
  </si>
  <si>
    <t>BOLU</t>
  </si>
  <si>
    <t>Toplam BOLU</t>
  </si>
  <si>
    <t>BURSA</t>
  </si>
  <si>
    <t>Toplam BURSA</t>
  </si>
  <si>
    <t>ÇANAKKALE</t>
  </si>
  <si>
    <t>Toplam ÇANAKKALE</t>
  </si>
  <si>
    <t>ÇORUM</t>
  </si>
  <si>
    <t>Toplam ÇORUM</t>
  </si>
  <si>
    <t>DİYARBAKIR</t>
  </si>
  <si>
    <t>Etçil piliç</t>
  </si>
  <si>
    <t>Toplam DİYARBAKIR</t>
  </si>
  <si>
    <t>ELAZIĞ</t>
  </si>
  <si>
    <t>Toplam ELAZIĞ</t>
  </si>
  <si>
    <t>ERZURUM</t>
  </si>
  <si>
    <t>Toplam ERZURUM</t>
  </si>
  <si>
    <t>GAZİANTEP</t>
  </si>
  <si>
    <t>Toplam GAZİANTEP</t>
  </si>
  <si>
    <t>İZMİR</t>
  </si>
  <si>
    <t>Toplam İZMİR</t>
  </si>
  <si>
    <t>KASTAMONU</t>
  </si>
  <si>
    <t>Toplam KASTAMONU</t>
  </si>
  <si>
    <t>KIRKLARELİ</t>
  </si>
  <si>
    <t>Toplam KIRKLARELİ</t>
  </si>
  <si>
    <t>KOCAELİ</t>
  </si>
  <si>
    <t>Toplam KOCAELİ</t>
  </si>
  <si>
    <t>KONYA</t>
  </si>
  <si>
    <t>Toplam KONYA</t>
  </si>
  <si>
    <t>MALATYA</t>
  </si>
  <si>
    <t>Toplam MALATYA</t>
  </si>
  <si>
    <t>MANİSA</t>
  </si>
  <si>
    <t>Toplam MANİSA</t>
  </si>
  <si>
    <t>NİĞDE</t>
  </si>
  <si>
    <t>Toplam NİĞDE</t>
  </si>
  <si>
    <t>ORDU</t>
  </si>
  <si>
    <t>Toplam ORDU</t>
  </si>
  <si>
    <t>SAKARYA</t>
  </si>
  <si>
    <t>Toplam SAKARYA</t>
  </si>
  <si>
    <t>SAMSUN</t>
  </si>
  <si>
    <t>Toplam SAMSUN</t>
  </si>
  <si>
    <t>TEKİRDAĞ</t>
  </si>
  <si>
    <t>Toplam TEKİRDAĞ</t>
  </si>
  <si>
    <t>TRABZON</t>
  </si>
  <si>
    <t>Toplam TRABZON</t>
  </si>
  <si>
    <t>UŞAK</t>
  </si>
  <si>
    <t>Toplam UŞAK</t>
  </si>
  <si>
    <t>YALOVA</t>
  </si>
  <si>
    <t>Toplam YALOVA</t>
  </si>
  <si>
    <t>Genel Toplam</t>
  </si>
  <si>
    <t>2019 YILI ORGANİK ARICILIK VERİLERİ</t>
  </si>
  <si>
    <t>Ürün</t>
  </si>
  <si>
    <t>Çiftçi (işletme)
Sayısı</t>
  </si>
  <si>
    <t>Kovan sayısı</t>
  </si>
  <si>
    <t>Üretim Miktarı (Ton)</t>
  </si>
  <si>
    <t>AĞRI</t>
  </si>
  <si>
    <t>BAL</t>
  </si>
  <si>
    <t>ARTVİN</t>
  </si>
  <si>
    <t>BALIKESİR</t>
  </si>
  <si>
    <t>BAYBURT</t>
  </si>
  <si>
    <t>BİNGÖL</t>
  </si>
  <si>
    <t>ERZİNCAN</t>
  </si>
  <si>
    <t>GÜMÜŞHANE</t>
  </si>
  <si>
    <t>HAKKARİ</t>
  </si>
  <si>
    <t>IĞDIR</t>
  </si>
  <si>
    <t>KARS</t>
  </si>
  <si>
    <t>KAYSERİ</t>
  </si>
  <si>
    <t>MERSİN</t>
  </si>
  <si>
    <t>MUĞLA</t>
  </si>
  <si>
    <t>MUŞ</t>
  </si>
  <si>
    <t>RİZE</t>
  </si>
  <si>
    <t>SİİRT</t>
  </si>
  <si>
    <t>SİVAS</t>
  </si>
  <si>
    <t>TUNCELİ</t>
  </si>
  <si>
    <t>VAN</t>
  </si>
  <si>
    <t>ZONGULDAK</t>
  </si>
  <si>
    <t>Organik Tarım İstatistikleri (Meta veri)</t>
  </si>
  <si>
    <t>Kapsam</t>
  </si>
  <si>
    <t xml:space="preserve">Organik Tarım; üretimde kimyasal girdi kullanmadan, üretimden tüketime kadar her aşaması kontrollü ve sertifikalı tarımsal üretim biçimidir. Organik Tarım Kanun ve Yönetmelik esaslarına göre üretilen bitkisel ve hayvansal tüm ürünleri kapsar. Organik tarımın amacı; toprak ve su kaynakları ile havayı kirletmeden,  çevre, bitki, hayvan ve insan sağlığını korumaktır. </t>
  </si>
  <si>
    <t xml:space="preserve">Tanım ve kavramlar </t>
  </si>
  <si>
    <t>Organik Tarım: Bitkisel ve hayvansal ürünler, su ürünleri ve girdilerin organik tarım metoduna uygun olarak üretilmesi ile orman alanları veya doğadan toplanarak elde edilen ürünlerin tüketiciye ulaşıncaya kadar uygulanan bütün işlemlerin 18.08.2010 tarih ve 27676 sayılı “Organik Tarımın Esasları ve Uygulamasına İlişkin Yönetmelik” hükümlerine uyularak yapılan tarım faaliyetlerini içermektedir.</t>
  </si>
  <si>
    <t>Organik Tarım Geçiş Süreci: 18.08.2010 tarih ve 27676 sayılı “Organik Tarımının Esasları ve Uygulamasına İlişkin Yönetmelik” hükümlerince organik tarım üretimine başlanmasından, organik ürünün sertifikalandırılmasına kadar geçen dönemdir.</t>
  </si>
  <si>
    <t>Coğrafi kapsam</t>
  </si>
  <si>
    <t>İstatistiklerde, Türkiye rakamları yayımlanmaktadır.</t>
  </si>
  <si>
    <t>Veri derleme yöntemi</t>
  </si>
  <si>
    <t xml:space="preserve">Veriler Gıda Tarım ve Hayvancılık Bakanlığınca Yetkilendirilmiş Kuruluşlardan format tablolar ile talep edilen ve Yetkilendirilmiş Kuruluşların idari kayıtlarından derlenmektedir. </t>
  </si>
  <si>
    <t>Veri kaynakları</t>
  </si>
  <si>
    <t>Veri kaynağı, Yetkilendirilmiş Kuruluşlarca kayıt altına alınan organik tarımla uğraşan çifçidir.</t>
  </si>
  <si>
    <t xml:space="preserve">Periyodu   </t>
  </si>
  <si>
    <t>Yıllıktır.</t>
  </si>
  <si>
    <t xml:space="preserve">Yayımlanma zamanı  </t>
  </si>
  <si>
    <t>Referans periyodu ile verinin yayımlanması arasındaki süre 6 aydır.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</si>
</sst>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6">
    <font>
      <sz val="11"/>
      <color theme="1"/>
      <name val="Calibri"/>
      <family val="2"/>
      <scheme val="minor"/>
    </font>
    <font>
      <sz val="11"/>
      <color theme="1"/>
      <name val="Calibri"/>
      <family val="2"/>
      <charset val="162"/>
      <scheme val="minor"/>
    </font>
    <font>
      <b/>
      <sz val="11"/>
      <color theme="1"/>
      <name val="Calibri"/>
      <family val="2"/>
      <charset val="162"/>
      <scheme val="minor"/>
    </font>
    <font>
      <b/>
      <sz val="11"/>
      <name val="Calibri"/>
      <family val="2"/>
      <charset val="162"/>
      <scheme val="minor"/>
    </font>
    <font>
      <sz val="10"/>
      <name val="Arial"/>
      <family val="2"/>
      <charset val="162"/>
    </font>
    <font>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0"/>
        <bgColor indexed="64"/>
      </patternFill>
    </fill>
  </fills>
  <borders count="5">
    <border>
      <left/>
      <right/>
      <top/>
      <bottom/>
      <diagonal/>
    </border>
    <border>
      <left style="thin">
        <color indexed="8"/>
      </left>
      <right/>
      <top style="thin">
        <color indexed="8"/>
      </top>
      <bottom/>
      <diagonal/>
    </border>
    <border>
      <left/>
      <right/>
      <top style="thin">
        <color indexed="8"/>
      </top>
      <bottom/>
      <diagonal/>
    </border>
    <border>
      <left style="thin">
        <color indexed="64"/>
      </left>
      <right style="thin">
        <color indexed="64"/>
      </right>
      <top style="thin">
        <color indexed="64"/>
      </top>
      <bottom style="thin">
        <color indexed="64"/>
      </bottom>
      <diagonal/>
    </border>
    <border>
      <left/>
      <right/>
      <top/>
      <bottom style="thin">
        <color indexed="8"/>
      </bottom>
      <diagonal/>
    </border>
  </borders>
  <cellStyleXfs count="4">
    <xf numFmtId="0" fontId="0" fillId="0" borderId="0"/>
    <xf numFmtId="0" fontId="4" fillId="0" borderId="0"/>
    <xf numFmtId="0" fontId="4" fillId="0" borderId="0"/>
    <xf numFmtId="43" fontId="5" fillId="0" borderId="0" applyFont="0" applyFill="0" applyBorder="0" applyAlignment="0" applyProtection="0"/>
  </cellStyleXfs>
  <cellXfs count="20">
    <xf numFmtId="0" fontId="0" fillId="0" borderId="0" xfId="0"/>
    <xf numFmtId="0" fontId="2" fillId="0" borderId="0" xfId="0" applyFont="1"/>
    <xf numFmtId="0" fontId="3" fillId="0" borderId="0" xfId="0" applyFont="1"/>
    <xf numFmtId="0" fontId="2" fillId="2" borderId="1" xfId="0" applyFont="1" applyFill="1" applyBorder="1"/>
    <xf numFmtId="0" fontId="2" fillId="2" borderId="2" xfId="0" applyFont="1" applyFill="1" applyBorder="1"/>
    <xf numFmtId="0" fontId="0" fillId="0" borderId="3" xfId="0" applyBorder="1"/>
    <xf numFmtId="0" fontId="2" fillId="2" borderId="3" xfId="0" applyFont="1" applyFill="1" applyBorder="1"/>
    <xf numFmtId="0" fontId="2" fillId="0" borderId="0" xfId="0" applyFont="1" applyAlignment="1">
      <alignment wrapText="1"/>
    </xf>
    <xf numFmtId="1" fontId="0" fillId="0" borderId="3" xfId="0" applyNumberFormat="1" applyBorder="1" applyAlignment="1">
      <alignment horizontal="right"/>
    </xf>
    <xf numFmtId="1" fontId="2" fillId="2" borderId="3" xfId="0" applyNumberFormat="1" applyFont="1" applyFill="1" applyBorder="1" applyAlignment="1">
      <alignment horizontal="right"/>
    </xf>
    <xf numFmtId="1" fontId="2" fillId="2" borderId="3" xfId="0" applyNumberFormat="1" applyFont="1" applyFill="1" applyBorder="1" applyAlignment="1">
      <alignment horizontal="right" vertical="center"/>
    </xf>
    <xf numFmtId="1" fontId="1" fillId="3" borderId="3" xfId="0" applyNumberFormat="1" applyFont="1" applyFill="1" applyBorder="1" applyAlignment="1">
      <alignment horizontal="right" vertical="center"/>
    </xf>
    <xf numFmtId="1" fontId="1" fillId="3" borderId="3" xfId="0" applyNumberFormat="1" applyFont="1" applyFill="1" applyBorder="1" applyAlignment="1">
      <alignment horizontal="right"/>
    </xf>
    <xf numFmtId="1" fontId="0" fillId="0" borderId="0" xfId="0" applyNumberFormat="1"/>
    <xf numFmtId="43" fontId="2" fillId="0" borderId="0" xfId="3" applyNumberFormat="1" applyFont="1"/>
    <xf numFmtId="164" fontId="2" fillId="0" borderId="0" xfId="3" applyNumberFormat="1" applyFont="1"/>
    <xf numFmtId="0" fontId="2" fillId="3" borderId="3" xfId="0" applyFont="1" applyFill="1" applyBorder="1" applyAlignment="1">
      <alignment horizontal="left" vertical="center"/>
    </xf>
    <xf numFmtId="1" fontId="0" fillId="0" borderId="3" xfId="0" applyNumberFormat="1" applyBorder="1" applyAlignment="1">
      <alignment horizontal="right" vertical="center"/>
    </xf>
    <xf numFmtId="0" fontId="2" fillId="0" borderId="4" xfId="0" applyFont="1" applyBorder="1" applyAlignment="1">
      <alignment horizontal="center"/>
    </xf>
    <xf numFmtId="1" fontId="0" fillId="0" borderId="3" xfId="0" applyNumberFormat="1" applyBorder="1" applyAlignment="1">
      <alignment horizontal="right" vertical="center"/>
    </xf>
  </cellXfs>
  <cellStyles count="4">
    <cellStyle name="Normal" xfId="0" builtinId="0"/>
    <cellStyle name="Normal 2" xfId="2" xr:uid="{00000000-0005-0000-0000-000001000000}"/>
    <cellStyle name="Normal 3" xfId="1" xr:uid="{00000000-0005-0000-0000-000002000000}"/>
    <cellStyle name="Virgül" xfId="3" builtinId="3"/>
  </cellStyles>
  <dxfs count="2">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o13" displayName="Tablo13" ref="B71:F103" totalsRowShown="0" headerRowDxfId="1">
  <tableColumns count="5">
    <tableColumn id="1" xr3:uid="{00000000-0010-0000-0000-000001000000}" name="İl" dataDxfId="0"/>
    <tableColumn id="2" xr3:uid="{00000000-0010-0000-0000-000002000000}" name="Ürün"/>
    <tableColumn id="3" xr3:uid="{00000000-0010-0000-0000-000003000000}" name="Çiftçi (işletme)_x000a_Sayısı"/>
    <tableColumn id="4" xr3:uid="{00000000-0010-0000-0000-000004000000}" name="Kovan sayısı"/>
    <tableColumn id="5" xr3:uid="{00000000-0010-0000-0000-000005000000}" name="Üretim Miktarı (To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03"/>
  <sheetViews>
    <sheetView tabSelected="1" zoomScale="90" zoomScaleNormal="90" workbookViewId="0">
      <pane ySplit="2" topLeftCell="A81" activePane="bottomLeft" state="frozen"/>
      <selection pane="bottomLeft" activeCell="N56" sqref="M56:N57"/>
    </sheetView>
  </sheetViews>
  <sheetFormatPr defaultRowHeight="15"/>
  <cols>
    <col min="2" max="2" width="21.5703125" customWidth="1"/>
    <col min="3" max="3" width="32.42578125" customWidth="1"/>
    <col min="4" max="4" width="21.28515625" customWidth="1"/>
    <col min="5" max="5" width="24.28515625" customWidth="1"/>
    <col min="6" max="6" width="24" customWidth="1"/>
    <col min="7" max="7" width="12" customWidth="1"/>
    <col min="8" max="8" width="22.140625" customWidth="1"/>
    <col min="10" max="10" width="10.85546875" bestFit="1" customWidth="1"/>
  </cols>
  <sheetData>
    <row r="1" spans="2:11">
      <c r="C1" s="18" t="s">
        <v>0</v>
      </c>
      <c r="D1" s="18"/>
      <c r="E1" s="18"/>
      <c r="F1" s="18"/>
    </row>
    <row r="2" spans="2:11">
      <c r="B2" s="3" t="s">
        <v>1</v>
      </c>
      <c r="C2" s="3" t="s">
        <v>2</v>
      </c>
      <c r="D2" s="3" t="s">
        <v>3</v>
      </c>
      <c r="E2" s="4" t="s">
        <v>4</v>
      </c>
      <c r="F2" s="4" t="s">
        <v>5</v>
      </c>
      <c r="G2" s="4" t="s">
        <v>6</v>
      </c>
      <c r="H2" s="4" t="s">
        <v>7</v>
      </c>
    </row>
    <row r="3" spans="2:11">
      <c r="B3" s="5" t="s">
        <v>8</v>
      </c>
      <c r="C3" s="5" t="s">
        <v>9</v>
      </c>
      <c r="D3" s="17">
        <v>1</v>
      </c>
      <c r="E3" s="8">
        <v>9818</v>
      </c>
      <c r="F3" s="8">
        <v>0</v>
      </c>
      <c r="G3" s="8">
        <v>0</v>
      </c>
      <c r="H3" s="8">
        <v>3000000</v>
      </c>
    </row>
    <row r="4" spans="2:11">
      <c r="B4" s="6" t="s">
        <v>10</v>
      </c>
      <c r="C4" s="6"/>
      <c r="D4" s="10">
        <v>1</v>
      </c>
      <c r="E4" s="10">
        <v>9818</v>
      </c>
      <c r="F4" s="9">
        <v>0</v>
      </c>
      <c r="G4" s="9">
        <v>0</v>
      </c>
      <c r="H4" s="9">
        <v>3000000</v>
      </c>
    </row>
    <row r="5" spans="2:11">
      <c r="B5" s="5" t="s">
        <v>11</v>
      </c>
      <c r="C5" s="5" t="s">
        <v>9</v>
      </c>
      <c r="D5" s="17">
        <v>1</v>
      </c>
      <c r="E5" s="8">
        <v>6000</v>
      </c>
      <c r="F5" s="8">
        <v>0</v>
      </c>
      <c r="G5" s="8">
        <v>0</v>
      </c>
      <c r="H5" s="8">
        <v>1836000</v>
      </c>
    </row>
    <row r="6" spans="2:11">
      <c r="B6" s="6" t="s">
        <v>12</v>
      </c>
      <c r="C6" s="6"/>
      <c r="D6" s="10">
        <v>1</v>
      </c>
      <c r="E6" s="9">
        <v>6000</v>
      </c>
      <c r="F6" s="9"/>
      <c r="G6" s="9">
        <v>0</v>
      </c>
      <c r="H6" s="9">
        <v>1836000</v>
      </c>
    </row>
    <row r="7" spans="2:11">
      <c r="B7" s="5" t="s">
        <v>13</v>
      </c>
      <c r="C7" s="5" t="s">
        <v>14</v>
      </c>
      <c r="D7" s="8">
        <v>14</v>
      </c>
      <c r="E7" s="8">
        <v>13153</v>
      </c>
      <c r="F7" s="8">
        <v>0</v>
      </c>
      <c r="G7" s="8">
        <v>0</v>
      </c>
      <c r="H7" s="8">
        <v>0</v>
      </c>
    </row>
    <row r="8" spans="2:11">
      <c r="B8" s="5"/>
      <c r="C8" s="5" t="s">
        <v>15</v>
      </c>
      <c r="D8" s="8">
        <v>2</v>
      </c>
      <c r="E8" s="8">
        <v>216</v>
      </c>
      <c r="F8" s="8"/>
      <c r="G8" s="8"/>
      <c r="H8" s="8"/>
    </row>
    <row r="9" spans="2:11">
      <c r="B9" s="5"/>
      <c r="C9" s="5" t="s">
        <v>9</v>
      </c>
      <c r="D9" s="8">
        <v>2</v>
      </c>
      <c r="E9" s="8">
        <v>1065</v>
      </c>
      <c r="F9" s="8">
        <v>0</v>
      </c>
      <c r="G9" s="8">
        <v>0</v>
      </c>
      <c r="H9" s="8">
        <v>65700</v>
      </c>
      <c r="K9" s="13"/>
    </row>
    <row r="10" spans="2:11">
      <c r="B10" s="6" t="s">
        <v>16</v>
      </c>
      <c r="C10" s="6"/>
      <c r="D10" s="10">
        <f>SUM(D7:D9)</f>
        <v>18</v>
      </c>
      <c r="E10" s="10">
        <f t="shared" ref="E10:H10" si="0">SUM(E7:E9)</f>
        <v>14434</v>
      </c>
      <c r="F10" s="10">
        <f t="shared" si="0"/>
        <v>0</v>
      </c>
      <c r="G10" s="10">
        <f t="shared" si="0"/>
        <v>0</v>
      </c>
      <c r="H10" s="10">
        <f t="shared" si="0"/>
        <v>65700</v>
      </c>
    </row>
    <row r="11" spans="2:11">
      <c r="B11" s="5" t="s">
        <v>17</v>
      </c>
      <c r="C11" s="5" t="s">
        <v>15</v>
      </c>
      <c r="D11" s="17">
        <v>1</v>
      </c>
      <c r="E11" s="8">
        <v>115</v>
      </c>
      <c r="F11" s="8">
        <v>0</v>
      </c>
      <c r="G11" s="8">
        <v>0</v>
      </c>
      <c r="H11" s="8">
        <v>0</v>
      </c>
    </row>
    <row r="12" spans="2:11">
      <c r="B12" s="6" t="s">
        <v>18</v>
      </c>
      <c r="C12" s="6"/>
      <c r="D12" s="9">
        <v>1</v>
      </c>
      <c r="E12" s="9">
        <v>115</v>
      </c>
      <c r="F12" s="9">
        <v>0</v>
      </c>
      <c r="G12" s="9">
        <v>0</v>
      </c>
      <c r="H12" s="9">
        <v>0</v>
      </c>
    </row>
    <row r="13" spans="2:11">
      <c r="B13" s="5" t="s">
        <v>19</v>
      </c>
      <c r="C13" s="5" t="s">
        <v>14</v>
      </c>
      <c r="D13" s="17">
        <v>1</v>
      </c>
      <c r="E13" s="8">
        <v>734</v>
      </c>
      <c r="F13" s="8">
        <v>0</v>
      </c>
      <c r="G13" s="8">
        <v>0</v>
      </c>
      <c r="H13" s="8">
        <v>0</v>
      </c>
    </row>
    <row r="14" spans="2:11">
      <c r="B14" s="5"/>
      <c r="C14" s="5" t="s">
        <v>15</v>
      </c>
      <c r="D14" s="17">
        <v>3</v>
      </c>
      <c r="E14" s="8">
        <v>230</v>
      </c>
      <c r="F14" s="8">
        <v>0</v>
      </c>
      <c r="G14" s="8">
        <v>0</v>
      </c>
      <c r="H14" s="8">
        <v>0</v>
      </c>
    </row>
    <row r="15" spans="2:11">
      <c r="B15" s="6" t="s">
        <v>20</v>
      </c>
      <c r="C15" s="6"/>
      <c r="D15" s="10">
        <v>4</v>
      </c>
      <c r="E15" s="9">
        <f>SUM(E13:E14)</f>
        <v>964</v>
      </c>
      <c r="F15" s="9">
        <f t="shared" ref="F15:H15" si="1">SUM(F13:F14)</f>
        <v>0</v>
      </c>
      <c r="G15" s="9">
        <f t="shared" si="1"/>
        <v>0</v>
      </c>
      <c r="H15" s="9">
        <f t="shared" si="1"/>
        <v>0</v>
      </c>
    </row>
    <row r="16" spans="2:11">
      <c r="B16" s="5" t="s">
        <v>21</v>
      </c>
      <c r="C16" s="5" t="s">
        <v>9</v>
      </c>
      <c r="D16" s="17">
        <v>9</v>
      </c>
      <c r="E16" s="8">
        <v>106760</v>
      </c>
      <c r="F16" s="8"/>
      <c r="G16" s="8"/>
      <c r="H16" s="8">
        <v>32016781</v>
      </c>
    </row>
    <row r="17" spans="2:8">
      <c r="B17" s="6" t="s">
        <v>22</v>
      </c>
      <c r="C17" s="6"/>
      <c r="D17" s="10">
        <v>9</v>
      </c>
      <c r="E17" s="9">
        <v>106760</v>
      </c>
      <c r="F17" s="9"/>
      <c r="G17" s="9"/>
      <c r="H17" s="9">
        <v>32016781</v>
      </c>
    </row>
    <row r="18" spans="2:8">
      <c r="B18" s="5" t="s">
        <v>23</v>
      </c>
      <c r="C18" s="5" t="s">
        <v>9</v>
      </c>
      <c r="D18" s="17">
        <v>2</v>
      </c>
      <c r="E18" s="8">
        <v>11808</v>
      </c>
      <c r="F18" s="8"/>
      <c r="G18" s="8"/>
      <c r="H18" s="8">
        <v>1042581</v>
      </c>
    </row>
    <row r="19" spans="2:8">
      <c r="B19" s="6" t="s">
        <v>24</v>
      </c>
      <c r="C19" s="6"/>
      <c r="D19" s="9">
        <v>2</v>
      </c>
      <c r="E19" s="9">
        <v>11808</v>
      </c>
      <c r="F19" s="9"/>
      <c r="G19" s="9"/>
      <c r="H19" s="9">
        <v>1042581</v>
      </c>
    </row>
    <row r="20" spans="2:8">
      <c r="B20" s="5" t="s">
        <v>25</v>
      </c>
      <c r="C20" s="5" t="s">
        <v>14</v>
      </c>
      <c r="D20" s="17">
        <v>4</v>
      </c>
      <c r="E20" s="8">
        <v>2824</v>
      </c>
      <c r="F20" s="8"/>
      <c r="G20" s="8">
        <v>246.458</v>
      </c>
      <c r="H20" s="8">
        <v>0</v>
      </c>
    </row>
    <row r="21" spans="2:8">
      <c r="B21" s="5"/>
      <c r="C21" s="5" t="s">
        <v>15</v>
      </c>
      <c r="D21" s="17">
        <v>31</v>
      </c>
      <c r="E21" s="8">
        <v>2330</v>
      </c>
      <c r="F21" s="8">
        <v>86</v>
      </c>
      <c r="G21" s="8"/>
      <c r="H21" s="8">
        <v>0</v>
      </c>
    </row>
    <row r="22" spans="2:8">
      <c r="B22" s="6" t="s">
        <v>26</v>
      </c>
      <c r="C22" s="6"/>
      <c r="D22" s="10">
        <f>SUM(D20:D21)</f>
        <v>35</v>
      </c>
      <c r="E22" s="10">
        <f t="shared" ref="E22:H22" si="2">SUM(E20:E21)</f>
        <v>5154</v>
      </c>
      <c r="F22" s="10">
        <f t="shared" si="2"/>
        <v>86</v>
      </c>
      <c r="G22" s="10">
        <f t="shared" si="2"/>
        <v>246.458</v>
      </c>
      <c r="H22" s="10">
        <f t="shared" si="2"/>
        <v>0</v>
      </c>
    </row>
    <row r="23" spans="2:8">
      <c r="B23" s="5" t="s">
        <v>27</v>
      </c>
      <c r="C23" s="5" t="s">
        <v>9</v>
      </c>
      <c r="D23" s="17">
        <v>1</v>
      </c>
      <c r="E23" s="8">
        <v>9000</v>
      </c>
      <c r="F23" s="8"/>
      <c r="G23" s="8"/>
      <c r="H23" s="8">
        <v>2000</v>
      </c>
    </row>
    <row r="24" spans="2:8">
      <c r="B24" s="6" t="s">
        <v>28</v>
      </c>
      <c r="C24" s="6"/>
      <c r="D24" s="10">
        <v>1</v>
      </c>
      <c r="E24" s="9">
        <v>9000</v>
      </c>
      <c r="F24" s="9"/>
      <c r="G24" s="9"/>
      <c r="H24" s="9">
        <v>2000</v>
      </c>
    </row>
    <row r="25" spans="2:8">
      <c r="B25" s="5" t="s">
        <v>29</v>
      </c>
      <c r="C25" s="5" t="s">
        <v>30</v>
      </c>
      <c r="D25" s="17">
        <v>1</v>
      </c>
      <c r="E25" s="8">
        <v>1483</v>
      </c>
      <c r="F25" s="8">
        <v>2.2250000000000001</v>
      </c>
      <c r="G25" s="8"/>
      <c r="H25" s="8"/>
    </row>
    <row r="26" spans="2:8">
      <c r="B26" s="6" t="s">
        <v>31</v>
      </c>
      <c r="C26" s="6"/>
      <c r="D26" s="10">
        <v>1</v>
      </c>
      <c r="E26" s="9">
        <v>1483</v>
      </c>
      <c r="F26" s="9">
        <v>2.2250000000000001</v>
      </c>
      <c r="G26" s="9"/>
      <c r="H26" s="9"/>
    </row>
    <row r="27" spans="2:8">
      <c r="B27" s="5" t="s">
        <v>32</v>
      </c>
      <c r="C27" s="5" t="s">
        <v>9</v>
      </c>
      <c r="D27" s="17">
        <v>1</v>
      </c>
      <c r="E27" s="8">
        <v>43250</v>
      </c>
      <c r="F27" s="8"/>
      <c r="G27" s="8"/>
      <c r="H27" s="8">
        <v>11000000</v>
      </c>
    </row>
    <row r="28" spans="2:8">
      <c r="B28" s="6" t="s">
        <v>33</v>
      </c>
      <c r="C28" s="6"/>
      <c r="D28" s="10">
        <v>1</v>
      </c>
      <c r="E28" s="9">
        <v>43250</v>
      </c>
      <c r="F28" s="9"/>
      <c r="G28" s="9"/>
      <c r="H28" s="9">
        <v>11000000</v>
      </c>
    </row>
    <row r="29" spans="2:8">
      <c r="B29" s="5" t="s">
        <v>34</v>
      </c>
      <c r="C29" s="5" t="s">
        <v>9</v>
      </c>
      <c r="D29" s="17">
        <v>3</v>
      </c>
      <c r="E29" s="8">
        <v>600</v>
      </c>
      <c r="F29" s="8"/>
      <c r="G29" s="8"/>
      <c r="H29" s="8">
        <v>75000</v>
      </c>
    </row>
    <row r="30" spans="2:8">
      <c r="B30" s="6" t="s">
        <v>35</v>
      </c>
      <c r="C30" s="6"/>
      <c r="D30" s="10">
        <v>3</v>
      </c>
      <c r="E30" s="9">
        <v>600</v>
      </c>
      <c r="F30" s="9"/>
      <c r="G30" s="9"/>
      <c r="H30" s="9">
        <v>75000</v>
      </c>
    </row>
    <row r="31" spans="2:8">
      <c r="B31" s="5" t="s">
        <v>36</v>
      </c>
      <c r="C31" s="5" t="s">
        <v>9</v>
      </c>
      <c r="D31" s="17">
        <v>1</v>
      </c>
      <c r="E31" s="8">
        <v>5500</v>
      </c>
      <c r="F31" s="8"/>
      <c r="G31" s="8"/>
      <c r="H31" s="8"/>
    </row>
    <row r="32" spans="2:8">
      <c r="B32" s="6" t="s">
        <v>37</v>
      </c>
      <c r="C32" s="6"/>
      <c r="D32" s="10">
        <v>1</v>
      </c>
      <c r="E32" s="9">
        <v>5500</v>
      </c>
      <c r="F32" s="9"/>
      <c r="G32" s="9"/>
      <c r="H32" s="9"/>
    </row>
    <row r="33" spans="2:8">
      <c r="B33" s="5" t="s">
        <v>38</v>
      </c>
      <c r="C33" s="5" t="s">
        <v>30</v>
      </c>
      <c r="D33" s="17">
        <v>2</v>
      </c>
      <c r="E33" s="8">
        <v>16300</v>
      </c>
      <c r="F33" s="8">
        <v>42.89</v>
      </c>
      <c r="G33" s="8"/>
      <c r="H33" s="8"/>
    </row>
    <row r="34" spans="2:8">
      <c r="B34" s="5"/>
      <c r="C34" s="5" t="s">
        <v>9</v>
      </c>
      <c r="D34" s="17">
        <v>6</v>
      </c>
      <c r="E34" s="17">
        <v>80212</v>
      </c>
      <c r="F34" s="8"/>
      <c r="G34" s="8"/>
      <c r="H34" s="8">
        <v>17000000</v>
      </c>
    </row>
    <row r="35" spans="2:8">
      <c r="B35" s="6" t="s">
        <v>39</v>
      </c>
      <c r="C35" s="6"/>
      <c r="D35" s="10">
        <f>SUM(D33:D34)</f>
        <v>8</v>
      </c>
      <c r="E35" s="10">
        <f t="shared" ref="E35:H35" si="3">SUM(E33:E34)</f>
        <v>96512</v>
      </c>
      <c r="F35" s="10">
        <f t="shared" si="3"/>
        <v>42.89</v>
      </c>
      <c r="G35" s="10">
        <f t="shared" si="3"/>
        <v>0</v>
      </c>
      <c r="H35" s="10">
        <f t="shared" si="3"/>
        <v>17000000</v>
      </c>
    </row>
    <row r="36" spans="2:8">
      <c r="B36" s="5" t="s">
        <v>40</v>
      </c>
      <c r="C36" s="5" t="s">
        <v>15</v>
      </c>
      <c r="D36" s="17">
        <v>2</v>
      </c>
      <c r="E36" s="8">
        <v>52</v>
      </c>
      <c r="F36" s="8"/>
      <c r="G36" s="8"/>
      <c r="H36" s="8"/>
    </row>
    <row r="37" spans="2:8">
      <c r="B37" s="6" t="s">
        <v>41</v>
      </c>
      <c r="C37" s="6"/>
      <c r="D37" s="10">
        <v>2</v>
      </c>
      <c r="E37" s="9">
        <v>52</v>
      </c>
      <c r="F37" s="9"/>
      <c r="G37" s="9"/>
      <c r="H37" s="9"/>
    </row>
    <row r="38" spans="2:8">
      <c r="B38" s="16" t="s">
        <v>42</v>
      </c>
      <c r="C38" s="5" t="s">
        <v>9</v>
      </c>
      <c r="D38" s="11">
        <v>4</v>
      </c>
      <c r="E38" s="12">
        <v>26591</v>
      </c>
      <c r="F38" s="12"/>
      <c r="G38" s="12"/>
      <c r="H38" s="12">
        <v>6449014</v>
      </c>
    </row>
    <row r="39" spans="2:8">
      <c r="B39" s="6" t="s">
        <v>43</v>
      </c>
      <c r="C39" s="6"/>
      <c r="D39" s="10">
        <f>SUM(D38:D38)</f>
        <v>4</v>
      </c>
      <c r="E39" s="10">
        <f>SUM(E38:E38)</f>
        <v>26591</v>
      </c>
      <c r="F39" s="10">
        <f>SUM(F38:F38)</f>
        <v>0</v>
      </c>
      <c r="G39" s="10">
        <f>SUM(G38:G38)</f>
        <v>0</v>
      </c>
      <c r="H39" s="10">
        <f>SUM(H38:H38)</f>
        <v>6449014</v>
      </c>
    </row>
    <row r="40" spans="2:8">
      <c r="B40" s="5" t="s">
        <v>44</v>
      </c>
      <c r="C40" s="5" t="s">
        <v>9</v>
      </c>
      <c r="D40" s="17">
        <v>2</v>
      </c>
      <c r="E40" s="8">
        <v>2786</v>
      </c>
      <c r="F40" s="8"/>
      <c r="G40" s="8"/>
      <c r="H40" s="8">
        <v>826672</v>
      </c>
    </row>
    <row r="41" spans="2:8" ht="15.75" customHeight="1">
      <c r="B41" s="6" t="s">
        <v>45</v>
      </c>
      <c r="C41" s="6"/>
      <c r="D41" s="10">
        <v>2</v>
      </c>
      <c r="E41" s="9">
        <v>2786</v>
      </c>
      <c r="F41" s="9"/>
      <c r="G41" s="9"/>
      <c r="H41" s="9">
        <v>826672</v>
      </c>
    </row>
    <row r="42" spans="2:8" ht="15.75" customHeight="1">
      <c r="B42" s="5" t="s">
        <v>46</v>
      </c>
      <c r="C42" s="5" t="s">
        <v>9</v>
      </c>
      <c r="D42" s="17">
        <v>4</v>
      </c>
      <c r="E42" s="8">
        <v>16900</v>
      </c>
      <c r="F42" s="8"/>
      <c r="G42" s="8"/>
      <c r="H42" s="8"/>
    </row>
    <row r="43" spans="2:8" ht="15.75" customHeight="1">
      <c r="B43" s="6" t="s">
        <v>47</v>
      </c>
      <c r="C43" s="6"/>
      <c r="D43" s="10">
        <v>4</v>
      </c>
      <c r="E43" s="9">
        <v>16900</v>
      </c>
      <c r="F43" s="9"/>
      <c r="G43" s="9"/>
      <c r="H43" s="9"/>
    </row>
    <row r="44" spans="2:8">
      <c r="B44" s="5" t="s">
        <v>48</v>
      </c>
      <c r="C44" s="5" t="s">
        <v>9</v>
      </c>
      <c r="D44" s="17">
        <v>2</v>
      </c>
      <c r="E44" s="8">
        <v>4300</v>
      </c>
      <c r="F44" s="8"/>
      <c r="G44" s="8"/>
      <c r="H44" s="8">
        <v>1380000</v>
      </c>
    </row>
    <row r="45" spans="2:8">
      <c r="B45" s="6" t="s">
        <v>49</v>
      </c>
      <c r="C45" s="6"/>
      <c r="D45" s="10">
        <v>2</v>
      </c>
      <c r="E45" s="9">
        <v>4300</v>
      </c>
      <c r="F45" s="9"/>
      <c r="G45" s="9"/>
      <c r="H45" s="9">
        <v>1380000</v>
      </c>
    </row>
    <row r="46" spans="2:8">
      <c r="B46" s="5" t="s">
        <v>50</v>
      </c>
      <c r="C46" s="5" t="s">
        <v>15</v>
      </c>
      <c r="D46" s="17">
        <v>1</v>
      </c>
      <c r="E46" s="8">
        <v>64</v>
      </c>
      <c r="F46" s="8"/>
      <c r="G46" s="8">
        <v>51</v>
      </c>
      <c r="H46" s="8"/>
    </row>
    <row r="47" spans="2:8">
      <c r="B47" s="5"/>
      <c r="C47" s="5" t="s">
        <v>9</v>
      </c>
      <c r="D47" s="17">
        <v>3</v>
      </c>
      <c r="E47" s="8">
        <v>101551</v>
      </c>
      <c r="F47" s="8"/>
      <c r="G47" s="8"/>
      <c r="H47" s="8">
        <v>25947082</v>
      </c>
    </row>
    <row r="48" spans="2:8">
      <c r="B48" s="6" t="s">
        <v>51</v>
      </c>
      <c r="C48" s="6"/>
      <c r="D48" s="10">
        <f>SUM(D46:D47)</f>
        <v>4</v>
      </c>
      <c r="E48" s="10">
        <f t="shared" ref="E48:H48" si="4">SUM(E46:E47)</f>
        <v>101615</v>
      </c>
      <c r="F48" s="10">
        <f t="shared" si="4"/>
        <v>0</v>
      </c>
      <c r="G48" s="10">
        <f t="shared" si="4"/>
        <v>51</v>
      </c>
      <c r="H48" s="10">
        <f t="shared" si="4"/>
        <v>25947082</v>
      </c>
    </row>
    <row r="49" spans="2:8">
      <c r="B49" s="5" t="s">
        <v>52</v>
      </c>
      <c r="C49" s="5" t="s">
        <v>15</v>
      </c>
      <c r="D49" s="8">
        <v>1</v>
      </c>
      <c r="E49" s="8">
        <v>893</v>
      </c>
      <c r="F49" s="8"/>
      <c r="G49" s="8">
        <v>3155</v>
      </c>
      <c r="H49" s="8"/>
    </row>
    <row r="50" spans="2:8">
      <c r="B50" s="6" t="s">
        <v>53</v>
      </c>
      <c r="C50" s="6"/>
      <c r="D50" s="10">
        <v>1</v>
      </c>
      <c r="E50" s="9">
        <v>893</v>
      </c>
      <c r="F50" s="9"/>
      <c r="G50" s="9">
        <v>3155</v>
      </c>
      <c r="H50" s="9"/>
    </row>
    <row r="51" spans="2:8">
      <c r="B51" s="5" t="s">
        <v>54</v>
      </c>
      <c r="C51" s="5" t="s">
        <v>9</v>
      </c>
      <c r="D51" s="17">
        <v>28</v>
      </c>
      <c r="E51" s="8">
        <v>26400</v>
      </c>
      <c r="F51" s="8"/>
      <c r="G51" s="8"/>
      <c r="H51" s="8">
        <v>7578000</v>
      </c>
    </row>
    <row r="52" spans="2:8">
      <c r="B52" s="6" t="s">
        <v>55</v>
      </c>
      <c r="C52" s="6"/>
      <c r="D52" s="10">
        <v>28</v>
      </c>
      <c r="E52" s="9">
        <v>26400</v>
      </c>
      <c r="F52" s="9"/>
      <c r="G52" s="9"/>
      <c r="H52" s="9">
        <v>7578000</v>
      </c>
    </row>
    <row r="53" spans="2:8" ht="14.25" customHeight="1">
      <c r="B53" s="5" t="s">
        <v>56</v>
      </c>
      <c r="C53" s="5" t="s">
        <v>9</v>
      </c>
      <c r="D53" s="17">
        <v>15</v>
      </c>
      <c r="E53" s="8">
        <v>150400</v>
      </c>
      <c r="F53" s="8"/>
      <c r="G53" s="8"/>
      <c r="H53" s="8">
        <v>35964000</v>
      </c>
    </row>
    <row r="54" spans="2:8">
      <c r="B54" s="6" t="s">
        <v>57</v>
      </c>
      <c r="C54" s="6"/>
      <c r="D54" s="10">
        <v>15</v>
      </c>
      <c r="E54" s="9">
        <v>150400</v>
      </c>
      <c r="F54" s="9"/>
      <c r="G54" s="9"/>
      <c r="H54" s="9">
        <v>35964000</v>
      </c>
    </row>
    <row r="55" spans="2:8">
      <c r="B55" s="5" t="s">
        <v>58</v>
      </c>
      <c r="C55" s="5" t="s">
        <v>15</v>
      </c>
      <c r="D55" s="17">
        <v>1</v>
      </c>
      <c r="E55" s="8">
        <v>714</v>
      </c>
      <c r="F55" s="8">
        <v>36</v>
      </c>
      <c r="G55" s="8">
        <v>1942</v>
      </c>
      <c r="H55" s="8"/>
    </row>
    <row r="56" spans="2:8">
      <c r="B56" s="5"/>
      <c r="C56" s="5" t="s">
        <v>30</v>
      </c>
      <c r="D56" s="19">
        <v>3</v>
      </c>
      <c r="E56" s="8">
        <v>76800</v>
      </c>
      <c r="F56" s="8"/>
      <c r="G56" s="8"/>
      <c r="H56" s="8"/>
    </row>
    <row r="57" spans="2:8">
      <c r="B57" s="5"/>
      <c r="C57" s="5" t="s">
        <v>9</v>
      </c>
      <c r="D57" s="19"/>
      <c r="E57" s="8">
        <v>97180</v>
      </c>
      <c r="F57" s="8">
        <v>652</v>
      </c>
      <c r="G57" s="8"/>
      <c r="H57" s="8">
        <v>30149795</v>
      </c>
    </row>
    <row r="58" spans="2:8">
      <c r="B58" s="6" t="s">
        <v>59</v>
      </c>
      <c r="C58" s="6"/>
      <c r="D58" s="10">
        <v>4</v>
      </c>
      <c r="E58" s="9">
        <f>SUM(E55:E57)</f>
        <v>174694</v>
      </c>
      <c r="F58" s="9">
        <f t="shared" ref="F58:H58" si="5">SUM(F55:F57)</f>
        <v>688</v>
      </c>
      <c r="G58" s="9">
        <f t="shared" si="5"/>
        <v>1942</v>
      </c>
      <c r="H58" s="9">
        <f t="shared" si="5"/>
        <v>30149795</v>
      </c>
    </row>
    <row r="59" spans="2:8">
      <c r="B59" s="5" t="s">
        <v>60</v>
      </c>
      <c r="C59" s="5" t="s">
        <v>9</v>
      </c>
      <c r="D59" s="8">
        <v>2</v>
      </c>
      <c r="E59" s="8">
        <v>19206</v>
      </c>
      <c r="F59" s="8"/>
      <c r="G59" s="8"/>
      <c r="H59" s="8">
        <v>426390</v>
      </c>
    </row>
    <row r="60" spans="2:8">
      <c r="B60" s="6" t="s">
        <v>61</v>
      </c>
      <c r="C60" s="6"/>
      <c r="D60" s="10">
        <v>2</v>
      </c>
      <c r="E60" s="9">
        <v>19206</v>
      </c>
      <c r="F60" s="9"/>
      <c r="G60" s="9"/>
      <c r="H60" s="9">
        <v>426390</v>
      </c>
    </row>
    <row r="61" spans="2:8">
      <c r="B61" s="5" t="s">
        <v>62</v>
      </c>
      <c r="C61" s="5" t="s">
        <v>9</v>
      </c>
      <c r="D61" s="8">
        <v>4</v>
      </c>
      <c r="E61" s="8">
        <v>2139</v>
      </c>
      <c r="F61" s="8"/>
      <c r="G61" s="8"/>
      <c r="H61" s="8">
        <v>216924</v>
      </c>
    </row>
    <row r="62" spans="2:8">
      <c r="B62" s="6" t="s">
        <v>63</v>
      </c>
      <c r="C62" s="6"/>
      <c r="D62" s="10">
        <v>4</v>
      </c>
      <c r="E62" s="9">
        <v>2139</v>
      </c>
      <c r="F62" s="9"/>
      <c r="G62" s="9"/>
      <c r="H62" s="9">
        <v>216924</v>
      </c>
    </row>
    <row r="63" spans="2:8">
      <c r="B63" s="5" t="s">
        <v>64</v>
      </c>
      <c r="C63" s="5" t="s">
        <v>9</v>
      </c>
      <c r="D63" s="17">
        <v>11</v>
      </c>
      <c r="E63" s="8">
        <v>28270</v>
      </c>
      <c r="F63" s="8"/>
      <c r="G63" s="8"/>
      <c r="H63" s="8">
        <v>4805562</v>
      </c>
    </row>
    <row r="64" spans="2:8">
      <c r="B64" s="6" t="s">
        <v>65</v>
      </c>
      <c r="C64" s="6"/>
      <c r="D64" s="10">
        <v>11</v>
      </c>
      <c r="E64" s="9">
        <v>28270</v>
      </c>
      <c r="F64" s="9"/>
      <c r="G64" s="9"/>
      <c r="H64" s="9">
        <v>4805562</v>
      </c>
    </row>
    <row r="65" spans="2:10">
      <c r="B65" s="5" t="s">
        <v>66</v>
      </c>
      <c r="C65" s="5" t="s">
        <v>15</v>
      </c>
      <c r="D65" s="17">
        <v>1</v>
      </c>
      <c r="E65" s="8">
        <v>137</v>
      </c>
      <c r="F65" s="8"/>
      <c r="G65" s="8"/>
      <c r="H65" s="8"/>
    </row>
    <row r="66" spans="2:10">
      <c r="B66" s="6" t="s">
        <v>67</v>
      </c>
      <c r="C66" s="6"/>
      <c r="D66" s="10">
        <v>1</v>
      </c>
      <c r="E66" s="9">
        <v>137</v>
      </c>
      <c r="F66" s="9"/>
      <c r="G66" s="9"/>
      <c r="H66" s="9"/>
    </row>
    <row r="67" spans="2:10">
      <c r="B67" s="6" t="s">
        <v>68</v>
      </c>
      <c r="C67" s="6"/>
      <c r="D67" s="10">
        <f>D4+D6+D10+D12+D15+D17+D19+D22+D24+D26+D28+D30+D32+D35+D37+D39+D41+D43+D45+D48+D50+D52+D54+D58+D60+D62+D64+D66</f>
        <v>170</v>
      </c>
      <c r="E67" s="10">
        <f>E4+E6+E10+E12+E15+E17+E19+E22+E24+E26+E28+E30+E32+E35+E37+E39+E41+E43+E45+E48+E50+E52+E54+E58+E60+E62+E64+E66</f>
        <v>865781</v>
      </c>
      <c r="F67" s="10">
        <f>F4+F6+F10+F12+F15+F17+F19+F22+F24+F26+F28+F30+F32+F35+F37+F39+F41+F43+F45+F48+F50+F52+F54+F58+F60+F62+F64+F66</f>
        <v>819.11500000000001</v>
      </c>
      <c r="G67" s="10">
        <f>G4+G6+G10+G12+G15+G17+G19+G22+G24+G26+G28+G30+G32+G35+G37+G39+G41+G43+G45+G48+G50+G52+G54+G58+G60+G62+G64+G66</f>
        <v>5394.4580000000005</v>
      </c>
      <c r="H67" s="10">
        <f>H4+H6+H10+H12+H15+H17+H19+H22+H24+H26+H28+H30+H32+H35+H37+H39+H41+H43+H45+H48+H50+H52+H54+H58+H60+H62+H64+H66</f>
        <v>179781501</v>
      </c>
      <c r="J67" s="13"/>
    </row>
    <row r="70" spans="2:10">
      <c r="C70" s="2" t="s">
        <v>69</v>
      </c>
    </row>
    <row r="71" spans="2:10" ht="30">
      <c r="B71" s="1" t="s">
        <v>1</v>
      </c>
      <c r="C71" s="1" t="s">
        <v>70</v>
      </c>
      <c r="D71" s="7" t="s">
        <v>71</v>
      </c>
      <c r="E71" s="1" t="s">
        <v>72</v>
      </c>
      <c r="F71" s="1" t="s">
        <v>73</v>
      </c>
    </row>
    <row r="72" spans="2:10">
      <c r="B72" s="1" t="s">
        <v>74</v>
      </c>
      <c r="C72" t="s">
        <v>75</v>
      </c>
      <c r="D72">
        <v>1</v>
      </c>
      <c r="E72">
        <v>300</v>
      </c>
      <c r="F72">
        <v>2.5</v>
      </c>
    </row>
    <row r="73" spans="2:10">
      <c r="B73" s="1" t="s">
        <v>76</v>
      </c>
      <c r="C73" t="s">
        <v>75</v>
      </c>
      <c r="D73">
        <v>2</v>
      </c>
      <c r="E73">
        <v>158</v>
      </c>
      <c r="F73">
        <v>1.37</v>
      </c>
    </row>
    <row r="74" spans="2:10">
      <c r="B74" s="1" t="s">
        <v>17</v>
      </c>
      <c r="C74" t="s">
        <v>75</v>
      </c>
      <c r="D74">
        <v>1</v>
      </c>
      <c r="E74">
        <v>350</v>
      </c>
      <c r="F74">
        <v>2.7</v>
      </c>
    </row>
    <row r="75" spans="2:10">
      <c r="B75" s="1" t="s">
        <v>77</v>
      </c>
      <c r="C75" t="s">
        <v>75</v>
      </c>
      <c r="D75">
        <v>1</v>
      </c>
      <c r="E75">
        <v>62</v>
      </c>
      <c r="F75">
        <v>0.66</v>
      </c>
    </row>
    <row r="76" spans="2:10">
      <c r="B76" s="1" t="s">
        <v>78</v>
      </c>
      <c r="C76" t="s">
        <v>75</v>
      </c>
      <c r="D76">
        <v>5</v>
      </c>
      <c r="E76">
        <v>1650</v>
      </c>
      <c r="F76">
        <v>16.309999999999999</v>
      </c>
    </row>
    <row r="77" spans="2:10">
      <c r="B77" s="1" t="s">
        <v>79</v>
      </c>
      <c r="C77" t="s">
        <v>75</v>
      </c>
      <c r="D77">
        <v>1</v>
      </c>
      <c r="E77">
        <v>450</v>
      </c>
      <c r="F77">
        <v>3</v>
      </c>
    </row>
    <row r="78" spans="2:10">
      <c r="B78" s="1" t="s">
        <v>19</v>
      </c>
      <c r="C78" t="s">
        <v>75</v>
      </c>
      <c r="D78">
        <v>1</v>
      </c>
      <c r="E78">
        <v>995</v>
      </c>
      <c r="F78">
        <v>23.74</v>
      </c>
    </row>
    <row r="79" spans="2:10">
      <c r="B79" s="1" t="s">
        <v>25</v>
      </c>
      <c r="C79" t="s">
        <v>75</v>
      </c>
      <c r="D79">
        <v>10</v>
      </c>
      <c r="E79">
        <v>820</v>
      </c>
      <c r="F79">
        <v>12.625</v>
      </c>
    </row>
    <row r="80" spans="2:10">
      <c r="B80" s="1" t="s">
        <v>32</v>
      </c>
      <c r="C80" t="s">
        <v>75</v>
      </c>
      <c r="D80">
        <v>48</v>
      </c>
      <c r="E80">
        <v>3805</v>
      </c>
      <c r="F80">
        <v>38.049999999999997</v>
      </c>
    </row>
    <row r="81" spans="2:6">
      <c r="B81" s="1" t="s">
        <v>80</v>
      </c>
      <c r="C81" t="s">
        <v>75</v>
      </c>
      <c r="D81">
        <v>5</v>
      </c>
      <c r="E81">
        <v>738</v>
      </c>
      <c r="F81">
        <v>5.99</v>
      </c>
    </row>
    <row r="82" spans="2:6">
      <c r="B82" s="1" t="s">
        <v>34</v>
      </c>
      <c r="C82" t="s">
        <v>75</v>
      </c>
      <c r="D82">
        <v>9</v>
      </c>
      <c r="E82">
        <v>3306</v>
      </c>
      <c r="F82">
        <v>26.63</v>
      </c>
    </row>
    <row r="83" spans="2:6">
      <c r="B83" s="1" t="s">
        <v>36</v>
      </c>
      <c r="C83" t="s">
        <v>75</v>
      </c>
      <c r="D83">
        <v>2</v>
      </c>
      <c r="E83">
        <v>542</v>
      </c>
      <c r="F83">
        <v>8.6999999999999993</v>
      </c>
    </row>
    <row r="84" spans="2:6">
      <c r="B84" s="1" t="s">
        <v>81</v>
      </c>
      <c r="C84" t="s">
        <v>75</v>
      </c>
      <c r="D84">
        <v>34</v>
      </c>
      <c r="E84">
        <v>2337</v>
      </c>
      <c r="F84">
        <v>8.1999999999999993</v>
      </c>
    </row>
    <row r="85" spans="2:6">
      <c r="B85" s="1" t="s">
        <v>82</v>
      </c>
      <c r="C85" t="s">
        <v>75</v>
      </c>
      <c r="D85">
        <v>1</v>
      </c>
      <c r="E85">
        <v>215</v>
      </c>
      <c r="F85">
        <v>1.9</v>
      </c>
    </row>
    <row r="86" spans="2:6">
      <c r="B86" s="1" t="s">
        <v>83</v>
      </c>
      <c r="C86" t="s">
        <v>75</v>
      </c>
      <c r="D86">
        <v>2</v>
      </c>
      <c r="E86">
        <v>710</v>
      </c>
      <c r="F86">
        <v>8.8714999999999993</v>
      </c>
    </row>
    <row r="87" spans="2:6">
      <c r="B87" s="1" t="s">
        <v>84</v>
      </c>
      <c r="C87" t="s">
        <v>75</v>
      </c>
      <c r="D87">
        <v>2</v>
      </c>
      <c r="E87">
        <v>745</v>
      </c>
      <c r="F87">
        <v>7.8900000000000006</v>
      </c>
    </row>
    <row r="88" spans="2:6">
      <c r="B88" s="1" t="s">
        <v>85</v>
      </c>
      <c r="C88" t="s">
        <v>75</v>
      </c>
      <c r="D88">
        <v>1</v>
      </c>
      <c r="E88">
        <v>51</v>
      </c>
      <c r="F88">
        <v>0</v>
      </c>
    </row>
    <row r="89" spans="2:6">
      <c r="B89" s="1" t="s">
        <v>42</v>
      </c>
      <c r="C89" t="s">
        <v>75</v>
      </c>
      <c r="D89">
        <v>1</v>
      </c>
      <c r="E89">
        <v>63</v>
      </c>
      <c r="F89">
        <v>1</v>
      </c>
    </row>
    <row r="90" spans="2:6">
      <c r="B90" s="1" t="s">
        <v>46</v>
      </c>
      <c r="C90" t="s">
        <v>75</v>
      </c>
      <c r="D90">
        <v>1</v>
      </c>
      <c r="E90">
        <v>350</v>
      </c>
      <c r="F90">
        <v>2.65</v>
      </c>
    </row>
    <row r="91" spans="2:6">
      <c r="B91" s="1" t="s">
        <v>86</v>
      </c>
      <c r="C91" t="s">
        <v>75</v>
      </c>
      <c r="D91">
        <v>16</v>
      </c>
      <c r="E91">
        <v>3886</v>
      </c>
      <c r="F91">
        <v>89.1</v>
      </c>
    </row>
    <row r="92" spans="2:6">
      <c r="B92" s="1" t="s">
        <v>87</v>
      </c>
      <c r="C92" t="s">
        <v>75</v>
      </c>
      <c r="D92">
        <v>1</v>
      </c>
      <c r="E92">
        <v>189</v>
      </c>
      <c r="F92">
        <v>1.89</v>
      </c>
    </row>
    <row r="93" spans="2:6">
      <c r="B93" s="1" t="s">
        <v>88</v>
      </c>
      <c r="C93" t="s">
        <v>75</v>
      </c>
      <c r="D93">
        <v>4</v>
      </c>
      <c r="E93">
        <v>1610</v>
      </c>
      <c r="F93">
        <v>7.1853999999999996</v>
      </c>
    </row>
    <row r="94" spans="2:6">
      <c r="B94" s="1" t="s">
        <v>54</v>
      </c>
      <c r="C94" t="s">
        <v>75</v>
      </c>
      <c r="D94">
        <v>3</v>
      </c>
      <c r="E94">
        <v>2342</v>
      </c>
      <c r="F94">
        <v>0.59</v>
      </c>
    </row>
    <row r="95" spans="2:6">
      <c r="B95" s="1" t="s">
        <v>89</v>
      </c>
      <c r="C95" t="s">
        <v>75</v>
      </c>
      <c r="D95">
        <v>6</v>
      </c>
      <c r="E95">
        <v>154</v>
      </c>
      <c r="F95">
        <v>1.2</v>
      </c>
    </row>
    <row r="96" spans="2:6">
      <c r="B96" s="1" t="s">
        <v>90</v>
      </c>
      <c r="C96" t="s">
        <v>75</v>
      </c>
      <c r="D96">
        <v>4</v>
      </c>
      <c r="E96">
        <v>1323</v>
      </c>
      <c r="F96">
        <v>14.585000000000001</v>
      </c>
    </row>
    <row r="97" spans="2:6">
      <c r="B97" s="1" t="s">
        <v>91</v>
      </c>
      <c r="C97" t="s">
        <v>75</v>
      </c>
      <c r="D97">
        <v>8</v>
      </c>
      <c r="E97">
        <v>2290</v>
      </c>
      <c r="F97">
        <v>24.097000000000001</v>
      </c>
    </row>
    <row r="98" spans="2:6">
      <c r="B98" s="1" t="s">
        <v>62</v>
      </c>
      <c r="C98" t="s">
        <v>75</v>
      </c>
      <c r="D98">
        <v>9</v>
      </c>
      <c r="E98">
        <v>3338</v>
      </c>
      <c r="F98">
        <v>73.3</v>
      </c>
    </row>
    <row r="99" spans="2:6">
      <c r="B99" s="1" t="s">
        <v>92</v>
      </c>
      <c r="C99" t="s">
        <v>75</v>
      </c>
      <c r="D99">
        <v>16</v>
      </c>
      <c r="E99">
        <v>3311</v>
      </c>
      <c r="F99">
        <v>17.295000000000002</v>
      </c>
    </row>
    <row r="100" spans="2:6">
      <c r="B100" s="1" t="s">
        <v>93</v>
      </c>
      <c r="C100" t="s">
        <v>75</v>
      </c>
      <c r="D100">
        <v>28</v>
      </c>
      <c r="E100">
        <v>12543</v>
      </c>
      <c r="F100">
        <v>167.92099999999999</v>
      </c>
    </row>
    <row r="101" spans="2:6">
      <c r="B101" s="1" t="s">
        <v>66</v>
      </c>
      <c r="C101" t="s">
        <v>75</v>
      </c>
      <c r="D101">
        <v>8</v>
      </c>
      <c r="E101">
        <v>480</v>
      </c>
      <c r="F101">
        <v>1.81</v>
      </c>
    </row>
    <row r="102" spans="2:6">
      <c r="B102" s="1" t="s">
        <v>94</v>
      </c>
      <c r="C102" t="s">
        <v>75</v>
      </c>
      <c r="D102">
        <v>18</v>
      </c>
      <c r="E102">
        <v>987</v>
      </c>
      <c r="F102">
        <v>5</v>
      </c>
    </row>
    <row r="103" spans="2:6">
      <c r="B103" s="1" t="s">
        <v>68</v>
      </c>
      <c r="C103" s="1"/>
      <c r="D103" s="15">
        <v>249</v>
      </c>
      <c r="E103" s="15">
        <v>50100</v>
      </c>
      <c r="F103" s="14">
        <v>576.75989999999979</v>
      </c>
    </row>
  </sheetData>
  <autoFilter ref="B2:H67" xr:uid="{00000000-0009-0000-0000-000000000000}"/>
  <mergeCells count="2">
    <mergeCell ref="C1:F1"/>
    <mergeCell ref="D56:D57"/>
  </mergeCells>
  <pageMargins left="0.7" right="0.7" top="0.75" bottom="0.75" header="0.3" footer="0.3"/>
  <pageSetup paperSize="9" orientation="portrait" r:id="rId1"/>
  <ignoredErrors>
    <ignoredError sqref="G10:H10 D10:E10 E15:H15 H22 D22:E22 D35:H35 D39:H39 D48:H48 E58:H58" formulaRange="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4"/>
  <sheetViews>
    <sheetView workbookViewId="0">
      <selection activeCell="C27" sqref="C27"/>
    </sheetView>
  </sheetViews>
  <sheetFormatPr defaultRowHeight="15"/>
  <sheetData>
    <row r="1" spans="1:1">
      <c r="A1" t="s">
        <v>95</v>
      </c>
    </row>
    <row r="3" spans="1:1">
      <c r="A3" t="s">
        <v>96</v>
      </c>
    </row>
    <row r="4" spans="1:1">
      <c r="A4" t="s">
        <v>97</v>
      </c>
    </row>
    <row r="6" spans="1:1">
      <c r="A6" t="s">
        <v>98</v>
      </c>
    </row>
    <row r="8" spans="1:1">
      <c r="A8" t="s">
        <v>99</v>
      </c>
    </row>
    <row r="9" spans="1:1">
      <c r="A9" t="s">
        <v>100</v>
      </c>
    </row>
    <row r="11" spans="1:1">
      <c r="A11" t="s">
        <v>101</v>
      </c>
    </row>
    <row r="12" spans="1:1">
      <c r="A12" t="s">
        <v>102</v>
      </c>
    </row>
    <row r="14" spans="1:1">
      <c r="A14" t="s">
        <v>103</v>
      </c>
    </row>
    <row r="15" spans="1:1">
      <c r="A15" t="s">
        <v>104</v>
      </c>
    </row>
    <row r="17" spans="1:1">
      <c r="A17" t="s">
        <v>105</v>
      </c>
    </row>
    <row r="18" spans="1:1">
      <c r="A18" t="s">
        <v>106</v>
      </c>
    </row>
    <row r="20" spans="1:1">
      <c r="A20" t="s">
        <v>107</v>
      </c>
    </row>
    <row r="21" spans="1:1">
      <c r="A21" t="s">
        <v>108</v>
      </c>
    </row>
    <row r="23" spans="1:1">
      <c r="A23" t="s">
        <v>109</v>
      </c>
    </row>
    <row r="24" spans="1:1">
      <c r="A24" t="s">
        <v>110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Belge" ma:contentTypeID="0x0101000E9DE8E7E9CC114CB1ED259CAD8A336C" ma:contentTypeVersion="1" ma:contentTypeDescription="Yeni belge oluşturun." ma:contentTypeScope="" ma:versionID="1c20c64f8907b60cba456b0916a53785">
  <xsd:schema xmlns:xsd="http://www.w3.org/2001/XMLSchema" xmlns:xs="http://www.w3.org/2001/XMLSchema" xmlns:p="http://schemas.microsoft.com/office/2006/metadata/properties" xmlns:ns1="http://schemas.microsoft.com/sharepoint/v3" targetNamespace="http://schemas.microsoft.com/office/2006/metadata/properties" ma:root="true" ma:fieldsID="4b20ab34a7c2ca5bb6fa0458d1241f18"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Zamanlama Başlangıç Tarihi" ma:description="Zamanlama Başlangıç Tarihi, Yayımlama özelliği tarafından oluşturulan bir site sütunudur. Bu sütun, bu sayfanın site ziyaretçilerine ilk kez görüntüleneceği tarih ve zamanı belirtmek için kullanılır." ma:internalName="PublishingStartDate">
      <xsd:simpleType>
        <xsd:restriction base="dms:Unknown"/>
      </xsd:simpleType>
    </xsd:element>
    <xsd:element name="PublishingExpirationDate" ma:index="9" nillable="true" ma:displayName="Zamanlama Bitiş Tarihi" ma:description="Zamanlama Bitiş Tarihi, Yayımlama özelliği tarafından oluşturulan bir site sütunudur. Bu sütun, bu sayfanın site ziyaretçilerine artık görüntülenmeyeceği tarih ve zamanı belirtmek için kullanılır."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çerik Türü"/>
        <xsd:element ref="dc:title" minOccurs="0" maxOccurs="1" ma:index="4" ma:displayName="Başlı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2E4539-4F0F-4BF8-BFFC-F410F5F7280B}"/>
</file>

<file path=customXml/itemProps2.xml><?xml version="1.0" encoding="utf-8"?>
<ds:datastoreItem xmlns:ds="http://schemas.openxmlformats.org/officeDocument/2006/customXml" ds:itemID="{27175A0D-6625-461B-AC8A-AF4C4D6BFB33}"/>
</file>

<file path=customXml/itemProps3.xml><?xml version="1.0" encoding="utf-8"?>
<ds:datastoreItem xmlns:ds="http://schemas.openxmlformats.org/officeDocument/2006/customXml" ds:itemID="{26CDFEE5-C92E-4F83-BA5E-6FA7DFEA422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2022-05-16T11:56:16Z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0x0101000E9DE8E7E9CC114CB1ED259CAD8A336C</vt:lpwstr>
  </property>
</Properties>
</file>