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6567ac879c4089/Desktop/UNCC_BOOTCAMP/HW Saves/"/>
    </mc:Choice>
  </mc:AlternateContent>
  <xr:revisionPtr revIDLastSave="621" documentId="8_{A2C1F99C-0DAC-426D-A24A-52100DF3708B}" xr6:coauthVersionLast="46" xr6:coauthVersionMax="46" xr10:uidLastSave="{015AC2D6-F3CA-4BB0-AD9A-3B70AA1C4F13}"/>
  <bookViews>
    <workbookView xWindow="-108" yWindow="-108" windowWidth="23256" windowHeight="12576" firstSheet="1" activeTab="4" xr2:uid="{00000000-000D-0000-FFFF-FFFF00000000}"/>
  </bookViews>
  <sheets>
    <sheet name="category" sheetId="2" r:id="rId1"/>
    <sheet name="sub-category" sheetId="3" r:id="rId2"/>
    <sheet name="Data by year" sheetId="8" r:id="rId3"/>
    <sheet name="Goal v. Outcome" sheetId="16" r:id="rId4"/>
    <sheet name="Crowdfunding" sheetId="1" r:id="rId5"/>
    <sheet name="Mean Median" sheetId="15" r:id="rId6"/>
  </sheets>
  <definedNames>
    <definedName name="_xlnm._FilterDatabase" localSheetId="5" hidden="1">'Mean Median'!$A$2:$B$1002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6" l="1"/>
  <c r="T6" i="16"/>
  <c r="T7" i="16"/>
  <c r="T8" i="16"/>
  <c r="T9" i="16"/>
  <c r="T10" i="16"/>
  <c r="T11" i="16"/>
  <c r="T12" i="16"/>
  <c r="T13" i="16"/>
  <c r="T14" i="16"/>
  <c r="T15" i="16"/>
  <c r="T16" i="16"/>
  <c r="S6" i="16"/>
  <c r="S7" i="16"/>
  <c r="S8" i="16"/>
  <c r="S9" i="16"/>
  <c r="S10" i="16"/>
  <c r="S11" i="16"/>
  <c r="S12" i="16"/>
  <c r="S13" i="16"/>
  <c r="S14" i="16"/>
  <c r="S15" i="16"/>
  <c r="S16" i="16"/>
  <c r="T5" i="16"/>
  <c r="S5" i="16"/>
  <c r="R6" i="16"/>
  <c r="R7" i="16"/>
  <c r="R8" i="16"/>
  <c r="R9" i="16"/>
  <c r="R10" i="16"/>
  <c r="R11" i="16"/>
  <c r="R12" i="16"/>
  <c r="R13" i="16"/>
  <c r="R14" i="16"/>
  <c r="R5" i="16"/>
  <c r="Q15" i="16"/>
  <c r="Q6" i="16"/>
  <c r="Q7" i="16"/>
  <c r="Q8" i="16"/>
  <c r="Q9" i="16"/>
  <c r="Q10" i="16"/>
  <c r="Q11" i="16"/>
  <c r="Q12" i="16"/>
  <c r="Q13" i="16"/>
  <c r="Q14" i="16"/>
  <c r="Q16" i="16"/>
  <c r="Q5" i="16"/>
  <c r="P15" i="16"/>
  <c r="P14" i="16"/>
  <c r="P13" i="16"/>
  <c r="P12" i="16"/>
  <c r="P11" i="16"/>
  <c r="P10" i="16"/>
  <c r="P16" i="16"/>
  <c r="O16" i="16"/>
  <c r="O15" i="16"/>
  <c r="O14" i="16"/>
  <c r="O13" i="16"/>
  <c r="O12" i="16"/>
  <c r="O11" i="16"/>
  <c r="O10" i="16"/>
  <c r="N14" i="16"/>
  <c r="N13" i="16"/>
  <c r="N12" i="16"/>
  <c r="N16" i="16"/>
  <c r="N11" i="16"/>
  <c r="N10" i="16"/>
  <c r="P9" i="16"/>
  <c r="O9" i="16"/>
  <c r="N9" i="16"/>
  <c r="P8" i="16"/>
  <c r="O8" i="16"/>
  <c r="N8" i="16"/>
  <c r="P7" i="16"/>
  <c r="O7" i="16"/>
  <c r="N7" i="16"/>
  <c r="P6" i="16"/>
  <c r="O6" i="16"/>
  <c r="N6" i="16"/>
  <c r="P5" i="16"/>
  <c r="O5" i="16"/>
  <c r="N5" i="16"/>
  <c r="Q4" i="15"/>
  <c r="R5" i="15" l="1"/>
  <c r="Q5" i="15"/>
  <c r="R4" i="15"/>
  <c r="P5" i="15"/>
  <c r="P4" i="15"/>
  <c r="O5" i="15"/>
  <c r="O4" i="15"/>
  <c r="N5" i="15"/>
  <c r="N4" i="15"/>
  <c r="M5" i="15"/>
  <c r="M4" i="1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N15" i="16"/>
  <c r="R15" i="16"/>
</calcChain>
</file>

<file path=xl/sharedStrings.xml><?xml version="1.0" encoding="utf-8"?>
<sst xmlns="http://schemas.openxmlformats.org/spreadsheetml/2006/main" count="10082" uniqueCount="2117">
  <si>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</si>
  <si>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</si>
  <si>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</si>
  <si>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</si>
  <si>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</si>
  <si>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</si>
  <si>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</si>
  <si>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</si>
  <si>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</si>
  <si>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</si>
  <si>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</si>
  <si>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</si>
  <si>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</si>
  <si>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</si>
  <si>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</si>
  <si>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</si>
  <si>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</si>
  <si>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</si>
  <si>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</si>
  <si>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</si>
  <si>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</si>
  <si>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</si>
  <si>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</si>
  <si>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</si>
  <si>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</si>
  <si>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</si>
  <si>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</si>
  <si>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</si>
  <si>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</si>
  <si>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</si>
  <si>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</si>
  <si>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</si>
  <si>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</si>
  <si>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</si>
  <si>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</si>
  <si>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</si>
  <si>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</si>
  <si>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</si>
  <si>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</si>
  <si>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</si>
  <si>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</si>
  <si>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</si>
  <si>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</si>
  <si>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</si>
  <si>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</si>
  <si>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</si>
  <si>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</si>
  <si>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</si>
  <si>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</si>
  <si>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</si>
  <si>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</si>
  <si>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</si>
  <si>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</si>
  <si>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</si>
  <si>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</si>
  <si>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</si>
  <si>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</si>
  <si>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</si>
  <si>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</si>
  <si>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</si>
  <si>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</si>
  <si>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</si>
  <si>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</si>
  <si>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</si>
  <si>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</si>
  <si>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</si>
  <si>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</si>
  <si>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</si>
  <si>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</si>
  <si>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</si>
  <si>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</si>
  <si>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</si>
  <si>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</si>
  <si>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</si>
  <si>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</si>
  <si>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</si>
  <si>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</si>
  <si>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</si>
  <si>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</si>
  <si>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</si>
  <si>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</si>
  <si>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</si>
  <si>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</si>
  <si>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</si>
  <si>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</si>
  <si>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</si>
  <si>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</si>
  <si>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</si>
  <si>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</si>
  <si>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</si>
  <si>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</si>
  <si>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</si>
  <si>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</si>
  <si>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</si>
  <si>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</si>
  <si>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</si>
  <si>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</si>
  <si>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</si>
  <si>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</si>
  <si>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</si>
  <si>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</si>
  <si>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</si>
  <si>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</si>
  <si>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</si>
  <si>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</si>
  <si>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</si>
  <si>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</si>
  <si>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</si>
  <si>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</si>
  <si>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</si>
  <si>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</si>
  <si>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</si>
  <si>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</si>
  <si>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</si>
  <si>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</si>
  <si>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</si>
  <si>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</si>
  <si>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</si>
  <si>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</si>
  <si>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</si>
  <si>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</si>
  <si>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</si>
  <si>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</si>
  <si>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</si>
  <si>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</si>
  <si>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</si>
  <si>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</si>
  <si>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</si>
  <si>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</si>
  <si>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</si>
  <si>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</si>
  <si>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</si>
  <si>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</si>
  <si>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</si>
  <si>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</si>
  <si>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</si>
  <si>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</si>
  <si>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</si>
  <si>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</si>
  <si>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</si>
  <si>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</si>
  <si>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</si>
  <si>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</si>
  <si>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</si>
  <si>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</si>
  <si>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</si>
  <si>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</si>
  <si>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</si>
  <si>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</si>
  <si>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</si>
  <si>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</si>
  <si>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</si>
  <si>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</si>
  <si>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</si>
  <si>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</si>
  <si>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</si>
  <si>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</si>
  <si>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</si>
  <si>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</si>
  <si>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</si>
  <si>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</si>
  <si>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</si>
  <si>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</si>
  <si>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</si>
  <si>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</si>
  <si>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</si>
  <si>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</si>
  <si>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</si>
  <si>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</si>
  <si>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</si>
  <si>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</si>
  <si>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</si>
  <si>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</si>
  <si>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</si>
  <si>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</si>
  <si>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</si>
  <si>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</si>
  <si>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</si>
  <si>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</si>
  <si>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</si>
  <si>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</si>
  <si>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</si>
  <si>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</si>
  <si>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</si>
  <si>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</si>
  <si>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</si>
  <si>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</si>
  <si>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</si>
  <si>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</si>
  <si>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</si>
  <si>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</si>
  <si>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</si>
  <si>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</si>
  <si>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</si>
  <si>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</si>
  <si>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</si>
  <si>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</si>
  <si>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</si>
  <si>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</si>
  <si>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</si>
  <si>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</si>
  <si>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</si>
  <si>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</si>
  <si>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</si>
  <si>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</si>
  <si>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</si>
  <si>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</si>
  <si>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</si>
  <si>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</si>
  <si>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</si>
  <si>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</si>
  <si>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</si>
  <si>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</si>
  <si>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</si>
  <si>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</si>
  <si>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</si>
  <si>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</si>
  <si>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</si>
  <si>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</si>
  <si>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</si>
  <si>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</si>
  <si>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</si>
  <si>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</si>
  <si>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</si>
  <si>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</si>
  <si>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</si>
  <si>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</si>
  <si>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</si>
  <si>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</si>
  <si>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</si>
  <si>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</si>
  <si>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</si>
  <si>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</si>
  <si>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</si>
  <si>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</si>
  <si>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</si>
  <si>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</si>
  <si>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</si>
  <si>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</si>
  <si>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</si>
  <si>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</si>
  <si>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</si>
  <si>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</si>
  <si>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</si>
  <si>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</si>
  <si>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</si>
  <si>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</si>
  <si>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</si>
  <si>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</si>
  <si>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</si>
  <si>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</si>
  <si>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</si>
  <si>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</si>
  <si>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</si>
  <si>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</si>
  <si>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</si>
  <si>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</si>
  <si>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</si>
  <si>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</si>
  <si>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</si>
  <si>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</si>
  <si>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</si>
  <si>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</si>
  <si>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</si>
  <si>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</si>
  <si>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</si>
  <si>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</si>
  <si>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</si>
  <si>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</si>
  <si>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</si>
  <si>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</si>
  <si>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</si>
  <si>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</si>
  <si>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</si>
  <si>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</si>
  <si>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</si>
  <si>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</si>
  <si>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</si>
  <si>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</si>
  <si>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</si>
  <si>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</si>
  <si>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</si>
  <si>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</si>
  <si>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</si>
  <si>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</si>
  <si>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</si>
  <si>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</si>
  <si>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</si>
  <si>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</si>
  <si>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</si>
  <si>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</si>
  <si>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</si>
  <si>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</si>
  <si>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</si>
  <si>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</si>
  <si>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</si>
  <si>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</si>
  <si>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</si>
  <si>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</si>
  <si>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</si>
  <si>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</si>
  <si>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</si>
  <si>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</si>
  <si>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</si>
  <si>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</si>
  <si>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</si>
  <si>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</si>
  <si>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</si>
  <si>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</si>
  <si>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</si>
  <si>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</si>
  <si>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</si>
  <si>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</si>
  <si>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</si>
  <si>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</si>
  <si>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</si>
  <si>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</si>
  <si>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</si>
  <si>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</si>
  <si>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</si>
  <si>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</si>
  <si>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</si>
  <si>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</si>
  <si>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</si>
  <si>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</si>
  <si>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</si>
  <si>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</si>
  <si>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</si>
  <si>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</si>
  <si>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</si>
  <si>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</si>
  <si>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</si>
  <si>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</si>
  <si>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</si>
  <si>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</si>
  <si>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</si>
  <si>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</si>
  <si>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</si>
  <si>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</si>
  <si>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</si>
  <si>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</si>
  <si>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</si>
  <si>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</si>
  <si>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</si>
  <si>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</si>
  <si>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</si>
  <si>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</si>
  <si>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</si>
  <si>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</si>
  <si>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</si>
  <si>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</si>
  <si>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</si>
  <si>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</si>
  <si>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</si>
  <si>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</si>
  <si>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</si>
  <si>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</si>
  <si>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</si>
  <si>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</si>
  <si>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</si>
  <si>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</si>
  <si>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</si>
  <si>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</si>
  <si>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</si>
  <si>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</si>
  <si>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</si>
  <si>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</si>
  <si>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</si>
  <si>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</si>
  <si>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</si>
  <si>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</si>
  <si>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</si>
  <si>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</si>
  <si>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</si>
  <si>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</si>
  <si>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</si>
  <si>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</si>
  <si>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</si>
  <si>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</si>
  <si>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</si>
  <si>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</si>
  <si>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</si>
  <si>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</si>
  <si>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</si>
  <si>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</si>
  <si>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</si>
  <si>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</si>
  <si>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</si>
  <si>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</si>
  <si>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</si>
  <si>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</si>
  <si>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</si>
  <si>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</si>
  <si>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</si>
  <si>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</si>
  <si>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</si>
  <si>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</si>
  <si>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</si>
  <si>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</si>
  <si>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</si>
  <si>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</si>
  <si>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</si>
  <si>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</si>
  <si>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</si>
  <si>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</si>
  <si>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</si>
  <si>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</si>
  <si>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</si>
  <si>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</si>
  <si>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</si>
  <si>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</si>
  <si>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</si>
  <si>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</si>
  <si>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</si>
  <si>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</si>
  <si>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</si>
  <si>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</si>
  <si>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</si>
  <si>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</si>
  <si>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</si>
  <si>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</si>
  <si>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</si>
  <si>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</si>
  <si>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</si>
  <si>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</si>
  <si>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</si>
  <si>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</si>
  <si>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</si>
  <si>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</si>
  <si>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</si>
  <si>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</si>
  <si>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</si>
  <si>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</si>
  <si>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</si>
  <si>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</si>
  <si>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</si>
  <si>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</si>
  <si>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</si>
  <si>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</si>
  <si>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</si>
  <si>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</si>
  <si>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</si>
  <si>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</si>
  <si>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</si>
  <si>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</si>
  <si>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</si>
  <si>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</si>
  <si>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</si>
  <si>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</si>
  <si>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</si>
  <si>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</si>
  <si>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</si>
  <si>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</si>
  <si>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</si>
  <si>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</si>
  <si>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</si>
  <si>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</si>
  <si>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</si>
  <si>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</si>
  <si>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</si>
  <si>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</si>
  <si>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</si>
  <si>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</si>
  <si>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</si>
  <si>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</si>
  <si>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</si>
  <si>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</si>
  <si>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</si>
  <si>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</si>
  <si>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</si>
  <si>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</si>
  <si>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</si>
  <si>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</si>
  <si>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</si>
  <si>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</si>
  <si>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</si>
  <si>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</si>
  <si>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</si>
  <si>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</si>
  <si>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</si>
  <si>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</si>
  <si>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</si>
  <si>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</si>
  <si>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</si>
  <si>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</si>
  <si>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</si>
  <si>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</si>
  <si>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</si>
  <si>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</si>
  <si>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</si>
  <si>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</si>
  <si>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</si>
  <si>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</si>
  <si>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</si>
  <si>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</si>
  <si>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</si>
  <si>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</si>
  <si>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</si>
  <si>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</si>
  <si>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</si>
  <si>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</si>
  <si>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</si>
  <si>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</si>
  <si>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</si>
  <si>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</si>
  <si>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</si>
  <si>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</si>
  <si>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</si>
  <si>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</si>
  <si>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</si>
  <si>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</si>
  <si>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</si>
  <si>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</si>
  <si>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</si>
  <si>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</si>
  <si>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</si>
  <si>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</si>
  <si>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</si>
  <si>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</si>
  <si>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</si>
  <si>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</si>
  <si>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</si>
  <si>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</si>
  <si>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</si>
  <si>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</si>
  <si>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</si>
  <si>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</si>
  <si>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</si>
  <si>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</si>
  <si>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</si>
  <si>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</si>
  <si>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</si>
  <si>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</si>
  <si>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</si>
  <si>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</si>
  <si>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</si>
  <si>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</si>
  <si>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</si>
  <si>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</si>
  <si>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</si>
  <si>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</si>
  <si>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</si>
  <si>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</si>
  <si>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</si>
  <si>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</si>
  <si>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</si>
  <si>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</si>
  <si>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</si>
  <si>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</si>
  <si>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</si>
  <si>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</si>
  <si>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</si>
  <si>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</si>
  <si>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</si>
  <si>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</si>
  <si>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</si>
  <si>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</si>
  <si>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</si>
  <si>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</si>
  <si>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</si>
  <si>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</si>
  <si>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</si>
  <si>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</si>
  <si>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</si>
  <si>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</si>
  <si>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</si>
  <si>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</si>
  <si>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</si>
  <si>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</si>
  <si>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</si>
  <si>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</si>
  <si>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</si>
  <si>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</si>
  <si>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</si>
  <si>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</si>
  <si>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</si>
  <si>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</si>
  <si>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</si>
  <si>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</si>
  <si>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</si>
  <si>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</si>
  <si>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</si>
  <si>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</si>
  <si>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</si>
  <si>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</si>
  <si>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</si>
  <si>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</si>
  <si>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</si>
  <si>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</si>
  <si>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</si>
  <si>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</si>
  <si>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</si>
  <si>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</si>
  <si>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</si>
  <si>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</si>
  <si>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</si>
  <si>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</si>
  <si>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</si>
  <si>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</si>
  <si>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</si>
  <si>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</si>
  <si>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</si>
  <si>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</si>
  <si>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</si>
  <si>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</si>
  <si>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</si>
  <si>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</si>
  <si>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</si>
  <si>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</si>
  <si>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</si>
  <si>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</si>
  <si>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</si>
  <si>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</si>
  <si>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</si>
  <si>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</si>
  <si>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</si>
  <si>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</si>
  <si>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</si>
  <si>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</si>
  <si>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</si>
  <si>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</si>
  <si>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</si>
  <si>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</si>
  <si>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</si>
  <si>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</si>
  <si>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</si>
  <si>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</si>
  <si>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</si>
  <si>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</si>
  <si>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</si>
  <si>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</si>
  <si>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</si>
  <si>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</si>
  <si>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</si>
  <si>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</si>
  <si>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</si>
  <si>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</si>
  <si>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</si>
  <si>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</si>
  <si>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</si>
  <si>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</si>
  <si>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</si>
  <si>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</si>
  <si>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</si>
  <si>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</si>
  <si>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</si>
  <si>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</si>
  <si>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</si>
  <si>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</si>
  <si>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</si>
  <si>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</si>
  <si>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</si>
  <si>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</si>
  <si>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</si>
  <si>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</si>
  <si>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</si>
  <si>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</si>
  <si>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</si>
  <si>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</si>
  <si>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</si>
  <si>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</si>
  <si>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</si>
  <si>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</si>
  <si>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</si>
  <si>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</si>
  <si>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</si>
  <si>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</si>
  <si>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</si>
  <si>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</si>
  <si>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</si>
  <si>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</si>
  <si>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</si>
  <si>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</si>
  <si>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</si>
  <si>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</si>
  <si>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</si>
  <si>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</si>
  <si>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</si>
  <si>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</si>
  <si>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</si>
  <si>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</si>
  <si>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</si>
  <si>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</si>
  <si>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</si>
  <si>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</si>
  <si>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</si>
  <si>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</si>
  <si>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</si>
  <si>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</si>
  <si>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</si>
  <si>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</si>
  <si>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</si>
  <si>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</si>
  <si>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</si>
  <si>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</si>
  <si>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</si>
  <si>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</si>
  <si>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</si>
  <si>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</si>
  <si>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</si>
  <si>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</si>
  <si>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</si>
  <si>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</si>
  <si>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</si>
  <si>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</si>
  <si>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</si>
  <si>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</si>
  <si>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</si>
  <si>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</si>
  <si>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</si>
  <si>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</si>
  <si>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</si>
  <si>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</si>
  <si>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</si>
  <si>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</si>
  <si>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</si>
  <si>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</si>
  <si>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</si>
  <si>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</si>
  <si>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</si>
  <si>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</si>
  <si>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</si>
  <si>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</si>
  <si>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</si>
  <si>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</si>
  <si>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</si>
  <si>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</si>
  <si>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</si>
  <si>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</si>
  <si>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</si>
  <si>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</si>
  <si>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</si>
  <si>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</si>
  <si>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</si>
  <si>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</si>
  <si>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</si>
  <si>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</si>
  <si>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</si>
  <si>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</si>
  <si>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</si>
  <si>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</si>
  <si>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</si>
  <si>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</si>
  <si>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</si>
  <si>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</si>
  <si>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</si>
  <si>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</si>
  <si>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</si>
  <si>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</si>
  <si>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</si>
  <si>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</si>
  <si>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</si>
  <si>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</si>
  <si>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</si>
  <si>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</si>
  <si>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</si>
  <si>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</si>
  <si>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</si>
  <si>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</si>
  <si>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</si>
  <si>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</si>
  <si>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</si>
  <si>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</si>
  <si>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</si>
  <si>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</si>
  <si>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</si>
  <si>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</si>
  <si>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</si>
  <si>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</si>
  <si>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</si>
  <si>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</si>
  <si>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</si>
  <si>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</si>
  <si>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</si>
  <si>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</si>
  <si>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</si>
  <si>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</si>
  <si>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</si>
  <si>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</si>
  <si>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</si>
  <si>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</si>
  <si>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</si>
  <si>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</si>
  <si>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</si>
  <si>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</si>
  <si>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</si>
  <si>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</si>
  <si>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</si>
  <si>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</si>
  <si>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</si>
  <si>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</si>
  <si>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</si>
  <si>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</si>
  <si>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</si>
  <si>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</si>
  <si>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</si>
  <si>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</si>
  <si>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</si>
  <si>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</si>
  <si>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</si>
  <si>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</si>
  <si>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</si>
  <si>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</si>
  <si>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</si>
  <si>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</si>
  <si>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</si>
  <si>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</si>
  <si>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</si>
  <si>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</si>
  <si>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</si>
  <si>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</si>
  <si>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</si>
  <si>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</si>
  <si>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</si>
  <si>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</si>
  <si>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</si>
  <si>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</si>
  <si>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</si>
  <si>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</si>
  <si>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</si>
  <si>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</si>
  <si>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</si>
  <si>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</si>
  <si>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</si>
  <si>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</si>
  <si>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</si>
  <si>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</si>
  <si>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</si>
  <si>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</si>
  <si>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</si>
  <si>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</si>
  <si>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</si>
  <si>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</si>
  <si>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</si>
  <si>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</si>
  <si>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</si>
  <si>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</si>
  <si>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</si>
  <si>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</si>
  <si>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</si>
  <si>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</si>
  <si>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</si>
  <si>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</si>
  <si>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</si>
  <si>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</si>
  <si>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</si>
  <si>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</si>
  <si>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</si>
  <si>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</si>
  <si>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</si>
  <si>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</si>
  <si>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</si>
  <si>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</si>
  <si>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</si>
  <si>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</si>
  <si>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</si>
  <si>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</si>
  <si>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</si>
  <si>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</si>
  <si>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</si>
  <si>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</si>
  <si>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</si>
  <si>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</si>
  <si>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</si>
  <si>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</si>
  <si>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</si>
  <si>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</si>
  <si>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</si>
  <si>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</si>
  <si>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</si>
  <si>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</si>
  <si>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</si>
  <si>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</si>
  <si>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</si>
  <si>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</si>
  <si>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</si>
  <si>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</si>
  <si>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</si>
  <si>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</si>
  <si>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</si>
  <si>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</si>
  <si>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</si>
  <si>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</si>
  <si>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</si>
  <si>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</si>
  <si>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</si>
  <si>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</si>
  <si>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</si>
  <si>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</si>
  <si>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</si>
  <si>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</si>
  <si>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</si>
  <si>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</si>
  <si>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</si>
  <si>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</si>
  <si>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</si>
  <si>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</si>
  <si>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</si>
  <si>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</si>
  <si>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</si>
  <si>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</si>
  <si>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</si>
  <si>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</si>
  <si>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</si>
  <si>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</si>
  <si>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</si>
  <si>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</si>
  <si>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</si>
  <si>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</si>
  <si>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</si>
  <si>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</si>
  <si>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</si>
  <si>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</si>
  <si>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</si>
  <si>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</si>
  <si>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</si>
  <si>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</si>
  <si>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</si>
  <si>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</si>
  <si>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</si>
  <si>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</si>
  <si>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</si>
  <si>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</si>
  <si>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</si>
  <si>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</si>
  <si>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</si>
  <si>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</si>
  <si>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</si>
  <si>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</si>
  <si>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</si>
  <si>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</si>
  <si>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</si>
  <si>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</si>
  <si>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</si>
  <si>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</si>
  <si>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</si>
  <si>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</si>
  <si>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</si>
  <si>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</si>
  <si>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</si>
  <si>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</si>
  <si>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</si>
  <si>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</si>
  <si>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</si>
  <si>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</si>
  <si>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</si>
  <si>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</si>
  <si>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</si>
  <si>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</si>
  <si>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</si>
  <si>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</si>
  <si>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</si>
  <si>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</si>
  <si>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</si>
  <si>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</si>
  <si>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</si>
  <si>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</si>
  <si>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</si>
  <si>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</si>
  <si>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</si>
  <si>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</si>
  <si>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</si>
  <si>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</si>
  <si>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</si>
  <si>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</si>
  <si>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</si>
  <si>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</si>
  <si>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</si>
  <si>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</si>
  <si>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</si>
  <si>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</si>
  <si>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</si>
  <si>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</si>
  <si>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</si>
  <si>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</si>
  <si>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</si>
  <si>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</si>
  <si>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</si>
  <si>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</si>
  <si>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</si>
  <si>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</si>
  <si>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</si>
  <si>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</si>
  <si>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</si>
  <si>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</si>
  <si>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</si>
  <si>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</si>
  <si>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</si>
  <si>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</si>
  <si>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</si>
  <si>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</si>
  <si>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</si>
  <si>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</si>
  <si>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</si>
  <si>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</si>
  <si>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</si>
  <si>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</si>
  <si>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</si>
  <si>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</si>
  <si>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</si>
  <si>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</si>
  <si>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</si>
  <si>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</si>
  <si>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</si>
  <si>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</si>
  <si>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</si>
  <si>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</si>
  <si>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</si>
  <si>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</si>
  <si>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</si>
  <si>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</si>
  <si>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</si>
  <si>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</si>
  <si>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</si>
  <si>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</si>
  <si>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</si>
  <si>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</si>
  <si>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</si>
  <si>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</si>
  <si>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</si>
  <si>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</si>
  <si>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</si>
  <si>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</si>
  <si>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</si>
  <si>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</si>
  <si>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</si>
  <si>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</si>
  <si>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</si>
  <si>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</si>
  <si>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</si>
  <si>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</si>
  <si>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</si>
  <si>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</si>
  <si>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</si>
  <si>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</si>
  <si>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</si>
  <si>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</si>
  <si>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</si>
  <si>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</si>
  <si>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</si>
  <si>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</si>
  <si>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</si>
  <si>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</si>
  <si>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</si>
  <si>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</si>
  <si>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</si>
  <si>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</si>
  <si>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</si>
  <si>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</si>
  <si>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</si>
  <si>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</si>
  <si>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</si>
  <si>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</si>
  <si>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</si>
  <si>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</si>
  <si>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</si>
  <si>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</si>
  <si>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</si>
  <si>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</si>
  <si>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</si>
  <si>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</si>
  <si>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</si>
  <si>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</si>
  <si>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</si>
  <si>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</si>
  <si>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</si>
  <si>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</si>
  <si>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</si>
  <si>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</si>
  <si>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</si>
  <si>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</si>
  <si>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</si>
  <si>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</si>
  <si>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</si>
  <si>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</si>
  <si>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</si>
  <si>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</si>
  <si>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</si>
  <si>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</si>
  <si>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</si>
  <si>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</si>
  <si>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</si>
  <si>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</si>
  <si>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</si>
  <si>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</si>
  <si>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</si>
  <si>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</si>
  <si>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</si>
  <si>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</si>
  <si>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</si>
  <si>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</si>
  <si>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</si>
  <si>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</si>
  <si>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</si>
  <si>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</si>
  <si>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</si>
  <si>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</si>
  <si>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</si>
  <si>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</si>
  <si>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</si>
  <si>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</si>
  <si>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</si>
  <si>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</si>
  <si>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</si>
  <si>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</si>
  <si>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</si>
  <si>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</si>
  <si>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</si>
  <si>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</si>
  <si>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</si>
  <si>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</si>
  <si>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</si>
  <si>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</si>
  <si>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</si>
  <si>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</si>
  <si>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</si>
  <si>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</si>
  <si>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</si>
  <si>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</si>
  <si>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</si>
  <si>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</si>
  <si>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</si>
  <si>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</si>
  <si>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</si>
  <si>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</si>
  <si>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</si>
  <si>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</si>
  <si>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</si>
  <si>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</si>
  <si>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</si>
  <si>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</si>
  <si>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</si>
  <si>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</si>
  <si>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</si>
  <si>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</si>
  <si>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</si>
  <si>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</si>
  <si>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</si>
  <si>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</si>
  <si>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</si>
  <si>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</si>
  <si>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</si>
  <si>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</si>
  <si>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</si>
  <si>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</si>
  <si>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</si>
  <si>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</si>
  <si>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</si>
  <si>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</si>
  <si>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</si>
  <si>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</si>
  <si>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</si>
  <si>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</si>
  <si>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</si>
  <si>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</si>
  <si>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</si>
  <si>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</si>
  <si>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</si>
  <si>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</si>
  <si>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</si>
  <si>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</si>
  <si>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</si>
  <si>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</si>
  <si>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</si>
  <si>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</si>
  <si>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</si>
  <si>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</si>
  <si>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</si>
  <si>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</si>
  <si>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</si>
  <si>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</si>
  <si>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</si>
  <si>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</si>
  <si>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</si>
  <si>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</si>
  <si>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</si>
  <si>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</si>
  <si>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</si>
  <si>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</si>
  <si>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</si>
  <si>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</si>
  <si>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</si>
  <si>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</si>
  <si>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</si>
  <si>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</si>
  <si>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</si>
  <si>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</si>
  <si>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</si>
  <si>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</si>
  <si>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</si>
  <si>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</si>
  <si>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</si>
  <si>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</si>
  <si>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</si>
  <si>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</si>
  <si>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</si>
  <si>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</si>
  <si>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</si>
  <si>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</si>
  <si>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</si>
  <si>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</si>
  <si>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</si>
  <si>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</si>
  <si>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</si>
  <si>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</si>
  <si>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</si>
  <si>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</si>
  <si>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</si>
  <si>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</si>
  <si>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</si>
  <si>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</si>
  <si>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</si>
  <si>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</si>
  <si>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</si>
  <si>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</si>
  <si>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</si>
  <si>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</si>
  <si>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</si>
  <si>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</si>
  <si>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</si>
  <si>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</si>
  <si>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</si>
  <si>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</si>
  <si>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</si>
  <si>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</si>
  <si>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</si>
  <si>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</si>
  <si>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</si>
  <si>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</si>
  <si>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</si>
  <si>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</si>
  <si>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</si>
  <si>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</si>
  <si>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</si>
  <si>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</si>
  <si>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</si>
  <si>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</si>
  <si>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</si>
  <si>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</si>
  <si>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</si>
  <si>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</si>
  <si>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</si>
  <si>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</si>
  <si>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</si>
  <si>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</si>
  <si>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</si>
  <si>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</si>
  <si>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</si>
  <si>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</si>
  <si>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</si>
  <si>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</si>
  <si>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</si>
  <si>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</si>
  <si>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</si>
  <si>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</si>
  <si>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</si>
  <si>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</si>
  <si>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</si>
  <si>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</si>
  <si>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</si>
  <si>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</si>
  <si>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</si>
  <si>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</si>
  <si>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</si>
  <si>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</si>
  <si>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</si>
  <si>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</si>
  <si>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</si>
  <si>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</si>
  <si>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</si>
  <si>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</si>
  <si>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</si>
  <si>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</si>
  <si>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</si>
  <si>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</si>
  <si>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</si>
  <si>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</si>
  <si>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</si>
  <si>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</si>
  <si>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</si>
  <si>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</si>
  <si>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</si>
  <si>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</si>
  <si>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</si>
  <si>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</si>
  <si>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</si>
  <si>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</si>
  <si>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</si>
  <si>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</si>
  <si>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</si>
  <si>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</si>
  <si>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</si>
  <si>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</si>
  <si>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</si>
  <si>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</si>
  <si>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</si>
  <si>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</si>
  <si>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</si>
  <si>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</si>
  <si>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</si>
  <si>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</si>
  <si>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</si>
  <si>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</si>
  <si>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</si>
  <si>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</si>
  <si>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</si>
  <si>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</si>
  <si>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</si>
  <si>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</si>
  <si>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</si>
  <si>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</si>
  <si>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</si>
  <si>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</si>
  <si>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</si>
  <si>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</si>
  <si>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</si>
  <si>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</si>
  <si>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</si>
  <si>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</si>
  <si>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</si>
  <si>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</si>
  <si>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</si>
  <si>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</si>
  <si>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</si>
  <si>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</si>
  <si>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</si>
  <si>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</si>
  <si>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</si>
  <si>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</si>
  <si>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</si>
  <si>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</si>
  <si>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</si>
  <si>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</si>
  <si>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</si>
  <si>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</si>
  <si>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</si>
  <si>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</si>
  <si>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</si>
  <si>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</si>
  <si>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</si>
  <si>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</si>
  <si>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</si>
  <si>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</si>
  <si>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</si>
  <si>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</si>
  <si>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</si>
  <si>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</si>
  <si>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</si>
  <si>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</si>
  <si>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</si>
  <si>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</si>
  <si>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</si>
  <si>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</si>
  <si>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</si>
  <si>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</si>
  <si>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</si>
  <si>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</si>
  <si>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</si>
  <si>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</si>
  <si>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</si>
  <si>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</si>
  <si>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</si>
  <si>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</si>
  <si>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</si>
  <si>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</si>
  <si>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</si>
  <si>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</si>
  <si>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</si>
  <si>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</si>
  <si>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</si>
  <si>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</si>
  <si>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</si>
  <si>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</si>
  <si>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</si>
  <si>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</si>
  <si>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</si>
  <si>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</si>
  <si>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</si>
  <si>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</si>
  <si>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</si>
  <si>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</si>
  <si>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</si>
  <si>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</si>
  <si>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</si>
  <si>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</si>
  <si>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</si>
  <si>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</si>
  <si>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</si>
  <si>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</si>
  <si>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</si>
  <si>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</si>
  <si>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</si>
  <si>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</si>
  <si>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</si>
  <si>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</si>
  <si>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</si>
  <si>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</si>
  <si>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</si>
  <si>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</si>
  <si>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</si>
  <si>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</si>
  <si>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</si>
  <si>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</si>
  <si>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</si>
  <si>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</si>
  <si>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</si>
  <si>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</si>
  <si>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</si>
  <si>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</si>
  <si>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</si>
  <si>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</si>
  <si>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</si>
  <si>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</si>
  <si>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</si>
  <si>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</si>
  <si>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</si>
  <si>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</si>
  <si>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</si>
  <si>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</si>
  <si>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</si>
  <si>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</si>
  <si>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</si>
  <si>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</si>
  <si>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</si>
  <si>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</si>
  <si>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</si>
  <si>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</si>
  <si>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</si>
  <si>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</si>
  <si>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</si>
  <si>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</si>
  <si>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</si>
  <si>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</si>
  <si>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</si>
  <si>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</si>
  <si>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</si>
  <si>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</si>
  <si>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</si>
  <si>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</si>
  <si>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</si>
  <si>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</si>
  <si>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</si>
  <si>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</si>
  <si>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</si>
  <si>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</si>
  <si>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</si>
  <si>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</si>
  <si>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</si>
  <si>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</si>
  <si>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</si>
  <si>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</si>
  <si>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</si>
  <si>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</si>
  <si>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</si>
  <si>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</si>
  <si>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</si>
  <si>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</si>
  <si>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</si>
  <si>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</si>
  <si>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</si>
  <si>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</si>
  <si>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</si>
  <si>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</si>
  <si>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</si>
  <si>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</si>
  <si>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</si>
  <si>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</si>
  <si>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</si>
  <si>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</si>
  <si>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</si>
  <si>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</si>
  <si>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</si>
  <si>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</si>
  <si>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</si>
  <si>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</si>
  <si>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</si>
  <si>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</si>
  <si>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</si>
  <si>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</si>
  <si>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</si>
  <si>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</si>
  <si>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</si>
  <si>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</si>
  <si>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</si>
  <si>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</si>
  <si>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</si>
  <si>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</si>
  <si>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</si>
  <si>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</si>
  <si>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</si>
  <si>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</si>
  <si>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</si>
  <si>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</si>
  <si>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</si>
  <si>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</si>
  <si>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</si>
  <si>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</si>
  <si>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</si>
  <si>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</si>
  <si>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</si>
  <si>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</si>
  <si>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</si>
  <si>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</si>
  <si>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</si>
  <si>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</si>
  <si>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</si>
  <si>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</si>
  <si>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</si>
  <si>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</si>
  <si>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</si>
  <si>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</si>
  <si>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</si>
  <si>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</si>
  <si>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</si>
  <si>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</si>
  <si>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</si>
  <si>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</si>
  <si>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</si>
  <si>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</si>
  <si>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</si>
  <si>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</si>
  <si>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</si>
  <si>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</si>
  <si>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</si>
  <si>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</si>
  <si>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</si>
  <si>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</si>
  <si>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</si>
  <si>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</si>
  <si>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</si>
  <si>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</si>
  <si>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</si>
  <si>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</si>
  <si>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</si>
  <si>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</si>
  <si>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</si>
  <si>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</si>
  <si>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</si>
  <si>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</si>
  <si>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</si>
  <si>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</si>
  <si>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</si>
  <si>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</si>
  <si>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</si>
  <si>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</si>
  <si>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</si>
  <si>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</si>
  <si>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</si>
  <si>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</si>
  <si>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</si>
  <si>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</si>
  <si>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</si>
  <si>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</si>
  <si>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</si>
  <si>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</si>
  <si>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</si>
  <si>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</si>
  <si>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</si>
  <si>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</si>
  <si>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</si>
  <si>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</si>
  <si>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</si>
  <si>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</si>
  <si>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</si>
  <si>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</si>
  <si>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</si>
  <si>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</si>
  <si>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</si>
  <si>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</si>
  <si>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</si>
  <si>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</si>
  <si>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</si>
  <si>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</si>
  <si>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</si>
  <si>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</si>
  <si>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</si>
  <si>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</si>
  <si>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</si>
  <si>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</si>
  <si>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</si>
  <si>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</si>
  <si>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</si>
  <si>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</si>
  <si>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</si>
  <si>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</si>
  <si>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</si>
  <si>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</si>
  <si>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</si>
  <si>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</si>
  <si>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</si>
  <si>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</si>
  <si>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</si>
  <si>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</si>
  <si>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</si>
  <si>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</si>
  <si>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</si>
  <si>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</si>
  <si>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</si>
  <si>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</si>
  <si>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</si>
  <si>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</si>
  <si>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</si>
  <si>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</si>
  <si>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</si>
  <si>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</si>
  <si>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</si>
  <si>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</si>
  <si>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</si>
  <si>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</si>
  <si>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</si>
  <si>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</si>
  <si>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</si>
  <si>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</si>
  <si>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</si>
  <si>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</si>
  <si>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</si>
  <si>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</si>
  <si>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</si>
  <si>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</si>
  <si>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</si>
  <si>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</si>
  <si>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</si>
  <si>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</si>
  <si>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</si>
  <si>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</si>
  <si>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</si>
  <si>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</si>
  <si>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</si>
  <si>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</si>
  <si>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</si>
  <si>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</si>
  <si>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</si>
  <si>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</si>
  <si>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</si>
  <si>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</si>
  <si>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</si>
  <si>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</si>
  <si>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</si>
  <si>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</si>
  <si>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</si>
  <si>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</si>
  <si>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</si>
  <si>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</si>
  <si>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</si>
  <si>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</si>
  <si>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</si>
  <si>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</si>
  <si>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</si>
  <si>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</si>
  <si>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</si>
  <si>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</si>
  <si>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</si>
  <si>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</si>
  <si>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</si>
  <si>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</si>
  <si>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</si>
  <si>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</si>
  <si>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</si>
  <si>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</si>
  <si>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</si>
  <si>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</si>
  <si>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</si>
  <si>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</si>
  <si>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</si>
  <si>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</si>
  <si>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</si>
  <si>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</si>
  <si>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</si>
  <si>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</si>
  <si>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</si>
  <si>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</si>
  <si>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</si>
  <si>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</si>
  <si>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</si>
  <si>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</si>
  <si>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</si>
  <si>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</si>
  <si>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</si>
  <si>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</si>
  <si>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</si>
  <si>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</si>
  <si>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</si>
  <si>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</si>
  <si>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</si>
  <si>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</si>
  <si>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</si>
  <si>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</si>
  <si>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</si>
  <si>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</si>
  <si>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</si>
  <si>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</si>
  <si>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</si>
  <si>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</si>
  <si>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</si>
  <si>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</si>
  <si>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</si>
  <si>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</si>
  <si>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</si>
  <si>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</si>
  <si>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</si>
  <si>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</si>
  <si>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</si>
  <si>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</si>
  <si>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</si>
  <si>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</si>
  <si>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</si>
  <si>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</si>
  <si>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</si>
  <si>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</si>
  <si>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</si>
  <si>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</si>
  <si>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</si>
  <si>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</si>
  <si>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</si>
  <si>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</si>
  <si>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</si>
  <si>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</si>
  <si>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</si>
  <si>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</si>
  <si>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</si>
  <si>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</si>
  <si>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</si>
  <si>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</si>
  <si>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</si>
  <si>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</si>
  <si>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</si>
  <si>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</si>
  <si>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</si>
  <si>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</si>
  <si>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</si>
  <si>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</si>
  <si>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</si>
  <si>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</si>
  <si>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</si>
  <si>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</si>
  <si>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</si>
  <si>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</si>
  <si>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</si>
  <si>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</si>
  <si>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</si>
  <si>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</si>
  <si>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</si>
  <si>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</si>
  <si>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</si>
  <si>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</si>
  <si>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</si>
  <si>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</si>
  <si>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</si>
  <si>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</si>
  <si>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</si>
  <si>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</si>
  <si>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</si>
  <si>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</si>
  <si>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</si>
  <si>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</si>
  <si>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</si>
  <si>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</si>
  <si>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</si>
  <si>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</si>
  <si>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</si>
  <si>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</si>
  <si>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</si>
  <si>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</si>
  <si>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</si>
  <si>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</si>
  <si>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</si>
  <si>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</si>
  <si>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</si>
  <si>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</si>
  <si>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</si>
  <si>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</si>
  <si>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</si>
  <si>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</si>
  <si>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</si>
  <si>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</si>
  <si>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</si>
  <si>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</si>
  <si>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</si>
  <si>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</si>
  <si>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</si>
  <si>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</si>
  <si>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</si>
  <si>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</si>
  <si>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</si>
  <si>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</si>
  <si>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</si>
  <si>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</si>
  <si>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</si>
  <si>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</si>
  <si>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</si>
  <si>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</si>
  <si>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</si>
  <si>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</si>
  <si>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</si>
  <si>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</si>
  <si>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</si>
  <si>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</si>
  <si>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</si>
  <si>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</si>
  <si>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</si>
  <si>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</si>
  <si>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</si>
  <si>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</si>
  <si>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</si>
  <si>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</si>
  <si>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</si>
  <si>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</si>
  <si>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</si>
  <si>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</si>
  <si>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</si>
  <si>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</si>
  <si>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</si>
  <si>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</si>
  <si>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</si>
  <si>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</si>
  <si>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</si>
  <si>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</si>
  <si>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</si>
  <si>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</si>
  <si>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</si>
  <si>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</si>
  <si>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</si>
  <si>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</si>
  <si>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</si>
  <si>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</si>
  <si>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</si>
  <si>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</si>
  <si>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</si>
  <si>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</si>
  <si>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</si>
  <si>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</si>
  <si>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</si>
  <si>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</si>
  <si>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</si>
  <si>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</si>
  <si>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</si>
  <si>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</si>
  <si>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</si>
  <si>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</si>
  <si>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</si>
  <si>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</si>
  <si>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</si>
  <si>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</si>
  <si>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</si>
  <si>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</si>
  <si>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</si>
  <si>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</si>
  <si>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</si>
  <si>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</si>
  <si>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</si>
  <si>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</si>
  <si>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</si>
  <si>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</si>
  <si>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</si>
  <si>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</si>
  <si>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</si>
  <si>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</si>
  <si>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</si>
  <si>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</si>
  <si>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</si>
  <si>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</si>
  <si>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</si>
  <si>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</si>
  <si>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</si>
  <si>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</si>
  <si>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</si>
  <si>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</si>
  <si>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</si>
  <si>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</si>
  <si>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</si>
  <si>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</si>
  <si>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</si>
  <si>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</si>
  <si>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</si>
  <si>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</si>
  <si>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</si>
  <si>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</si>
  <si>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</si>
  <si>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</si>
  <si>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</si>
  <si>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</si>
  <si>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</si>
  <si>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</si>
  <si>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</si>
  <si>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</si>
  <si>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</si>
  <si>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</si>
  <si>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</si>
  <si>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</si>
  <si>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</si>
  <si>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</si>
  <si>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</si>
  <si>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</si>
  <si>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</si>
  <si>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</si>
  <si>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</si>
  <si>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</si>
  <si>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</si>
  <si>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</si>
  <si>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</si>
  <si>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</si>
  <si>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</si>
  <si>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</si>
  <si>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</si>
  <si>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</si>
  <si>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</si>
  <si>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</si>
  <si>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</si>
  <si>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</si>
  <si>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</si>
  <si>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</si>
  <si>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</si>
  <si>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</si>
  <si>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</si>
  <si>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</si>
  <si>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</si>
  <si>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</si>
  <si>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</si>
  <si>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</si>
  <si>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</si>
  <si>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</si>
  <si>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</si>
  <si>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</si>
  <si>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</si>
  <si>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</si>
  <si>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</si>
  <si>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</si>
  <si>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</si>
  <si>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</si>
  <si>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</si>
  <si>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</si>
  <si>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</si>
  <si>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</si>
  <si>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</si>
  <si>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</si>
  <si>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</si>
  <si>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</si>
  <si>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</si>
  <si>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</si>
  <si>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</si>
  <si>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</si>
  <si>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</si>
  <si>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</si>
  <si>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</si>
  <si>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</si>
  <si>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</si>
  <si>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</si>
  <si>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</si>
  <si>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</si>
  <si>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</si>
  <si>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</si>
  <si>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</si>
  <si>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</si>
  <si>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</si>
  <si>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</si>
  <si>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</si>
  <si>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</si>
  <si>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</si>
  <si>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</si>
  <si>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</si>
  <si>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</si>
  <si>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</si>
  <si>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</si>
  <si>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</si>
  <si>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</si>
  <si>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</si>
  <si>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</si>
  <si>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</si>
  <si>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</si>
  <si>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</si>
  <si>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</si>
  <si>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</si>
  <si>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</si>
  <si>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</si>
  <si>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</si>
  <si>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</si>
  <si>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</si>
  <si>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</si>
  <si>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</si>
  <si>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</si>
  <si>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</si>
  <si>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</si>
  <si>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</si>
  <si>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</si>
  <si>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</si>
  <si>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</si>
  <si>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</si>
  <si>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</si>
  <si>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</si>
  <si>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</si>
  <si>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</si>
  <si>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</si>
  <si>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</si>
  <si>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</si>
  <si>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</si>
  <si>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</si>
  <si>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</si>
  <si>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</si>
  <si>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</si>
  <si>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</si>
  <si>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</si>
  <si>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</si>
  <si>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</si>
  <si>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</si>
  <si>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</si>
  <si>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</si>
  <si>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</si>
  <si>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</si>
  <si>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</si>
  <si>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</si>
  <si>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</si>
  <si>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</si>
  <si>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</si>
  <si>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</si>
  <si>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</si>
  <si>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</si>
  <si>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</si>
  <si>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</si>
  <si>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</si>
  <si>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</si>
  <si>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</si>
  <si>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</si>
  <si>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</si>
  <si>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</si>
  <si>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</si>
  <si>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</si>
  <si>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</si>
  <si>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</si>
  <si>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</si>
  <si>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</si>
  <si>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</si>
  <si>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</si>
  <si>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</si>
  <si>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</si>
  <si>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</si>
  <si>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</si>
  <si>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</si>
  <si>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</si>
  <si>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</si>
  <si>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</si>
  <si>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</si>
  <si>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</si>
  <si>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</si>
  <si>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</si>
  <si>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</si>
  <si>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</si>
  <si>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</si>
  <si>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</si>
  <si>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</si>
  <si>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</si>
  <si>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</si>
  <si>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</si>
  <si>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</si>
  <si>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</si>
  <si>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</si>
  <si>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</si>
  <si>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</si>
  <si>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</si>
  <si>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</si>
  <si>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</si>
  <si>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</si>
  <si>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</si>
  <si>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</si>
  <si>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</si>
  <si>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</si>
  <si>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</si>
  <si>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</si>
  <si>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</si>
  <si>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</si>
  <si>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backers_count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</si>
  <si>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</si>
  <si>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</si>
  <si>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</si>
  <si>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</si>
  <si>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</si>
  <si>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</si>
  <si>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</si>
  <si>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</si>
  <si>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</si>
  <si>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</si>
  <si>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</si>
  <si>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</si>
  <si>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</si>
  <si>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</si>
  <si>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</si>
  <si>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</si>
  <si>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</si>
  <si>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</si>
  <si>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</si>
  <si>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</si>
  <si>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</si>
  <si>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</si>
  <si>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</si>
  <si>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</si>
  <si>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</si>
  <si>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</si>
  <si>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</si>
  <si>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Goal</t>
  </si>
  <si>
    <t>Failed</t>
  </si>
  <si>
    <t>Successful</t>
  </si>
  <si>
    <t>Total Projects</t>
  </si>
  <si>
    <t>Outcome</t>
  </si>
  <si>
    <t>Total Backers</t>
  </si>
  <si>
    <t>Project Status</t>
  </si>
  <si>
    <t>Mean Backers</t>
  </si>
  <si>
    <t>Median Backers</t>
  </si>
  <si>
    <t>Max Backers</t>
  </si>
  <si>
    <t>Min Backers</t>
  </si>
  <si>
    <t>Variance</t>
  </si>
  <si>
    <t>Std. Dev</t>
  </si>
  <si>
    <t xml:space="preserve"> </t>
  </si>
  <si>
    <t>35000 to 39999</t>
  </si>
  <si>
    <t>50000+</t>
  </si>
  <si>
    <t>Percentage Cancelled</t>
  </si>
  <si>
    <t>Percentage Failed</t>
  </si>
  <si>
    <t>Percentage Successful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</si>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</sst>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UNCC.xlsx]category!PivotTable1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6-42DA-B1A9-74770C716BA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6-42DA-B1A9-74770C716BA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6-42DA-B1A9-74770C716BA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6-42DA-B1A9-74770C71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541391"/>
        <c:axId val="1878531407"/>
      </c:barChart>
      <c:catAx>
        <c:axId val="18785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31407"/>
        <c:crosses val="autoZero"/>
        <c:auto val="1"/>
        <c:lblAlgn val="ctr"/>
        <c:lblOffset val="100"/>
        <c:noMultiLvlLbl val="0"/>
      </c:catAx>
      <c:valAx>
        <c:axId val="18785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UNCC.xlsx]sub-category!PivotTable1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0-42BF-99CC-6F7AA10990D5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0-42BF-99CC-6F7AA10990D5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0-42BF-99CC-6F7AA10990D5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0-42BF-99CC-6F7AA109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4957519"/>
        <c:axId val="1834933807"/>
        <c:axId val="0"/>
      </c:bar3DChart>
      <c:catAx>
        <c:axId val="183495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33807"/>
        <c:crosses val="autoZero"/>
        <c:auto val="1"/>
        <c:lblAlgn val="ctr"/>
        <c:lblOffset val="100"/>
        <c:noMultiLvlLbl val="0"/>
      </c:catAx>
      <c:valAx>
        <c:axId val="18349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5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UNCC.xlsx]Data by year!PivotTable5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3-4E0B-BE92-D661B6352CDD}"/>
            </c:ext>
          </c:extLst>
        </c:ser>
        <c:ser>
          <c:idx val="1"/>
          <c:order val="1"/>
          <c:tx>
            <c:strRef>
              <c:f>'Data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3-4E0B-BE92-D661B6352CDD}"/>
            </c:ext>
          </c:extLst>
        </c:ser>
        <c:ser>
          <c:idx val="2"/>
          <c:order val="2"/>
          <c:tx>
            <c:strRef>
              <c:f>'Data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3-4E0B-BE92-D661B635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10671"/>
        <c:axId val="1905206095"/>
      </c:lineChart>
      <c:catAx>
        <c:axId val="190521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06095"/>
        <c:crosses val="autoZero"/>
        <c:auto val="1"/>
        <c:lblAlgn val="ctr"/>
        <c:lblOffset val="100"/>
        <c:noMultiLvlLbl val="0"/>
      </c:catAx>
      <c:valAx>
        <c:axId val="19052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1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v.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v. Outcome'!$R$4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v. Outcome'!$M$5:$M$16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'Goal v. Outcome'!$R$5:$R$16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5-41A2-ACA7-EB951D0733CA}"/>
            </c:ext>
          </c:extLst>
        </c:ser>
        <c:ser>
          <c:idx val="5"/>
          <c:order val="5"/>
          <c:tx>
            <c:strRef>
              <c:f>'Goal v. Outcome'!$S$4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v. Outcome'!$M$5:$M$16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'Goal v. Outcome'!$S$5:$S$16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5-41A2-ACA7-EB951D0733CA}"/>
            </c:ext>
          </c:extLst>
        </c:ser>
        <c:ser>
          <c:idx val="6"/>
          <c:order val="6"/>
          <c:tx>
            <c:strRef>
              <c:f>'Goal v. Outcome'!$T$4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v. Outcome'!$M$5:$M$16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50000+</c:v>
                </c:pt>
              </c:strCache>
            </c:strRef>
          </c:cat>
          <c:val>
            <c:numRef>
              <c:f>'Goal v. Outcome'!$T$5:$T$16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5-41A2-ACA7-EB951D07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07600"/>
        <c:axId val="705208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v. Outcome'!$N$4</c15:sqref>
                        </c15:formulaRef>
                      </c:ext>
                    </c:extLst>
                    <c:strCache>
                      <c:ptCount val="1"/>
                      <c:pt idx="0">
                        <c:v>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v. Outcome'!$M$5:$M$16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v. Outcome'!$N$5:$N$16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A5-41A2-ACA7-EB951D0733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Outcome'!$O$4</c15:sqref>
                        </c15:formulaRef>
                      </c:ext>
                    </c:extLst>
                    <c:strCache>
                      <c:ptCount val="1"/>
                      <c:pt idx="0">
                        <c:v>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Outcome'!$M$5:$M$16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Outcome'!$O$5:$O$16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A5-41A2-ACA7-EB951D0733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Outcome'!$P$4</c15:sqref>
                        </c15:formulaRef>
                      </c:ext>
                    </c:extLst>
                    <c:strCache>
                      <c:ptCount val="1"/>
                      <c:pt idx="0">
                        <c:v>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Outcome'!$M$5:$M$16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Outcome'!$P$5:$P$16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A5-41A2-ACA7-EB951D0733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Outcome'!$Q$4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Outcome'!$M$5:$M$16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v. Outcome'!$Q$5:$Q$16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A5-41A2-ACA7-EB951D0733CA}"/>
                  </c:ext>
                </c:extLst>
              </c15:ser>
            </c15:filteredLineSeries>
          </c:ext>
        </c:extLst>
      </c:lineChart>
      <c:catAx>
        <c:axId val="7052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8432"/>
        <c:crosses val="autoZero"/>
        <c:auto val="1"/>
        <c:lblAlgn val="ctr"/>
        <c:lblOffset val="100"/>
        <c:noMultiLvlLbl val="0"/>
      </c:catAx>
      <c:valAx>
        <c:axId val="7052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Median'!$I$1</c:f>
              <c:strCache>
                <c:ptCount val="1"/>
                <c:pt idx="0">
                  <c:v>Total Backers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'Mean Median'!$F$2:$H$566</c:f>
              <c:multiLvlStrCache>
                <c:ptCount val="565"/>
                <c:lvl>
                  <c:pt idx="0">
                    <c:v>successful</c:v>
                  </c:pt>
                  <c:pt idx="1">
                    <c:v>successful</c:v>
                  </c:pt>
                  <c:pt idx="2">
                    <c:v>successful</c:v>
                  </c:pt>
                  <c:pt idx="3">
                    <c:v>successful</c:v>
                  </c:pt>
                  <c:pt idx="4">
                    <c:v>successful</c:v>
                  </c:pt>
                  <c:pt idx="5">
                    <c:v>successful</c:v>
                  </c:pt>
                  <c:pt idx="6">
                    <c:v>successful</c:v>
                  </c:pt>
                  <c:pt idx="7">
                    <c:v>successful</c:v>
                  </c:pt>
                  <c:pt idx="8">
                    <c:v>successful</c:v>
                  </c:pt>
                  <c:pt idx="9">
                    <c:v>successful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successful</c:v>
                  </c:pt>
                  <c:pt idx="13">
                    <c:v>successful</c:v>
                  </c:pt>
                  <c:pt idx="14">
                    <c:v>successful</c:v>
                  </c:pt>
                  <c:pt idx="15">
                    <c:v>successful</c:v>
                  </c:pt>
                  <c:pt idx="16">
                    <c:v>successful</c:v>
                  </c:pt>
                  <c:pt idx="17">
                    <c:v>successful</c:v>
                  </c:pt>
                  <c:pt idx="18">
                    <c:v>successful</c:v>
                  </c:pt>
                  <c:pt idx="19">
                    <c:v>successful</c:v>
                  </c:pt>
                  <c:pt idx="20">
                    <c:v>successful</c:v>
                  </c:pt>
                  <c:pt idx="21">
                    <c:v>successful</c:v>
                  </c:pt>
                  <c:pt idx="22">
                    <c:v>successful</c:v>
                  </c:pt>
                  <c:pt idx="23">
                    <c:v>successful</c:v>
                  </c:pt>
                  <c:pt idx="24">
                    <c:v>successful</c:v>
                  </c:pt>
                  <c:pt idx="25">
                    <c:v>successful</c:v>
                  </c:pt>
                  <c:pt idx="26">
                    <c:v>successful</c:v>
                  </c:pt>
                  <c:pt idx="27">
                    <c:v>successful</c:v>
                  </c:pt>
                  <c:pt idx="28">
                    <c:v>successful</c:v>
                  </c:pt>
                  <c:pt idx="29">
                    <c:v>successful</c:v>
                  </c:pt>
                  <c:pt idx="30">
                    <c:v>successful</c:v>
                  </c:pt>
                  <c:pt idx="31">
                    <c:v>successful</c:v>
                  </c:pt>
                  <c:pt idx="32">
                    <c:v>successful</c:v>
                  </c:pt>
                  <c:pt idx="33">
                    <c:v>successful</c:v>
                  </c:pt>
                  <c:pt idx="34">
                    <c:v>successful</c:v>
                  </c:pt>
                  <c:pt idx="35">
                    <c:v>successful</c:v>
                  </c:pt>
                  <c:pt idx="36">
                    <c:v>successful</c:v>
                  </c:pt>
                  <c:pt idx="37">
                    <c:v>successful</c:v>
                  </c:pt>
                  <c:pt idx="38">
                    <c:v>successful</c:v>
                  </c:pt>
                  <c:pt idx="39">
                    <c:v>successful</c:v>
                  </c:pt>
                  <c:pt idx="40">
                    <c:v>successful</c:v>
                  </c:pt>
                  <c:pt idx="41">
                    <c:v>successful</c:v>
                  </c:pt>
                  <c:pt idx="42">
                    <c:v>successful</c:v>
                  </c:pt>
                  <c:pt idx="43">
                    <c:v>successful</c:v>
                  </c:pt>
                  <c:pt idx="44">
                    <c:v>successful</c:v>
                  </c:pt>
                  <c:pt idx="45">
                    <c:v>successful</c:v>
                  </c:pt>
                  <c:pt idx="46">
                    <c:v>successful</c:v>
                  </c:pt>
                  <c:pt idx="47">
                    <c:v>successful</c:v>
                  </c:pt>
                  <c:pt idx="48">
                    <c:v>successful</c:v>
                  </c:pt>
                  <c:pt idx="49">
                    <c:v>successful</c:v>
                  </c:pt>
                  <c:pt idx="50">
                    <c:v>successful</c:v>
                  </c:pt>
                  <c:pt idx="51">
                    <c:v>successful</c:v>
                  </c:pt>
                  <c:pt idx="52">
                    <c:v>successful</c:v>
                  </c:pt>
                  <c:pt idx="53">
                    <c:v>successful</c:v>
                  </c:pt>
                  <c:pt idx="54">
                    <c:v>successful</c:v>
                  </c:pt>
                  <c:pt idx="55">
                    <c:v>successful</c:v>
                  </c:pt>
                  <c:pt idx="56">
                    <c:v>successful</c:v>
                  </c:pt>
                  <c:pt idx="57">
                    <c:v>successful</c:v>
                  </c:pt>
                  <c:pt idx="58">
                    <c:v>successful</c:v>
                  </c:pt>
                  <c:pt idx="59">
                    <c:v>successful</c:v>
                  </c:pt>
                  <c:pt idx="60">
                    <c:v>successful</c:v>
                  </c:pt>
                  <c:pt idx="61">
                    <c:v>successful</c:v>
                  </c:pt>
                  <c:pt idx="62">
                    <c:v>successful</c:v>
                  </c:pt>
                  <c:pt idx="63">
                    <c:v>successful</c:v>
                  </c:pt>
                  <c:pt idx="64">
                    <c:v>successful</c:v>
                  </c:pt>
                  <c:pt idx="65">
                    <c:v>successful</c:v>
                  </c:pt>
                  <c:pt idx="66">
                    <c:v>successful</c:v>
                  </c:pt>
                  <c:pt idx="67">
                    <c:v>successful</c:v>
                  </c:pt>
                  <c:pt idx="68">
                    <c:v>successful</c:v>
                  </c:pt>
                  <c:pt idx="69">
                    <c:v>successful</c:v>
                  </c:pt>
                  <c:pt idx="70">
                    <c:v>successful</c:v>
                  </c:pt>
                  <c:pt idx="71">
                    <c:v>successful</c:v>
                  </c:pt>
                  <c:pt idx="72">
                    <c:v>successful</c:v>
                  </c:pt>
                  <c:pt idx="73">
                    <c:v>successful</c:v>
                  </c:pt>
                  <c:pt idx="74">
                    <c:v>successful</c:v>
                  </c:pt>
                  <c:pt idx="75">
                    <c:v>successful</c:v>
                  </c:pt>
                  <c:pt idx="76">
                    <c:v>successful</c:v>
                  </c:pt>
                  <c:pt idx="77">
                    <c:v>successful</c:v>
                  </c:pt>
                  <c:pt idx="78">
                    <c:v>successful</c:v>
                  </c:pt>
                  <c:pt idx="79">
                    <c:v>successful</c:v>
                  </c:pt>
                  <c:pt idx="80">
                    <c:v>successful</c:v>
                  </c:pt>
                  <c:pt idx="81">
                    <c:v>successful</c:v>
                  </c:pt>
                  <c:pt idx="82">
                    <c:v>successful</c:v>
                  </c:pt>
                  <c:pt idx="83">
                    <c:v>successful</c:v>
                  </c:pt>
                  <c:pt idx="84">
                    <c:v>successful</c:v>
                  </c:pt>
                  <c:pt idx="85">
                    <c:v>successful</c:v>
                  </c:pt>
                  <c:pt idx="86">
                    <c:v>successful</c:v>
                  </c:pt>
                  <c:pt idx="87">
                    <c:v>successful</c:v>
                  </c:pt>
                  <c:pt idx="88">
                    <c:v>successful</c:v>
                  </c:pt>
                  <c:pt idx="89">
                    <c:v>successful</c:v>
                  </c:pt>
                  <c:pt idx="90">
                    <c:v>successful</c:v>
                  </c:pt>
                  <c:pt idx="91">
                    <c:v>successful</c:v>
                  </c:pt>
                  <c:pt idx="92">
                    <c:v>successful</c:v>
                  </c:pt>
                  <c:pt idx="93">
                    <c:v>successful</c:v>
                  </c:pt>
                  <c:pt idx="94">
                    <c:v>successful</c:v>
                  </c:pt>
                  <c:pt idx="95">
                    <c:v>successful</c:v>
                  </c:pt>
                  <c:pt idx="96">
                    <c:v>successful</c:v>
                  </c:pt>
                  <c:pt idx="97">
                    <c:v>successful</c:v>
                  </c:pt>
                  <c:pt idx="98">
                    <c:v>successful</c:v>
                  </c:pt>
                  <c:pt idx="99">
                    <c:v>successful</c:v>
                  </c:pt>
                  <c:pt idx="100">
                    <c:v>successful</c:v>
                  </c:pt>
                  <c:pt idx="101">
                    <c:v>successful</c:v>
                  </c:pt>
                  <c:pt idx="102">
                    <c:v>successful</c:v>
                  </c:pt>
                  <c:pt idx="103">
                    <c:v>successful</c:v>
                  </c:pt>
                  <c:pt idx="104">
                    <c:v>successful</c:v>
                  </c:pt>
                  <c:pt idx="105">
                    <c:v>successful</c:v>
                  </c:pt>
                  <c:pt idx="106">
                    <c:v>successful</c:v>
                  </c:pt>
                  <c:pt idx="107">
                    <c:v>successful</c:v>
                  </c:pt>
                  <c:pt idx="108">
                    <c:v>successful</c:v>
                  </c:pt>
                  <c:pt idx="109">
                    <c:v>successful</c:v>
                  </c:pt>
                  <c:pt idx="110">
                    <c:v>successful</c:v>
                  </c:pt>
                  <c:pt idx="111">
                    <c:v>successful</c:v>
                  </c:pt>
                  <c:pt idx="112">
                    <c:v>successful</c:v>
                  </c:pt>
                  <c:pt idx="113">
                    <c:v>successful</c:v>
                  </c:pt>
                  <c:pt idx="114">
                    <c:v>successful</c:v>
                  </c:pt>
                  <c:pt idx="115">
                    <c:v>successful</c:v>
                  </c:pt>
                  <c:pt idx="116">
                    <c:v>successful</c:v>
                  </c:pt>
                  <c:pt idx="117">
                    <c:v>successful</c:v>
                  </c:pt>
                  <c:pt idx="118">
                    <c:v>successful</c:v>
                  </c:pt>
                  <c:pt idx="119">
                    <c:v>successful</c:v>
                  </c:pt>
                  <c:pt idx="120">
                    <c:v>successful</c:v>
                  </c:pt>
                  <c:pt idx="121">
                    <c:v>successful</c:v>
                  </c:pt>
                  <c:pt idx="122">
                    <c:v>successful</c:v>
                  </c:pt>
                  <c:pt idx="123">
                    <c:v>successful</c:v>
                  </c:pt>
                  <c:pt idx="124">
                    <c:v>successful</c:v>
                  </c:pt>
                  <c:pt idx="125">
                    <c:v>successful</c:v>
                  </c:pt>
                  <c:pt idx="126">
                    <c:v>successful</c:v>
                  </c:pt>
                  <c:pt idx="127">
                    <c:v>successful</c:v>
                  </c:pt>
                  <c:pt idx="128">
                    <c:v>successful</c:v>
                  </c:pt>
                  <c:pt idx="129">
                    <c:v>successful</c:v>
                  </c:pt>
                  <c:pt idx="130">
                    <c:v>successful</c:v>
                  </c:pt>
                  <c:pt idx="131">
                    <c:v>successful</c:v>
                  </c:pt>
                  <c:pt idx="132">
                    <c:v>successful</c:v>
                  </c:pt>
                  <c:pt idx="133">
                    <c:v>successful</c:v>
                  </c:pt>
                  <c:pt idx="134">
                    <c:v>successful</c:v>
                  </c:pt>
                  <c:pt idx="135">
                    <c:v>successful</c:v>
                  </c:pt>
                  <c:pt idx="136">
                    <c:v>successful</c:v>
                  </c:pt>
                  <c:pt idx="137">
                    <c:v>successful</c:v>
                  </c:pt>
                  <c:pt idx="138">
                    <c:v>successful</c:v>
                  </c:pt>
                  <c:pt idx="139">
                    <c:v>successful</c:v>
                  </c:pt>
                  <c:pt idx="140">
                    <c:v>successful</c:v>
                  </c:pt>
                  <c:pt idx="141">
                    <c:v>successful</c:v>
                  </c:pt>
                  <c:pt idx="142">
                    <c:v>successful</c:v>
                  </c:pt>
                  <c:pt idx="143">
                    <c:v>successful</c:v>
                  </c:pt>
                  <c:pt idx="144">
                    <c:v>successful</c:v>
                  </c:pt>
                  <c:pt idx="145">
                    <c:v>successful</c:v>
                  </c:pt>
                  <c:pt idx="146">
                    <c:v>successful</c:v>
                  </c:pt>
                  <c:pt idx="147">
                    <c:v>successful</c:v>
                  </c:pt>
                  <c:pt idx="148">
                    <c:v>successful</c:v>
                  </c:pt>
                  <c:pt idx="149">
                    <c:v>successful</c:v>
                  </c:pt>
                  <c:pt idx="150">
                    <c:v>successful</c:v>
                  </c:pt>
                  <c:pt idx="151">
                    <c:v>successful</c:v>
                  </c:pt>
                  <c:pt idx="152">
                    <c:v>successful</c:v>
                  </c:pt>
                  <c:pt idx="153">
                    <c:v>successful</c:v>
                  </c:pt>
                  <c:pt idx="154">
                    <c:v>successful</c:v>
                  </c:pt>
                  <c:pt idx="155">
                    <c:v>successful</c:v>
                  </c:pt>
                  <c:pt idx="156">
                    <c:v>successful</c:v>
                  </c:pt>
                  <c:pt idx="157">
                    <c:v>successful</c:v>
                  </c:pt>
                  <c:pt idx="158">
                    <c:v>successful</c:v>
                  </c:pt>
                  <c:pt idx="159">
                    <c:v>successful</c:v>
                  </c:pt>
                  <c:pt idx="160">
                    <c:v>successful</c:v>
                  </c:pt>
                  <c:pt idx="161">
                    <c:v>successful</c:v>
                  </c:pt>
                  <c:pt idx="162">
                    <c:v>successful</c:v>
                  </c:pt>
                  <c:pt idx="163">
                    <c:v>successful</c:v>
                  </c:pt>
                  <c:pt idx="164">
                    <c:v>successful</c:v>
                  </c:pt>
                  <c:pt idx="165">
                    <c:v>successful</c:v>
                  </c:pt>
                  <c:pt idx="166">
                    <c:v>successful</c:v>
                  </c:pt>
                  <c:pt idx="167">
                    <c:v>successful</c:v>
                  </c:pt>
                  <c:pt idx="168">
                    <c:v>successful</c:v>
                  </c:pt>
                  <c:pt idx="169">
                    <c:v>successful</c:v>
                  </c:pt>
                  <c:pt idx="170">
                    <c:v>successful</c:v>
                  </c:pt>
                  <c:pt idx="171">
                    <c:v>successful</c:v>
                  </c:pt>
                  <c:pt idx="172">
                    <c:v>successful</c:v>
                  </c:pt>
                  <c:pt idx="173">
                    <c:v>successful</c:v>
                  </c:pt>
                  <c:pt idx="174">
                    <c:v>successful</c:v>
                  </c:pt>
                  <c:pt idx="175">
                    <c:v>successful</c:v>
                  </c:pt>
                  <c:pt idx="176">
                    <c:v>successful</c:v>
                  </c:pt>
                  <c:pt idx="177">
                    <c:v>successful</c:v>
                  </c:pt>
                  <c:pt idx="178">
                    <c:v>successful</c:v>
                  </c:pt>
                  <c:pt idx="179">
                    <c:v>successful</c:v>
                  </c:pt>
                  <c:pt idx="180">
                    <c:v>successful</c:v>
                  </c:pt>
                  <c:pt idx="181">
                    <c:v>successful</c:v>
                  </c:pt>
                  <c:pt idx="182">
                    <c:v>successful</c:v>
                  </c:pt>
                  <c:pt idx="183">
                    <c:v>successful</c:v>
                  </c:pt>
                  <c:pt idx="184">
                    <c:v>successful</c:v>
                  </c:pt>
                  <c:pt idx="185">
                    <c:v>successful</c:v>
                  </c:pt>
                  <c:pt idx="186">
                    <c:v>successful</c:v>
                  </c:pt>
                  <c:pt idx="187">
                    <c:v>successful</c:v>
                  </c:pt>
                  <c:pt idx="188">
                    <c:v>successful</c:v>
                  </c:pt>
                  <c:pt idx="189">
                    <c:v>successful</c:v>
                  </c:pt>
                  <c:pt idx="190">
                    <c:v>successful</c:v>
                  </c:pt>
                  <c:pt idx="191">
                    <c:v>successful</c:v>
                  </c:pt>
                  <c:pt idx="192">
                    <c:v>successful</c:v>
                  </c:pt>
                  <c:pt idx="193">
                    <c:v>successful</c:v>
                  </c:pt>
                  <c:pt idx="194">
                    <c:v>successful</c:v>
                  </c:pt>
                  <c:pt idx="195">
                    <c:v>successful</c:v>
                  </c:pt>
                  <c:pt idx="196">
                    <c:v>successful</c:v>
                  </c:pt>
                  <c:pt idx="197">
                    <c:v>successful</c:v>
                  </c:pt>
                  <c:pt idx="198">
                    <c:v>successful</c:v>
                  </c:pt>
                  <c:pt idx="199">
                    <c:v>successful</c:v>
                  </c:pt>
                  <c:pt idx="200">
                    <c:v>successful</c:v>
                  </c:pt>
                  <c:pt idx="201">
                    <c:v>successful</c:v>
                  </c:pt>
                  <c:pt idx="202">
                    <c:v>successful</c:v>
                  </c:pt>
                  <c:pt idx="203">
                    <c:v>successful</c:v>
                  </c:pt>
                  <c:pt idx="204">
                    <c:v>successful</c:v>
                  </c:pt>
                  <c:pt idx="205">
                    <c:v>successful</c:v>
                  </c:pt>
                  <c:pt idx="206">
                    <c:v>successful</c:v>
                  </c:pt>
                  <c:pt idx="207">
                    <c:v>successful</c:v>
                  </c:pt>
                  <c:pt idx="208">
                    <c:v>successful</c:v>
                  </c:pt>
                  <c:pt idx="209">
                    <c:v>successful</c:v>
                  </c:pt>
                  <c:pt idx="210">
                    <c:v>successful</c:v>
                  </c:pt>
                  <c:pt idx="211">
                    <c:v>successful</c:v>
                  </c:pt>
                  <c:pt idx="212">
                    <c:v>successful</c:v>
                  </c:pt>
                  <c:pt idx="213">
                    <c:v>successful</c:v>
                  </c:pt>
                  <c:pt idx="214">
                    <c:v>successful</c:v>
                  </c:pt>
                  <c:pt idx="215">
                    <c:v>successful</c:v>
                  </c:pt>
                  <c:pt idx="216">
                    <c:v>successful</c:v>
                  </c:pt>
                  <c:pt idx="217">
                    <c:v>successful</c:v>
                  </c:pt>
                  <c:pt idx="218">
                    <c:v>successful</c:v>
                  </c:pt>
                  <c:pt idx="219">
                    <c:v>successful</c:v>
                  </c:pt>
                  <c:pt idx="220">
                    <c:v>successful</c:v>
                  </c:pt>
                  <c:pt idx="221">
                    <c:v>successful</c:v>
                  </c:pt>
                  <c:pt idx="222">
                    <c:v>successful</c:v>
                  </c:pt>
                  <c:pt idx="223">
                    <c:v>successful</c:v>
                  </c:pt>
                  <c:pt idx="224">
                    <c:v>successful</c:v>
                  </c:pt>
                  <c:pt idx="225">
                    <c:v>successful</c:v>
                  </c:pt>
                  <c:pt idx="226">
                    <c:v>successful</c:v>
                  </c:pt>
                  <c:pt idx="227">
                    <c:v>successful</c:v>
                  </c:pt>
                  <c:pt idx="228">
                    <c:v>successful</c:v>
                  </c:pt>
                  <c:pt idx="229">
                    <c:v>successful</c:v>
                  </c:pt>
                  <c:pt idx="230">
                    <c:v>successful</c:v>
                  </c:pt>
                  <c:pt idx="231">
                    <c:v>successful</c:v>
                  </c:pt>
                  <c:pt idx="232">
                    <c:v>successful</c:v>
                  </c:pt>
                  <c:pt idx="233">
                    <c:v>successful</c:v>
                  </c:pt>
                  <c:pt idx="234">
                    <c:v>successful</c:v>
                  </c:pt>
                  <c:pt idx="235">
                    <c:v>successful</c:v>
                  </c:pt>
                  <c:pt idx="236">
                    <c:v>successful</c:v>
                  </c:pt>
                  <c:pt idx="237">
                    <c:v>successful</c:v>
                  </c:pt>
                  <c:pt idx="238">
                    <c:v>successful</c:v>
                  </c:pt>
                  <c:pt idx="239">
                    <c:v>successful</c:v>
                  </c:pt>
                  <c:pt idx="240">
                    <c:v>successful</c:v>
                  </c:pt>
                  <c:pt idx="241">
                    <c:v>successful</c:v>
                  </c:pt>
                  <c:pt idx="242">
                    <c:v>successful</c:v>
                  </c:pt>
                  <c:pt idx="243">
                    <c:v>successful</c:v>
                  </c:pt>
                  <c:pt idx="244">
                    <c:v>successful</c:v>
                  </c:pt>
                  <c:pt idx="245">
                    <c:v>successful</c:v>
                  </c:pt>
                  <c:pt idx="246">
                    <c:v>successful</c:v>
                  </c:pt>
                  <c:pt idx="247">
                    <c:v>successful</c:v>
                  </c:pt>
                  <c:pt idx="248">
                    <c:v>successful</c:v>
                  </c:pt>
                  <c:pt idx="249">
                    <c:v>successful</c:v>
                  </c:pt>
                  <c:pt idx="250">
                    <c:v>successful</c:v>
                  </c:pt>
                  <c:pt idx="251">
                    <c:v>successful</c:v>
                  </c:pt>
                  <c:pt idx="252">
                    <c:v>successful</c:v>
                  </c:pt>
                  <c:pt idx="253">
                    <c:v>successful</c:v>
                  </c:pt>
                  <c:pt idx="254">
                    <c:v>successful</c:v>
                  </c:pt>
                  <c:pt idx="255">
                    <c:v>successful</c:v>
                  </c:pt>
                  <c:pt idx="256">
                    <c:v>successful</c:v>
                  </c:pt>
                  <c:pt idx="257">
                    <c:v>successful</c:v>
                  </c:pt>
                  <c:pt idx="258">
                    <c:v>successful</c:v>
                  </c:pt>
                  <c:pt idx="259">
                    <c:v>successful</c:v>
                  </c:pt>
                  <c:pt idx="260">
                    <c:v>successful</c:v>
                  </c:pt>
                  <c:pt idx="261">
                    <c:v>successful</c:v>
                  </c:pt>
                  <c:pt idx="262">
                    <c:v>successful</c:v>
                  </c:pt>
                  <c:pt idx="263">
                    <c:v>successful</c:v>
                  </c:pt>
                  <c:pt idx="264">
                    <c:v>successful</c:v>
                  </c:pt>
                  <c:pt idx="265">
                    <c:v>successful</c:v>
                  </c:pt>
                  <c:pt idx="266">
                    <c:v>successful</c:v>
                  </c:pt>
                  <c:pt idx="267">
                    <c:v>successful</c:v>
                  </c:pt>
                  <c:pt idx="268">
                    <c:v>successful</c:v>
                  </c:pt>
                  <c:pt idx="269">
                    <c:v>successful</c:v>
                  </c:pt>
                  <c:pt idx="270">
                    <c:v>successful</c:v>
                  </c:pt>
                  <c:pt idx="271">
                    <c:v>successful</c:v>
                  </c:pt>
                  <c:pt idx="272">
                    <c:v>successful</c:v>
                  </c:pt>
                  <c:pt idx="273">
                    <c:v>successful</c:v>
                  </c:pt>
                  <c:pt idx="274">
                    <c:v>successful</c:v>
                  </c:pt>
                  <c:pt idx="275">
                    <c:v>successful</c:v>
                  </c:pt>
                  <c:pt idx="276">
                    <c:v>successful</c:v>
                  </c:pt>
                  <c:pt idx="277">
                    <c:v>successful</c:v>
                  </c:pt>
                  <c:pt idx="278">
                    <c:v>successful</c:v>
                  </c:pt>
                  <c:pt idx="279">
                    <c:v>successful</c:v>
                  </c:pt>
                  <c:pt idx="280">
                    <c:v>successful</c:v>
                  </c:pt>
                  <c:pt idx="281">
                    <c:v>successful</c:v>
                  </c:pt>
                  <c:pt idx="282">
                    <c:v>successful</c:v>
                  </c:pt>
                  <c:pt idx="283">
                    <c:v>successful</c:v>
                  </c:pt>
                  <c:pt idx="284">
                    <c:v>successful</c:v>
                  </c:pt>
                  <c:pt idx="285">
                    <c:v>successful</c:v>
                  </c:pt>
                  <c:pt idx="286">
                    <c:v>successful</c:v>
                  </c:pt>
                  <c:pt idx="287">
                    <c:v>successful</c:v>
                  </c:pt>
                  <c:pt idx="288">
                    <c:v>successful</c:v>
                  </c:pt>
                  <c:pt idx="289">
                    <c:v>successful</c:v>
                  </c:pt>
                  <c:pt idx="290">
                    <c:v>successful</c:v>
                  </c:pt>
                  <c:pt idx="291">
                    <c:v>successful</c:v>
                  </c:pt>
                  <c:pt idx="292">
                    <c:v>successful</c:v>
                  </c:pt>
                  <c:pt idx="293">
                    <c:v>successful</c:v>
                  </c:pt>
                  <c:pt idx="294">
                    <c:v>successful</c:v>
                  </c:pt>
                  <c:pt idx="295">
                    <c:v>successful</c:v>
                  </c:pt>
                  <c:pt idx="296">
                    <c:v>successful</c:v>
                  </c:pt>
                  <c:pt idx="297">
                    <c:v>successful</c:v>
                  </c:pt>
                  <c:pt idx="298">
                    <c:v>successful</c:v>
                  </c:pt>
                  <c:pt idx="299">
                    <c:v>successful</c:v>
                  </c:pt>
                  <c:pt idx="300">
                    <c:v>successful</c:v>
                  </c:pt>
                  <c:pt idx="301">
                    <c:v>successful</c:v>
                  </c:pt>
                  <c:pt idx="302">
                    <c:v>successful</c:v>
                  </c:pt>
                  <c:pt idx="303">
                    <c:v>successful</c:v>
                  </c:pt>
                  <c:pt idx="304">
                    <c:v>successful</c:v>
                  </c:pt>
                  <c:pt idx="305">
                    <c:v>successful</c:v>
                  </c:pt>
                  <c:pt idx="306">
                    <c:v>successful</c:v>
                  </c:pt>
                  <c:pt idx="307">
                    <c:v>successful</c:v>
                  </c:pt>
                  <c:pt idx="308">
                    <c:v>successful</c:v>
                  </c:pt>
                  <c:pt idx="309">
                    <c:v>successful</c:v>
                  </c:pt>
                  <c:pt idx="310">
                    <c:v>successful</c:v>
                  </c:pt>
                  <c:pt idx="311">
                    <c:v>successful</c:v>
                  </c:pt>
                  <c:pt idx="312">
                    <c:v>successful</c:v>
                  </c:pt>
                  <c:pt idx="313">
                    <c:v>successful</c:v>
                  </c:pt>
                  <c:pt idx="314">
                    <c:v>successful</c:v>
                  </c:pt>
                  <c:pt idx="315">
                    <c:v>successful</c:v>
                  </c:pt>
                  <c:pt idx="316">
                    <c:v>successful</c:v>
                  </c:pt>
                  <c:pt idx="317">
                    <c:v>successful</c:v>
                  </c:pt>
                  <c:pt idx="318">
                    <c:v>successful</c:v>
                  </c:pt>
                  <c:pt idx="319">
                    <c:v>successful</c:v>
                  </c:pt>
                  <c:pt idx="320">
                    <c:v>successful</c:v>
                  </c:pt>
                  <c:pt idx="321">
                    <c:v>successful</c:v>
                  </c:pt>
                  <c:pt idx="322">
                    <c:v>successful</c:v>
                  </c:pt>
                  <c:pt idx="323">
                    <c:v>successful</c:v>
                  </c:pt>
                  <c:pt idx="324">
                    <c:v>successful</c:v>
                  </c:pt>
                  <c:pt idx="325">
                    <c:v>successful</c:v>
                  </c:pt>
                  <c:pt idx="326">
                    <c:v>successful</c:v>
                  </c:pt>
                  <c:pt idx="327">
                    <c:v>successful</c:v>
                  </c:pt>
                  <c:pt idx="328">
                    <c:v>successful</c:v>
                  </c:pt>
                  <c:pt idx="329">
                    <c:v>successful</c:v>
                  </c:pt>
                  <c:pt idx="330">
                    <c:v>successful</c:v>
                  </c:pt>
                  <c:pt idx="331">
                    <c:v>successful</c:v>
                  </c:pt>
                  <c:pt idx="332">
                    <c:v>successful</c:v>
                  </c:pt>
                  <c:pt idx="333">
                    <c:v>successful</c:v>
                  </c:pt>
                  <c:pt idx="334">
                    <c:v>successful</c:v>
                  </c:pt>
                  <c:pt idx="335">
                    <c:v>successful</c:v>
                  </c:pt>
                  <c:pt idx="336">
                    <c:v>successful</c:v>
                  </c:pt>
                  <c:pt idx="337">
                    <c:v>successful</c:v>
                  </c:pt>
                  <c:pt idx="338">
                    <c:v>successful</c:v>
                  </c:pt>
                  <c:pt idx="339">
                    <c:v>successful</c:v>
                  </c:pt>
                  <c:pt idx="340">
                    <c:v>successful</c:v>
                  </c:pt>
                  <c:pt idx="341">
                    <c:v>successful</c:v>
                  </c:pt>
                  <c:pt idx="342">
                    <c:v>successful</c:v>
                  </c:pt>
                  <c:pt idx="343">
                    <c:v>successful</c:v>
                  </c:pt>
                  <c:pt idx="344">
                    <c:v>successful</c:v>
                  </c:pt>
                  <c:pt idx="345">
                    <c:v>successful</c:v>
                  </c:pt>
                  <c:pt idx="346">
                    <c:v>successful</c:v>
                  </c:pt>
                  <c:pt idx="347">
                    <c:v>successful</c:v>
                  </c:pt>
                  <c:pt idx="348">
                    <c:v>successful</c:v>
                  </c:pt>
                  <c:pt idx="349">
                    <c:v>successful</c:v>
                  </c:pt>
                  <c:pt idx="350">
                    <c:v>successful</c:v>
                  </c:pt>
                  <c:pt idx="351">
                    <c:v>successful</c:v>
                  </c:pt>
                  <c:pt idx="352">
                    <c:v>successful</c:v>
                  </c:pt>
                  <c:pt idx="353">
                    <c:v>successful</c:v>
                  </c:pt>
                  <c:pt idx="354">
                    <c:v>successful</c:v>
                  </c:pt>
                  <c:pt idx="355">
                    <c:v>successful</c:v>
                  </c:pt>
                  <c:pt idx="356">
                    <c:v>successful</c:v>
                  </c:pt>
                  <c:pt idx="357">
                    <c:v>successful</c:v>
                  </c:pt>
                  <c:pt idx="358">
                    <c:v>successful</c:v>
                  </c:pt>
                  <c:pt idx="359">
                    <c:v>successful</c:v>
                  </c:pt>
                  <c:pt idx="360">
                    <c:v>successful</c:v>
                  </c:pt>
                  <c:pt idx="361">
                    <c:v>successful</c:v>
                  </c:pt>
                  <c:pt idx="362">
                    <c:v>successful</c:v>
                  </c:pt>
                  <c:pt idx="363">
                    <c:v>successful</c:v>
                  </c:pt>
                  <c:pt idx="364">
                    <c:v>successful</c:v>
                  </c:pt>
                  <c:pt idx="365">
                    <c:v>successful</c:v>
                  </c:pt>
                  <c:pt idx="366">
                    <c:v>successful</c:v>
                  </c:pt>
                  <c:pt idx="367">
                    <c:v>successful</c:v>
                  </c:pt>
                  <c:pt idx="368">
                    <c:v>successful</c:v>
                  </c:pt>
                  <c:pt idx="369">
                    <c:v>successful</c:v>
                  </c:pt>
                  <c:pt idx="370">
                    <c:v>successful</c:v>
                  </c:pt>
                  <c:pt idx="371">
                    <c:v>successful</c:v>
                  </c:pt>
                  <c:pt idx="372">
                    <c:v>successful</c:v>
                  </c:pt>
                  <c:pt idx="373">
                    <c:v>successful</c:v>
                  </c:pt>
                  <c:pt idx="374">
                    <c:v>successful</c:v>
                  </c:pt>
                  <c:pt idx="375">
                    <c:v>successful</c:v>
                  </c:pt>
                  <c:pt idx="376">
                    <c:v>successful</c:v>
                  </c:pt>
                  <c:pt idx="377">
                    <c:v>successful</c:v>
                  </c:pt>
                  <c:pt idx="378">
                    <c:v>successful</c:v>
                  </c:pt>
                  <c:pt idx="379">
                    <c:v>successful</c:v>
                  </c:pt>
                  <c:pt idx="380">
                    <c:v>successful</c:v>
                  </c:pt>
                  <c:pt idx="381">
                    <c:v>successful</c:v>
                  </c:pt>
                  <c:pt idx="382">
                    <c:v>successful</c:v>
                  </c:pt>
                  <c:pt idx="383">
                    <c:v>successful</c:v>
                  </c:pt>
                  <c:pt idx="384">
                    <c:v>successful</c:v>
                  </c:pt>
                  <c:pt idx="385">
                    <c:v>successful</c:v>
                  </c:pt>
                  <c:pt idx="386">
                    <c:v>successful</c:v>
                  </c:pt>
                  <c:pt idx="387">
                    <c:v>successful</c:v>
                  </c:pt>
                  <c:pt idx="388">
                    <c:v>successful</c:v>
                  </c:pt>
                  <c:pt idx="389">
                    <c:v>successful</c:v>
                  </c:pt>
                  <c:pt idx="390">
                    <c:v>successful</c:v>
                  </c:pt>
                  <c:pt idx="391">
                    <c:v>successful</c:v>
                  </c:pt>
                  <c:pt idx="392">
                    <c:v>successful</c:v>
                  </c:pt>
                  <c:pt idx="393">
                    <c:v>successful</c:v>
                  </c:pt>
                  <c:pt idx="394">
                    <c:v>successful</c:v>
                  </c:pt>
                  <c:pt idx="395">
                    <c:v>successful</c:v>
                  </c:pt>
                  <c:pt idx="396">
                    <c:v>successful</c:v>
                  </c:pt>
                  <c:pt idx="397">
                    <c:v>successful</c:v>
                  </c:pt>
                  <c:pt idx="398">
                    <c:v>successful</c:v>
                  </c:pt>
                  <c:pt idx="399">
                    <c:v>successful</c:v>
                  </c:pt>
                  <c:pt idx="400">
                    <c:v>successful</c:v>
                  </c:pt>
                  <c:pt idx="401">
                    <c:v>successful</c:v>
                  </c:pt>
                  <c:pt idx="402">
                    <c:v>successful</c:v>
                  </c:pt>
                  <c:pt idx="403">
                    <c:v>successful</c:v>
                  </c:pt>
                  <c:pt idx="404">
                    <c:v>successful</c:v>
                  </c:pt>
                  <c:pt idx="405">
                    <c:v>successful</c:v>
                  </c:pt>
                  <c:pt idx="406">
                    <c:v>successful</c:v>
                  </c:pt>
                  <c:pt idx="407">
                    <c:v>successful</c:v>
                  </c:pt>
                  <c:pt idx="408">
                    <c:v>successful</c:v>
                  </c:pt>
                  <c:pt idx="409">
                    <c:v>successful</c:v>
                  </c:pt>
                  <c:pt idx="410">
                    <c:v>successful</c:v>
                  </c:pt>
                  <c:pt idx="411">
                    <c:v>successful</c:v>
                  </c:pt>
                  <c:pt idx="412">
                    <c:v>successful</c:v>
                  </c:pt>
                  <c:pt idx="413">
                    <c:v>successful</c:v>
                  </c:pt>
                  <c:pt idx="414">
                    <c:v>successful</c:v>
                  </c:pt>
                  <c:pt idx="415">
                    <c:v>successful</c:v>
                  </c:pt>
                  <c:pt idx="416">
                    <c:v>successful</c:v>
                  </c:pt>
                  <c:pt idx="417">
                    <c:v>successful</c:v>
                  </c:pt>
                  <c:pt idx="418">
                    <c:v>successful</c:v>
                  </c:pt>
                  <c:pt idx="419">
                    <c:v>successful</c:v>
                  </c:pt>
                  <c:pt idx="420">
                    <c:v>successful</c:v>
                  </c:pt>
                  <c:pt idx="421">
                    <c:v>successful</c:v>
                  </c:pt>
                  <c:pt idx="422">
                    <c:v>successful</c:v>
                  </c:pt>
                  <c:pt idx="423">
                    <c:v>successful</c:v>
                  </c:pt>
                  <c:pt idx="424">
                    <c:v>successful</c:v>
                  </c:pt>
                  <c:pt idx="425">
                    <c:v>successful</c:v>
                  </c:pt>
                  <c:pt idx="426">
                    <c:v>successful</c:v>
                  </c:pt>
                  <c:pt idx="427">
                    <c:v>successful</c:v>
                  </c:pt>
                  <c:pt idx="428">
                    <c:v>successful</c:v>
                  </c:pt>
                  <c:pt idx="429">
                    <c:v>successful</c:v>
                  </c:pt>
                  <c:pt idx="430">
                    <c:v>successful</c:v>
                  </c:pt>
                  <c:pt idx="431">
                    <c:v>successful</c:v>
                  </c:pt>
                  <c:pt idx="432">
                    <c:v>successful</c:v>
                  </c:pt>
                  <c:pt idx="433">
                    <c:v>successful</c:v>
                  </c:pt>
                  <c:pt idx="434">
                    <c:v>successful</c:v>
                  </c:pt>
                  <c:pt idx="435">
                    <c:v>successful</c:v>
                  </c:pt>
                  <c:pt idx="436">
                    <c:v>successful</c:v>
                  </c:pt>
                  <c:pt idx="437">
                    <c:v>successful</c:v>
                  </c:pt>
                  <c:pt idx="438">
                    <c:v>successful</c:v>
                  </c:pt>
                  <c:pt idx="439">
                    <c:v>successful</c:v>
                  </c:pt>
                  <c:pt idx="440">
                    <c:v>successful</c:v>
                  </c:pt>
                  <c:pt idx="441">
                    <c:v>successful</c:v>
                  </c:pt>
                  <c:pt idx="442">
                    <c:v>successful</c:v>
                  </c:pt>
                  <c:pt idx="443">
                    <c:v>successful</c:v>
                  </c:pt>
                  <c:pt idx="444">
                    <c:v>successful</c:v>
                  </c:pt>
                  <c:pt idx="445">
                    <c:v>successful</c:v>
                  </c:pt>
                  <c:pt idx="446">
                    <c:v>successful</c:v>
                  </c:pt>
                  <c:pt idx="447">
                    <c:v>successful</c:v>
                  </c:pt>
                  <c:pt idx="448">
                    <c:v>successful</c:v>
                  </c:pt>
                  <c:pt idx="449">
                    <c:v>successful</c:v>
                  </c:pt>
                  <c:pt idx="450">
                    <c:v>successful</c:v>
                  </c:pt>
                  <c:pt idx="451">
                    <c:v>successful</c:v>
                  </c:pt>
                  <c:pt idx="452">
                    <c:v>successful</c:v>
                  </c:pt>
                  <c:pt idx="453">
                    <c:v>successful</c:v>
                  </c:pt>
                  <c:pt idx="454">
                    <c:v>successful</c:v>
                  </c:pt>
                  <c:pt idx="455">
                    <c:v>successful</c:v>
                  </c:pt>
                  <c:pt idx="456">
                    <c:v>successful</c:v>
                  </c:pt>
                  <c:pt idx="457">
                    <c:v>successful</c:v>
                  </c:pt>
                  <c:pt idx="458">
                    <c:v>successful</c:v>
                  </c:pt>
                  <c:pt idx="459">
                    <c:v>successful</c:v>
                  </c:pt>
                  <c:pt idx="460">
                    <c:v>successful</c:v>
                  </c:pt>
                  <c:pt idx="461">
                    <c:v>successful</c:v>
                  </c:pt>
                  <c:pt idx="462">
                    <c:v>successful</c:v>
                  </c:pt>
                  <c:pt idx="463">
                    <c:v>successful</c:v>
                  </c:pt>
                  <c:pt idx="464">
                    <c:v>successful</c:v>
                  </c:pt>
                  <c:pt idx="465">
                    <c:v>successful</c:v>
                  </c:pt>
                  <c:pt idx="466">
                    <c:v>successful</c:v>
                  </c:pt>
                  <c:pt idx="467">
                    <c:v>successful</c:v>
                  </c:pt>
                  <c:pt idx="468">
                    <c:v>successful</c:v>
                  </c:pt>
                  <c:pt idx="469">
                    <c:v>successful</c:v>
                  </c:pt>
                  <c:pt idx="470">
                    <c:v>successful</c:v>
                  </c:pt>
                  <c:pt idx="471">
                    <c:v>successful</c:v>
                  </c:pt>
                  <c:pt idx="472">
                    <c:v>successful</c:v>
                  </c:pt>
                  <c:pt idx="473">
                    <c:v>successful</c:v>
                  </c:pt>
                  <c:pt idx="474">
                    <c:v>successful</c:v>
                  </c:pt>
                  <c:pt idx="475">
                    <c:v>successful</c:v>
                  </c:pt>
                  <c:pt idx="476">
                    <c:v>successful</c:v>
                  </c:pt>
                  <c:pt idx="477">
                    <c:v>successful</c:v>
                  </c:pt>
                  <c:pt idx="478">
                    <c:v>successful</c:v>
                  </c:pt>
                  <c:pt idx="479">
                    <c:v>successful</c:v>
                  </c:pt>
                  <c:pt idx="480">
                    <c:v>successful</c:v>
                  </c:pt>
                  <c:pt idx="481">
                    <c:v>successful</c:v>
                  </c:pt>
                  <c:pt idx="482">
                    <c:v>successful</c:v>
                  </c:pt>
                  <c:pt idx="483">
                    <c:v>successful</c:v>
                  </c:pt>
                  <c:pt idx="484">
                    <c:v>successful</c:v>
                  </c:pt>
                  <c:pt idx="485">
                    <c:v>successful</c:v>
                  </c:pt>
                  <c:pt idx="486">
                    <c:v>successful</c:v>
                  </c:pt>
                  <c:pt idx="487">
                    <c:v>successful</c:v>
                  </c:pt>
                  <c:pt idx="488">
                    <c:v>successful</c:v>
                  </c:pt>
                  <c:pt idx="489">
                    <c:v>successful</c:v>
                  </c:pt>
                  <c:pt idx="490">
                    <c:v>successful</c:v>
                  </c:pt>
                  <c:pt idx="491">
                    <c:v>successful</c:v>
                  </c:pt>
                  <c:pt idx="492">
                    <c:v>successful</c:v>
                  </c:pt>
                  <c:pt idx="493">
                    <c:v>successful</c:v>
                  </c:pt>
                  <c:pt idx="494">
                    <c:v>successful</c:v>
                  </c:pt>
                  <c:pt idx="495">
                    <c:v>successful</c:v>
                  </c:pt>
                  <c:pt idx="496">
                    <c:v>successful</c:v>
                  </c:pt>
                  <c:pt idx="497">
                    <c:v>successful</c:v>
                  </c:pt>
                  <c:pt idx="498">
                    <c:v>successful</c:v>
                  </c:pt>
                  <c:pt idx="499">
                    <c:v>successful</c:v>
                  </c:pt>
                  <c:pt idx="500">
                    <c:v>successful</c:v>
                  </c:pt>
                  <c:pt idx="501">
                    <c:v>successful</c:v>
                  </c:pt>
                  <c:pt idx="502">
                    <c:v>successful</c:v>
                  </c:pt>
                  <c:pt idx="503">
                    <c:v>successful</c:v>
                  </c:pt>
                  <c:pt idx="504">
                    <c:v>successful</c:v>
                  </c:pt>
                  <c:pt idx="505">
                    <c:v>successful</c:v>
                  </c:pt>
                  <c:pt idx="506">
                    <c:v>successful</c:v>
                  </c:pt>
                  <c:pt idx="507">
                    <c:v>successful</c:v>
                  </c:pt>
                  <c:pt idx="508">
                    <c:v>successful</c:v>
                  </c:pt>
                  <c:pt idx="509">
                    <c:v>successful</c:v>
                  </c:pt>
                  <c:pt idx="510">
                    <c:v>successful</c:v>
                  </c:pt>
                  <c:pt idx="511">
                    <c:v>successful</c:v>
                  </c:pt>
                  <c:pt idx="512">
                    <c:v>successful</c:v>
                  </c:pt>
                  <c:pt idx="513">
                    <c:v>successful</c:v>
                  </c:pt>
                  <c:pt idx="514">
                    <c:v>successful</c:v>
                  </c:pt>
                  <c:pt idx="515">
                    <c:v>successful</c:v>
                  </c:pt>
                  <c:pt idx="516">
                    <c:v>successful</c:v>
                  </c:pt>
                  <c:pt idx="517">
                    <c:v>successful</c:v>
                  </c:pt>
                  <c:pt idx="518">
                    <c:v>successful</c:v>
                  </c:pt>
                  <c:pt idx="519">
                    <c:v>successful</c:v>
                  </c:pt>
                  <c:pt idx="520">
                    <c:v>successful</c:v>
                  </c:pt>
                  <c:pt idx="521">
                    <c:v>successful</c:v>
                  </c:pt>
                  <c:pt idx="522">
                    <c:v>successful</c:v>
                  </c:pt>
                  <c:pt idx="523">
                    <c:v>successful</c:v>
                  </c:pt>
                  <c:pt idx="524">
                    <c:v>successful</c:v>
                  </c:pt>
                  <c:pt idx="525">
                    <c:v>successful</c:v>
                  </c:pt>
                  <c:pt idx="526">
                    <c:v>successful</c:v>
                  </c:pt>
                  <c:pt idx="527">
                    <c:v>successful</c:v>
                  </c:pt>
                  <c:pt idx="528">
                    <c:v>successful</c:v>
                  </c:pt>
                  <c:pt idx="529">
                    <c:v>successful</c:v>
                  </c:pt>
                  <c:pt idx="530">
                    <c:v>successful</c:v>
                  </c:pt>
                  <c:pt idx="531">
                    <c:v>successful</c:v>
                  </c:pt>
                  <c:pt idx="532">
                    <c:v>successful</c:v>
                  </c:pt>
                  <c:pt idx="533">
                    <c:v>successful</c:v>
                  </c:pt>
                  <c:pt idx="534">
                    <c:v>successful</c:v>
                  </c:pt>
                  <c:pt idx="535">
                    <c:v>successful</c:v>
                  </c:pt>
                  <c:pt idx="536">
                    <c:v>successful</c:v>
                  </c:pt>
                  <c:pt idx="537">
                    <c:v>successful</c:v>
                  </c:pt>
                  <c:pt idx="538">
                    <c:v>successful</c:v>
                  </c:pt>
                  <c:pt idx="539">
                    <c:v>successful</c:v>
                  </c:pt>
                  <c:pt idx="540">
                    <c:v>successful</c:v>
                  </c:pt>
                  <c:pt idx="541">
                    <c:v>successful</c:v>
                  </c:pt>
                  <c:pt idx="542">
                    <c:v>successful</c:v>
                  </c:pt>
                  <c:pt idx="543">
                    <c:v>successful</c:v>
                  </c:pt>
                  <c:pt idx="544">
                    <c:v>successful</c:v>
                  </c:pt>
                  <c:pt idx="545">
                    <c:v>successful</c:v>
                  </c:pt>
                  <c:pt idx="546">
                    <c:v>successful</c:v>
                  </c:pt>
                  <c:pt idx="547">
                    <c:v>successful</c:v>
                  </c:pt>
                  <c:pt idx="548">
                    <c:v>successful</c:v>
                  </c:pt>
                  <c:pt idx="549">
                    <c:v>successful</c:v>
                  </c:pt>
                  <c:pt idx="550">
                    <c:v>successful</c:v>
                  </c:pt>
                  <c:pt idx="551">
                    <c:v>successful</c:v>
                  </c:pt>
                  <c:pt idx="552">
                    <c:v>successful</c:v>
                  </c:pt>
                  <c:pt idx="553">
                    <c:v>successful</c:v>
                  </c:pt>
                  <c:pt idx="554">
                    <c:v>successful</c:v>
                  </c:pt>
                  <c:pt idx="555">
                    <c:v>successful</c:v>
                  </c:pt>
                  <c:pt idx="556">
                    <c:v>successful</c:v>
                  </c:pt>
                  <c:pt idx="557">
                    <c:v>successful</c:v>
                  </c:pt>
                  <c:pt idx="558">
                    <c:v>successful</c:v>
                  </c:pt>
                  <c:pt idx="559">
                    <c:v>successful</c:v>
                  </c:pt>
                  <c:pt idx="560">
                    <c:v>successful</c:v>
                  </c:pt>
                  <c:pt idx="561">
                    <c:v>successful</c:v>
                  </c:pt>
                  <c:pt idx="562">
                    <c:v>successful</c:v>
                  </c:pt>
                  <c:pt idx="563">
                    <c:v>successful</c:v>
                  </c:pt>
                  <c:pt idx="564">
                    <c:v>successful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5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9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12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13</c:v>
                  </c:pt>
                  <c:pt idx="34">
                    <c:v>14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15</c:v>
                  </c:pt>
                  <c:pt idx="38">
                    <c:v>15</c:v>
                  </c:pt>
                  <c:pt idx="39">
                    <c:v>15</c:v>
                  </c:pt>
                  <c:pt idx="40">
                    <c:v>15</c:v>
                  </c:pt>
                  <c:pt idx="41">
                    <c:v>15</c:v>
                  </c:pt>
                  <c:pt idx="42">
                    <c:v>16</c:v>
                  </c:pt>
                  <c:pt idx="43">
                    <c:v>16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17</c:v>
                  </c:pt>
                  <c:pt idx="47">
                    <c:v>17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18</c:v>
                  </c:pt>
                  <c:pt idx="51">
                    <c:v>19</c:v>
                  </c:pt>
                  <c:pt idx="52">
                    <c:v>19</c:v>
                  </c:pt>
                  <c:pt idx="53">
                    <c:v>19</c:v>
                  </c:pt>
                  <c:pt idx="54">
                    <c:v>21</c:v>
                  </c:pt>
                  <c:pt idx="55">
                    <c:v>21</c:v>
                  </c:pt>
                  <c:pt idx="56">
                    <c:v>21</c:v>
                  </c:pt>
                  <c:pt idx="57">
                    <c:v>22</c:v>
                  </c:pt>
                  <c:pt idx="58">
                    <c:v>23</c:v>
                  </c:pt>
                  <c:pt idx="59">
                    <c:v>24</c:v>
                  </c:pt>
                  <c:pt idx="60">
                    <c:v>24</c:v>
                  </c:pt>
                  <c:pt idx="61">
                    <c:v>24</c:v>
                  </c:pt>
                  <c:pt idx="62">
                    <c:v>25</c:v>
                  </c:pt>
                  <c:pt idx="63">
                    <c:v>25</c:v>
                  </c:pt>
                  <c:pt idx="64">
                    <c:v>26</c:v>
                  </c:pt>
                  <c:pt idx="65">
                    <c:v>26</c:v>
                  </c:pt>
                  <c:pt idx="66">
                    <c:v>26</c:v>
                  </c:pt>
                  <c:pt idx="67">
                    <c:v>27</c:v>
                  </c:pt>
                  <c:pt idx="68">
                    <c:v>27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30</c:v>
                  </c:pt>
                  <c:pt idx="72">
                    <c:v>31</c:v>
                  </c:pt>
                  <c:pt idx="73">
                    <c:v>31</c:v>
                  </c:pt>
                  <c:pt idx="74">
                    <c:v>31</c:v>
                  </c:pt>
                  <c:pt idx="75">
                    <c:v>31</c:v>
                  </c:pt>
                  <c:pt idx="76">
                    <c:v>31</c:v>
                  </c:pt>
                  <c:pt idx="77">
                    <c:v>32</c:v>
                  </c:pt>
                  <c:pt idx="78">
                    <c:v>32</c:v>
                  </c:pt>
                  <c:pt idx="79">
                    <c:v>33</c:v>
                  </c:pt>
                  <c:pt idx="80">
                    <c:v>33</c:v>
                  </c:pt>
                  <c:pt idx="81">
                    <c:v>33</c:v>
                  </c:pt>
                  <c:pt idx="82">
                    <c:v>34</c:v>
                  </c:pt>
                  <c:pt idx="83">
                    <c:v>35</c:v>
                  </c:pt>
                  <c:pt idx="84">
                    <c:v>35</c:v>
                  </c:pt>
                  <c:pt idx="85">
                    <c:v>35</c:v>
                  </c:pt>
                  <c:pt idx="86">
                    <c:v>36</c:v>
                  </c:pt>
                  <c:pt idx="87">
                    <c:v>37</c:v>
                  </c:pt>
                  <c:pt idx="88">
                    <c:v>37</c:v>
                  </c:pt>
                  <c:pt idx="89">
                    <c:v>37</c:v>
                  </c:pt>
                  <c:pt idx="90">
                    <c:v>38</c:v>
                  </c:pt>
                  <c:pt idx="91">
                    <c:v>38</c:v>
                  </c:pt>
                  <c:pt idx="92">
                    <c:v>38</c:v>
                  </c:pt>
                  <c:pt idx="93">
                    <c:v>39</c:v>
                  </c:pt>
                  <c:pt idx="94">
                    <c:v>40</c:v>
                  </c:pt>
                  <c:pt idx="95">
                    <c:v>40</c:v>
                  </c:pt>
                  <c:pt idx="96">
                    <c:v>40</c:v>
                  </c:pt>
                  <c:pt idx="97">
                    <c:v>41</c:v>
                  </c:pt>
                  <c:pt idx="98">
                    <c:v>41</c:v>
                  </c:pt>
                  <c:pt idx="99">
                    <c:v>42</c:v>
                  </c:pt>
                  <c:pt idx="100">
                    <c:v>44</c:v>
                  </c:pt>
                  <c:pt idx="101">
                    <c:v>44</c:v>
                  </c:pt>
                  <c:pt idx="102">
                    <c:v>45</c:v>
                  </c:pt>
                  <c:pt idx="103">
                    <c:v>46</c:v>
                  </c:pt>
                  <c:pt idx="104">
                    <c:v>47</c:v>
                  </c:pt>
                  <c:pt idx="105">
                    <c:v>48</c:v>
                  </c:pt>
                  <c:pt idx="106">
                    <c:v>49</c:v>
                  </c:pt>
                  <c:pt idx="107">
                    <c:v>49</c:v>
                  </c:pt>
                  <c:pt idx="108">
                    <c:v>52</c:v>
                  </c:pt>
                  <c:pt idx="109">
                    <c:v>53</c:v>
                  </c:pt>
                  <c:pt idx="110">
                    <c:v>54</c:v>
                  </c:pt>
                  <c:pt idx="111">
                    <c:v>55</c:v>
                  </c:pt>
                  <c:pt idx="112">
                    <c:v>55</c:v>
                  </c:pt>
                  <c:pt idx="113">
                    <c:v>56</c:v>
                  </c:pt>
                  <c:pt idx="114">
                    <c:v>56</c:v>
                  </c:pt>
                  <c:pt idx="115">
                    <c:v>57</c:v>
                  </c:pt>
                  <c:pt idx="116">
                    <c:v>57</c:v>
                  </c:pt>
                  <c:pt idx="117">
                    <c:v>58</c:v>
                  </c:pt>
                  <c:pt idx="118">
                    <c:v>60</c:v>
                  </c:pt>
                  <c:pt idx="119">
                    <c:v>62</c:v>
                  </c:pt>
                  <c:pt idx="120">
                    <c:v>62</c:v>
                  </c:pt>
                  <c:pt idx="121">
                    <c:v>63</c:v>
                  </c:pt>
                  <c:pt idx="122">
                    <c:v>63</c:v>
                  </c:pt>
                  <c:pt idx="123">
                    <c:v>64</c:v>
                  </c:pt>
                  <c:pt idx="124">
                    <c:v>64</c:v>
                  </c:pt>
                  <c:pt idx="125">
                    <c:v>64</c:v>
                  </c:pt>
                  <c:pt idx="126">
                    <c:v>64</c:v>
                  </c:pt>
                  <c:pt idx="127">
                    <c:v>65</c:v>
                  </c:pt>
                  <c:pt idx="128">
                    <c:v>65</c:v>
                  </c:pt>
                  <c:pt idx="129">
                    <c:v>67</c:v>
                  </c:pt>
                  <c:pt idx="130">
                    <c:v>67</c:v>
                  </c:pt>
                  <c:pt idx="131">
                    <c:v>67</c:v>
                  </c:pt>
                  <c:pt idx="132">
                    <c:v>67</c:v>
                  </c:pt>
                  <c:pt idx="133">
                    <c:v>67</c:v>
                  </c:pt>
                  <c:pt idx="134">
                    <c:v>67</c:v>
                  </c:pt>
                  <c:pt idx="135">
                    <c:v>67</c:v>
                  </c:pt>
                  <c:pt idx="136">
                    <c:v>70</c:v>
                  </c:pt>
                  <c:pt idx="137">
                    <c:v>71</c:v>
                  </c:pt>
                  <c:pt idx="138">
                    <c:v>73</c:v>
                  </c:pt>
                  <c:pt idx="139">
                    <c:v>73</c:v>
                  </c:pt>
                  <c:pt idx="140">
                    <c:v>75</c:v>
                  </c:pt>
                  <c:pt idx="141">
                    <c:v>75</c:v>
                  </c:pt>
                  <c:pt idx="142">
                    <c:v>75</c:v>
                  </c:pt>
                  <c:pt idx="143">
                    <c:v>75</c:v>
                  </c:pt>
                  <c:pt idx="144">
                    <c:v>76</c:v>
                  </c:pt>
                  <c:pt idx="145">
                    <c:v>77</c:v>
                  </c:pt>
                  <c:pt idx="146">
                    <c:v>77</c:v>
                  </c:pt>
                  <c:pt idx="147">
                    <c:v>77</c:v>
                  </c:pt>
                  <c:pt idx="148">
                    <c:v>78</c:v>
                  </c:pt>
                  <c:pt idx="149">
                    <c:v>78</c:v>
                  </c:pt>
                  <c:pt idx="150">
                    <c:v>79</c:v>
                  </c:pt>
                  <c:pt idx="151">
                    <c:v>80</c:v>
                  </c:pt>
                  <c:pt idx="152">
                    <c:v>80</c:v>
                  </c:pt>
                  <c:pt idx="153">
                    <c:v>82</c:v>
                  </c:pt>
                  <c:pt idx="154">
                    <c:v>83</c:v>
                  </c:pt>
                  <c:pt idx="155">
                    <c:v>83</c:v>
                  </c:pt>
                  <c:pt idx="156">
                    <c:v>84</c:v>
                  </c:pt>
                  <c:pt idx="157">
                    <c:v>86</c:v>
                  </c:pt>
                  <c:pt idx="158">
                    <c:v>86</c:v>
                  </c:pt>
                  <c:pt idx="159">
                    <c:v>86</c:v>
                  </c:pt>
                  <c:pt idx="160">
                    <c:v>87</c:v>
                  </c:pt>
                  <c:pt idx="161">
                    <c:v>88</c:v>
                  </c:pt>
                  <c:pt idx="162">
                    <c:v>91</c:v>
                  </c:pt>
                  <c:pt idx="163">
                    <c:v>92</c:v>
                  </c:pt>
                  <c:pt idx="164">
                    <c:v>92</c:v>
                  </c:pt>
                  <c:pt idx="165">
                    <c:v>92</c:v>
                  </c:pt>
                  <c:pt idx="166">
                    <c:v>94</c:v>
                  </c:pt>
                  <c:pt idx="167">
                    <c:v>94</c:v>
                  </c:pt>
                  <c:pt idx="168">
                    <c:v>100</c:v>
                  </c:pt>
                  <c:pt idx="169">
                    <c:v>101</c:v>
                  </c:pt>
                  <c:pt idx="170">
                    <c:v>102</c:v>
                  </c:pt>
                  <c:pt idx="171">
                    <c:v>104</c:v>
                  </c:pt>
                  <c:pt idx="172">
                    <c:v>105</c:v>
                  </c:pt>
                  <c:pt idx="173">
                    <c:v>105</c:v>
                  </c:pt>
                  <c:pt idx="174">
                    <c:v>106</c:v>
                  </c:pt>
                  <c:pt idx="175">
                    <c:v>107</c:v>
                  </c:pt>
                  <c:pt idx="176">
                    <c:v>108</c:v>
                  </c:pt>
                  <c:pt idx="177">
                    <c:v>111</c:v>
                  </c:pt>
                  <c:pt idx="178">
                    <c:v>112</c:v>
                  </c:pt>
                  <c:pt idx="179">
                    <c:v>112</c:v>
                  </c:pt>
                  <c:pt idx="180">
                    <c:v>113</c:v>
                  </c:pt>
                  <c:pt idx="181">
                    <c:v>114</c:v>
                  </c:pt>
                  <c:pt idx="182">
                    <c:v>115</c:v>
                  </c:pt>
                  <c:pt idx="183">
                    <c:v>117</c:v>
                  </c:pt>
                  <c:pt idx="184">
                    <c:v>118</c:v>
                  </c:pt>
                  <c:pt idx="185">
                    <c:v>120</c:v>
                  </c:pt>
                  <c:pt idx="186">
                    <c:v>120</c:v>
                  </c:pt>
                  <c:pt idx="187">
                    <c:v>121</c:v>
                  </c:pt>
                  <c:pt idx="188">
                    <c:v>127</c:v>
                  </c:pt>
                  <c:pt idx="189">
                    <c:v>128</c:v>
                  </c:pt>
                  <c:pt idx="190">
                    <c:v>130</c:v>
                  </c:pt>
                  <c:pt idx="191">
                    <c:v>131</c:v>
                  </c:pt>
                  <c:pt idx="192">
                    <c:v>132</c:v>
                  </c:pt>
                  <c:pt idx="193">
                    <c:v>133</c:v>
                  </c:pt>
                  <c:pt idx="194">
                    <c:v>133</c:v>
                  </c:pt>
                  <c:pt idx="195">
                    <c:v>136</c:v>
                  </c:pt>
                  <c:pt idx="196">
                    <c:v>137</c:v>
                  </c:pt>
                  <c:pt idx="197">
                    <c:v>141</c:v>
                  </c:pt>
                  <c:pt idx="198">
                    <c:v>143</c:v>
                  </c:pt>
                  <c:pt idx="199">
                    <c:v>147</c:v>
                  </c:pt>
                  <c:pt idx="200">
                    <c:v>151</c:v>
                  </c:pt>
                  <c:pt idx="201">
                    <c:v>154</c:v>
                  </c:pt>
                  <c:pt idx="202">
                    <c:v>156</c:v>
                  </c:pt>
                  <c:pt idx="203">
                    <c:v>157</c:v>
                  </c:pt>
                  <c:pt idx="204">
                    <c:v>162</c:v>
                  </c:pt>
                  <c:pt idx="205">
                    <c:v>168</c:v>
                  </c:pt>
                  <c:pt idx="206">
                    <c:v>180</c:v>
                  </c:pt>
                  <c:pt idx="207">
                    <c:v>181</c:v>
                  </c:pt>
                  <c:pt idx="208">
                    <c:v>183</c:v>
                  </c:pt>
                  <c:pt idx="209">
                    <c:v>186</c:v>
                  </c:pt>
                  <c:pt idx="210">
                    <c:v>191</c:v>
                  </c:pt>
                  <c:pt idx="211">
                    <c:v>191</c:v>
                  </c:pt>
                  <c:pt idx="212">
                    <c:v>200</c:v>
                  </c:pt>
                  <c:pt idx="213">
                    <c:v>210</c:v>
                  </c:pt>
                  <c:pt idx="214">
                    <c:v>210</c:v>
                  </c:pt>
                  <c:pt idx="215">
                    <c:v>225</c:v>
                  </c:pt>
                  <c:pt idx="216">
                    <c:v>226</c:v>
                  </c:pt>
                  <c:pt idx="217">
                    <c:v>243</c:v>
                  </c:pt>
                  <c:pt idx="218">
                    <c:v>243</c:v>
                  </c:pt>
                  <c:pt idx="219">
                    <c:v>245</c:v>
                  </c:pt>
                  <c:pt idx="220">
                    <c:v>245</c:v>
                  </c:pt>
                  <c:pt idx="221">
                    <c:v>248</c:v>
                  </c:pt>
                  <c:pt idx="222">
                    <c:v>252</c:v>
                  </c:pt>
                  <c:pt idx="223">
                    <c:v>253</c:v>
                  </c:pt>
                  <c:pt idx="224">
                    <c:v>257</c:v>
                  </c:pt>
                  <c:pt idx="225">
                    <c:v>263</c:v>
                  </c:pt>
                  <c:pt idx="226">
                    <c:v>296</c:v>
                  </c:pt>
                  <c:pt idx="227">
                    <c:v>326</c:v>
                  </c:pt>
                  <c:pt idx="228">
                    <c:v>328</c:v>
                  </c:pt>
                  <c:pt idx="229">
                    <c:v>331</c:v>
                  </c:pt>
                  <c:pt idx="230">
                    <c:v>347</c:v>
                  </c:pt>
                  <c:pt idx="231">
                    <c:v>355</c:v>
                  </c:pt>
                  <c:pt idx="232">
                    <c:v>362</c:v>
                  </c:pt>
                  <c:pt idx="233">
                    <c:v>374</c:v>
                  </c:pt>
                  <c:pt idx="234">
                    <c:v>393</c:v>
                  </c:pt>
                  <c:pt idx="235">
                    <c:v>395</c:v>
                  </c:pt>
                  <c:pt idx="236">
                    <c:v>418</c:v>
                  </c:pt>
                  <c:pt idx="237">
                    <c:v>424</c:v>
                  </c:pt>
                  <c:pt idx="238">
                    <c:v>435</c:v>
                  </c:pt>
                  <c:pt idx="239">
                    <c:v>441</c:v>
                  </c:pt>
                  <c:pt idx="240">
                    <c:v>452</c:v>
                  </c:pt>
                  <c:pt idx="241">
                    <c:v>452</c:v>
                  </c:pt>
                  <c:pt idx="242">
                    <c:v>454</c:v>
                  </c:pt>
                  <c:pt idx="243">
                    <c:v>504</c:v>
                  </c:pt>
                  <c:pt idx="244">
                    <c:v>513</c:v>
                  </c:pt>
                  <c:pt idx="245">
                    <c:v>523</c:v>
                  </c:pt>
                  <c:pt idx="246">
                    <c:v>526</c:v>
                  </c:pt>
                  <c:pt idx="247">
                    <c:v>535</c:v>
                  </c:pt>
                  <c:pt idx="248">
                    <c:v>554</c:v>
                  </c:pt>
                  <c:pt idx="249">
                    <c:v>558</c:v>
                  </c:pt>
                  <c:pt idx="250">
                    <c:v>558</c:v>
                  </c:pt>
                  <c:pt idx="251">
                    <c:v>575</c:v>
                  </c:pt>
                  <c:pt idx="252">
                    <c:v>579</c:v>
                  </c:pt>
                  <c:pt idx="253">
                    <c:v>594</c:v>
                  </c:pt>
                  <c:pt idx="254">
                    <c:v>602</c:v>
                  </c:pt>
                  <c:pt idx="255">
                    <c:v>605</c:v>
                  </c:pt>
                  <c:pt idx="256">
                    <c:v>648</c:v>
                  </c:pt>
                  <c:pt idx="257">
                    <c:v>648</c:v>
                  </c:pt>
                  <c:pt idx="258">
                    <c:v>656</c:v>
                  </c:pt>
                  <c:pt idx="259">
                    <c:v>662</c:v>
                  </c:pt>
                  <c:pt idx="260">
                    <c:v>672</c:v>
                  </c:pt>
                  <c:pt idx="261">
                    <c:v>674</c:v>
                  </c:pt>
                  <c:pt idx="262">
                    <c:v>676</c:v>
                  </c:pt>
                  <c:pt idx="263">
                    <c:v>679</c:v>
                  </c:pt>
                  <c:pt idx="264">
                    <c:v>679</c:v>
                  </c:pt>
                  <c:pt idx="265">
                    <c:v>714</c:v>
                  </c:pt>
                  <c:pt idx="266">
                    <c:v>742</c:v>
                  </c:pt>
                  <c:pt idx="267">
                    <c:v>747</c:v>
                  </c:pt>
                  <c:pt idx="268">
                    <c:v>750</c:v>
                  </c:pt>
                  <c:pt idx="269">
                    <c:v>750</c:v>
                  </c:pt>
                  <c:pt idx="270">
                    <c:v>752</c:v>
                  </c:pt>
                  <c:pt idx="271">
                    <c:v>774</c:v>
                  </c:pt>
                  <c:pt idx="272">
                    <c:v>782</c:v>
                  </c:pt>
                  <c:pt idx="273">
                    <c:v>792</c:v>
                  </c:pt>
                  <c:pt idx="274">
                    <c:v>803</c:v>
                  </c:pt>
                  <c:pt idx="275">
                    <c:v>830</c:v>
                  </c:pt>
                  <c:pt idx="276">
                    <c:v>830</c:v>
                  </c:pt>
                  <c:pt idx="277">
                    <c:v>831</c:v>
                  </c:pt>
                  <c:pt idx="278">
                    <c:v>838</c:v>
                  </c:pt>
                  <c:pt idx="279">
                    <c:v>842</c:v>
                  </c:pt>
                  <c:pt idx="280">
                    <c:v>846</c:v>
                  </c:pt>
                  <c:pt idx="281">
                    <c:v>859</c:v>
                  </c:pt>
                  <c:pt idx="282">
                    <c:v>886</c:v>
                  </c:pt>
                  <c:pt idx="283">
                    <c:v>889</c:v>
                  </c:pt>
                  <c:pt idx="284">
                    <c:v>908</c:v>
                  </c:pt>
                  <c:pt idx="285">
                    <c:v>923</c:v>
                  </c:pt>
                  <c:pt idx="286">
                    <c:v>926</c:v>
                  </c:pt>
                  <c:pt idx="287">
                    <c:v>931</c:v>
                  </c:pt>
                  <c:pt idx="288">
                    <c:v>934</c:v>
                  </c:pt>
                  <c:pt idx="289">
                    <c:v>940</c:v>
                  </c:pt>
                  <c:pt idx="290">
                    <c:v>941</c:v>
                  </c:pt>
                  <c:pt idx="291">
                    <c:v>955</c:v>
                  </c:pt>
                  <c:pt idx="292">
                    <c:v>1000</c:v>
                  </c:pt>
                  <c:pt idx="293">
                    <c:v>1028</c:v>
                  </c:pt>
                  <c:pt idx="294">
                    <c:v>1059</c:v>
                  </c:pt>
                  <c:pt idx="295">
                    <c:v>1063</c:v>
                  </c:pt>
                  <c:pt idx="296">
                    <c:v>1068</c:v>
                  </c:pt>
                  <c:pt idx="297">
                    <c:v>1072</c:v>
                  </c:pt>
                  <c:pt idx="298">
                    <c:v>1120</c:v>
                  </c:pt>
                  <c:pt idx="299">
                    <c:v>1121</c:v>
                  </c:pt>
                  <c:pt idx="300">
                    <c:v>1130</c:v>
                  </c:pt>
                  <c:pt idx="301">
                    <c:v>1181</c:v>
                  </c:pt>
                  <c:pt idx="302">
                    <c:v>1194</c:v>
                  </c:pt>
                  <c:pt idx="303">
                    <c:v>1198</c:v>
                  </c:pt>
                  <c:pt idx="304">
                    <c:v>1220</c:v>
                  </c:pt>
                  <c:pt idx="305">
                    <c:v>1221</c:v>
                  </c:pt>
                  <c:pt idx="306">
                    <c:v>1225</c:v>
                  </c:pt>
                  <c:pt idx="307">
                    <c:v>1229</c:v>
                  </c:pt>
                  <c:pt idx="308">
                    <c:v>1257</c:v>
                  </c:pt>
                  <c:pt idx="309">
                    <c:v>1258</c:v>
                  </c:pt>
                  <c:pt idx="310">
                    <c:v>1274</c:v>
                  </c:pt>
                  <c:pt idx="311">
                    <c:v>1296</c:v>
                  </c:pt>
                  <c:pt idx="312">
                    <c:v>1335</c:v>
                  </c:pt>
                  <c:pt idx="313">
                    <c:v>1368</c:v>
                  </c:pt>
                  <c:pt idx="314">
                    <c:v>1439</c:v>
                  </c:pt>
                  <c:pt idx="315">
                    <c:v>1467</c:v>
                  </c:pt>
                  <c:pt idx="316">
                    <c:v>1467</c:v>
                  </c:pt>
                  <c:pt idx="317">
                    <c:v>1482</c:v>
                  </c:pt>
                  <c:pt idx="318">
                    <c:v>1538</c:v>
                  </c:pt>
                  <c:pt idx="319">
                    <c:v>1596</c:v>
                  </c:pt>
                  <c:pt idx="320">
                    <c:v>1608</c:v>
                  </c:pt>
                  <c:pt idx="321">
                    <c:v>1625</c:v>
                  </c:pt>
                  <c:pt idx="322">
                    <c:v>1657</c:v>
                  </c:pt>
                  <c:pt idx="323">
                    <c:v>1684</c:v>
                  </c:pt>
                  <c:pt idx="324">
                    <c:v>1691</c:v>
                  </c:pt>
                  <c:pt idx="325">
                    <c:v>1748</c:v>
                  </c:pt>
                  <c:pt idx="326">
                    <c:v>1758</c:v>
                  </c:pt>
                  <c:pt idx="327">
                    <c:v>1784</c:v>
                  </c:pt>
                  <c:pt idx="328">
                    <c:v>1790</c:v>
                  </c:pt>
                  <c:pt idx="329">
                    <c:v>1796</c:v>
                  </c:pt>
                  <c:pt idx="330">
                    <c:v>1825</c:v>
                  </c:pt>
                  <c:pt idx="331">
                    <c:v>1886</c:v>
                  </c:pt>
                  <c:pt idx="332">
                    <c:v>1910</c:v>
                  </c:pt>
                  <c:pt idx="333">
                    <c:v>1979</c:v>
                  </c:pt>
                  <c:pt idx="334">
                    <c:v>1999</c:v>
                  </c:pt>
                  <c:pt idx="335">
                    <c:v>2025</c:v>
                  </c:pt>
                  <c:pt idx="336">
                    <c:v>2062</c:v>
                  </c:pt>
                  <c:pt idx="337">
                    <c:v>2072</c:v>
                  </c:pt>
                  <c:pt idx="338">
                    <c:v>2108</c:v>
                  </c:pt>
                  <c:pt idx="339">
                    <c:v>2176</c:v>
                  </c:pt>
                  <c:pt idx="340">
                    <c:v>2179</c:v>
                  </c:pt>
                  <c:pt idx="341">
                    <c:v>2201</c:v>
                  </c:pt>
                  <c:pt idx="342">
                    <c:v>2253</c:v>
                  </c:pt>
                  <c:pt idx="343">
                    <c:v>2307</c:v>
                  </c:pt>
                  <c:pt idx="344">
                    <c:v>2468</c:v>
                  </c:pt>
                  <c:pt idx="345">
                    <c:v>2604</c:v>
                  </c:pt>
                  <c:pt idx="346">
                    <c:v>2690</c:v>
                  </c:pt>
                  <c:pt idx="347">
                    <c:v>2779</c:v>
                  </c:pt>
                  <c:pt idx="348">
                    <c:v>2915</c:v>
                  </c:pt>
                  <c:pt idx="349">
                    <c:v>2928</c:v>
                  </c:pt>
                  <c:pt idx="350">
                    <c:v>2955</c:v>
                  </c:pt>
                  <c:pt idx="351">
                    <c:v>3015</c:v>
                  </c:pt>
                  <c:pt idx="352">
                    <c:v>3182</c:v>
                  </c:pt>
                  <c:pt idx="353">
                    <c:v>3304</c:v>
                  </c:pt>
                  <c:pt idx="354">
                    <c:v>3387</c:v>
                  </c:pt>
                  <c:pt idx="355">
                    <c:v>3410</c:v>
                  </c:pt>
                  <c:pt idx="356">
                    <c:v>3483</c:v>
                  </c:pt>
                  <c:pt idx="357">
                    <c:v>3868</c:v>
                  </c:pt>
                  <c:pt idx="358">
                    <c:v>4405</c:v>
                  </c:pt>
                  <c:pt idx="359">
                    <c:v>4428</c:v>
                  </c:pt>
                  <c:pt idx="360">
                    <c:v>4697</c:v>
                  </c:pt>
                  <c:pt idx="361">
                    <c:v>5497</c:v>
                  </c:pt>
                  <c:pt idx="362">
                    <c:v>5681</c:v>
                  </c:pt>
                  <c:pt idx="363">
                    <c:v>6080</c:v>
                  </c:pt>
                </c:lvl>
                <c:lvl>
                  <c:pt idx="0">
                    <c:v>failed</c:v>
                  </c:pt>
                  <c:pt idx="1">
                    <c:v>failed</c:v>
                  </c:pt>
                  <c:pt idx="2">
                    <c:v>failed</c:v>
                  </c:pt>
                  <c:pt idx="3">
                    <c:v>failed</c:v>
                  </c:pt>
                  <c:pt idx="4">
                    <c:v>failed</c:v>
                  </c:pt>
                  <c:pt idx="5">
                    <c:v>failed</c:v>
                  </c:pt>
                  <c:pt idx="6">
                    <c:v>failed</c:v>
                  </c:pt>
                  <c:pt idx="7">
                    <c:v>failed</c:v>
                  </c:pt>
                  <c:pt idx="8">
                    <c:v>failed</c:v>
                  </c:pt>
                  <c:pt idx="9">
                    <c:v>failed</c:v>
                  </c:pt>
                  <c:pt idx="10">
                    <c:v>failed</c:v>
                  </c:pt>
                  <c:pt idx="11">
                    <c:v>failed</c:v>
                  </c:pt>
                  <c:pt idx="12">
                    <c:v>failed</c:v>
                  </c:pt>
                  <c:pt idx="13">
                    <c:v>failed</c:v>
                  </c:pt>
                  <c:pt idx="14">
                    <c:v>failed</c:v>
                  </c:pt>
                  <c:pt idx="15">
                    <c:v>failed</c:v>
                  </c:pt>
                  <c:pt idx="16">
                    <c:v>failed</c:v>
                  </c:pt>
                  <c:pt idx="17">
                    <c:v>failed</c:v>
                  </c:pt>
                  <c:pt idx="18">
                    <c:v>failed</c:v>
                  </c:pt>
                  <c:pt idx="19">
                    <c:v>failed</c:v>
                  </c:pt>
                  <c:pt idx="20">
                    <c:v>failed</c:v>
                  </c:pt>
                  <c:pt idx="21">
                    <c:v>failed</c:v>
                  </c:pt>
                  <c:pt idx="22">
                    <c:v>failed</c:v>
                  </c:pt>
                  <c:pt idx="23">
                    <c:v>failed</c:v>
                  </c:pt>
                  <c:pt idx="24">
                    <c:v>failed</c:v>
                  </c:pt>
                  <c:pt idx="25">
                    <c:v>failed</c:v>
                  </c:pt>
                  <c:pt idx="26">
                    <c:v>failed</c:v>
                  </c:pt>
                  <c:pt idx="27">
                    <c:v>failed</c:v>
                  </c:pt>
                  <c:pt idx="28">
                    <c:v>failed</c:v>
                  </c:pt>
                  <c:pt idx="29">
                    <c:v>failed</c:v>
                  </c:pt>
                  <c:pt idx="30">
                    <c:v>failed</c:v>
                  </c:pt>
                  <c:pt idx="31">
                    <c:v>failed</c:v>
                  </c:pt>
                  <c:pt idx="32">
                    <c:v>failed</c:v>
                  </c:pt>
                  <c:pt idx="33">
                    <c:v>failed</c:v>
                  </c:pt>
                  <c:pt idx="34">
                    <c:v>failed</c:v>
                  </c:pt>
                  <c:pt idx="35">
                    <c:v>failed</c:v>
                  </c:pt>
                  <c:pt idx="36">
                    <c:v>failed</c:v>
                  </c:pt>
                  <c:pt idx="37">
                    <c:v>failed</c:v>
                  </c:pt>
                  <c:pt idx="38">
                    <c:v>failed</c:v>
                  </c:pt>
                  <c:pt idx="39">
                    <c:v>failed</c:v>
                  </c:pt>
                  <c:pt idx="40">
                    <c:v>failed</c:v>
                  </c:pt>
                  <c:pt idx="41">
                    <c:v>failed</c:v>
                  </c:pt>
                  <c:pt idx="42">
                    <c:v>failed</c:v>
                  </c:pt>
                  <c:pt idx="43">
                    <c:v>failed</c:v>
                  </c:pt>
                  <c:pt idx="44">
                    <c:v>failed</c:v>
                  </c:pt>
                  <c:pt idx="45">
                    <c:v>failed</c:v>
                  </c:pt>
                  <c:pt idx="46">
                    <c:v>failed</c:v>
                  </c:pt>
                  <c:pt idx="47">
                    <c:v>failed</c:v>
                  </c:pt>
                  <c:pt idx="48">
                    <c:v>failed</c:v>
                  </c:pt>
                  <c:pt idx="49">
                    <c:v>failed</c:v>
                  </c:pt>
                  <c:pt idx="50">
                    <c:v>failed</c:v>
                  </c:pt>
                  <c:pt idx="51">
                    <c:v>failed</c:v>
                  </c:pt>
                  <c:pt idx="52">
                    <c:v>failed</c:v>
                  </c:pt>
                  <c:pt idx="53">
                    <c:v>failed</c:v>
                  </c:pt>
                  <c:pt idx="54">
                    <c:v>failed</c:v>
                  </c:pt>
                  <c:pt idx="55">
                    <c:v>failed</c:v>
                  </c:pt>
                  <c:pt idx="56">
                    <c:v>failed</c:v>
                  </c:pt>
                  <c:pt idx="57">
                    <c:v>failed</c:v>
                  </c:pt>
                  <c:pt idx="58">
                    <c:v>failed</c:v>
                  </c:pt>
                  <c:pt idx="59">
                    <c:v>failed</c:v>
                  </c:pt>
                  <c:pt idx="60">
                    <c:v>failed</c:v>
                  </c:pt>
                  <c:pt idx="61">
                    <c:v>failed</c:v>
                  </c:pt>
                  <c:pt idx="62">
                    <c:v>failed</c:v>
                  </c:pt>
                  <c:pt idx="63">
                    <c:v>failed</c:v>
                  </c:pt>
                  <c:pt idx="64">
                    <c:v>failed</c:v>
                  </c:pt>
                  <c:pt idx="65">
                    <c:v>failed</c:v>
                  </c:pt>
                  <c:pt idx="66">
                    <c:v>failed</c:v>
                  </c:pt>
                  <c:pt idx="67">
                    <c:v>failed</c:v>
                  </c:pt>
                  <c:pt idx="68">
                    <c:v>failed</c:v>
                  </c:pt>
                  <c:pt idx="69">
                    <c:v>failed</c:v>
                  </c:pt>
                  <c:pt idx="70">
                    <c:v>failed</c:v>
                  </c:pt>
                  <c:pt idx="71">
                    <c:v>failed</c:v>
                  </c:pt>
                  <c:pt idx="72">
                    <c:v>failed</c:v>
                  </c:pt>
                  <c:pt idx="73">
                    <c:v>failed</c:v>
                  </c:pt>
                  <c:pt idx="74">
                    <c:v>failed</c:v>
                  </c:pt>
                  <c:pt idx="75">
                    <c:v>failed</c:v>
                  </c:pt>
                  <c:pt idx="76">
                    <c:v>failed</c:v>
                  </c:pt>
                  <c:pt idx="77">
                    <c:v>failed</c:v>
                  </c:pt>
                  <c:pt idx="78">
                    <c:v>failed</c:v>
                  </c:pt>
                  <c:pt idx="79">
                    <c:v>failed</c:v>
                  </c:pt>
                  <c:pt idx="80">
                    <c:v>failed</c:v>
                  </c:pt>
                  <c:pt idx="81">
                    <c:v>failed</c:v>
                  </c:pt>
                  <c:pt idx="82">
                    <c:v>failed</c:v>
                  </c:pt>
                  <c:pt idx="83">
                    <c:v>failed</c:v>
                  </c:pt>
                  <c:pt idx="84">
                    <c:v>failed</c:v>
                  </c:pt>
                  <c:pt idx="85">
                    <c:v>failed</c:v>
                  </c:pt>
                  <c:pt idx="86">
                    <c:v>failed</c:v>
                  </c:pt>
                  <c:pt idx="87">
                    <c:v>failed</c:v>
                  </c:pt>
                  <c:pt idx="88">
                    <c:v>failed</c:v>
                  </c:pt>
                  <c:pt idx="89">
                    <c:v>failed</c:v>
                  </c:pt>
                  <c:pt idx="90">
                    <c:v>failed</c:v>
                  </c:pt>
                  <c:pt idx="91">
                    <c:v>failed</c:v>
                  </c:pt>
                  <c:pt idx="92">
                    <c:v>failed</c:v>
                  </c:pt>
                  <c:pt idx="93">
                    <c:v>failed</c:v>
                  </c:pt>
                  <c:pt idx="94">
                    <c:v>failed</c:v>
                  </c:pt>
                  <c:pt idx="95">
                    <c:v>failed</c:v>
                  </c:pt>
                  <c:pt idx="96">
                    <c:v>failed</c:v>
                  </c:pt>
                  <c:pt idx="97">
                    <c:v>failed</c:v>
                  </c:pt>
                  <c:pt idx="98">
                    <c:v>failed</c:v>
                  </c:pt>
                  <c:pt idx="99">
                    <c:v>failed</c:v>
                  </c:pt>
                  <c:pt idx="100">
                    <c:v>failed</c:v>
                  </c:pt>
                  <c:pt idx="101">
                    <c:v>failed</c:v>
                  </c:pt>
                  <c:pt idx="102">
                    <c:v>failed</c:v>
                  </c:pt>
                  <c:pt idx="103">
                    <c:v>failed</c:v>
                  </c:pt>
                  <c:pt idx="104">
                    <c:v>failed</c:v>
                  </c:pt>
                  <c:pt idx="105">
                    <c:v>failed</c:v>
                  </c:pt>
                  <c:pt idx="106">
                    <c:v>failed</c:v>
                  </c:pt>
                  <c:pt idx="107">
                    <c:v>failed</c:v>
                  </c:pt>
                  <c:pt idx="108">
                    <c:v>failed</c:v>
                  </c:pt>
                  <c:pt idx="109">
                    <c:v>failed</c:v>
                  </c:pt>
                  <c:pt idx="110">
                    <c:v>failed</c:v>
                  </c:pt>
                  <c:pt idx="111">
                    <c:v>failed</c:v>
                  </c:pt>
                  <c:pt idx="112">
                    <c:v>failed</c:v>
                  </c:pt>
                  <c:pt idx="113">
                    <c:v>failed</c:v>
                  </c:pt>
                  <c:pt idx="114">
                    <c:v>failed</c:v>
                  </c:pt>
                  <c:pt idx="115">
                    <c:v>failed</c:v>
                  </c:pt>
                  <c:pt idx="116">
                    <c:v>failed</c:v>
                  </c:pt>
                  <c:pt idx="117">
                    <c:v>failed</c:v>
                  </c:pt>
                  <c:pt idx="118">
                    <c:v>failed</c:v>
                  </c:pt>
                  <c:pt idx="119">
                    <c:v>failed</c:v>
                  </c:pt>
                  <c:pt idx="120">
                    <c:v>failed</c:v>
                  </c:pt>
                  <c:pt idx="121">
                    <c:v>failed</c:v>
                  </c:pt>
                  <c:pt idx="122">
                    <c:v>failed</c:v>
                  </c:pt>
                  <c:pt idx="123">
                    <c:v>failed</c:v>
                  </c:pt>
                  <c:pt idx="124">
                    <c:v>failed</c:v>
                  </c:pt>
                  <c:pt idx="125">
                    <c:v>failed</c:v>
                  </c:pt>
                  <c:pt idx="126">
                    <c:v>failed</c:v>
                  </c:pt>
                  <c:pt idx="127">
                    <c:v>failed</c:v>
                  </c:pt>
                  <c:pt idx="128">
                    <c:v>failed</c:v>
                  </c:pt>
                  <c:pt idx="129">
                    <c:v>failed</c:v>
                  </c:pt>
                  <c:pt idx="130">
                    <c:v>failed</c:v>
                  </c:pt>
                  <c:pt idx="131">
                    <c:v>failed</c:v>
                  </c:pt>
                  <c:pt idx="132">
                    <c:v>failed</c:v>
                  </c:pt>
                  <c:pt idx="133">
                    <c:v>failed</c:v>
                  </c:pt>
                  <c:pt idx="134">
                    <c:v>failed</c:v>
                  </c:pt>
                  <c:pt idx="135">
                    <c:v>failed</c:v>
                  </c:pt>
                  <c:pt idx="136">
                    <c:v>failed</c:v>
                  </c:pt>
                  <c:pt idx="137">
                    <c:v>failed</c:v>
                  </c:pt>
                  <c:pt idx="138">
                    <c:v>failed</c:v>
                  </c:pt>
                  <c:pt idx="139">
                    <c:v>failed</c:v>
                  </c:pt>
                  <c:pt idx="140">
                    <c:v>failed</c:v>
                  </c:pt>
                  <c:pt idx="141">
                    <c:v>failed</c:v>
                  </c:pt>
                  <c:pt idx="142">
                    <c:v>failed</c:v>
                  </c:pt>
                  <c:pt idx="143">
                    <c:v>failed</c:v>
                  </c:pt>
                  <c:pt idx="144">
                    <c:v>failed</c:v>
                  </c:pt>
                  <c:pt idx="145">
                    <c:v>failed</c:v>
                  </c:pt>
                  <c:pt idx="146">
                    <c:v>failed</c:v>
                  </c:pt>
                  <c:pt idx="147">
                    <c:v>failed</c:v>
                  </c:pt>
                  <c:pt idx="148">
                    <c:v>failed</c:v>
                  </c:pt>
                  <c:pt idx="149">
                    <c:v>failed</c:v>
                  </c:pt>
                  <c:pt idx="150">
                    <c:v>failed</c:v>
                  </c:pt>
                  <c:pt idx="151">
                    <c:v>failed</c:v>
                  </c:pt>
                  <c:pt idx="152">
                    <c:v>failed</c:v>
                  </c:pt>
                  <c:pt idx="153">
                    <c:v>failed</c:v>
                  </c:pt>
                  <c:pt idx="154">
                    <c:v>failed</c:v>
                  </c:pt>
                  <c:pt idx="155">
                    <c:v>failed</c:v>
                  </c:pt>
                  <c:pt idx="156">
                    <c:v>failed</c:v>
                  </c:pt>
                  <c:pt idx="157">
                    <c:v>failed</c:v>
                  </c:pt>
                  <c:pt idx="158">
                    <c:v>failed</c:v>
                  </c:pt>
                  <c:pt idx="159">
                    <c:v>failed</c:v>
                  </c:pt>
                  <c:pt idx="160">
                    <c:v>failed</c:v>
                  </c:pt>
                  <c:pt idx="161">
                    <c:v>failed</c:v>
                  </c:pt>
                  <c:pt idx="162">
                    <c:v>failed</c:v>
                  </c:pt>
                  <c:pt idx="163">
                    <c:v>failed</c:v>
                  </c:pt>
                  <c:pt idx="164">
                    <c:v>failed</c:v>
                  </c:pt>
                  <c:pt idx="165">
                    <c:v>failed</c:v>
                  </c:pt>
                  <c:pt idx="166">
                    <c:v>failed</c:v>
                  </c:pt>
                  <c:pt idx="167">
                    <c:v>failed</c:v>
                  </c:pt>
                  <c:pt idx="168">
                    <c:v>failed</c:v>
                  </c:pt>
                  <c:pt idx="169">
                    <c:v>failed</c:v>
                  </c:pt>
                  <c:pt idx="170">
                    <c:v>failed</c:v>
                  </c:pt>
                  <c:pt idx="171">
                    <c:v>failed</c:v>
                  </c:pt>
                  <c:pt idx="172">
                    <c:v>failed</c:v>
                  </c:pt>
                  <c:pt idx="173">
                    <c:v>failed</c:v>
                  </c:pt>
                  <c:pt idx="174">
                    <c:v>failed</c:v>
                  </c:pt>
                  <c:pt idx="175">
                    <c:v>failed</c:v>
                  </c:pt>
                  <c:pt idx="176">
                    <c:v>failed</c:v>
                  </c:pt>
                  <c:pt idx="177">
                    <c:v>failed</c:v>
                  </c:pt>
                  <c:pt idx="178">
                    <c:v>failed</c:v>
                  </c:pt>
                  <c:pt idx="179">
                    <c:v>failed</c:v>
                  </c:pt>
                  <c:pt idx="180">
                    <c:v>failed</c:v>
                  </c:pt>
                  <c:pt idx="181">
                    <c:v>failed</c:v>
                  </c:pt>
                  <c:pt idx="182">
                    <c:v>failed</c:v>
                  </c:pt>
                  <c:pt idx="183">
                    <c:v>failed</c:v>
                  </c:pt>
                  <c:pt idx="184">
                    <c:v>failed</c:v>
                  </c:pt>
                  <c:pt idx="185">
                    <c:v>failed</c:v>
                  </c:pt>
                  <c:pt idx="186">
                    <c:v>failed</c:v>
                  </c:pt>
                  <c:pt idx="187">
                    <c:v>failed</c:v>
                  </c:pt>
                  <c:pt idx="188">
                    <c:v>failed</c:v>
                  </c:pt>
                  <c:pt idx="189">
                    <c:v>failed</c:v>
                  </c:pt>
                  <c:pt idx="190">
                    <c:v>failed</c:v>
                  </c:pt>
                  <c:pt idx="191">
                    <c:v>failed</c:v>
                  </c:pt>
                  <c:pt idx="192">
                    <c:v>failed</c:v>
                  </c:pt>
                  <c:pt idx="193">
                    <c:v>failed</c:v>
                  </c:pt>
                  <c:pt idx="194">
                    <c:v>failed</c:v>
                  </c:pt>
                  <c:pt idx="195">
                    <c:v>failed</c:v>
                  </c:pt>
                  <c:pt idx="196">
                    <c:v>failed</c:v>
                  </c:pt>
                  <c:pt idx="197">
                    <c:v>failed</c:v>
                  </c:pt>
                  <c:pt idx="198">
                    <c:v>failed</c:v>
                  </c:pt>
                  <c:pt idx="199">
                    <c:v>failed</c:v>
                  </c:pt>
                  <c:pt idx="200">
                    <c:v>failed</c:v>
                  </c:pt>
                  <c:pt idx="201">
                    <c:v>failed</c:v>
                  </c:pt>
                  <c:pt idx="202">
                    <c:v>failed</c:v>
                  </c:pt>
                  <c:pt idx="203">
                    <c:v>failed</c:v>
                  </c:pt>
                  <c:pt idx="204">
                    <c:v>failed</c:v>
                  </c:pt>
                  <c:pt idx="205">
                    <c:v>failed</c:v>
                  </c:pt>
                  <c:pt idx="206">
                    <c:v>failed</c:v>
                  </c:pt>
                  <c:pt idx="207">
                    <c:v>failed</c:v>
                  </c:pt>
                  <c:pt idx="208">
                    <c:v>failed</c:v>
                  </c:pt>
                  <c:pt idx="209">
                    <c:v>failed</c:v>
                  </c:pt>
                  <c:pt idx="210">
                    <c:v>failed</c:v>
                  </c:pt>
                  <c:pt idx="211">
                    <c:v>failed</c:v>
                  </c:pt>
                  <c:pt idx="212">
                    <c:v>failed</c:v>
                  </c:pt>
                  <c:pt idx="213">
                    <c:v>failed</c:v>
                  </c:pt>
                  <c:pt idx="214">
                    <c:v>failed</c:v>
                  </c:pt>
                  <c:pt idx="215">
                    <c:v>failed</c:v>
                  </c:pt>
                  <c:pt idx="216">
                    <c:v>failed</c:v>
                  </c:pt>
                  <c:pt idx="217">
                    <c:v>failed</c:v>
                  </c:pt>
                  <c:pt idx="218">
                    <c:v>failed</c:v>
                  </c:pt>
                  <c:pt idx="219">
                    <c:v>failed</c:v>
                  </c:pt>
                  <c:pt idx="220">
                    <c:v>failed</c:v>
                  </c:pt>
                  <c:pt idx="221">
                    <c:v>failed</c:v>
                  </c:pt>
                  <c:pt idx="222">
                    <c:v>failed</c:v>
                  </c:pt>
                  <c:pt idx="223">
                    <c:v>failed</c:v>
                  </c:pt>
                  <c:pt idx="224">
                    <c:v>failed</c:v>
                  </c:pt>
                  <c:pt idx="225">
                    <c:v>failed</c:v>
                  </c:pt>
                  <c:pt idx="226">
                    <c:v>failed</c:v>
                  </c:pt>
                  <c:pt idx="227">
                    <c:v>failed</c:v>
                  </c:pt>
                  <c:pt idx="228">
                    <c:v>failed</c:v>
                  </c:pt>
                  <c:pt idx="229">
                    <c:v>failed</c:v>
                  </c:pt>
                  <c:pt idx="230">
                    <c:v>failed</c:v>
                  </c:pt>
                  <c:pt idx="231">
                    <c:v>failed</c:v>
                  </c:pt>
                  <c:pt idx="232">
                    <c:v>failed</c:v>
                  </c:pt>
                  <c:pt idx="233">
                    <c:v>failed</c:v>
                  </c:pt>
                  <c:pt idx="234">
                    <c:v>failed</c:v>
                  </c:pt>
                  <c:pt idx="235">
                    <c:v>failed</c:v>
                  </c:pt>
                  <c:pt idx="236">
                    <c:v>failed</c:v>
                  </c:pt>
                  <c:pt idx="237">
                    <c:v>failed</c:v>
                  </c:pt>
                  <c:pt idx="238">
                    <c:v>failed</c:v>
                  </c:pt>
                  <c:pt idx="239">
                    <c:v>failed</c:v>
                  </c:pt>
                  <c:pt idx="240">
                    <c:v>failed</c:v>
                  </c:pt>
                  <c:pt idx="241">
                    <c:v>failed</c:v>
                  </c:pt>
                  <c:pt idx="242">
                    <c:v>failed</c:v>
                  </c:pt>
                  <c:pt idx="243">
                    <c:v>failed</c:v>
                  </c:pt>
                  <c:pt idx="244">
                    <c:v>failed</c:v>
                  </c:pt>
                  <c:pt idx="245">
                    <c:v>failed</c:v>
                  </c:pt>
                  <c:pt idx="246">
                    <c:v>failed</c:v>
                  </c:pt>
                  <c:pt idx="247">
                    <c:v>failed</c:v>
                  </c:pt>
                  <c:pt idx="248">
                    <c:v>failed</c:v>
                  </c:pt>
                  <c:pt idx="249">
                    <c:v>failed</c:v>
                  </c:pt>
                  <c:pt idx="250">
                    <c:v>failed</c:v>
                  </c:pt>
                  <c:pt idx="251">
                    <c:v>failed</c:v>
                  </c:pt>
                  <c:pt idx="252">
                    <c:v>failed</c:v>
                  </c:pt>
                  <c:pt idx="253">
                    <c:v>failed</c:v>
                  </c:pt>
                  <c:pt idx="254">
                    <c:v>failed</c:v>
                  </c:pt>
                  <c:pt idx="255">
                    <c:v>failed</c:v>
                  </c:pt>
                  <c:pt idx="256">
                    <c:v>failed</c:v>
                  </c:pt>
                  <c:pt idx="257">
                    <c:v>failed</c:v>
                  </c:pt>
                  <c:pt idx="258">
                    <c:v>failed</c:v>
                  </c:pt>
                  <c:pt idx="259">
                    <c:v>failed</c:v>
                  </c:pt>
                  <c:pt idx="260">
                    <c:v>failed</c:v>
                  </c:pt>
                  <c:pt idx="261">
                    <c:v>failed</c:v>
                  </c:pt>
                  <c:pt idx="262">
                    <c:v>failed</c:v>
                  </c:pt>
                  <c:pt idx="263">
                    <c:v>failed</c:v>
                  </c:pt>
                  <c:pt idx="264">
                    <c:v>failed</c:v>
                  </c:pt>
                  <c:pt idx="265">
                    <c:v>failed</c:v>
                  </c:pt>
                  <c:pt idx="266">
                    <c:v>failed</c:v>
                  </c:pt>
                  <c:pt idx="267">
                    <c:v>failed</c:v>
                  </c:pt>
                  <c:pt idx="268">
                    <c:v>failed</c:v>
                  </c:pt>
                  <c:pt idx="269">
                    <c:v>failed</c:v>
                  </c:pt>
                  <c:pt idx="270">
                    <c:v>failed</c:v>
                  </c:pt>
                  <c:pt idx="271">
                    <c:v>failed</c:v>
                  </c:pt>
                  <c:pt idx="272">
                    <c:v>failed</c:v>
                  </c:pt>
                  <c:pt idx="273">
                    <c:v>failed</c:v>
                  </c:pt>
                  <c:pt idx="274">
                    <c:v>failed</c:v>
                  </c:pt>
                  <c:pt idx="275">
                    <c:v>failed</c:v>
                  </c:pt>
                  <c:pt idx="276">
                    <c:v>failed</c:v>
                  </c:pt>
                  <c:pt idx="277">
                    <c:v>failed</c:v>
                  </c:pt>
                  <c:pt idx="278">
                    <c:v>failed</c:v>
                  </c:pt>
                  <c:pt idx="279">
                    <c:v>failed</c:v>
                  </c:pt>
                  <c:pt idx="280">
                    <c:v>failed</c:v>
                  </c:pt>
                  <c:pt idx="281">
                    <c:v>failed</c:v>
                  </c:pt>
                  <c:pt idx="282">
                    <c:v>failed</c:v>
                  </c:pt>
                  <c:pt idx="283">
                    <c:v>failed</c:v>
                  </c:pt>
                  <c:pt idx="284">
                    <c:v>failed</c:v>
                  </c:pt>
                  <c:pt idx="285">
                    <c:v>failed</c:v>
                  </c:pt>
                  <c:pt idx="286">
                    <c:v>failed</c:v>
                  </c:pt>
                  <c:pt idx="287">
                    <c:v>failed</c:v>
                  </c:pt>
                  <c:pt idx="288">
                    <c:v>failed</c:v>
                  </c:pt>
                  <c:pt idx="289">
                    <c:v>failed</c:v>
                  </c:pt>
                  <c:pt idx="290">
                    <c:v>failed</c:v>
                  </c:pt>
                  <c:pt idx="291">
                    <c:v>failed</c:v>
                  </c:pt>
                  <c:pt idx="292">
                    <c:v>failed</c:v>
                  </c:pt>
                  <c:pt idx="293">
                    <c:v>failed</c:v>
                  </c:pt>
                  <c:pt idx="294">
                    <c:v>failed</c:v>
                  </c:pt>
                  <c:pt idx="295">
                    <c:v>failed</c:v>
                  </c:pt>
                  <c:pt idx="296">
                    <c:v>failed</c:v>
                  </c:pt>
                  <c:pt idx="297">
                    <c:v>failed</c:v>
                  </c:pt>
                  <c:pt idx="298">
                    <c:v>failed</c:v>
                  </c:pt>
                  <c:pt idx="299">
                    <c:v>failed</c:v>
                  </c:pt>
                  <c:pt idx="300">
                    <c:v>failed</c:v>
                  </c:pt>
                  <c:pt idx="301">
                    <c:v>failed</c:v>
                  </c:pt>
                  <c:pt idx="302">
                    <c:v>failed</c:v>
                  </c:pt>
                  <c:pt idx="303">
                    <c:v>failed</c:v>
                  </c:pt>
                  <c:pt idx="304">
                    <c:v>failed</c:v>
                  </c:pt>
                  <c:pt idx="305">
                    <c:v>failed</c:v>
                  </c:pt>
                  <c:pt idx="306">
                    <c:v>failed</c:v>
                  </c:pt>
                  <c:pt idx="307">
                    <c:v>failed</c:v>
                  </c:pt>
                  <c:pt idx="308">
                    <c:v>failed</c:v>
                  </c:pt>
                  <c:pt idx="309">
                    <c:v>failed</c:v>
                  </c:pt>
                  <c:pt idx="310">
                    <c:v>failed</c:v>
                  </c:pt>
                  <c:pt idx="311">
                    <c:v>failed</c:v>
                  </c:pt>
                  <c:pt idx="312">
                    <c:v>failed</c:v>
                  </c:pt>
                  <c:pt idx="313">
                    <c:v>failed</c:v>
                  </c:pt>
                  <c:pt idx="314">
                    <c:v>failed</c:v>
                  </c:pt>
                  <c:pt idx="315">
                    <c:v>failed</c:v>
                  </c:pt>
                  <c:pt idx="316">
                    <c:v>failed</c:v>
                  </c:pt>
                  <c:pt idx="317">
                    <c:v>failed</c:v>
                  </c:pt>
                  <c:pt idx="318">
                    <c:v>failed</c:v>
                  </c:pt>
                  <c:pt idx="319">
                    <c:v>failed</c:v>
                  </c:pt>
                  <c:pt idx="320">
                    <c:v>failed</c:v>
                  </c:pt>
                  <c:pt idx="321">
                    <c:v>failed</c:v>
                  </c:pt>
                  <c:pt idx="322">
                    <c:v>failed</c:v>
                  </c:pt>
                  <c:pt idx="323">
                    <c:v>failed</c:v>
                  </c:pt>
                  <c:pt idx="324">
                    <c:v>failed</c:v>
                  </c:pt>
                  <c:pt idx="325">
                    <c:v>failed</c:v>
                  </c:pt>
                  <c:pt idx="326">
                    <c:v>failed</c:v>
                  </c:pt>
                  <c:pt idx="327">
                    <c:v>failed</c:v>
                  </c:pt>
                  <c:pt idx="328">
                    <c:v>failed</c:v>
                  </c:pt>
                  <c:pt idx="329">
                    <c:v>failed</c:v>
                  </c:pt>
                  <c:pt idx="330">
                    <c:v>failed</c:v>
                  </c:pt>
                  <c:pt idx="331">
                    <c:v>failed</c:v>
                  </c:pt>
                  <c:pt idx="332">
                    <c:v>failed</c:v>
                  </c:pt>
                  <c:pt idx="333">
                    <c:v>failed</c:v>
                  </c:pt>
                  <c:pt idx="334">
                    <c:v>failed</c:v>
                  </c:pt>
                  <c:pt idx="335">
                    <c:v>failed</c:v>
                  </c:pt>
                  <c:pt idx="336">
                    <c:v>failed</c:v>
                  </c:pt>
                  <c:pt idx="337">
                    <c:v>failed</c:v>
                  </c:pt>
                  <c:pt idx="338">
                    <c:v>failed</c:v>
                  </c:pt>
                  <c:pt idx="339">
                    <c:v>failed</c:v>
                  </c:pt>
                  <c:pt idx="340">
                    <c:v>failed</c:v>
                  </c:pt>
                  <c:pt idx="341">
                    <c:v>failed</c:v>
                  </c:pt>
                  <c:pt idx="342">
                    <c:v>failed</c:v>
                  </c:pt>
                  <c:pt idx="343">
                    <c:v>failed</c:v>
                  </c:pt>
                  <c:pt idx="344">
                    <c:v>failed</c:v>
                  </c:pt>
                  <c:pt idx="345">
                    <c:v>failed</c:v>
                  </c:pt>
                  <c:pt idx="346">
                    <c:v>failed</c:v>
                  </c:pt>
                  <c:pt idx="347">
                    <c:v>failed</c:v>
                  </c:pt>
                  <c:pt idx="348">
                    <c:v>failed</c:v>
                  </c:pt>
                  <c:pt idx="349">
                    <c:v>failed</c:v>
                  </c:pt>
                  <c:pt idx="350">
                    <c:v>failed</c:v>
                  </c:pt>
                  <c:pt idx="351">
                    <c:v>failed</c:v>
                  </c:pt>
                  <c:pt idx="352">
                    <c:v>failed</c:v>
                  </c:pt>
                  <c:pt idx="353">
                    <c:v>failed</c:v>
                  </c:pt>
                  <c:pt idx="354">
                    <c:v>failed</c:v>
                  </c:pt>
                  <c:pt idx="355">
                    <c:v>failed</c:v>
                  </c:pt>
                  <c:pt idx="356">
                    <c:v>failed</c:v>
                  </c:pt>
                  <c:pt idx="357">
                    <c:v>failed</c:v>
                  </c:pt>
                  <c:pt idx="358">
                    <c:v>failed</c:v>
                  </c:pt>
                  <c:pt idx="359">
                    <c:v>failed</c:v>
                  </c:pt>
                  <c:pt idx="360">
                    <c:v>failed</c:v>
                  </c:pt>
                  <c:pt idx="361">
                    <c:v>failed</c:v>
                  </c:pt>
                  <c:pt idx="362">
                    <c:v>failed</c:v>
                  </c:pt>
                  <c:pt idx="363">
                    <c:v>failed</c:v>
                  </c:pt>
                </c:lvl>
              </c:multiLvlStrCache>
            </c:multiLvlStrRef>
          </c:xVal>
          <c:yVal>
            <c:numRef>
              <c:f>'Mean Median'!$I$2:$I$566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9-43DD-B0E7-92DC5B40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35503"/>
        <c:axId val="1565032591"/>
      </c:scatterChart>
      <c:valAx>
        <c:axId val="15650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2591"/>
        <c:crosses val="autoZero"/>
        <c:crossBetween val="midCat"/>
      </c:valAx>
      <c:valAx>
        <c:axId val="15650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30480</xdr:rowOff>
    </xdr:from>
    <xdr:to>
      <xdr:col>15</xdr:col>
      <xdr:colOff>243840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91548-F1C7-45AD-89C8-215AD8048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2</xdr:row>
      <xdr:rowOff>194310</xdr:rowOff>
    </xdr:from>
    <xdr:to>
      <xdr:col>18</xdr:col>
      <xdr:colOff>327660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46D9A-FABB-49ED-B7B1-7E0D6A157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19050</xdr:rowOff>
    </xdr:from>
    <xdr:to>
      <xdr:col>11</xdr:col>
      <xdr:colOff>609600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CDEBE-30B5-4B78-A554-D08C5E462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72390</xdr:rowOff>
    </xdr:from>
    <xdr:to>
      <xdr:col>20</xdr:col>
      <xdr:colOff>7620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EB3A8-26E8-4742-A398-A875955A4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537210</xdr:colOff>
      <xdr:row>548</xdr:row>
      <xdr:rowOff>80010</xdr:rowOff>
    </xdr:from>
    <xdr:to>
      <xdr:col>14</xdr:col>
      <xdr:colOff>811530</xdr:colOff>
      <xdr:row>562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026DC-8282-481A-8027-B2DD5055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atthis" refreshedDate="44903.733414120368" createdVersion="7" refreshedVersion="7" minRefreshableVersion="3" recordCount="1000" xr:uid="{D50BDA80-0DF5-491F-9435-4CFFC885A58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atthis" refreshedDate="44904.710228356482" createdVersion="7" refreshedVersion="7" minRefreshableVersion="3" recordCount="1008" xr:uid="{0155F50C-0D24-4780-9818-C33C282A94D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n v="0"/>
    <s v="Baldwin, Riley and Jackson"/>
    <s v="Pre-emptive tertiary standardization"/>
    <x v="0"/>
    <n v="0"/>
    <n v="0"/>
    <x v="0"/>
    <x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x v="1"/>
    <n v="14560"/>
    <n v="1040"/>
    <x v="1"/>
    <x v="1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x v="2"/>
    <n v="142523"/>
    <n v="131.4787822878229"/>
    <x v="1"/>
    <x v="2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x v="3"/>
    <n v="2477"/>
    <n v="58.976190476190467"/>
    <x v="0"/>
    <x v="3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x v="4"/>
    <n v="5265"/>
    <n v="69.276315789473685"/>
    <x v="0"/>
    <x v="4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x v="4"/>
    <n v="13195"/>
    <n v="173.61842105263159"/>
    <x v="1"/>
    <x v="5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x v="5"/>
    <n v="1090"/>
    <n v="20.961538461538463"/>
    <x v="0"/>
    <x v="6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x v="6"/>
    <n v="14741"/>
    <n v="327.57777777777778"/>
    <x v="1"/>
    <x v="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x v="7"/>
    <n v="21946"/>
    <n v="19.932788374205266"/>
    <x v="2"/>
    <x v="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x v="8"/>
    <n v="3208"/>
    <n v="51.741935483870968"/>
    <x v="0"/>
    <x v="9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x v="5"/>
    <n v="13838"/>
    <n v="266.11538461538464"/>
    <x v="1"/>
    <x v="1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x v="9"/>
    <n v="3030"/>
    <n v="48.095238095238095"/>
    <x v="0"/>
    <x v="11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x v="9"/>
    <n v="5629"/>
    <n v="89.349206349206341"/>
    <x v="0"/>
    <x v="12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x v="3"/>
    <n v="10295"/>
    <n v="245.11904761904765"/>
    <x v="1"/>
    <x v="13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x v="10"/>
    <n v="18829"/>
    <n v="66.769503546099301"/>
    <x v="0"/>
    <x v="14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x v="11"/>
    <n v="38414"/>
    <n v="47.307881773399011"/>
    <x v="0"/>
    <x v="15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x v="12"/>
    <n v="11041"/>
    <n v="649.47058823529414"/>
    <x v="1"/>
    <x v="16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x v="13"/>
    <n v="134845"/>
    <n v="159.39125295508273"/>
    <x v="1"/>
    <x v="17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x v="14"/>
    <n v="6089"/>
    <n v="66.912087912087912"/>
    <x v="3"/>
    <x v="18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x v="15"/>
    <n v="30331"/>
    <n v="48.529600000000002"/>
    <x v="0"/>
    <x v="19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x v="16"/>
    <n v="147936"/>
    <n v="112.24279210925646"/>
    <x v="1"/>
    <x v="20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x v="17"/>
    <n v="38533"/>
    <n v="40.992553191489364"/>
    <x v="0"/>
    <x v="21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x v="18"/>
    <n v="75690"/>
    <n v="128.07106598984771"/>
    <x v="1"/>
    <x v="22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x v="6"/>
    <n v="14942"/>
    <n v="332.04444444444448"/>
    <x v="1"/>
    <x v="23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x v="19"/>
    <n v="104257"/>
    <n v="112.83225108225108"/>
    <x v="1"/>
    <x v="24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x v="20"/>
    <n v="11904"/>
    <n v="216.43636363636364"/>
    <x v="1"/>
    <x v="25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x v="21"/>
    <n v="51814"/>
    <n v="48.199069767441863"/>
    <x v="3"/>
    <x v="26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x v="22"/>
    <n v="1599"/>
    <n v="79.95"/>
    <x v="0"/>
    <x v="27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x v="23"/>
    <n v="137635"/>
    <n v="105.22553516819573"/>
    <x v="1"/>
    <x v="28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x v="24"/>
    <n v="150965"/>
    <n v="328.89978213507629"/>
    <x v="1"/>
    <x v="29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x v="25"/>
    <n v="14455"/>
    <n v="160.61111111111111"/>
    <x v="1"/>
    <x v="30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x v="26"/>
    <n v="10850"/>
    <n v="310"/>
    <x v="1"/>
    <x v="31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x v="27"/>
    <n v="87676"/>
    <n v="86.807920792079202"/>
    <x v="0"/>
    <x v="32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x v="28"/>
    <n v="189666"/>
    <n v="377.82071713147411"/>
    <x v="1"/>
    <x v="33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x v="29"/>
    <n v="14025"/>
    <n v="150.80645161290323"/>
    <x v="1"/>
    <x v="34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x v="30"/>
    <n v="188628"/>
    <n v="150.30119521912351"/>
    <x v="1"/>
    <x v="3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x v="31"/>
    <n v="1101"/>
    <n v="157.28571428571431"/>
    <x v="1"/>
    <x v="3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x v="32"/>
    <n v="11339"/>
    <n v="139.98765432098764"/>
    <x v="1"/>
    <x v="3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x v="33"/>
    <n v="10085"/>
    <n v="325.32258064516128"/>
    <x v="1"/>
    <x v="38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x v="34"/>
    <n v="5027"/>
    <n v="50.777777777777779"/>
    <x v="0"/>
    <x v="39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x v="35"/>
    <n v="14878"/>
    <n v="169.06818181818181"/>
    <x v="1"/>
    <x v="40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x v="36"/>
    <n v="11924"/>
    <n v="212.92857142857144"/>
    <x v="1"/>
    <x v="4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x v="37"/>
    <n v="7991"/>
    <n v="443.94444444444446"/>
    <x v="1"/>
    <x v="4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x v="38"/>
    <n v="167717"/>
    <n v="185.9390243902439"/>
    <x v="1"/>
    <x v="43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x v="39"/>
    <n v="10541"/>
    <n v="658.8125"/>
    <x v="1"/>
    <x v="13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x v="40"/>
    <n v="4530"/>
    <n v="47.684210526315788"/>
    <x v="0"/>
    <x v="44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x v="41"/>
    <n v="4247"/>
    <n v="114.78378378378378"/>
    <x v="1"/>
    <x v="45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x v="42"/>
    <n v="7129"/>
    <n v="475.26666666666665"/>
    <x v="1"/>
    <x v="46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x v="43"/>
    <n v="128862"/>
    <n v="386.97297297297297"/>
    <x v="1"/>
    <x v="47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x v="44"/>
    <n v="13653"/>
    <n v="189.625"/>
    <x v="1"/>
    <x v="48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x v="0"/>
    <n v="2"/>
    <n v="2"/>
    <x v="0"/>
    <x v="49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x v="45"/>
    <n v="145243"/>
    <n v="91.867805186590772"/>
    <x v="0"/>
    <x v="50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x v="44"/>
    <n v="2459"/>
    <n v="34.152777777777779"/>
    <x v="0"/>
    <x v="51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x v="35"/>
    <n v="12356"/>
    <n v="140.40909090909091"/>
    <x v="1"/>
    <x v="52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x v="46"/>
    <n v="5392"/>
    <n v="89.86666666666666"/>
    <x v="0"/>
    <x v="53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x v="47"/>
    <n v="11746"/>
    <n v="177.96969696969697"/>
    <x v="1"/>
    <x v="54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x v="48"/>
    <n v="11493"/>
    <n v="143.66249999999999"/>
    <x v="1"/>
    <x v="55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x v="49"/>
    <n v="6243"/>
    <n v="215.27586206896552"/>
    <x v="1"/>
    <x v="56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x v="50"/>
    <n v="6132"/>
    <n v="227.11111111111114"/>
    <x v="1"/>
    <x v="57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x v="1"/>
    <n v="3851"/>
    <n v="275.07142857142861"/>
    <x v="1"/>
    <x v="5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x v="51"/>
    <n v="135997"/>
    <n v="144.37048832271762"/>
    <x v="1"/>
    <x v="59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x v="52"/>
    <n v="184750"/>
    <n v="92.74598393574297"/>
    <x v="0"/>
    <x v="60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x v="22"/>
    <n v="14452"/>
    <n v="722.6"/>
    <x v="1"/>
    <x v="61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x v="53"/>
    <n v="557"/>
    <n v="11.851063829787234"/>
    <x v="0"/>
    <x v="62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x v="54"/>
    <n v="2734"/>
    <n v="97.642857142857139"/>
    <x v="0"/>
    <x v="63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x v="55"/>
    <n v="14405"/>
    <n v="236.14754098360655"/>
    <x v="1"/>
    <x v="64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x v="49"/>
    <n v="1307"/>
    <n v="45.068965517241381"/>
    <x v="0"/>
    <x v="65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x v="56"/>
    <n v="117892"/>
    <n v="162.38567493112947"/>
    <x v="1"/>
    <x v="66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x v="57"/>
    <n v="14508"/>
    <n v="254.52631578947367"/>
    <x v="1"/>
    <x v="67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x v="58"/>
    <n v="1901"/>
    <n v="24.063291139240505"/>
    <x v="3"/>
    <x v="68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x v="59"/>
    <n v="158389"/>
    <n v="123.74140625000001"/>
    <x v="1"/>
    <x v="69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x v="46"/>
    <n v="6484"/>
    <n v="108.06666666666666"/>
    <x v="1"/>
    <x v="70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x v="60"/>
    <n v="4022"/>
    <n v="670.33333333333326"/>
    <x v="1"/>
    <x v="71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x v="1"/>
    <n v="9253"/>
    <n v="660.92857142857144"/>
    <x v="1"/>
    <x v="39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x v="61"/>
    <n v="4776"/>
    <n v="122.46153846153847"/>
    <x v="1"/>
    <x v="72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x v="62"/>
    <n v="14606"/>
    <n v="150.57731958762886"/>
    <x v="1"/>
    <x v="73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x v="63"/>
    <n v="95993"/>
    <n v="78.106590724165997"/>
    <x v="0"/>
    <x v="7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x v="40"/>
    <n v="4460"/>
    <n v="46.94736842105263"/>
    <x v="0"/>
    <x v="75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x v="6"/>
    <n v="13536"/>
    <n v="300.8"/>
    <x v="1"/>
    <x v="76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x v="64"/>
    <n v="40228"/>
    <n v="69.598615916955026"/>
    <x v="0"/>
    <x v="77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x v="65"/>
    <n v="7012"/>
    <n v="637.4545454545455"/>
    <x v="1"/>
    <x v="78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x v="66"/>
    <n v="37857"/>
    <n v="225.33928571428569"/>
    <x v="1"/>
    <x v="79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x v="67"/>
    <n v="14973"/>
    <n v="1497.3000000000002"/>
    <x v="1"/>
    <x v="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x v="68"/>
    <n v="39996"/>
    <n v="37.590225563909776"/>
    <x v="0"/>
    <x v="81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x v="69"/>
    <n v="41564"/>
    <n v="132.36942675159236"/>
    <x v="1"/>
    <x v="82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x v="70"/>
    <n v="6430"/>
    <n v="131.22448979591837"/>
    <x v="1"/>
    <x v="83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x v="71"/>
    <n v="12405"/>
    <n v="167.63513513513513"/>
    <x v="1"/>
    <x v="84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x v="72"/>
    <n v="123040"/>
    <n v="61.984886649874063"/>
    <x v="0"/>
    <x v="85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x v="73"/>
    <n v="12516"/>
    <n v="260.75"/>
    <x v="1"/>
    <x v="86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x v="74"/>
    <n v="8588"/>
    <n v="252.58823529411765"/>
    <x v="1"/>
    <x v="87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x v="75"/>
    <n v="6132"/>
    <n v="78.615384615384613"/>
    <x v="0"/>
    <x v="88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x v="76"/>
    <n v="74688"/>
    <n v="48.404406999351913"/>
    <x v="0"/>
    <x v="8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x v="77"/>
    <n v="51775"/>
    <n v="258.875"/>
    <x v="1"/>
    <x v="90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x v="78"/>
    <n v="65877"/>
    <n v="60.548713235294116"/>
    <x v="3"/>
    <x v="91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x v="49"/>
    <n v="8807"/>
    <n v="303.68965517241378"/>
    <x v="1"/>
    <x v="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x v="79"/>
    <n v="1017"/>
    <n v="112.99999999999999"/>
    <x v="1"/>
    <x v="11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x v="80"/>
    <n v="151513"/>
    <n v="217.37876614060258"/>
    <x v="1"/>
    <x v="92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x v="81"/>
    <n v="12047"/>
    <n v="926.69230769230762"/>
    <x v="1"/>
    <x v="86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x v="82"/>
    <n v="32951"/>
    <n v="33.692229038854805"/>
    <x v="0"/>
    <x v="93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x v="4"/>
    <n v="14951"/>
    <n v="196.7236842105263"/>
    <x v="1"/>
    <x v="55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x v="0"/>
    <n v="1"/>
    <n v="1"/>
    <x v="0"/>
    <x v="49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x v="79"/>
    <n v="9193"/>
    <n v="1021.4444444444445"/>
    <x v="1"/>
    <x v="55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x v="41"/>
    <n v="10422"/>
    <n v="281.67567567567568"/>
    <x v="1"/>
    <x v="94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x v="83"/>
    <n v="2461"/>
    <n v="24.610000000000003"/>
    <x v="0"/>
    <x v="95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x v="84"/>
    <n v="170623"/>
    <n v="143.14010067114094"/>
    <x v="1"/>
    <x v="96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x v="85"/>
    <n v="9829"/>
    <n v="144.54411764705884"/>
    <x v="1"/>
    <x v="97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x v="61"/>
    <n v="14006"/>
    <n v="359.12820512820514"/>
    <x v="1"/>
    <x v="98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x v="26"/>
    <n v="6527"/>
    <n v="186.48571428571427"/>
    <x v="1"/>
    <x v="99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x v="42"/>
    <n v="8929"/>
    <n v="595.26666666666665"/>
    <x v="1"/>
    <x v="100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x v="5"/>
    <n v="3079"/>
    <n v="59.21153846153846"/>
    <x v="0"/>
    <x v="101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x v="86"/>
    <n v="21307"/>
    <n v="14.962780898876405"/>
    <x v="0"/>
    <x v="102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x v="87"/>
    <n v="73653"/>
    <n v="119.95602605863192"/>
    <x v="1"/>
    <x v="103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x v="53"/>
    <n v="12635"/>
    <n v="268.82978723404256"/>
    <x v="1"/>
    <x v="104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x v="88"/>
    <n v="12437"/>
    <n v="376.87878787878788"/>
    <x v="1"/>
    <x v="54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x v="89"/>
    <n v="13816"/>
    <n v="727.15789473684208"/>
    <x v="1"/>
    <x v="105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x v="90"/>
    <n v="145382"/>
    <n v="87.211757648470297"/>
    <x v="0"/>
    <x v="106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x v="44"/>
    <n v="6336"/>
    <n v="88"/>
    <x v="0"/>
    <x v="107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x v="70"/>
    <n v="8523"/>
    <n v="173.9387755102041"/>
    <x v="1"/>
    <x v="108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x v="91"/>
    <n v="6351"/>
    <n v="117.61111111111111"/>
    <x v="1"/>
    <x v="109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x v="92"/>
    <n v="10748"/>
    <n v="214.96"/>
    <x v="1"/>
    <x v="110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x v="93"/>
    <n v="112272"/>
    <n v="149.49667110519306"/>
    <x v="1"/>
    <x v="111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x v="94"/>
    <n v="99361"/>
    <n v="219.33995584988963"/>
    <x v="1"/>
    <x v="112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x v="95"/>
    <n v="88055"/>
    <n v="64.367690058479525"/>
    <x v="0"/>
    <x v="113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x v="96"/>
    <n v="33092"/>
    <n v="18.622397298818232"/>
    <x v="0"/>
    <x v="114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x v="97"/>
    <n v="9562"/>
    <n v="367.76923076923077"/>
    <x v="1"/>
    <x v="115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x v="98"/>
    <n v="8475"/>
    <n v="159.90566037735849"/>
    <x v="1"/>
    <x v="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x v="99"/>
    <n v="69617"/>
    <n v="38.633185349611544"/>
    <x v="0"/>
    <x v="116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x v="100"/>
    <n v="53067"/>
    <n v="51.42151162790698"/>
    <x v="0"/>
    <x v="117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x v="101"/>
    <n v="42596"/>
    <n v="60.334277620396605"/>
    <x v="3"/>
    <x v="118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x v="102"/>
    <n v="4756"/>
    <n v="3.202693602693603"/>
    <x v="3"/>
    <x v="12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x v="103"/>
    <n v="14925"/>
    <n v="155.46875"/>
    <x v="1"/>
    <x v="119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x v="104"/>
    <n v="166116"/>
    <n v="100.85974499089254"/>
    <x v="1"/>
    <x v="120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x v="88"/>
    <n v="3834"/>
    <n v="116.18181818181819"/>
    <x v="1"/>
    <x v="121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x v="6"/>
    <n v="13985"/>
    <n v="310.77777777777777"/>
    <x v="1"/>
    <x v="122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x v="105"/>
    <n v="89288"/>
    <n v="89.73668341708543"/>
    <x v="0"/>
    <x v="123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x v="106"/>
    <n v="5488"/>
    <n v="71.27272727272728"/>
    <x v="0"/>
    <x v="124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x v="107"/>
    <n v="2721"/>
    <n v="3.2862318840579712"/>
    <x v="3"/>
    <x v="125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x v="37"/>
    <n v="4712"/>
    <n v="261.77777777777777"/>
    <x v="1"/>
    <x v="126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x v="103"/>
    <n v="9216"/>
    <n v="96"/>
    <x v="0"/>
    <x v="127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x v="108"/>
    <n v="19246"/>
    <n v="20.896851248642779"/>
    <x v="0"/>
    <x v="128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x v="20"/>
    <n v="12274"/>
    <n v="223.16363636363636"/>
    <x v="1"/>
    <x v="129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x v="109"/>
    <n v="65323"/>
    <n v="101.59097978227061"/>
    <x v="1"/>
    <x v="130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x v="92"/>
    <n v="11502"/>
    <n v="230.03999999999996"/>
    <x v="1"/>
    <x v="124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x v="91"/>
    <n v="7322"/>
    <n v="135.59259259259261"/>
    <x v="1"/>
    <x v="131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x v="25"/>
    <n v="11619"/>
    <n v="129.1"/>
    <x v="1"/>
    <x v="18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x v="110"/>
    <n v="59128"/>
    <n v="236.512"/>
    <x v="1"/>
    <x v="132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x v="35"/>
    <n v="1518"/>
    <n v="17.25"/>
    <x v="3"/>
    <x v="133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x v="111"/>
    <n v="9337"/>
    <n v="112.49397590361446"/>
    <x v="1"/>
    <x v="134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x v="29"/>
    <n v="11255"/>
    <n v="121.02150537634408"/>
    <x v="1"/>
    <x v="3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x v="8"/>
    <n v="13632"/>
    <n v="219.87096774193549"/>
    <x v="1"/>
    <x v="13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x v="0"/>
    <n v="1"/>
    <n v="1"/>
    <x v="0"/>
    <x v="49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x v="112"/>
    <n v="88037"/>
    <n v="64.166909620991248"/>
    <x v="0"/>
    <x v="50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x v="113"/>
    <n v="175573"/>
    <n v="423.06746987951806"/>
    <x v="1"/>
    <x v="13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x v="114"/>
    <n v="176112"/>
    <n v="92.984160506863773"/>
    <x v="0"/>
    <x v="137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x v="115"/>
    <n v="100650"/>
    <n v="58.756567425569173"/>
    <x v="0"/>
    <x v="138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x v="116"/>
    <n v="90706"/>
    <n v="65.022222222222226"/>
    <x v="0"/>
    <x v="139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x v="117"/>
    <n v="26914"/>
    <n v="73.939560439560438"/>
    <x v="3"/>
    <x v="140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x v="3"/>
    <n v="2212"/>
    <n v="52.666666666666664"/>
    <x v="0"/>
    <x v="141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x v="118"/>
    <n v="4640"/>
    <n v="220.95238095238096"/>
    <x v="1"/>
    <x v="142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x v="119"/>
    <n v="191222"/>
    <n v="100.01150627615063"/>
    <x v="1"/>
    <x v="143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x v="48"/>
    <n v="12985"/>
    <n v="162.3125"/>
    <x v="1"/>
    <x v="55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x v="20"/>
    <n v="4300"/>
    <n v="78.181818181818187"/>
    <x v="0"/>
    <x v="51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x v="55"/>
    <n v="9134"/>
    <n v="149.73770491803279"/>
    <x v="1"/>
    <x v="144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x v="26"/>
    <n v="8864"/>
    <n v="253.25714285714284"/>
    <x v="1"/>
    <x v="67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x v="120"/>
    <n v="150755"/>
    <n v="100.16943521594683"/>
    <x v="1"/>
    <x v="20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x v="121"/>
    <n v="110279"/>
    <n v="121.99004424778761"/>
    <x v="1"/>
    <x v="145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x v="122"/>
    <n v="13439"/>
    <n v="137.13265306122449"/>
    <x v="1"/>
    <x v="146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x v="97"/>
    <n v="10804"/>
    <n v="415.53846153846149"/>
    <x v="1"/>
    <x v="147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x v="123"/>
    <n v="40107"/>
    <n v="31.30913348946136"/>
    <x v="0"/>
    <x v="148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x v="124"/>
    <n v="98811"/>
    <n v="424.08154506437768"/>
    <x v="1"/>
    <x v="149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x v="125"/>
    <n v="5528"/>
    <n v="2.93886230728336"/>
    <x v="0"/>
    <x v="109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x v="70"/>
    <n v="521"/>
    <n v="10.63265306122449"/>
    <x v="0"/>
    <x v="62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x v="126"/>
    <n v="663"/>
    <n v="82.875"/>
    <x v="0"/>
    <x v="150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x v="127"/>
    <n v="157635"/>
    <n v="163.01447776628748"/>
    <x v="1"/>
    <x v="15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x v="60"/>
    <n v="5368"/>
    <n v="894.66666666666674"/>
    <x v="1"/>
    <x v="44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x v="128"/>
    <n v="47459"/>
    <n v="26.191501103752756"/>
    <x v="0"/>
    <x v="152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x v="129"/>
    <n v="86060"/>
    <n v="74.834782608695647"/>
    <x v="0"/>
    <x v="153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x v="130"/>
    <n v="161593"/>
    <n v="416.47680412371136"/>
    <x v="1"/>
    <x v="154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x v="44"/>
    <n v="6927"/>
    <n v="96.208333333333329"/>
    <x v="0"/>
    <x v="155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x v="131"/>
    <n v="159185"/>
    <n v="357.71910112359546"/>
    <x v="1"/>
    <x v="156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x v="132"/>
    <n v="172736"/>
    <n v="308.45714285714286"/>
    <x v="1"/>
    <x v="15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x v="133"/>
    <n v="5315"/>
    <n v="61.802325581395344"/>
    <x v="0"/>
    <x v="158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x v="134"/>
    <n v="195750"/>
    <n v="722.32472324723244"/>
    <x v="1"/>
    <x v="159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x v="135"/>
    <n v="3525"/>
    <n v="69.117647058823522"/>
    <x v="0"/>
    <x v="99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x v="136"/>
    <n v="10550"/>
    <n v="293.05555555555554"/>
    <x v="1"/>
    <x v="16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x v="67"/>
    <n v="718"/>
    <n v="71.8"/>
    <x v="0"/>
    <x v="161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x v="137"/>
    <n v="28358"/>
    <n v="31.934684684684683"/>
    <x v="0"/>
    <x v="162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x v="138"/>
    <n v="138384"/>
    <n v="229.87375415282392"/>
    <x v="1"/>
    <x v="163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x v="139"/>
    <n v="2625"/>
    <n v="32.012195121951223"/>
    <x v="0"/>
    <x v="164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x v="140"/>
    <n v="45004"/>
    <n v="23.525352848928385"/>
    <x v="3"/>
    <x v="165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x v="41"/>
    <n v="2538"/>
    <n v="68.594594594594597"/>
    <x v="0"/>
    <x v="3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x v="141"/>
    <n v="3188"/>
    <n v="37.952380952380956"/>
    <x v="0"/>
    <x v="99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x v="142"/>
    <n v="8517"/>
    <n v="19.992957746478872"/>
    <x v="0"/>
    <x v="166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x v="47"/>
    <n v="3012"/>
    <n v="45.636363636363633"/>
    <x v="0"/>
    <x v="167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x v="143"/>
    <n v="8716"/>
    <n v="122.7605633802817"/>
    <x v="1"/>
    <x v="105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x v="144"/>
    <n v="57157"/>
    <n v="361.75316455696202"/>
    <x v="1"/>
    <x v="168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x v="139"/>
    <n v="5178"/>
    <n v="63.146341463414636"/>
    <x v="0"/>
    <x v="16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x v="145"/>
    <n v="163118"/>
    <n v="298.20475319926874"/>
    <x v="1"/>
    <x v="16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x v="146"/>
    <n v="6041"/>
    <n v="9.5585443037974684"/>
    <x v="0"/>
    <x v="170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x v="37"/>
    <n v="968"/>
    <n v="53.777777777777779"/>
    <x v="0"/>
    <x v="171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x v="0"/>
    <n v="2"/>
    <n v="2"/>
    <x v="0"/>
    <x v="49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x v="118"/>
    <n v="14305"/>
    <n v="681.19047619047615"/>
    <x v="1"/>
    <x v="144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x v="111"/>
    <n v="6543"/>
    <n v="78.831325301204828"/>
    <x v="3"/>
    <x v="17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x v="147"/>
    <n v="193413"/>
    <n v="134.40792216817235"/>
    <x v="1"/>
    <x v="173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x v="148"/>
    <n v="2529"/>
    <n v="3.3719999999999999"/>
    <x v="0"/>
    <x v="174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x v="81"/>
    <n v="5614"/>
    <n v="431.84615384615387"/>
    <x v="1"/>
    <x v="175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x v="25"/>
    <n v="3496"/>
    <n v="38.844444444444441"/>
    <x v="3"/>
    <x v="176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x v="67"/>
    <n v="4257"/>
    <n v="425.7"/>
    <x v="1"/>
    <x v="177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x v="149"/>
    <n v="199110"/>
    <n v="101.12239715591672"/>
    <x v="1"/>
    <x v="178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x v="150"/>
    <n v="41212"/>
    <n v="21.188688946015425"/>
    <x v="2"/>
    <x v="179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x v="151"/>
    <n v="6338"/>
    <n v="67.425531914893625"/>
    <x v="0"/>
    <x v="31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x v="152"/>
    <n v="99100"/>
    <n v="94.923371647509583"/>
    <x v="0"/>
    <x v="180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x v="32"/>
    <n v="12300"/>
    <n v="151.85185185185185"/>
    <x v="1"/>
    <x v="170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x v="153"/>
    <n v="171549"/>
    <n v="195.16382252559728"/>
    <x v="1"/>
    <x v="181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x v="1"/>
    <n v="14324"/>
    <n v="1023.1428571428571"/>
    <x v="1"/>
    <x v="34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x v="154"/>
    <n v="6024"/>
    <n v="3.841836734693878"/>
    <x v="0"/>
    <x v="182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x v="155"/>
    <n v="188721"/>
    <n v="155.07066557107643"/>
    <x v="1"/>
    <x v="183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x v="156"/>
    <n v="57911"/>
    <n v="44.753477588871718"/>
    <x v="0"/>
    <x v="18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x v="57"/>
    <n v="12309"/>
    <n v="215.94736842105263"/>
    <x v="1"/>
    <x v="185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x v="157"/>
    <n v="138497"/>
    <n v="332.12709832134288"/>
    <x v="1"/>
    <x v="186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x v="58"/>
    <n v="667"/>
    <n v="8.4430379746835449"/>
    <x v="0"/>
    <x v="68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x v="158"/>
    <n v="119830"/>
    <n v="98.625514403292186"/>
    <x v="0"/>
    <x v="187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x v="73"/>
    <n v="6623"/>
    <n v="137.97916666666669"/>
    <x v="1"/>
    <x v="18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x v="159"/>
    <n v="81897"/>
    <n v="93.81099656357388"/>
    <x v="0"/>
    <x v="189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x v="160"/>
    <n v="186885"/>
    <n v="403.63930885529157"/>
    <x v="1"/>
    <x v="190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x v="161"/>
    <n v="176398"/>
    <n v="260.1740412979351"/>
    <x v="1"/>
    <x v="191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x v="162"/>
    <n v="10999"/>
    <n v="366.63333333333333"/>
    <x v="1"/>
    <x v="19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x v="163"/>
    <n v="102751"/>
    <n v="168.72085385878489"/>
    <x v="1"/>
    <x v="19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x v="164"/>
    <n v="165352"/>
    <n v="119.90717911530093"/>
    <x v="1"/>
    <x v="194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x v="165"/>
    <n v="165798"/>
    <n v="193.68925233644859"/>
    <x v="1"/>
    <x v="195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x v="166"/>
    <n v="10084"/>
    <n v="420.16666666666669"/>
    <x v="1"/>
    <x v="196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x v="44"/>
    <n v="5523"/>
    <n v="76.708333333333329"/>
    <x v="3"/>
    <x v="109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x v="74"/>
    <n v="5823"/>
    <n v="171.26470588235293"/>
    <x v="1"/>
    <x v="45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x v="167"/>
    <n v="6000"/>
    <n v="157.89473684210526"/>
    <x v="1"/>
    <x v="197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x v="168"/>
    <n v="8181"/>
    <n v="109.08"/>
    <x v="1"/>
    <x v="46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x v="133"/>
    <n v="3589"/>
    <n v="41.732558139534881"/>
    <x v="0"/>
    <x v="45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x v="169"/>
    <n v="4323"/>
    <n v="10.944303797468354"/>
    <x v="0"/>
    <x v="176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x v="29"/>
    <n v="14822"/>
    <n v="159.3763440860215"/>
    <x v="1"/>
    <x v="198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x v="166"/>
    <n v="10138"/>
    <n v="422.41666666666669"/>
    <x v="1"/>
    <x v="199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x v="170"/>
    <n v="3127"/>
    <n v="97.71875"/>
    <x v="0"/>
    <x v="142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x v="171"/>
    <n v="123124"/>
    <n v="418.78911564625849"/>
    <x v="1"/>
    <x v="200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x v="172"/>
    <n v="171729"/>
    <n v="101.91632047477745"/>
    <x v="1"/>
    <x v="7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x v="141"/>
    <n v="10729"/>
    <n v="127.72619047619047"/>
    <x v="1"/>
    <x v="201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x v="173"/>
    <n v="10240"/>
    <n v="445.21739130434781"/>
    <x v="1"/>
    <x v="202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x v="31"/>
    <n v="3988"/>
    <n v="569.71428571428578"/>
    <x v="1"/>
    <x v="4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x v="49"/>
    <n v="14771"/>
    <n v="509.34482758620686"/>
    <x v="1"/>
    <x v="203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x v="6"/>
    <n v="14649"/>
    <n v="325.5333333333333"/>
    <x v="1"/>
    <x v="4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x v="174"/>
    <n v="184658"/>
    <n v="932.61616161616166"/>
    <x v="1"/>
    <x v="20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x v="8"/>
    <n v="13103"/>
    <n v="211.33870967741933"/>
    <x v="1"/>
    <x v="205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x v="175"/>
    <n v="168095"/>
    <n v="273.32520325203251"/>
    <x v="1"/>
    <x v="206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x v="0"/>
    <n v="3"/>
    <n v="3"/>
    <x v="0"/>
    <x v="49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x v="143"/>
    <n v="3840"/>
    <n v="54.084507042253513"/>
    <x v="0"/>
    <x v="196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x v="67"/>
    <n v="6263"/>
    <n v="626.29999999999995"/>
    <x v="1"/>
    <x v="207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x v="158"/>
    <n v="108161"/>
    <n v="89.021399176954731"/>
    <x v="0"/>
    <x v="208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x v="176"/>
    <n v="8505"/>
    <n v="184.89130434782609"/>
    <x v="1"/>
    <x v="39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x v="177"/>
    <n v="96735"/>
    <n v="120.16770186335404"/>
    <x v="1"/>
    <x v="209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x v="178"/>
    <n v="959"/>
    <n v="23.390243902439025"/>
    <x v="0"/>
    <x v="27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x v="57"/>
    <n v="8322"/>
    <n v="146"/>
    <x v="1"/>
    <x v="45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x v="92"/>
    <n v="13424"/>
    <n v="268.48"/>
    <x v="1"/>
    <x v="129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x v="37"/>
    <n v="10755"/>
    <n v="597.5"/>
    <x v="1"/>
    <x v="18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x v="9"/>
    <n v="9935"/>
    <n v="157.69841269841268"/>
    <x v="1"/>
    <x v="210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x v="179"/>
    <n v="26303"/>
    <n v="31.201660735468568"/>
    <x v="0"/>
    <x v="211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x v="12"/>
    <n v="5328"/>
    <n v="313.41176470588238"/>
    <x v="1"/>
    <x v="3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x v="49"/>
    <n v="10756"/>
    <n v="370.89655172413791"/>
    <x v="1"/>
    <x v="134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x v="180"/>
    <n v="165375"/>
    <n v="362.66447368421052"/>
    <x v="1"/>
    <x v="2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x v="70"/>
    <n v="6031"/>
    <n v="123.08163265306122"/>
    <x v="1"/>
    <x v="99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x v="181"/>
    <n v="85902"/>
    <n v="76.766756032171585"/>
    <x v="0"/>
    <x v="213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x v="182"/>
    <n v="143910"/>
    <n v="233.62012987012989"/>
    <x v="1"/>
    <x v="214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x v="42"/>
    <n v="2708"/>
    <n v="180.53333333333333"/>
    <x v="1"/>
    <x v="44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x v="26"/>
    <n v="8842"/>
    <n v="252.62857142857143"/>
    <x v="1"/>
    <x v="215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x v="183"/>
    <n v="47260"/>
    <n v="27.176538240368025"/>
    <x v="3"/>
    <x v="216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x v="184"/>
    <n v="1953"/>
    <n v="1.2706571242680547"/>
    <x v="2"/>
    <x v="217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x v="185"/>
    <n v="155349"/>
    <n v="304.0097847358121"/>
    <x v="1"/>
    <x v="218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x v="75"/>
    <n v="10704"/>
    <n v="137.23076923076923"/>
    <x v="1"/>
    <x v="219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x v="166"/>
    <n v="773"/>
    <n v="32.208333333333336"/>
    <x v="0"/>
    <x v="27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x v="61"/>
    <n v="9419"/>
    <n v="241.51282051282053"/>
    <x v="1"/>
    <x v="220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x v="20"/>
    <n v="5324"/>
    <n v="96.8"/>
    <x v="0"/>
    <x v="221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x v="31"/>
    <n v="7465"/>
    <n v="1066.4285714285716"/>
    <x v="1"/>
    <x v="100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x v="50"/>
    <n v="8799"/>
    <n v="325.88888888888891"/>
    <x v="1"/>
    <x v="222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x v="48"/>
    <n v="13656"/>
    <n v="170.70000000000002"/>
    <x v="1"/>
    <x v="223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x v="186"/>
    <n v="14536"/>
    <n v="581.44000000000005"/>
    <x v="1"/>
    <x v="224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x v="187"/>
    <n v="150552"/>
    <n v="91.520972644376897"/>
    <x v="0"/>
    <x v="225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x v="141"/>
    <n v="9076"/>
    <n v="108.04761904761904"/>
    <x v="1"/>
    <x v="221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x v="32"/>
    <n v="1517"/>
    <n v="18.728395061728396"/>
    <x v="0"/>
    <x v="226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x v="122"/>
    <n v="8153"/>
    <n v="83.193877551020407"/>
    <x v="0"/>
    <x v="227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x v="79"/>
    <n v="6357"/>
    <n v="706.33333333333337"/>
    <x v="1"/>
    <x v="228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x v="188"/>
    <n v="19557"/>
    <n v="17.446030330062445"/>
    <x v="3"/>
    <x v="229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x v="9"/>
    <n v="13213"/>
    <n v="209.73015873015873"/>
    <x v="1"/>
    <x v="230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x v="36"/>
    <n v="5476"/>
    <n v="97.785714285714292"/>
    <x v="0"/>
    <x v="231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x v="126"/>
    <n v="13474"/>
    <n v="1684.25"/>
    <x v="1"/>
    <x v="232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x v="189"/>
    <n v="91722"/>
    <n v="54.402135231316727"/>
    <x v="0"/>
    <x v="233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x v="37"/>
    <n v="8219"/>
    <n v="456.61111111111109"/>
    <x v="1"/>
    <x v="3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x v="190"/>
    <n v="717"/>
    <n v="9.8219178082191778"/>
    <x v="0"/>
    <x v="234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x v="191"/>
    <n v="1065"/>
    <n v="16.384615384615383"/>
    <x v="3"/>
    <x v="235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x v="60"/>
    <n v="8038"/>
    <n v="1339.6666666666667"/>
    <x v="1"/>
    <x v="236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x v="192"/>
    <n v="68769"/>
    <n v="35.650077760497666"/>
    <x v="0"/>
    <x v="237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x v="55"/>
    <n v="3352"/>
    <n v="54.950819672131146"/>
    <x v="0"/>
    <x v="63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x v="44"/>
    <n v="6785"/>
    <n v="94.236111111111114"/>
    <x v="0"/>
    <x v="238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x v="26"/>
    <n v="5037"/>
    <n v="143.91428571428571"/>
    <x v="1"/>
    <x v="239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x v="167"/>
    <n v="1954"/>
    <n v="51.421052631578945"/>
    <x v="0"/>
    <x v="240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x v="0"/>
    <n v="5"/>
    <n v="5"/>
    <x v="0"/>
    <x v="49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x v="79"/>
    <n v="12102"/>
    <n v="1344.6666666666667"/>
    <x v="1"/>
    <x v="241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x v="193"/>
    <n v="24234"/>
    <n v="31.844940867279899"/>
    <x v="0"/>
    <x v="242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x v="74"/>
    <n v="2809"/>
    <n v="82.617647058823536"/>
    <x v="0"/>
    <x v="235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x v="118"/>
    <n v="11469"/>
    <n v="546.14285714285722"/>
    <x v="1"/>
    <x v="23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x v="54"/>
    <n v="8014"/>
    <n v="286.21428571428572"/>
    <x v="1"/>
    <x v="72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x v="191"/>
    <n v="514"/>
    <n v="7.9076923076923071"/>
    <x v="0"/>
    <x v="243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x v="194"/>
    <n v="43473"/>
    <n v="132.13677811550153"/>
    <x v="1"/>
    <x v="244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x v="195"/>
    <n v="87560"/>
    <n v="74.077834179357026"/>
    <x v="0"/>
    <x v="245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x v="178"/>
    <n v="3087"/>
    <n v="75.292682926829272"/>
    <x v="3"/>
    <x v="51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x v="75"/>
    <n v="1586"/>
    <n v="20.333333333333332"/>
    <x v="0"/>
    <x v="3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x v="9"/>
    <n v="12812"/>
    <n v="203.36507936507937"/>
    <x v="1"/>
    <x v="246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x v="18"/>
    <n v="183345"/>
    <n v="310.2284263959391"/>
    <x v="1"/>
    <x v="247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x v="196"/>
    <n v="8697"/>
    <n v="395.31818181818181"/>
    <x v="1"/>
    <x v="248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x v="1"/>
    <n v="4126"/>
    <n v="294.71428571428572"/>
    <x v="1"/>
    <x v="221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x v="40"/>
    <n v="3220"/>
    <n v="33.89473684210526"/>
    <x v="0"/>
    <x v="249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x v="103"/>
    <n v="6401"/>
    <n v="66.677083333333329"/>
    <x v="0"/>
    <x v="250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x v="47"/>
    <n v="1269"/>
    <n v="19.227272727272727"/>
    <x v="0"/>
    <x v="141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x v="57"/>
    <n v="903"/>
    <n v="15.842105263157894"/>
    <x v="0"/>
    <x v="68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x v="141"/>
    <n v="3251"/>
    <n v="38.702380952380956"/>
    <x v="3"/>
    <x v="251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x v="197"/>
    <n v="8092"/>
    <n v="9.5876777251184837"/>
    <x v="0"/>
    <x v="175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x v="198"/>
    <n v="160422"/>
    <n v="94.144366197183089"/>
    <x v="0"/>
    <x v="194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x v="199"/>
    <n v="196377"/>
    <n v="166.56234096692114"/>
    <x v="1"/>
    <x v="252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x v="200"/>
    <n v="2148"/>
    <n v="24.134831460674157"/>
    <x v="0"/>
    <x v="150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x v="143"/>
    <n v="11648"/>
    <n v="164.05633802816902"/>
    <x v="1"/>
    <x v="253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x v="191"/>
    <n v="5897"/>
    <n v="90.723076923076931"/>
    <x v="0"/>
    <x v="107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x v="44"/>
    <n v="3326"/>
    <n v="46.194444444444443"/>
    <x v="0"/>
    <x v="5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x v="97"/>
    <n v="1002"/>
    <n v="38.53846153846154"/>
    <x v="0"/>
    <x v="254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x v="201"/>
    <n v="131826"/>
    <n v="133.56231003039514"/>
    <x v="1"/>
    <x v="255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x v="202"/>
    <n v="21477"/>
    <n v="22.896588486140725"/>
    <x v="2"/>
    <x v="57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x v="203"/>
    <n v="62330"/>
    <n v="184.95548961424333"/>
    <x v="1"/>
    <x v="256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x v="88"/>
    <n v="14643"/>
    <n v="443.72727272727275"/>
    <x v="1"/>
    <x v="257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x v="204"/>
    <n v="41396"/>
    <n v="199.9806763285024"/>
    <x v="1"/>
    <x v="258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x v="103"/>
    <n v="11900"/>
    <n v="123.95833333333333"/>
    <x v="1"/>
    <x v="259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x v="205"/>
    <n v="123538"/>
    <n v="186.61329305135951"/>
    <x v="1"/>
    <x v="260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x v="206"/>
    <n v="198628"/>
    <n v="114.28538550057536"/>
    <x v="1"/>
    <x v="261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x v="207"/>
    <n v="68602"/>
    <n v="97.032531824611041"/>
    <x v="0"/>
    <x v="26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x v="208"/>
    <n v="116064"/>
    <n v="122.81904761904762"/>
    <x v="1"/>
    <x v="263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x v="209"/>
    <n v="125042"/>
    <n v="179.14326647564468"/>
    <x v="1"/>
    <x v="264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x v="210"/>
    <n v="108974"/>
    <n v="79.951577402787962"/>
    <x v="3"/>
    <x v="265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x v="211"/>
    <n v="34964"/>
    <n v="94.242587601078171"/>
    <x v="0"/>
    <x v="224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x v="212"/>
    <n v="96777"/>
    <n v="84.669291338582681"/>
    <x v="0"/>
    <x v="266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x v="213"/>
    <n v="31864"/>
    <n v="66.521920668058456"/>
    <x v="0"/>
    <x v="267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x v="25"/>
    <n v="4853"/>
    <n v="53.922222222222224"/>
    <x v="0"/>
    <x v="98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x v="214"/>
    <n v="82959"/>
    <n v="41.983299595141702"/>
    <x v="0"/>
    <x v="268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x v="215"/>
    <n v="23159"/>
    <n v="14.69479695431472"/>
    <x v="0"/>
    <x v="269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x v="48"/>
    <n v="2758"/>
    <n v="34.475000000000001"/>
    <x v="0"/>
    <x v="270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x v="79"/>
    <n v="12607"/>
    <n v="1400.7777777777778"/>
    <x v="1"/>
    <x v="27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x v="216"/>
    <n v="142823"/>
    <n v="71.770351758793964"/>
    <x v="0"/>
    <x v="272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x v="217"/>
    <n v="95958"/>
    <n v="53.074115044247783"/>
    <x v="0"/>
    <x v="27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x v="0"/>
    <n v="5"/>
    <n v="5"/>
    <x v="0"/>
    <x v="49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x v="218"/>
    <n v="94631"/>
    <n v="127.70715249662618"/>
    <x v="1"/>
    <x v="274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x v="54"/>
    <n v="977"/>
    <n v="34.892857142857139"/>
    <x v="0"/>
    <x v="254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x v="219"/>
    <n v="137961"/>
    <n v="410.59821428571428"/>
    <x v="1"/>
    <x v="275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x v="55"/>
    <n v="7548"/>
    <n v="123.73770491803278"/>
    <x v="1"/>
    <x v="175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x v="167"/>
    <n v="2241"/>
    <n v="58.973684210526315"/>
    <x v="2"/>
    <x v="99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x v="29"/>
    <n v="3431"/>
    <n v="36.892473118279568"/>
    <x v="0"/>
    <x v="174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x v="173"/>
    <n v="4253"/>
    <n v="184.91304347826087"/>
    <x v="1"/>
    <x v="142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x v="62"/>
    <n v="1146"/>
    <n v="11.814432989690722"/>
    <x v="0"/>
    <x v="276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x v="220"/>
    <n v="11948"/>
    <n v="298.7"/>
    <x v="1"/>
    <x v="27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x v="221"/>
    <n v="135132"/>
    <n v="226.35175879396985"/>
    <x v="1"/>
    <x v="278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x v="20"/>
    <n v="9546"/>
    <n v="173.56363636363636"/>
    <x v="1"/>
    <x v="39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x v="41"/>
    <n v="13755"/>
    <n v="371.75675675675677"/>
    <x v="1"/>
    <x v="27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x v="5"/>
    <n v="8330"/>
    <n v="160.19230769230771"/>
    <x v="1"/>
    <x v="27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x v="79"/>
    <n v="14547"/>
    <n v="1616.3333333333335"/>
    <x v="1"/>
    <x v="129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x v="39"/>
    <n v="11735"/>
    <n v="733.4375"/>
    <x v="1"/>
    <x v="19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x v="37"/>
    <n v="10658"/>
    <n v="592.11111111111109"/>
    <x v="1"/>
    <x v="196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x v="34"/>
    <n v="1870"/>
    <n v="18.888888888888889"/>
    <x v="0"/>
    <x v="51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x v="5"/>
    <n v="14394"/>
    <n v="276.80769230769232"/>
    <x v="1"/>
    <x v="280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x v="91"/>
    <n v="14743"/>
    <n v="273.01851851851848"/>
    <x v="1"/>
    <x v="110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x v="222"/>
    <n v="178965"/>
    <n v="159.36331255565449"/>
    <x v="1"/>
    <x v="281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x v="223"/>
    <n v="128410"/>
    <n v="67.869978858350947"/>
    <x v="0"/>
    <x v="282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x v="79"/>
    <n v="14324"/>
    <n v="1591.5555555555554"/>
    <x v="1"/>
    <x v="283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x v="224"/>
    <n v="164291"/>
    <n v="730.18222222222221"/>
    <x v="1"/>
    <x v="284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x v="225"/>
    <n v="22073"/>
    <n v="13.185782556750297"/>
    <x v="0"/>
    <x v="165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x v="50"/>
    <n v="1479"/>
    <n v="54.777777777777779"/>
    <x v="0"/>
    <x v="270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x v="74"/>
    <n v="12275"/>
    <n v="361.02941176470591"/>
    <x v="1"/>
    <x v="54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x v="226"/>
    <n v="5098"/>
    <n v="10.257545271629779"/>
    <x v="0"/>
    <x v="78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x v="227"/>
    <n v="24882"/>
    <n v="13.962962962962964"/>
    <x v="0"/>
    <x v="28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x v="44"/>
    <n v="2912"/>
    <n v="40.444444444444443"/>
    <x v="0"/>
    <x v="9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x v="186"/>
    <n v="4008"/>
    <n v="160.32"/>
    <x v="1"/>
    <x v="286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x v="98"/>
    <n v="9749"/>
    <n v="183.9433962264151"/>
    <x v="1"/>
    <x v="287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x v="14"/>
    <n v="5803"/>
    <n v="63.769230769230766"/>
    <x v="0"/>
    <x v="109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x v="9"/>
    <n v="14199"/>
    <n v="225.38095238095238"/>
    <x v="1"/>
    <x v="288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x v="228"/>
    <n v="196779"/>
    <n v="172.00961538461539"/>
    <x v="1"/>
    <x v="28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x v="229"/>
    <n v="56859"/>
    <n v="146.16709511568124"/>
    <x v="1"/>
    <x v="290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x v="230"/>
    <n v="103554"/>
    <n v="76.42361623616236"/>
    <x v="0"/>
    <x v="291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x v="231"/>
    <n v="42795"/>
    <n v="39.261467889908261"/>
    <x v="0"/>
    <x v="292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x v="232"/>
    <n v="12938"/>
    <n v="11.270034843205574"/>
    <x v="3"/>
    <x v="293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x v="233"/>
    <n v="101352"/>
    <n v="122.11084337349398"/>
    <x v="1"/>
    <x v="294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x v="166"/>
    <n v="4477"/>
    <n v="186.54166666666669"/>
    <x v="1"/>
    <x v="126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x v="234"/>
    <n v="4393"/>
    <n v="7.2731788079470201"/>
    <x v="0"/>
    <x v="295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x v="235"/>
    <n v="67546"/>
    <n v="65.642371234207957"/>
    <x v="0"/>
    <x v="296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x v="236"/>
    <n v="143788"/>
    <n v="228.96178343949046"/>
    <x v="1"/>
    <x v="297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x v="126"/>
    <n v="3755"/>
    <n v="469.37499999999994"/>
    <x v="1"/>
    <x v="298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x v="143"/>
    <n v="9238"/>
    <n v="130.11267605633802"/>
    <x v="1"/>
    <x v="1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x v="237"/>
    <n v="77012"/>
    <n v="167.05422993492408"/>
    <x v="1"/>
    <x v="299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x v="32"/>
    <n v="14083"/>
    <n v="173.8641975308642"/>
    <x v="1"/>
    <x v="211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x v="12"/>
    <n v="12202"/>
    <n v="717.76470588235293"/>
    <x v="1"/>
    <x v="300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x v="238"/>
    <n v="62127"/>
    <n v="63.850976361767728"/>
    <x v="0"/>
    <x v="30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x v="0"/>
    <n v="2"/>
    <n v="2"/>
    <x v="0"/>
    <x v="49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x v="79"/>
    <n v="13772"/>
    <n v="1530.2222222222222"/>
    <x v="1"/>
    <x v="302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x v="190"/>
    <n v="2946"/>
    <n v="40.356164383561641"/>
    <x v="0"/>
    <x v="174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x v="239"/>
    <n v="168820"/>
    <n v="86.220633299284984"/>
    <x v="0"/>
    <x v="303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x v="240"/>
    <n v="154321"/>
    <n v="315.58486707566465"/>
    <x v="1"/>
    <x v="304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x v="241"/>
    <n v="26527"/>
    <n v="89.618243243243242"/>
    <x v="0"/>
    <x v="30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x v="242"/>
    <n v="71583"/>
    <n v="182.14503816793894"/>
    <x v="1"/>
    <x v="306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x v="74"/>
    <n v="12100"/>
    <n v="355.88235294117646"/>
    <x v="1"/>
    <x v="307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x v="243"/>
    <n v="12129"/>
    <n v="131.83695652173913"/>
    <x v="1"/>
    <x v="110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x v="244"/>
    <n v="62804"/>
    <n v="46.315634218289084"/>
    <x v="0"/>
    <x v="308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x v="184"/>
    <n v="55536"/>
    <n v="36.132726089785294"/>
    <x v="2"/>
    <x v="309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x v="75"/>
    <n v="8161"/>
    <n v="104.62820512820512"/>
    <x v="1"/>
    <x v="17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x v="118"/>
    <n v="14046"/>
    <n v="668.85714285714289"/>
    <x v="1"/>
    <x v="38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x v="245"/>
    <n v="117628"/>
    <n v="62.072823218997364"/>
    <x v="2"/>
    <x v="310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x v="246"/>
    <n v="159405"/>
    <n v="84.699787460148784"/>
    <x v="0"/>
    <x v="311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x v="247"/>
    <n v="12552"/>
    <n v="11.059030837004405"/>
    <x v="0"/>
    <x v="312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x v="248"/>
    <n v="59007"/>
    <n v="43.838781575037146"/>
    <x v="0"/>
    <x v="313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x v="12"/>
    <n v="943"/>
    <n v="55.470588235294116"/>
    <x v="0"/>
    <x v="27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x v="249"/>
    <n v="93963"/>
    <n v="57.399511301160658"/>
    <x v="0"/>
    <x v="314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x v="250"/>
    <n v="140469"/>
    <n v="123.43497363796135"/>
    <x v="1"/>
    <x v="315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x v="92"/>
    <n v="6423"/>
    <n v="128.46"/>
    <x v="1"/>
    <x v="115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x v="151"/>
    <n v="6015"/>
    <n v="63.989361702127653"/>
    <x v="0"/>
    <x v="316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x v="251"/>
    <n v="11075"/>
    <n v="127.29885057471265"/>
    <x v="1"/>
    <x v="317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x v="252"/>
    <n v="15723"/>
    <n v="10.638024357239512"/>
    <x v="0"/>
    <x v="318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x v="135"/>
    <n v="2064"/>
    <n v="40.470588235294116"/>
    <x v="0"/>
    <x v="100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x v="50"/>
    <n v="7767"/>
    <n v="287.66666666666663"/>
    <x v="1"/>
    <x v="45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x v="37"/>
    <n v="10313"/>
    <n v="572.94444444444446"/>
    <x v="1"/>
    <x v="3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x v="253"/>
    <n v="197018"/>
    <n v="112.90429799426933"/>
    <x v="1"/>
    <x v="320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x v="254"/>
    <n v="47037"/>
    <n v="46.387573964497044"/>
    <x v="0"/>
    <x v="321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x v="255"/>
    <n v="173191"/>
    <n v="90.675916230366497"/>
    <x v="3"/>
    <x v="322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x v="32"/>
    <n v="5487"/>
    <n v="67.740740740740748"/>
    <x v="0"/>
    <x v="286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x v="135"/>
    <n v="9817"/>
    <n v="192.49019607843135"/>
    <x v="1"/>
    <x v="115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x v="106"/>
    <n v="6369"/>
    <n v="82.714285714285722"/>
    <x v="0"/>
    <x v="222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x v="256"/>
    <n v="65755"/>
    <n v="54.163920922570021"/>
    <x v="0"/>
    <x v="323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x v="91"/>
    <n v="903"/>
    <n v="16.722222222222221"/>
    <x v="3"/>
    <x v="234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x v="257"/>
    <n v="178120"/>
    <n v="116.87664041994749"/>
    <x v="1"/>
    <x v="324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x v="81"/>
    <n v="13678"/>
    <n v="1052.1538461538462"/>
    <x v="1"/>
    <x v="61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x v="32"/>
    <n v="9969"/>
    <n v="123.07407407407408"/>
    <x v="1"/>
    <x v="325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x v="111"/>
    <n v="14827"/>
    <n v="178.63855421686748"/>
    <x v="1"/>
    <x v="326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x v="258"/>
    <n v="100900"/>
    <n v="355.28169014084506"/>
    <x v="1"/>
    <x v="327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x v="259"/>
    <n v="165954"/>
    <n v="161.90634146341463"/>
    <x v="1"/>
    <x v="328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x v="260"/>
    <n v="1744"/>
    <n v="24.914285714285715"/>
    <x v="0"/>
    <x v="235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x v="91"/>
    <n v="10731"/>
    <n v="198.72222222222223"/>
    <x v="1"/>
    <x v="182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x v="29"/>
    <n v="3232"/>
    <n v="34.752688172043008"/>
    <x v="3"/>
    <x v="329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x v="8"/>
    <n v="10938"/>
    <n v="176.41935483870967"/>
    <x v="1"/>
    <x v="102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x v="118"/>
    <n v="10739"/>
    <n v="511.38095238095235"/>
    <x v="1"/>
    <x v="73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x v="85"/>
    <n v="5579"/>
    <n v="82.044117647058826"/>
    <x v="0"/>
    <x v="129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x v="261"/>
    <n v="37754"/>
    <n v="24.326030927835053"/>
    <x v="3"/>
    <x v="330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x v="262"/>
    <n v="45384"/>
    <n v="50.482758620689658"/>
    <x v="0"/>
    <x v="331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x v="79"/>
    <n v="8703"/>
    <n v="967"/>
    <x v="1"/>
    <x v="99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x v="0"/>
    <n v="4"/>
    <n v="4"/>
    <x v="0"/>
    <x v="49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x v="263"/>
    <n v="182302"/>
    <n v="122.84501347708894"/>
    <x v="1"/>
    <x v="332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x v="73"/>
    <n v="3045"/>
    <n v="63.4375"/>
    <x v="0"/>
    <x v="249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x v="264"/>
    <n v="102749"/>
    <n v="56.331688596491226"/>
    <x v="0"/>
    <x v="333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x v="220"/>
    <n v="1763"/>
    <n v="44.074999999999996"/>
    <x v="0"/>
    <x v="334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x v="265"/>
    <n v="137904"/>
    <n v="118.37253218884121"/>
    <x v="1"/>
    <x v="335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x v="266"/>
    <n v="152438"/>
    <n v="104.1243169398907"/>
    <x v="1"/>
    <x v="336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x v="92"/>
    <n v="1332"/>
    <n v="26.640000000000004"/>
    <x v="0"/>
    <x v="337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x v="267"/>
    <n v="118706"/>
    <n v="351.20118343195264"/>
    <x v="1"/>
    <x v="338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x v="9"/>
    <n v="5674"/>
    <n v="90.063492063492063"/>
    <x v="0"/>
    <x v="339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x v="166"/>
    <n v="4119"/>
    <n v="171.625"/>
    <x v="1"/>
    <x v="126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x v="268"/>
    <n v="139354"/>
    <n v="141.04655870445345"/>
    <x v="1"/>
    <x v="34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x v="269"/>
    <n v="57734"/>
    <n v="30.57944915254237"/>
    <x v="0"/>
    <x v="341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x v="270"/>
    <n v="145265"/>
    <n v="108.16455696202532"/>
    <x v="1"/>
    <x v="342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x v="271"/>
    <n v="95020"/>
    <n v="133.45505617977528"/>
    <x v="1"/>
    <x v="343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x v="53"/>
    <n v="8829"/>
    <n v="187.85106382978722"/>
    <x v="1"/>
    <x v="175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x v="272"/>
    <n v="3984"/>
    <n v="332"/>
    <x v="1"/>
    <x v="344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x v="1"/>
    <n v="8053"/>
    <n v="575.21428571428578"/>
    <x v="1"/>
    <x v="27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x v="220"/>
    <n v="1620"/>
    <n v="40.5"/>
    <x v="0"/>
    <x v="3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x v="36"/>
    <n v="10328"/>
    <n v="184.42857142857144"/>
    <x v="1"/>
    <x v="122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x v="136"/>
    <n v="10289"/>
    <n v="285.80555555555554"/>
    <x v="1"/>
    <x v="345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x v="33"/>
    <n v="9889"/>
    <n v="319"/>
    <x v="1"/>
    <x v="346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x v="273"/>
    <n v="60342"/>
    <n v="39.234070221066318"/>
    <x v="0"/>
    <x v="347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x v="92"/>
    <n v="8907"/>
    <n v="178.14000000000001"/>
    <x v="1"/>
    <x v="88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x v="220"/>
    <n v="14606"/>
    <n v="365.15"/>
    <x v="1"/>
    <x v="23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x v="71"/>
    <n v="8432"/>
    <n v="113.94594594594594"/>
    <x v="1"/>
    <x v="57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x v="274"/>
    <n v="57122"/>
    <n v="29.828720626631856"/>
    <x v="0"/>
    <x v="348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x v="275"/>
    <n v="4613"/>
    <n v="54.270588235294113"/>
    <x v="0"/>
    <x v="86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x v="276"/>
    <n v="162603"/>
    <n v="236.34156976744185"/>
    <x v="1"/>
    <x v="349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x v="166"/>
    <n v="12310"/>
    <n v="512.91666666666663"/>
    <x v="1"/>
    <x v="350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x v="133"/>
    <n v="8656"/>
    <n v="100.65116279069768"/>
    <x v="1"/>
    <x v="215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x v="277"/>
    <n v="159931"/>
    <n v="81.348423194303152"/>
    <x v="0"/>
    <x v="351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x v="3"/>
    <n v="689"/>
    <n v="16.404761904761905"/>
    <x v="0"/>
    <x v="352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x v="278"/>
    <n v="48236"/>
    <n v="52.774617067833695"/>
    <x v="0"/>
    <x v="353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x v="241"/>
    <n v="77021"/>
    <n v="260.20608108108109"/>
    <x v="1"/>
    <x v="354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x v="279"/>
    <n v="27844"/>
    <n v="30.73289183222958"/>
    <x v="0"/>
    <x v="355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x v="5"/>
    <n v="702"/>
    <n v="13.5"/>
    <x v="0"/>
    <x v="356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x v="280"/>
    <n v="197024"/>
    <n v="178.62556663644605"/>
    <x v="1"/>
    <x v="357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x v="98"/>
    <n v="11663"/>
    <n v="220.0566037735849"/>
    <x v="1"/>
    <x v="127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x v="243"/>
    <n v="9339"/>
    <n v="101.5108695652174"/>
    <x v="1"/>
    <x v="72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x v="166"/>
    <n v="4596"/>
    <n v="191.5"/>
    <x v="1"/>
    <x v="358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x v="281"/>
    <n v="173437"/>
    <n v="305.34683098591546"/>
    <x v="1"/>
    <x v="120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x v="255"/>
    <n v="45831"/>
    <n v="23.995287958115181"/>
    <x v="3"/>
    <x v="359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x v="79"/>
    <n v="6514"/>
    <n v="723.77777777777771"/>
    <x v="1"/>
    <x v="251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x v="186"/>
    <n v="13684"/>
    <n v="547.36"/>
    <x v="1"/>
    <x v="360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x v="170"/>
    <n v="13264"/>
    <n v="414.49999999999994"/>
    <x v="1"/>
    <x v="13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x v="282"/>
    <n v="1667"/>
    <n v="0.90696409140369971"/>
    <x v="0"/>
    <x v="71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x v="122"/>
    <n v="3349"/>
    <n v="34.173469387755098"/>
    <x v="0"/>
    <x v="53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x v="283"/>
    <n v="46317"/>
    <n v="23.948810754912099"/>
    <x v="0"/>
    <x v="361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x v="284"/>
    <n v="78743"/>
    <n v="48.072649572649574"/>
    <x v="0"/>
    <x v="36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x v="0"/>
    <n v="0"/>
    <n v="0"/>
    <x v="0"/>
    <x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x v="285"/>
    <n v="107743"/>
    <n v="70.145182291666657"/>
    <x v="0"/>
    <x v="363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x v="81"/>
    <n v="6889"/>
    <n v="529.92307692307691"/>
    <x v="1"/>
    <x v="129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x v="286"/>
    <n v="45983"/>
    <n v="180.32549019607845"/>
    <x v="1"/>
    <x v="364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x v="168"/>
    <n v="6924"/>
    <n v="92.320000000000007"/>
    <x v="0"/>
    <x v="197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x v="262"/>
    <n v="12497"/>
    <n v="13.901001112347053"/>
    <x v="0"/>
    <x v="365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x v="287"/>
    <n v="166874"/>
    <n v="927.07777777777767"/>
    <x v="1"/>
    <x v="366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x v="118"/>
    <n v="837"/>
    <n v="39.857142857142861"/>
    <x v="0"/>
    <x v="161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x v="288"/>
    <n v="193820"/>
    <n v="112.22929936305732"/>
    <x v="1"/>
    <x v="36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x v="172"/>
    <n v="119510"/>
    <n v="70.925816023738875"/>
    <x v="0"/>
    <x v="36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x v="75"/>
    <n v="9289"/>
    <n v="119.08974358974358"/>
    <x v="1"/>
    <x v="54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x v="252"/>
    <n v="35498"/>
    <n v="24.017591339648174"/>
    <x v="0"/>
    <x v="369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x v="14"/>
    <n v="12678"/>
    <n v="139.31868131868131"/>
    <x v="1"/>
    <x v="370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x v="111"/>
    <n v="3260"/>
    <n v="39.277108433734945"/>
    <x v="3"/>
    <x v="164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x v="289"/>
    <n v="31123"/>
    <n v="22.439077144917089"/>
    <x v="3"/>
    <x v="371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x v="133"/>
    <n v="4797"/>
    <n v="55.779069767441861"/>
    <x v="0"/>
    <x v="221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x v="290"/>
    <n v="53324"/>
    <n v="42.523125996810208"/>
    <x v="0"/>
    <x v="372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x v="291"/>
    <n v="6608"/>
    <n v="112.00000000000001"/>
    <x v="1"/>
    <x v="373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x v="35"/>
    <n v="622"/>
    <n v="7.0681818181818183"/>
    <x v="0"/>
    <x v="234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x v="96"/>
    <n v="180802"/>
    <n v="101.74563871693867"/>
    <x v="1"/>
    <x v="374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x v="126"/>
    <n v="3406"/>
    <n v="425.75"/>
    <x v="1"/>
    <x v="235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x v="4"/>
    <n v="11061"/>
    <n v="145.53947368421052"/>
    <x v="1"/>
    <x v="375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x v="292"/>
    <n v="16389"/>
    <n v="32.453465346534657"/>
    <x v="0"/>
    <x v="27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x v="79"/>
    <n v="6303"/>
    <n v="700.33333333333326"/>
    <x v="1"/>
    <x v="121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x v="127"/>
    <n v="81136"/>
    <n v="83.904860392967933"/>
    <x v="0"/>
    <x v="376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x v="118"/>
    <n v="1768"/>
    <n v="84.19047619047619"/>
    <x v="0"/>
    <x v="377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x v="111"/>
    <n v="12944"/>
    <n v="155.95180722891567"/>
    <x v="1"/>
    <x v="98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x v="223"/>
    <n v="188480"/>
    <n v="99.619450317124731"/>
    <x v="0"/>
    <x v="378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x v="25"/>
    <n v="7227"/>
    <n v="80.300000000000011"/>
    <x v="0"/>
    <x v="175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x v="135"/>
    <n v="574"/>
    <n v="11.254901960784313"/>
    <x v="0"/>
    <x v="352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x v="293"/>
    <n v="96328"/>
    <n v="91.740952380952379"/>
    <x v="0"/>
    <x v="200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x v="294"/>
    <n v="178338"/>
    <n v="95.521156936261391"/>
    <x v="2"/>
    <x v="379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x v="39"/>
    <n v="8046"/>
    <n v="502.87499999999994"/>
    <x v="1"/>
    <x v="105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x v="295"/>
    <n v="184086"/>
    <n v="159.24394463667818"/>
    <x v="1"/>
    <x v="380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x v="296"/>
    <n v="13385"/>
    <n v="15.022446689113355"/>
    <x v="0"/>
    <x v="166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x v="97"/>
    <n v="12533"/>
    <n v="482.03846153846149"/>
    <x v="1"/>
    <x v="381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x v="122"/>
    <n v="14697"/>
    <n v="149.96938775510205"/>
    <x v="1"/>
    <x v="382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x v="197"/>
    <n v="98935"/>
    <n v="117.22156398104266"/>
    <x v="1"/>
    <x v="383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x v="297"/>
    <n v="57034"/>
    <n v="37.695968274950431"/>
    <x v="0"/>
    <x v="384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x v="122"/>
    <n v="7120"/>
    <n v="72.653061224489804"/>
    <x v="0"/>
    <x v="385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x v="98"/>
    <n v="14097"/>
    <n v="265.98113207547169"/>
    <x v="1"/>
    <x v="326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x v="298"/>
    <n v="43086"/>
    <n v="24.205617977528089"/>
    <x v="0"/>
    <x v="386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x v="299"/>
    <n v="1930"/>
    <n v="2.5064935064935066"/>
    <x v="0"/>
    <x v="240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x v="300"/>
    <n v="13864"/>
    <n v="16.329799764428738"/>
    <x v="0"/>
    <x v="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x v="54"/>
    <n v="7742"/>
    <n v="276.5"/>
    <x v="1"/>
    <x v="286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x v="301"/>
    <n v="164109"/>
    <n v="88.803571428571431"/>
    <x v="0"/>
    <x v="387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x v="3"/>
    <n v="6870"/>
    <n v="163.57142857142856"/>
    <x v="1"/>
    <x v="39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x v="81"/>
    <n v="12597"/>
    <n v="969"/>
    <x v="1"/>
    <x v="388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x v="302"/>
    <n v="179074"/>
    <n v="270.91376701966715"/>
    <x v="1"/>
    <x v="389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x v="303"/>
    <n v="83843"/>
    <n v="284.21355932203392"/>
    <x v="1"/>
    <x v="390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x v="0"/>
    <n v="4"/>
    <n v="4"/>
    <x v="3"/>
    <x v="49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x v="304"/>
    <n v="105598"/>
    <n v="58.6329816768462"/>
    <x v="0"/>
    <x v="391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x v="25"/>
    <n v="8866"/>
    <n v="98.51111111111112"/>
    <x v="0"/>
    <x v="45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x v="305"/>
    <n v="75022"/>
    <n v="43.975381008206334"/>
    <x v="0"/>
    <x v="392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x v="40"/>
    <n v="14408"/>
    <n v="151.66315789473683"/>
    <x v="1"/>
    <x v="353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x v="9"/>
    <n v="14089"/>
    <n v="223.63492063492063"/>
    <x v="1"/>
    <x v="18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x v="5"/>
    <n v="12467"/>
    <n v="239.75"/>
    <x v="1"/>
    <x v="393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x v="46"/>
    <n v="11960"/>
    <n v="199.33333333333334"/>
    <x v="1"/>
    <x v="394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x v="306"/>
    <n v="7966"/>
    <n v="137.34482758620689"/>
    <x v="1"/>
    <x v="105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x v="307"/>
    <n v="106321"/>
    <n v="100.9696106362773"/>
    <x v="1"/>
    <x v="395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x v="77"/>
    <n v="158832"/>
    <n v="794.16"/>
    <x v="1"/>
    <x v="396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x v="162"/>
    <n v="11091"/>
    <n v="369.7"/>
    <x v="1"/>
    <x v="40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x v="34"/>
    <n v="1269"/>
    <n v="12.818181818181817"/>
    <x v="0"/>
    <x v="150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x v="41"/>
    <n v="5107"/>
    <n v="138.02702702702703"/>
    <x v="1"/>
    <x v="72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x v="308"/>
    <n v="141393"/>
    <n v="83.813278008298752"/>
    <x v="0"/>
    <x v="397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x v="309"/>
    <n v="194166"/>
    <n v="204.60063224446787"/>
    <x v="1"/>
    <x v="398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x v="29"/>
    <n v="4124"/>
    <n v="44.344086021505376"/>
    <x v="0"/>
    <x v="95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x v="85"/>
    <n v="14865"/>
    <n v="218.60294117647058"/>
    <x v="1"/>
    <x v="146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x v="310"/>
    <n v="134688"/>
    <n v="186.03314917127071"/>
    <x v="1"/>
    <x v="399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x v="311"/>
    <n v="47705"/>
    <n v="237.33830845771143"/>
    <x v="1"/>
    <x v="400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x v="312"/>
    <n v="95364"/>
    <n v="305.65384615384613"/>
    <x v="1"/>
    <x v="401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x v="26"/>
    <n v="3295"/>
    <n v="94.142857142857139"/>
    <x v="0"/>
    <x v="164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x v="25"/>
    <n v="4896"/>
    <n v="54.400000000000006"/>
    <x v="3"/>
    <x v="115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x v="313"/>
    <n v="7496"/>
    <n v="111.88059701492537"/>
    <x v="1"/>
    <x v="402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x v="50"/>
    <n v="9967"/>
    <n v="369.14814814814815"/>
    <x v="1"/>
    <x v="358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x v="314"/>
    <n v="52421"/>
    <n v="62.930372148859547"/>
    <x v="0"/>
    <x v="21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x v="62"/>
    <n v="6298"/>
    <n v="64.927835051546396"/>
    <x v="0"/>
    <x v="251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x v="139"/>
    <n v="1546"/>
    <n v="18.853658536585368"/>
    <x v="3"/>
    <x v="95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x v="315"/>
    <n v="16168"/>
    <n v="16.754404145077721"/>
    <x v="0"/>
    <x v="242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x v="8"/>
    <n v="6269"/>
    <n v="101.11290322580646"/>
    <x v="1"/>
    <x v="215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x v="316"/>
    <n v="149578"/>
    <n v="341.5022831050228"/>
    <x v="1"/>
    <x v="403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x v="46"/>
    <n v="3841"/>
    <n v="64.016666666666666"/>
    <x v="0"/>
    <x v="83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x v="251"/>
    <n v="4531"/>
    <n v="52.080459770114942"/>
    <x v="0"/>
    <x v="344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x v="317"/>
    <n v="60934"/>
    <n v="322.40211640211641"/>
    <x v="1"/>
    <x v="404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x v="318"/>
    <n v="103255"/>
    <n v="119.50810185185186"/>
    <x v="1"/>
    <x v="405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x v="200"/>
    <n v="13065"/>
    <n v="146.79775280898878"/>
    <x v="1"/>
    <x v="158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x v="31"/>
    <n v="6654"/>
    <n v="950.57142857142856"/>
    <x v="1"/>
    <x v="406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x v="151"/>
    <n v="6852"/>
    <n v="72.893617021276597"/>
    <x v="0"/>
    <x v="388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x v="215"/>
    <n v="124517"/>
    <n v="79.008248730964468"/>
    <x v="0"/>
    <x v="407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x v="58"/>
    <n v="5113"/>
    <n v="64.721518987341781"/>
    <x v="0"/>
    <x v="408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x v="143"/>
    <n v="5824"/>
    <n v="82.028169014084511"/>
    <x v="0"/>
    <x v="99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x v="60"/>
    <n v="6226"/>
    <n v="1037.6666666666667"/>
    <x v="1"/>
    <x v="408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x v="154"/>
    <n v="20243"/>
    <n v="12.910076530612244"/>
    <x v="0"/>
    <x v="259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x v="319"/>
    <n v="188288"/>
    <n v="154.84210526315789"/>
    <x v="1"/>
    <x v="409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x v="320"/>
    <n v="11167"/>
    <n v="7.0991735537190088"/>
    <x v="0"/>
    <x v="144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x v="321"/>
    <n v="146595"/>
    <n v="208.52773826458036"/>
    <x v="1"/>
    <x v="410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x v="58"/>
    <n v="7875"/>
    <n v="99.683544303797461"/>
    <x v="0"/>
    <x v="236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x v="322"/>
    <n v="148779"/>
    <n v="201.59756097560978"/>
    <x v="1"/>
    <x v="411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x v="323"/>
    <n v="175868"/>
    <n v="162.09032258064516"/>
    <x v="1"/>
    <x v="412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x v="324"/>
    <n v="5112"/>
    <n v="3.6436208125445471"/>
    <x v="0"/>
    <x v="17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x v="0"/>
    <n v="5"/>
    <n v="5"/>
    <x v="0"/>
    <x v="49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x v="9"/>
    <n v="13018"/>
    <n v="206.63492063492063"/>
    <x v="1"/>
    <x v="346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x v="325"/>
    <n v="91176"/>
    <n v="128.23628691983123"/>
    <x v="1"/>
    <x v="413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x v="98"/>
    <n v="6342"/>
    <n v="119.66037735849055"/>
    <x v="1"/>
    <x v="408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x v="326"/>
    <n v="151438"/>
    <n v="170.73055242390078"/>
    <x v="1"/>
    <x v="414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x v="88"/>
    <n v="6178"/>
    <n v="187.21212121212122"/>
    <x v="1"/>
    <x v="3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x v="74"/>
    <n v="6405"/>
    <n v="188.38235294117646"/>
    <x v="1"/>
    <x v="415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x v="327"/>
    <n v="180667"/>
    <n v="131.29869186046511"/>
    <x v="1"/>
    <x v="416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x v="61"/>
    <n v="11075"/>
    <n v="283.97435897435901"/>
    <x v="1"/>
    <x v="417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x v="83"/>
    <n v="12042"/>
    <n v="120.41999999999999"/>
    <x v="1"/>
    <x v="124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x v="328"/>
    <n v="179356"/>
    <n v="419.0560747663551"/>
    <x v="1"/>
    <x v="418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x v="139"/>
    <n v="1136"/>
    <n v="13.853658536585368"/>
    <x v="3"/>
    <x v="27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x v="8"/>
    <n v="8645"/>
    <n v="139.43548387096774"/>
    <x v="1"/>
    <x v="325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x v="65"/>
    <n v="1914"/>
    <n v="174"/>
    <x v="1"/>
    <x v="150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x v="329"/>
    <n v="41205"/>
    <n v="155.49056603773585"/>
    <x v="1"/>
    <x v="419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x v="275"/>
    <n v="14488"/>
    <n v="170.44705882352943"/>
    <x v="1"/>
    <x v="73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x v="330"/>
    <n v="12129"/>
    <n v="189.515625"/>
    <x v="1"/>
    <x v="202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x v="1"/>
    <n v="3496"/>
    <n v="249.71428571428572"/>
    <x v="1"/>
    <x v="12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x v="331"/>
    <n v="97037"/>
    <n v="48.860523665659613"/>
    <x v="0"/>
    <x v="420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x v="332"/>
    <n v="55757"/>
    <n v="28.461970393057683"/>
    <x v="0"/>
    <x v="355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x v="333"/>
    <n v="11525"/>
    <n v="268.02325581395348"/>
    <x v="1"/>
    <x v="5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x v="334"/>
    <n v="158669"/>
    <n v="619.80078125"/>
    <x v="1"/>
    <x v="421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x v="335"/>
    <n v="5916"/>
    <n v="3.1301587301587301"/>
    <x v="0"/>
    <x v="251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x v="336"/>
    <n v="150806"/>
    <n v="159.92152704135739"/>
    <x v="1"/>
    <x v="422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x v="135"/>
    <n v="14249"/>
    <n v="279.39215686274508"/>
    <x v="1"/>
    <x v="423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x v="168"/>
    <n v="5803"/>
    <n v="77.373333333333335"/>
    <x v="0"/>
    <x v="197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x v="330"/>
    <n v="13205"/>
    <n v="206.32812500000003"/>
    <x v="1"/>
    <x v="288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x v="39"/>
    <n v="11108"/>
    <n v="694.25"/>
    <x v="1"/>
    <x v="110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x v="89"/>
    <n v="2884"/>
    <n v="151.78947368421052"/>
    <x v="1"/>
    <x v="87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x v="337"/>
    <n v="55476"/>
    <n v="64.58207217694995"/>
    <x v="0"/>
    <x v="424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x v="40"/>
    <n v="5973"/>
    <n v="62.873684210526314"/>
    <x v="3"/>
    <x v="215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x v="338"/>
    <n v="183756"/>
    <n v="310.39864864864865"/>
    <x v="1"/>
    <x v="425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x v="339"/>
    <n v="30902"/>
    <n v="42.859916782246884"/>
    <x v="2"/>
    <x v="426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x v="313"/>
    <n v="5569"/>
    <n v="83.119402985074629"/>
    <x v="0"/>
    <x v="339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x v="195"/>
    <n v="92824"/>
    <n v="78.531302876480552"/>
    <x v="3"/>
    <x v="427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x v="340"/>
    <n v="158590"/>
    <n v="114.09352517985612"/>
    <x v="1"/>
    <x v="428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x v="341"/>
    <n v="127591"/>
    <n v="64.537683358624179"/>
    <x v="0"/>
    <x v="429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x v="275"/>
    <n v="6750"/>
    <n v="79.411764705882348"/>
    <x v="0"/>
    <x v="167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x v="342"/>
    <n v="9318"/>
    <n v="11.419117647058824"/>
    <x v="0"/>
    <x v="115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x v="133"/>
    <n v="4832"/>
    <n v="56.186046511627907"/>
    <x v="2"/>
    <x v="430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x v="343"/>
    <n v="19769"/>
    <n v="16.501669449081803"/>
    <x v="0"/>
    <x v="431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x v="151"/>
    <n v="11277"/>
    <n v="119.96808510638297"/>
    <x v="1"/>
    <x v="346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x v="243"/>
    <n v="13382"/>
    <n v="145.45652173913044"/>
    <x v="1"/>
    <x v="30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x v="344"/>
    <n v="32986"/>
    <n v="221.38255033557047"/>
    <x v="1"/>
    <x v="432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x v="345"/>
    <n v="81984"/>
    <n v="48.396694214876035"/>
    <x v="0"/>
    <x v="433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x v="346"/>
    <n v="178483"/>
    <n v="92.911504424778755"/>
    <x v="0"/>
    <x v="434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x v="201"/>
    <n v="87448"/>
    <n v="88.599797365754824"/>
    <x v="0"/>
    <x v="43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x v="6"/>
    <n v="1863"/>
    <n v="41.4"/>
    <x v="0"/>
    <x v="6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x v="347"/>
    <n v="62174"/>
    <n v="63.056795131845846"/>
    <x v="3"/>
    <x v="419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x v="155"/>
    <n v="59003"/>
    <n v="48.482333607230892"/>
    <x v="0"/>
    <x v="436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x v="0"/>
    <n v="2"/>
    <n v="2"/>
    <x v="0"/>
    <x v="49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x v="348"/>
    <n v="174039"/>
    <n v="88.47941026944585"/>
    <x v="0"/>
    <x v="437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x v="83"/>
    <n v="12684"/>
    <n v="126.84"/>
    <x v="1"/>
    <x v="438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x v="60"/>
    <n v="14033"/>
    <n v="2338.833333333333"/>
    <x v="1"/>
    <x v="439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x v="349"/>
    <n v="177936"/>
    <n v="508.38857142857148"/>
    <x v="1"/>
    <x v="440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x v="350"/>
    <n v="13212"/>
    <n v="191.47826086956522"/>
    <x v="1"/>
    <x v="441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x v="351"/>
    <n v="49879"/>
    <n v="42.127533783783782"/>
    <x v="0"/>
    <x v="442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x v="83"/>
    <n v="824"/>
    <n v="8.24"/>
    <x v="0"/>
    <x v="443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x v="352"/>
    <n v="31594"/>
    <n v="60.064638783269963"/>
    <x v="3"/>
    <x v="444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x v="353"/>
    <n v="57010"/>
    <n v="47.232808616404313"/>
    <x v="0"/>
    <x v="424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x v="14"/>
    <n v="7438"/>
    <n v="81.736263736263737"/>
    <x v="0"/>
    <x v="385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x v="354"/>
    <n v="57872"/>
    <n v="54.187265917603"/>
    <x v="0"/>
    <x v="445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x v="14"/>
    <n v="8906"/>
    <n v="97.868131868131869"/>
    <x v="0"/>
    <x v="54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x v="83"/>
    <n v="7724"/>
    <n v="77.239999999999995"/>
    <x v="0"/>
    <x v="215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x v="355"/>
    <n v="26571"/>
    <n v="33.464735516372798"/>
    <x v="0"/>
    <x v="446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x v="135"/>
    <n v="12219"/>
    <n v="239.58823529411765"/>
    <x v="1"/>
    <x v="447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x v="33"/>
    <n v="1985"/>
    <n v="64.032258064516128"/>
    <x v="3"/>
    <x v="270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x v="350"/>
    <n v="12155"/>
    <n v="176.15942028985506"/>
    <x v="1"/>
    <x v="448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x v="356"/>
    <n v="5593"/>
    <n v="20.33818181818182"/>
    <x v="0"/>
    <x v="70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x v="357"/>
    <n v="175020"/>
    <n v="358.64754098360658"/>
    <x v="1"/>
    <x v="449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x v="358"/>
    <n v="75955"/>
    <n v="468.85802469135803"/>
    <x v="1"/>
    <x v="450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x v="359"/>
    <n v="119127"/>
    <n v="122.05635245901641"/>
    <x v="1"/>
    <x v="451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x v="360"/>
    <n v="110689"/>
    <n v="55.931783729156137"/>
    <x v="0"/>
    <x v="452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x v="36"/>
    <n v="2445"/>
    <n v="43.660714285714285"/>
    <x v="0"/>
    <x v="125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x v="361"/>
    <n v="57250"/>
    <n v="33.53837141183363"/>
    <x v="3"/>
    <x v="453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x v="62"/>
    <n v="11929"/>
    <n v="122.97938144329896"/>
    <x v="1"/>
    <x v="269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x v="362"/>
    <n v="118214"/>
    <n v="189.74959871589084"/>
    <x v="1"/>
    <x v="454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x v="98"/>
    <n v="4432"/>
    <n v="83.622641509433961"/>
    <x v="0"/>
    <x v="4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x v="105"/>
    <n v="17879"/>
    <n v="17.968844221105527"/>
    <x v="3"/>
    <x v="45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x v="1"/>
    <n v="14511"/>
    <n v="1036.5"/>
    <x v="1"/>
    <x v="456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x v="363"/>
    <n v="141822"/>
    <n v="97.405219780219781"/>
    <x v="0"/>
    <x v="457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x v="364"/>
    <n v="159037"/>
    <n v="86.386203150461711"/>
    <x v="0"/>
    <x v="458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x v="91"/>
    <n v="8109"/>
    <n v="150.16666666666666"/>
    <x v="1"/>
    <x v="459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x v="173"/>
    <n v="8244"/>
    <n v="358.43478260869563"/>
    <x v="1"/>
    <x v="98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x v="1"/>
    <n v="7600"/>
    <n v="542.85714285714289"/>
    <x v="1"/>
    <x v="46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x v="365"/>
    <n v="94501"/>
    <n v="67.500714285714281"/>
    <x v="0"/>
    <x v="461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x v="168"/>
    <n v="14381"/>
    <n v="191.74666666666667"/>
    <x v="1"/>
    <x v="38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x v="42"/>
    <n v="13980"/>
    <n v="932"/>
    <x v="1"/>
    <x v="462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x v="49"/>
    <n v="12449"/>
    <n v="429.27586206896552"/>
    <x v="1"/>
    <x v="463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x v="190"/>
    <n v="7348"/>
    <n v="100.65753424657535"/>
    <x v="1"/>
    <x v="464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x v="136"/>
    <n v="8158"/>
    <n v="226.61111111111109"/>
    <x v="1"/>
    <x v="257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x v="92"/>
    <n v="7119"/>
    <n v="142.38"/>
    <x v="1"/>
    <x v="465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x v="46"/>
    <n v="5438"/>
    <n v="90.633333333333326"/>
    <x v="0"/>
    <x v="385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x v="366"/>
    <n v="115396"/>
    <n v="63.966740576496676"/>
    <x v="0"/>
    <x v="466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x v="14"/>
    <n v="7656"/>
    <n v="84.131868131868131"/>
    <x v="0"/>
    <x v="467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x v="243"/>
    <n v="12322"/>
    <n v="133.93478260869566"/>
    <x v="1"/>
    <x v="468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x v="367"/>
    <n v="96888"/>
    <n v="59.042047531992694"/>
    <x v="0"/>
    <x v="46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x v="368"/>
    <n v="196960"/>
    <n v="152.80062063615205"/>
    <x v="1"/>
    <x v="470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x v="369"/>
    <n v="188057"/>
    <n v="446.69121140142522"/>
    <x v="1"/>
    <x v="471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x v="71"/>
    <n v="6245"/>
    <n v="84.391891891891888"/>
    <x v="0"/>
    <x v="75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x v="0"/>
    <n v="3"/>
    <n v="3"/>
    <x v="0"/>
    <x v="49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x v="370"/>
    <n v="91014"/>
    <n v="175.02692307692308"/>
    <x v="1"/>
    <x v="472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x v="251"/>
    <n v="4710"/>
    <n v="54.137931034482754"/>
    <x v="0"/>
    <x v="100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x v="371"/>
    <n v="197728"/>
    <n v="311.87381703470032"/>
    <x v="1"/>
    <x v="473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x v="251"/>
    <n v="10682"/>
    <n v="122.78160919540231"/>
    <x v="1"/>
    <x v="220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x v="372"/>
    <n v="168048"/>
    <n v="99.026517383618156"/>
    <x v="0"/>
    <x v="474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x v="2"/>
    <n v="138586"/>
    <n v="127.84686346863469"/>
    <x v="1"/>
    <x v="47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x v="190"/>
    <n v="11579"/>
    <n v="158.61643835616439"/>
    <x v="1"/>
    <x v="170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x v="12"/>
    <n v="12020"/>
    <n v="707.05882352941171"/>
    <x v="1"/>
    <x v="231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x v="122"/>
    <n v="13954"/>
    <n v="142.38775510204081"/>
    <x v="1"/>
    <x v="129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x v="333"/>
    <n v="6358"/>
    <n v="147.86046511627907"/>
    <x v="1"/>
    <x v="476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x v="8"/>
    <n v="1260"/>
    <n v="20.322580645161288"/>
    <x v="0"/>
    <x v="443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x v="126"/>
    <n v="14725"/>
    <n v="1840.625"/>
    <x v="1"/>
    <x v="381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x v="350"/>
    <n v="11174"/>
    <n v="161.94202898550725"/>
    <x v="1"/>
    <x v="459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x v="373"/>
    <n v="182036"/>
    <n v="472.82077922077923"/>
    <x v="1"/>
    <x v="477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x v="374"/>
    <n v="28870"/>
    <n v="24.466101694915253"/>
    <x v="0"/>
    <x v="478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x v="22"/>
    <n v="10353"/>
    <n v="517.65"/>
    <x v="1"/>
    <x v="144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x v="36"/>
    <n v="13868"/>
    <n v="247.64285714285714"/>
    <x v="1"/>
    <x v="479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x v="111"/>
    <n v="8317"/>
    <n v="100.20481927710843"/>
    <x v="1"/>
    <x v="480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x v="350"/>
    <n v="10557"/>
    <n v="153"/>
    <x v="1"/>
    <x v="300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x v="251"/>
    <n v="3227"/>
    <n v="37.091954022988503"/>
    <x v="3"/>
    <x v="63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x v="375"/>
    <n v="5429"/>
    <n v="4.392394822006473"/>
    <x v="3"/>
    <x v="101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x v="376"/>
    <n v="75906"/>
    <n v="156.50721649484535"/>
    <x v="1"/>
    <x v="481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x v="70"/>
    <n v="13250"/>
    <n v="270.40816326530609"/>
    <x v="1"/>
    <x v="358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x v="141"/>
    <n v="11261"/>
    <n v="134.05952380952382"/>
    <x v="1"/>
    <x v="246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x v="377"/>
    <n v="97369"/>
    <n v="50.398033126293996"/>
    <x v="0"/>
    <x v="482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x v="378"/>
    <n v="48227"/>
    <n v="88.815837937384899"/>
    <x v="3"/>
    <x v="168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x v="200"/>
    <n v="14685"/>
    <n v="165"/>
    <x v="1"/>
    <x v="483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x v="3"/>
    <n v="735"/>
    <n v="17.5"/>
    <x v="0"/>
    <x v="234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x v="36"/>
    <n v="10397"/>
    <n v="185.66071428571428"/>
    <x v="1"/>
    <x v="393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x v="379"/>
    <n v="118847"/>
    <n v="412.6631944444444"/>
    <x v="1"/>
    <x v="130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x v="48"/>
    <n v="7220"/>
    <n v="90.25"/>
    <x v="3"/>
    <x v="3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x v="380"/>
    <n v="107622"/>
    <n v="91.984615384615381"/>
    <x v="0"/>
    <x v="484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x v="144"/>
    <n v="83267"/>
    <n v="527.00632911392404"/>
    <x v="1"/>
    <x v="485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x v="3"/>
    <n v="13404"/>
    <n v="319.14285714285711"/>
    <x v="1"/>
    <x v="48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x v="211"/>
    <n v="131404"/>
    <n v="354.18867924528303"/>
    <x v="1"/>
    <x v="487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x v="106"/>
    <n v="2533"/>
    <n v="32.896103896103895"/>
    <x v="3"/>
    <x v="226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x v="41"/>
    <n v="5028"/>
    <n v="135.8918918918919"/>
    <x v="1"/>
    <x v="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x v="381"/>
    <n v="1557"/>
    <n v="2.0843373493975905"/>
    <x v="0"/>
    <x v="27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x v="83"/>
    <n v="6100"/>
    <n v="61"/>
    <x v="0"/>
    <x v="27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x v="98"/>
    <n v="1592"/>
    <n v="30.037735849056602"/>
    <x v="0"/>
    <x v="3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x v="272"/>
    <n v="14150"/>
    <n v="1179.1666666666665"/>
    <x v="1"/>
    <x v="406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x v="272"/>
    <n v="13513"/>
    <n v="1126.0833333333335"/>
    <x v="1"/>
    <x v="393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x v="61"/>
    <n v="504"/>
    <n v="12.923076923076923"/>
    <x v="0"/>
    <x v="68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x v="22"/>
    <n v="14240"/>
    <n v="712"/>
    <x v="1"/>
    <x v="382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x v="350"/>
    <n v="2091"/>
    <n v="30.304347826086957"/>
    <x v="0"/>
    <x v="298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x v="382"/>
    <n v="118580"/>
    <n v="212.50896057347671"/>
    <x v="1"/>
    <x v="4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x v="70"/>
    <n v="11214"/>
    <n v="228.85714285714286"/>
    <x v="1"/>
    <x v="489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x v="383"/>
    <n v="68137"/>
    <n v="34.959979476654695"/>
    <x v="3"/>
    <x v="490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x v="133"/>
    <n v="13527"/>
    <n v="157.29069767441862"/>
    <x v="1"/>
    <x v="491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x v="0"/>
    <n v="1"/>
    <n v="1"/>
    <x v="0"/>
    <x v="49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x v="136"/>
    <n v="8363"/>
    <n v="232.30555555555554"/>
    <x v="1"/>
    <x v="492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x v="306"/>
    <n v="5362"/>
    <n v="92.448275862068968"/>
    <x v="3"/>
    <x v="493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x v="53"/>
    <n v="12065"/>
    <n v="256.70212765957444"/>
    <x v="1"/>
    <x v="231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x v="384"/>
    <n v="118603"/>
    <n v="168.47017045454547"/>
    <x v="1"/>
    <x v="494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x v="6"/>
    <n v="7496"/>
    <n v="166.57777777777778"/>
    <x v="1"/>
    <x v="495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x v="81"/>
    <n v="10037"/>
    <n v="772.07692307692309"/>
    <x v="1"/>
    <x v="496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x v="1"/>
    <n v="5696"/>
    <n v="406.85714285714283"/>
    <x v="1"/>
    <x v="493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x v="241"/>
    <n v="167005"/>
    <n v="564.20608108108115"/>
    <x v="1"/>
    <x v="497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x v="385"/>
    <n v="114615"/>
    <n v="68.426865671641792"/>
    <x v="0"/>
    <x v="498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x v="386"/>
    <n v="16592"/>
    <n v="34.351966873706004"/>
    <x v="0"/>
    <x v="155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x v="196"/>
    <n v="14420"/>
    <n v="655.4545454545455"/>
    <x v="1"/>
    <x v="499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x v="26"/>
    <n v="6204"/>
    <n v="177.25714285714284"/>
    <x v="1"/>
    <x v="16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x v="36"/>
    <n v="6338"/>
    <n v="113.17857142857144"/>
    <x v="1"/>
    <x v="500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x v="65"/>
    <n v="8010"/>
    <n v="728.18181818181824"/>
    <x v="1"/>
    <x v="496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x v="61"/>
    <n v="8125"/>
    <n v="208.33333333333334"/>
    <x v="1"/>
    <x v="40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x v="316"/>
    <n v="13653"/>
    <n v="31.171232876712331"/>
    <x v="0"/>
    <x v="501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x v="387"/>
    <n v="55372"/>
    <n v="56.967078189300416"/>
    <x v="0"/>
    <x v="502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x v="73"/>
    <n v="11088"/>
    <n v="231"/>
    <x v="1"/>
    <x v="503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x v="388"/>
    <n v="109106"/>
    <n v="86.867834394904463"/>
    <x v="0"/>
    <x v="504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x v="333"/>
    <n v="11642"/>
    <n v="270.74418604651163"/>
    <x v="1"/>
    <x v="505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x v="36"/>
    <n v="2769"/>
    <n v="49.446428571428569"/>
    <x v="3"/>
    <x v="150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x v="389"/>
    <n v="169586"/>
    <n v="113.3596256684492"/>
    <x v="1"/>
    <x v="506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x v="390"/>
    <n v="101185"/>
    <n v="190.55555555555554"/>
    <x v="1"/>
    <x v="507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x v="92"/>
    <n v="6775"/>
    <n v="135.5"/>
    <x v="1"/>
    <x v="373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x v="151"/>
    <n v="968"/>
    <n v="10.297872340425531"/>
    <x v="0"/>
    <x v="234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x v="391"/>
    <n v="72623"/>
    <n v="65.544223826714799"/>
    <x v="0"/>
    <x v="508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x v="202"/>
    <n v="45987"/>
    <n v="49.026652452025587"/>
    <x v="0"/>
    <x v="103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x v="81"/>
    <n v="10243"/>
    <n v="787.92307692307691"/>
    <x v="1"/>
    <x v="5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x v="392"/>
    <n v="87293"/>
    <n v="80.306347746090154"/>
    <x v="0"/>
    <x v="509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x v="135"/>
    <n v="5421"/>
    <n v="106.29411764705883"/>
    <x v="1"/>
    <x v="55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x v="251"/>
    <n v="4414"/>
    <n v="50.735632183908038"/>
    <x v="3"/>
    <x v="75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x v="135"/>
    <n v="10981"/>
    <n v="215.31372549019611"/>
    <x v="1"/>
    <x v="510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x v="71"/>
    <n v="10451"/>
    <n v="141.22972972972974"/>
    <x v="1"/>
    <x v="18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x v="393"/>
    <n v="102535"/>
    <n v="115.33745781777279"/>
    <x v="1"/>
    <x v="511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x v="313"/>
    <n v="12939"/>
    <n v="193.11940298507463"/>
    <x v="1"/>
    <x v="78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x v="42"/>
    <n v="10946"/>
    <n v="729.73333333333335"/>
    <x v="1"/>
    <x v="512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x v="394"/>
    <n v="60994"/>
    <n v="99.66339869281046"/>
    <x v="0"/>
    <x v="513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x v="136"/>
    <n v="3174"/>
    <n v="88.166666666666671"/>
    <x v="2"/>
    <x v="249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x v="25"/>
    <n v="3351"/>
    <n v="37.233333333333334"/>
    <x v="0"/>
    <x v="430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x v="395"/>
    <n v="56774"/>
    <n v="30.540075309306079"/>
    <x v="3"/>
    <x v="260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x v="118"/>
    <n v="540"/>
    <n v="25.714285714285712"/>
    <x v="0"/>
    <x v="514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x v="22"/>
    <n v="680"/>
    <n v="34"/>
    <x v="0"/>
    <x v="243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x v="65"/>
    <n v="13045"/>
    <n v="1185.909090909091"/>
    <x v="1"/>
    <x v="483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x v="47"/>
    <n v="8276"/>
    <n v="125.39393939393939"/>
    <x v="1"/>
    <x v="46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x v="143"/>
    <n v="1022"/>
    <n v="14.394366197183098"/>
    <x v="0"/>
    <x v="249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x v="75"/>
    <n v="4275"/>
    <n v="54.807692307692314"/>
    <x v="0"/>
    <x v="373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x v="4"/>
    <n v="8332"/>
    <n v="109.63157894736841"/>
    <x v="1"/>
    <x v="51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x v="74"/>
    <n v="6408"/>
    <n v="188.47058823529412"/>
    <x v="1"/>
    <x v="246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x v="396"/>
    <n v="73522"/>
    <n v="87.008284023668637"/>
    <x v="0"/>
    <x v="516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x v="0"/>
    <n v="1"/>
    <n v="1"/>
    <x v="0"/>
    <x v="49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x v="173"/>
    <n v="4667"/>
    <n v="202.9130434782609"/>
    <x v="1"/>
    <x v="88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x v="8"/>
    <n v="12216"/>
    <n v="197.03225806451613"/>
    <x v="1"/>
    <x v="23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x v="55"/>
    <n v="6527"/>
    <n v="107"/>
    <x v="1"/>
    <x v="517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x v="97"/>
    <n v="6987"/>
    <n v="268.73076923076923"/>
    <x v="1"/>
    <x v="205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x v="62"/>
    <n v="4932"/>
    <n v="50.845360824742272"/>
    <x v="0"/>
    <x v="109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x v="31"/>
    <n v="8262"/>
    <n v="1180.2857142857142"/>
    <x v="1"/>
    <x v="70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x v="31"/>
    <n v="1848"/>
    <n v="264"/>
    <x v="1"/>
    <x v="177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x v="5"/>
    <n v="1583"/>
    <n v="30.44230769230769"/>
    <x v="0"/>
    <x v="161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x v="397"/>
    <n v="88536"/>
    <n v="62.880681818181813"/>
    <x v="0"/>
    <x v="51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x v="330"/>
    <n v="12360"/>
    <n v="193.125"/>
    <x v="1"/>
    <x v="394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x v="398"/>
    <n v="71320"/>
    <n v="77.102702702702715"/>
    <x v="0"/>
    <x v="8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x v="221"/>
    <n v="134640"/>
    <n v="225.52763819095478"/>
    <x v="1"/>
    <x v="519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x v="170"/>
    <n v="7661"/>
    <n v="239.40625"/>
    <x v="1"/>
    <x v="520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x v="170"/>
    <n v="2950"/>
    <n v="92.1875"/>
    <x v="0"/>
    <x v="521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x v="25"/>
    <n v="11721"/>
    <n v="130.23333333333335"/>
    <x v="1"/>
    <x v="236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x v="173"/>
    <n v="14150"/>
    <n v="615.21739130434787"/>
    <x v="1"/>
    <x v="221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x v="399"/>
    <n v="189192"/>
    <n v="368.79532163742692"/>
    <x v="1"/>
    <x v="522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x v="31"/>
    <n v="7664"/>
    <n v="1094.8571428571429"/>
    <x v="1"/>
    <x v="464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x v="200"/>
    <n v="4509"/>
    <n v="50.662921348314605"/>
    <x v="0"/>
    <x v="523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x v="42"/>
    <n v="12009"/>
    <n v="800.6"/>
    <x v="1"/>
    <x v="524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x v="70"/>
    <n v="14273"/>
    <n v="291.28571428571428"/>
    <x v="1"/>
    <x v="155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x v="400"/>
    <n v="188982"/>
    <n v="349.9666666666667"/>
    <x v="1"/>
    <x v="525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x v="178"/>
    <n v="14640"/>
    <n v="357.07317073170731"/>
    <x v="1"/>
    <x v="526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x v="401"/>
    <n v="107516"/>
    <n v="126.48941176470588"/>
    <x v="1"/>
    <x v="527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x v="136"/>
    <n v="13950"/>
    <n v="387.5"/>
    <x v="1"/>
    <x v="144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x v="54"/>
    <n v="12797"/>
    <n v="457.03571428571428"/>
    <x v="1"/>
    <x v="346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x v="173"/>
    <n v="6134"/>
    <n v="266.69565217391306"/>
    <x v="1"/>
    <x v="17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x v="143"/>
    <n v="4899"/>
    <n v="69"/>
    <x v="0"/>
    <x v="131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x v="103"/>
    <n v="4929"/>
    <n v="51.34375"/>
    <x v="0"/>
    <x v="110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x v="319"/>
    <n v="1424"/>
    <n v="1.1710526315789473"/>
    <x v="0"/>
    <x v="528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x v="402"/>
    <n v="105817"/>
    <n v="108.97734294541709"/>
    <x v="1"/>
    <x v="529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x v="403"/>
    <n v="136156"/>
    <n v="315.17592592592592"/>
    <x v="1"/>
    <x v="265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x v="85"/>
    <n v="10723"/>
    <n v="157.69117647058823"/>
    <x v="1"/>
    <x v="34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x v="190"/>
    <n v="11228"/>
    <n v="153.8082191780822"/>
    <x v="1"/>
    <x v="530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x v="404"/>
    <n v="77355"/>
    <n v="89.738979118329468"/>
    <x v="0"/>
    <x v="531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x v="32"/>
    <n v="6086"/>
    <n v="75.135802469135797"/>
    <x v="0"/>
    <x v="115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x v="405"/>
    <n v="150960"/>
    <n v="852.88135593220341"/>
    <x v="1"/>
    <x v="532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x v="330"/>
    <n v="8890"/>
    <n v="138.90625"/>
    <x v="1"/>
    <x v="210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x v="106"/>
    <n v="14644"/>
    <n v="190.18181818181819"/>
    <x v="1"/>
    <x v="144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x v="406"/>
    <n v="116583"/>
    <n v="100.24333619948409"/>
    <x v="1"/>
    <x v="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x v="14"/>
    <n v="12991"/>
    <n v="142.75824175824175"/>
    <x v="1"/>
    <x v="287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x v="42"/>
    <n v="8447"/>
    <n v="563.13333333333333"/>
    <x v="1"/>
    <x v="227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x v="35"/>
    <n v="2703"/>
    <n v="30.715909090909086"/>
    <x v="0"/>
    <x v="254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x v="35"/>
    <n v="8747"/>
    <n v="99.39772727272728"/>
    <x v="3"/>
    <x v="115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x v="407"/>
    <n v="138087"/>
    <n v="197.54935622317598"/>
    <x v="1"/>
    <x v="53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x v="67"/>
    <n v="5085"/>
    <n v="508.5"/>
    <x v="1"/>
    <x v="44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x v="53"/>
    <n v="11174"/>
    <n v="237.74468085106383"/>
    <x v="1"/>
    <x v="46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x v="170"/>
    <n v="10831"/>
    <n v="338.46875"/>
    <x v="1"/>
    <x v="535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x v="313"/>
    <n v="8917"/>
    <n v="133.08955223880596"/>
    <x v="1"/>
    <x v="253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x v="0"/>
    <n v="1"/>
    <n v="1"/>
    <x v="0"/>
    <x v="49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x v="46"/>
    <n v="12468"/>
    <n v="207.79999999999998"/>
    <x v="1"/>
    <x v="415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x v="70"/>
    <n v="2505"/>
    <n v="51.122448979591837"/>
    <x v="0"/>
    <x v="249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x v="408"/>
    <n v="111502"/>
    <n v="652.05847953216369"/>
    <x v="1"/>
    <x v="50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x v="409"/>
    <n v="194309"/>
    <n v="113.63099415204678"/>
    <x v="1"/>
    <x v="536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x v="410"/>
    <n v="23956"/>
    <n v="102.37606837606839"/>
    <x v="1"/>
    <x v="15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x v="166"/>
    <n v="8558"/>
    <n v="356.58333333333331"/>
    <x v="1"/>
    <x v="1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x v="98"/>
    <n v="7413"/>
    <n v="139.86792452830187"/>
    <x v="1"/>
    <x v="537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x v="220"/>
    <n v="2778"/>
    <n v="69.45"/>
    <x v="0"/>
    <x v="164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x v="190"/>
    <n v="2594"/>
    <n v="35.534246575342465"/>
    <x v="0"/>
    <x v="377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x v="22"/>
    <n v="5033"/>
    <n v="251.65"/>
    <x v="1"/>
    <x v="167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x v="35"/>
    <n v="9317"/>
    <n v="105.87500000000001"/>
    <x v="1"/>
    <x v="25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x v="26"/>
    <n v="6560"/>
    <n v="187.42857142857144"/>
    <x v="1"/>
    <x v="72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x v="1"/>
    <n v="5415"/>
    <n v="386.78571428571428"/>
    <x v="1"/>
    <x v="538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x v="3"/>
    <n v="14577"/>
    <n v="347.07142857142856"/>
    <x v="1"/>
    <x v="503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x v="411"/>
    <n v="150515"/>
    <n v="185.82098765432099"/>
    <x v="1"/>
    <x v="539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x v="412"/>
    <n v="79045"/>
    <n v="43.241247264770237"/>
    <x v="3"/>
    <x v="540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x v="73"/>
    <n v="7797"/>
    <n v="162.4375"/>
    <x v="1"/>
    <x v="402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x v="260"/>
    <n v="12939"/>
    <n v="184.84285714285716"/>
    <x v="1"/>
    <x v="105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x v="413"/>
    <n v="38376"/>
    <n v="23.703520691785052"/>
    <x v="0"/>
    <x v="541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x v="106"/>
    <n v="6920"/>
    <n v="89.870129870129873"/>
    <x v="0"/>
    <x v="246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x v="414"/>
    <n v="194912"/>
    <n v="272.6041958041958"/>
    <x v="1"/>
    <x v="542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x v="53"/>
    <n v="7992"/>
    <n v="170.04255319148936"/>
    <x v="1"/>
    <x v="543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x v="369"/>
    <n v="79268"/>
    <n v="188.28503562945369"/>
    <x v="1"/>
    <x v="544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x v="415"/>
    <n v="139468"/>
    <n v="346.93532338308455"/>
    <x v="1"/>
    <x v="545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x v="58"/>
    <n v="5465"/>
    <n v="69.177215189873422"/>
    <x v="0"/>
    <x v="109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x v="111"/>
    <n v="2111"/>
    <n v="25.433734939759034"/>
    <x v="0"/>
    <x v="176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x v="416"/>
    <n v="126628"/>
    <n v="77.400977995110026"/>
    <x v="0"/>
    <x v="546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x v="50"/>
    <n v="1012"/>
    <n v="37.481481481481481"/>
    <x v="0"/>
    <x v="65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x v="67"/>
    <n v="5438"/>
    <n v="543.79999999999995"/>
    <x v="1"/>
    <x v="4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x v="396"/>
    <n v="193101"/>
    <n v="228.52189349112427"/>
    <x v="1"/>
    <x v="547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x v="417"/>
    <n v="31665"/>
    <n v="38.948339483394832"/>
    <x v="0"/>
    <x v="15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x v="126"/>
    <n v="2960"/>
    <n v="370"/>
    <x v="1"/>
    <x v="175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x v="74"/>
    <n v="8089"/>
    <n v="237.91176470588232"/>
    <x v="1"/>
    <x v="548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x v="418"/>
    <n v="109374"/>
    <n v="64.036299765807954"/>
    <x v="0"/>
    <x v="549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x v="37"/>
    <n v="2129"/>
    <n v="118.27777777777777"/>
    <x v="1"/>
    <x v="550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x v="419"/>
    <n v="127745"/>
    <n v="84.824037184594957"/>
    <x v="0"/>
    <x v="551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x v="75"/>
    <n v="2289"/>
    <n v="29.346153846153843"/>
    <x v="0"/>
    <x v="249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x v="306"/>
    <n v="12174"/>
    <n v="209.89655172413794"/>
    <x v="1"/>
    <x v="552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x v="36"/>
    <n v="9508"/>
    <n v="169.78571428571431"/>
    <x v="1"/>
    <x v="393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x v="420"/>
    <n v="155849"/>
    <n v="115.95907738095239"/>
    <x v="1"/>
    <x v="553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x v="162"/>
    <n v="7758"/>
    <n v="258.59999999999997"/>
    <x v="1"/>
    <x v="34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x v="46"/>
    <n v="13835"/>
    <n v="230.58333333333331"/>
    <x v="1"/>
    <x v="554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x v="141"/>
    <n v="10770"/>
    <n v="128.21428571428572"/>
    <x v="1"/>
    <x v="134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x v="12"/>
    <n v="3208"/>
    <n v="188.70588235294116"/>
    <x v="1"/>
    <x v="75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x v="421"/>
    <n v="11108"/>
    <n v="6.9511889862327907"/>
    <x v="0"/>
    <x v="3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x v="174"/>
    <n v="153338"/>
    <n v="774.43434343434342"/>
    <x v="1"/>
    <x v="555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x v="35"/>
    <n v="2437"/>
    <n v="27.693181818181817"/>
    <x v="0"/>
    <x v="11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x v="422"/>
    <n v="93991"/>
    <n v="52.479620323841424"/>
    <x v="0"/>
    <x v="556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x v="33"/>
    <n v="12620"/>
    <n v="407.09677419354841"/>
    <x v="1"/>
    <x v="300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x v="0"/>
    <n v="2"/>
    <n v="2"/>
    <x v="0"/>
    <x v="49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x v="36"/>
    <n v="8746"/>
    <n v="156.17857142857144"/>
    <x v="1"/>
    <x v="122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x v="1"/>
    <n v="3534"/>
    <n v="252.42857142857144"/>
    <x v="1"/>
    <x v="46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x v="423"/>
    <n v="709"/>
    <n v="1.729268292682927"/>
    <x v="2"/>
    <x v="443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x v="191"/>
    <n v="795"/>
    <n v="12.230769230769232"/>
    <x v="0"/>
    <x v="3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x v="58"/>
    <n v="12955"/>
    <n v="163.98734177215189"/>
    <x v="1"/>
    <x v="64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x v="20"/>
    <n v="8964"/>
    <n v="162.98181818181817"/>
    <x v="1"/>
    <x v="27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x v="14"/>
    <n v="1843"/>
    <n v="20.252747252747252"/>
    <x v="0"/>
    <x v="142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x v="424"/>
    <n v="121950"/>
    <n v="319.24083769633506"/>
    <x v="1"/>
    <x v="557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x v="37"/>
    <n v="8621"/>
    <n v="478.94444444444446"/>
    <x v="1"/>
    <x v="175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x v="425"/>
    <n v="30215"/>
    <n v="19.556634304207122"/>
    <x v="3"/>
    <x v="102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x v="306"/>
    <n v="11539"/>
    <n v="198.94827586206895"/>
    <x v="1"/>
    <x v="558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x v="37"/>
    <n v="14310"/>
    <n v="795"/>
    <x v="1"/>
    <x v="55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x v="426"/>
    <n v="35536"/>
    <n v="50.621082621082621"/>
    <x v="0"/>
    <x v="560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x v="330"/>
    <n v="3676"/>
    <n v="57.4375"/>
    <x v="0"/>
    <x v="56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x v="427"/>
    <n v="195936"/>
    <n v="155.62827640984909"/>
    <x v="1"/>
    <x v="562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x v="41"/>
    <n v="1343"/>
    <n v="36.297297297297298"/>
    <x v="0"/>
    <x v="550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x v="136"/>
    <n v="2097"/>
    <n v="58.25"/>
    <x v="2"/>
    <x v="11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x v="167"/>
    <n v="9021"/>
    <n v="237.39473684210526"/>
    <x v="1"/>
    <x v="388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x v="428"/>
    <n v="20915"/>
    <n v="58.75"/>
    <x v="0"/>
    <x v="537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x v="98"/>
    <n v="9676"/>
    <n v="182.56603773584905"/>
    <x v="1"/>
    <x v="563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x v="429"/>
    <n v="1210"/>
    <n v="0.75436408977556113"/>
    <x v="0"/>
    <x v="63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x v="430"/>
    <n v="90440"/>
    <n v="175.95330739299609"/>
    <x v="1"/>
    <x v="564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x v="12"/>
    <n v="4044"/>
    <n v="237.88235294117646"/>
    <x v="1"/>
    <x v="174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x v="431"/>
    <n v="192292"/>
    <n v="488.05076142131981"/>
    <x v="1"/>
    <x v="565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x v="162"/>
    <n v="6722"/>
    <n v="224.06666666666669"/>
    <x v="1"/>
    <x v="167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x v="251"/>
    <n v="1577"/>
    <n v="18.126436781609197"/>
    <x v="0"/>
    <x v="27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x v="44"/>
    <n v="3301"/>
    <n v="45.847222222222221"/>
    <x v="0"/>
    <x v="95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x v="225"/>
    <n v="196386"/>
    <n v="117.31541218637993"/>
    <x v="1"/>
    <x v="566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x v="20"/>
    <n v="11952"/>
    <n v="217.30909090909088"/>
    <x v="1"/>
    <x v="229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x v="26"/>
    <n v="3930"/>
    <n v="112.28571428571428"/>
    <x v="1"/>
    <x v="72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x v="58"/>
    <n v="5729"/>
    <n v="72.51898734177216"/>
    <x v="0"/>
    <x v="19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x v="173"/>
    <n v="4883"/>
    <n v="212.30434782608697"/>
    <x v="1"/>
    <x v="358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x v="432"/>
    <n v="175015"/>
    <n v="239.74657534246577"/>
    <x v="1"/>
    <x v="567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x v="8"/>
    <n v="11280"/>
    <n v="181.93548387096774"/>
    <x v="1"/>
    <x v="339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x v="55"/>
    <n v="10012"/>
    <n v="164.13114754098362"/>
    <x v="1"/>
    <x v="227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x v="100"/>
    <n v="1690"/>
    <n v="1.6375968992248062"/>
    <x v="0"/>
    <x v="356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x v="409"/>
    <n v="84891"/>
    <n v="49.64385964912281"/>
    <x v="3"/>
    <x v="568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x v="243"/>
    <n v="10093"/>
    <n v="109.70652173913042"/>
    <x v="1"/>
    <x v="87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x v="75"/>
    <n v="3839"/>
    <n v="49.217948717948715"/>
    <x v="0"/>
    <x v="109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x v="34"/>
    <n v="6161"/>
    <n v="62.232323232323225"/>
    <x v="2"/>
    <x v="569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x v="433"/>
    <n v="5615"/>
    <n v="13.05813953488372"/>
    <x v="0"/>
    <x v="373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x v="103"/>
    <n v="6205"/>
    <n v="64.635416666666671"/>
    <x v="0"/>
    <x v="109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x v="168"/>
    <n v="11969"/>
    <n v="159.58666666666667"/>
    <x v="1"/>
    <x v="493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x v="83"/>
    <n v="8142"/>
    <n v="81.42"/>
    <x v="0"/>
    <x v="570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x v="434"/>
    <n v="55805"/>
    <n v="32.444767441860463"/>
    <x v="0"/>
    <x v="57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x v="184"/>
    <n v="15238"/>
    <n v="9.9141184124918666"/>
    <x v="0"/>
    <x v="483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x v="136"/>
    <n v="961"/>
    <n v="26.694444444444443"/>
    <x v="0"/>
    <x v="171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x v="151"/>
    <n v="5918"/>
    <n v="62.957446808510639"/>
    <x v="3"/>
    <x v="415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x v="291"/>
    <n v="9520"/>
    <n v="161.35593220338984"/>
    <x v="1"/>
    <x v="84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x v="0"/>
    <n v="5"/>
    <n v="5"/>
    <x v="0"/>
    <x v="49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x v="435"/>
    <n v="159056"/>
    <n v="1096.9379310344827"/>
    <x v="1"/>
    <x v="572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x v="436"/>
    <n v="101987"/>
    <n v="70.094158075601371"/>
    <x v="3"/>
    <x v="428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x v="88"/>
    <n v="1980"/>
    <n v="60"/>
    <x v="0"/>
    <x v="356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x v="142"/>
    <n v="156384"/>
    <n v="367.0985915492958"/>
    <x v="1"/>
    <x v="573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x v="31"/>
    <n v="7763"/>
    <n v="1109"/>
    <x v="1"/>
    <x v="175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x v="437"/>
    <n v="35698"/>
    <n v="19.028784648187631"/>
    <x v="0"/>
    <x v="268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x v="122"/>
    <n v="12434"/>
    <n v="126.87755102040816"/>
    <x v="1"/>
    <x v="54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x v="65"/>
    <n v="8081"/>
    <n v="734.63636363636363"/>
    <x v="1"/>
    <x v="19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x v="438"/>
    <n v="6631"/>
    <n v="4.5731034482758623"/>
    <x v="0"/>
    <x v="406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x v="20"/>
    <n v="4678"/>
    <n v="85.054545454545448"/>
    <x v="0"/>
    <x v="12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x v="57"/>
    <n v="6800"/>
    <n v="119.29824561403508"/>
    <x v="1"/>
    <x v="287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x v="136"/>
    <n v="10657"/>
    <n v="296.02777777777777"/>
    <x v="1"/>
    <x v="574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x v="291"/>
    <n v="4997"/>
    <n v="84.694915254237287"/>
    <x v="0"/>
    <x v="493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x v="41"/>
    <n v="13164"/>
    <n v="355.7837837837838"/>
    <x v="1"/>
    <x v="287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x v="196"/>
    <n v="8501"/>
    <n v="386.40909090909093"/>
    <x v="1"/>
    <x v="512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x v="12"/>
    <n v="13468"/>
    <n v="792.23529411764707"/>
    <x v="1"/>
    <x v="242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x v="439"/>
    <n v="121138"/>
    <n v="137.03393665158373"/>
    <x v="1"/>
    <x v="575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x v="166"/>
    <n v="8117"/>
    <n v="338.20833333333337"/>
    <x v="1"/>
    <x v="493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x v="58"/>
    <n v="8550"/>
    <n v="108.22784810126582"/>
    <x v="1"/>
    <x v="576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x v="309"/>
    <n v="57659"/>
    <n v="60.757639620653315"/>
    <x v="0"/>
    <x v="577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x v="135"/>
    <n v="1414"/>
    <n v="27.725490196078432"/>
    <x v="0"/>
    <x v="3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x v="440"/>
    <n v="97524"/>
    <n v="228.3934426229508"/>
    <x v="1"/>
    <x v="578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x v="441"/>
    <n v="26176"/>
    <n v="21.615194054500414"/>
    <x v="0"/>
    <x v="526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x v="126"/>
    <n v="2991"/>
    <n v="373.875"/>
    <x v="1"/>
    <x v="235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x v="91"/>
    <n v="8366"/>
    <n v="154.92592592592592"/>
    <x v="1"/>
    <x v="18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x v="220"/>
    <n v="12886"/>
    <n v="322.14999999999998"/>
    <x v="1"/>
    <x v="382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x v="260"/>
    <n v="5177"/>
    <n v="73.957142857142856"/>
    <x v="0"/>
    <x v="109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x v="67"/>
    <n v="8641"/>
    <n v="864.1"/>
    <x v="1"/>
    <x v="45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x v="138"/>
    <n v="86244"/>
    <n v="143.26245847176079"/>
    <x v="1"/>
    <x v="579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x v="442"/>
    <n v="78630"/>
    <n v="40.281762295081968"/>
    <x v="0"/>
    <x v="580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x v="313"/>
    <n v="11941"/>
    <n v="178.22388059701493"/>
    <x v="1"/>
    <x v="581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x v="44"/>
    <n v="6115"/>
    <n v="84.930555555555557"/>
    <x v="0"/>
    <x v="51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x v="443"/>
    <n v="188404"/>
    <n v="145.93648334624322"/>
    <x v="1"/>
    <x v="582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x v="191"/>
    <n v="9910"/>
    <n v="152.46153846153848"/>
    <x v="1"/>
    <x v="345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x v="305"/>
    <n v="114523"/>
    <n v="67.129542790152414"/>
    <x v="0"/>
    <x v="583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x v="75"/>
    <n v="3144"/>
    <n v="40.307692307692307"/>
    <x v="0"/>
    <x v="45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x v="8"/>
    <n v="13441"/>
    <n v="216.79032258064518"/>
    <x v="1"/>
    <x v="584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x v="151"/>
    <n v="4899"/>
    <n v="52.117021276595743"/>
    <x v="0"/>
    <x v="251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x v="166"/>
    <n v="11990"/>
    <n v="499.58333333333337"/>
    <x v="1"/>
    <x v="31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x v="75"/>
    <n v="6839"/>
    <n v="87.679487179487182"/>
    <x v="0"/>
    <x v="251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x v="122"/>
    <n v="11091"/>
    <n v="113.17346938775511"/>
    <x v="1"/>
    <x v="585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x v="33"/>
    <n v="13223"/>
    <n v="426.54838709677421"/>
    <x v="1"/>
    <x v="227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x v="122"/>
    <n v="7608"/>
    <n v="77.632653061224488"/>
    <x v="3"/>
    <x v="51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x v="444"/>
    <n v="74073"/>
    <n v="52.496810772501767"/>
    <x v="0"/>
    <x v="586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x v="238"/>
    <n v="153216"/>
    <n v="157.46762589928059"/>
    <x v="1"/>
    <x v="587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x v="47"/>
    <n v="4814"/>
    <n v="72.939393939393938"/>
    <x v="0"/>
    <x v="19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x v="4"/>
    <n v="4603"/>
    <n v="60.565789473684205"/>
    <x v="3"/>
    <x v="27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x v="445"/>
    <n v="37823"/>
    <n v="56.791291291291287"/>
    <x v="0"/>
    <x v="82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x v="446"/>
    <n v="62819"/>
    <n v="56.542754275427541"/>
    <x v="3"/>
    <x v="588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x v="447"/>
    <m/>
    <m/>
    <x v="4"/>
    <x v="589"/>
    <m/>
    <m/>
    <m/>
    <m/>
    <x v="879"/>
    <m/>
    <m/>
    <m/>
    <m/>
    <m/>
    <x v="9"/>
    <m/>
  </r>
  <r>
    <m/>
    <m/>
    <m/>
    <x v="447"/>
    <m/>
    <m/>
    <x v="4"/>
    <x v="589"/>
    <m/>
    <m/>
    <m/>
    <m/>
    <x v="879"/>
    <m/>
    <m/>
    <m/>
    <m/>
    <m/>
    <x v="9"/>
    <m/>
  </r>
  <r>
    <m/>
    <m/>
    <m/>
    <x v="447"/>
    <m/>
    <m/>
    <x v="4"/>
    <x v="589"/>
    <m/>
    <m/>
    <m/>
    <m/>
    <x v="879"/>
    <m/>
    <m/>
    <m/>
    <m/>
    <m/>
    <x v="9"/>
    <m/>
  </r>
  <r>
    <m/>
    <m/>
    <m/>
    <x v="447"/>
    <m/>
    <m/>
    <x v="4"/>
    <x v="589"/>
    <m/>
    <m/>
    <m/>
    <m/>
    <x v="879"/>
    <m/>
    <m/>
    <m/>
    <m/>
    <m/>
    <x v="9"/>
    <m/>
  </r>
  <r>
    <m/>
    <m/>
    <m/>
    <x v="447"/>
    <m/>
    <m/>
    <x v="4"/>
    <x v="589"/>
    <m/>
    <m/>
    <m/>
    <m/>
    <x v="879"/>
    <m/>
    <m/>
    <m/>
    <m/>
    <m/>
    <x v="9"/>
    <m/>
  </r>
  <r>
    <m/>
    <m/>
    <m/>
    <x v="447"/>
    <m/>
    <m/>
    <x v="4"/>
    <x v="589"/>
    <m/>
    <m/>
    <m/>
    <m/>
    <x v="879"/>
    <m/>
    <m/>
    <m/>
    <m/>
    <m/>
    <x v="9"/>
    <m/>
  </r>
  <r>
    <m/>
    <m/>
    <m/>
    <x v="447"/>
    <m/>
    <m/>
    <x v="4"/>
    <x v="16"/>
    <m/>
    <m/>
    <m/>
    <m/>
    <x v="879"/>
    <m/>
    <m/>
    <m/>
    <m/>
    <m/>
    <x v="9"/>
    <m/>
  </r>
  <r>
    <m/>
    <m/>
    <m/>
    <x v="447"/>
    <m/>
    <m/>
    <x v="4"/>
    <x v="589"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95EAD-B1D3-41D0-80F5-B8F9BE22E6D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backers_count" fld="7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B1798-D0A5-4429-A16E-E6F88810EB6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02557-5446-49EF-A5E2-7AD00F9B29E3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20" baseItem="4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CC6D7-270C-4397-A9C5-F8C126F1847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446" firstHeaderRow="1" firstDataRow="2" firstDataCol="1"/>
  <pivotFields count="22">
    <pivotField showAll="0"/>
    <pivotField showAll="0"/>
    <pivotField showAll="0"/>
    <pivotField axis="axisRow"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4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56FE-71E2-4C38-BE62-64489FD03E1A}">
  <dimension ref="A1:F14"/>
  <sheetViews>
    <sheetView workbookViewId="0">
      <selection activeCell="A3" sqref="A3"/>
    </sheetView>
  </sheetViews>
  <sheetFormatPr defaultRowHeight="15.6" x14ac:dyDescent="0.3"/>
  <cols>
    <col min="1" max="1" width="21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0BEA-F982-40AC-9F3A-9ACD348BE7F4}">
  <dimension ref="A1:F30"/>
  <sheetViews>
    <sheetView workbookViewId="0">
      <selection activeCell="H25" sqref="H2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2071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566F-9E3F-41EA-8B38-EC9950F65C22}">
  <dimension ref="A1:E18"/>
  <sheetViews>
    <sheetView workbookViewId="0">
      <selection activeCell="H21" sqref="H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2086</v>
      </c>
      <c r="B2" t="s">
        <v>2070</v>
      </c>
    </row>
    <row r="4" spans="1:5" x14ac:dyDescent="0.3">
      <c r="A4" s="8" t="s">
        <v>2071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02A8-7693-42D5-B14B-5118272D3767}">
  <dimension ref="A3:T446"/>
  <sheetViews>
    <sheetView topLeftCell="G2" workbookViewId="0">
      <selection activeCell="N14" sqref="N1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  <col min="13" max="13" width="17.59765625" customWidth="1"/>
    <col min="16" max="16" width="10.19921875" customWidth="1"/>
    <col min="17" max="17" width="12.8984375" customWidth="1"/>
    <col min="18" max="18" width="20.3984375" customWidth="1"/>
    <col min="19" max="19" width="16.19921875" customWidth="1"/>
    <col min="20" max="20" width="19" customWidth="1"/>
  </cols>
  <sheetData>
    <row r="3" spans="1:20" x14ac:dyDescent="0.3">
      <c r="A3" s="8" t="s">
        <v>2071</v>
      </c>
      <c r="B3" s="8" t="s">
        <v>2068</v>
      </c>
      <c r="G3" t="s">
        <v>2071</v>
      </c>
      <c r="H3" t="s">
        <v>2068</v>
      </c>
    </row>
    <row r="4" spans="1:20" x14ac:dyDescent="0.3">
      <c r="A4" s="8" t="s">
        <v>2066</v>
      </c>
      <c r="B4" t="s">
        <v>74</v>
      </c>
      <c r="C4" t="s">
        <v>14</v>
      </c>
      <c r="D4" t="s">
        <v>20</v>
      </c>
      <c r="E4" t="s">
        <v>2067</v>
      </c>
      <c r="G4" t="s">
        <v>2066</v>
      </c>
      <c r="H4" t="s">
        <v>74</v>
      </c>
      <c r="I4" t="s">
        <v>14</v>
      </c>
      <c r="J4" t="s">
        <v>20</v>
      </c>
      <c r="K4" t="s">
        <v>2067</v>
      </c>
      <c r="M4" s="1" t="s">
        <v>2097</v>
      </c>
      <c r="N4" s="1" t="s">
        <v>2116</v>
      </c>
      <c r="O4" s="1" t="s">
        <v>2098</v>
      </c>
      <c r="P4" s="1" t="s">
        <v>2099</v>
      </c>
      <c r="Q4" s="1" t="s">
        <v>2100</v>
      </c>
      <c r="R4" s="1" t="s">
        <v>2113</v>
      </c>
      <c r="S4" s="1" t="s">
        <v>2114</v>
      </c>
      <c r="T4" s="1" t="s">
        <v>2115</v>
      </c>
    </row>
    <row r="5" spans="1:20" x14ac:dyDescent="0.3">
      <c r="A5" s="9">
        <v>100</v>
      </c>
      <c r="B5">
        <v>1</v>
      </c>
      <c r="C5">
        <v>19</v>
      </c>
      <c r="E5">
        <v>20</v>
      </c>
      <c r="G5">
        <v>100</v>
      </c>
      <c r="H5">
        <v>1</v>
      </c>
      <c r="I5">
        <v>19</v>
      </c>
      <c r="K5">
        <v>20</v>
      </c>
      <c r="M5" t="s">
        <v>2087</v>
      </c>
      <c r="N5">
        <f>SUMIFS(H5:H445,G5:G445,"&lt;1000",H5:H445,"&gt;0")</f>
        <v>1</v>
      </c>
      <c r="O5">
        <f>SUMIFS(I5:I445,G5:G445,"&lt;1000",I5:I445,"&gt;0")</f>
        <v>20</v>
      </c>
      <c r="P5">
        <f>SUMIFS(J5:J445,G5:G445,"&lt;1000",J5:J445,"&gt;0")</f>
        <v>30</v>
      </c>
      <c r="Q5">
        <f>SUM(N5:P5)</f>
        <v>51</v>
      </c>
      <c r="R5" s="11">
        <f>N5/Q5</f>
        <v>1.9607843137254902E-2</v>
      </c>
      <c r="S5" s="11">
        <f>O5/Q5</f>
        <v>0.39215686274509803</v>
      </c>
      <c r="T5" s="11">
        <f>P5/Q5</f>
        <v>0.58823529411764708</v>
      </c>
    </row>
    <row r="6" spans="1:20" x14ac:dyDescent="0.3">
      <c r="A6" s="9">
        <v>600</v>
      </c>
      <c r="D6">
        <v>5</v>
      </c>
      <c r="E6">
        <v>5</v>
      </c>
      <c r="G6">
        <v>600</v>
      </c>
      <c r="J6">
        <v>5</v>
      </c>
      <c r="K6">
        <v>5</v>
      </c>
      <c r="M6" t="s">
        <v>2088</v>
      </c>
      <c r="N6">
        <f>SUMIFS(H5:H445,G5:G445,"&lt;5000",H5:H445,"&gt;0") - N5</f>
        <v>2</v>
      </c>
      <c r="O6">
        <f>SUMIFS(I5:I445,G5:G445,"&lt;5000",I5:I445,"&gt;0") - O5</f>
        <v>38</v>
      </c>
      <c r="P6">
        <f>SUMIFS(J5:J445,G5:G445,"&lt;5000",J5:J445,"&gt;0") - P5</f>
        <v>191</v>
      </c>
      <c r="Q6">
        <f t="shared" ref="Q6:Q16" si="0">SUM(N6:P6)</f>
        <v>231</v>
      </c>
      <c r="R6" s="11">
        <f t="shared" ref="R6:R16" si="1">N6/Q6</f>
        <v>8.658008658008658E-3</v>
      </c>
      <c r="S6" s="11">
        <f t="shared" ref="S6:S16" si="2">O6/Q6</f>
        <v>0.16450216450216451</v>
      </c>
      <c r="T6" s="11">
        <f t="shared" ref="T6:T16" si="3">P6/Q6</f>
        <v>0.82683982683982682</v>
      </c>
    </row>
    <row r="7" spans="1:20" x14ac:dyDescent="0.3">
      <c r="A7" s="9">
        <v>700</v>
      </c>
      <c r="D7">
        <v>8</v>
      </c>
      <c r="E7">
        <v>8</v>
      </c>
      <c r="G7">
        <v>700</v>
      </c>
      <c r="J7">
        <v>8</v>
      </c>
      <c r="K7">
        <v>8</v>
      </c>
      <c r="M7" t="s">
        <v>2089</v>
      </c>
      <c r="N7">
        <f>SUMIFS(H5:H445,G5:G445,"&lt;10000",H5:H445,"&gt;0") - SUM(N5:N6)</f>
        <v>25</v>
      </c>
      <c r="O7">
        <f>SUMIFS(I5:I445,G5:G445,"&lt;10000",I5:I445,"&gt;0") - SUM(O5:O6)</f>
        <v>126</v>
      </c>
      <c r="P7">
        <f>SUMIFS(J5:J445,G5:G445,"&lt;10000",J5:J445,"&gt;0") - SUM(P5:P6)</f>
        <v>164</v>
      </c>
      <c r="Q7">
        <f t="shared" si="0"/>
        <v>315</v>
      </c>
      <c r="R7" s="11">
        <f t="shared" si="1"/>
        <v>7.9365079365079361E-2</v>
      </c>
      <c r="S7" s="11">
        <f t="shared" si="2"/>
        <v>0.4</v>
      </c>
      <c r="T7" s="11">
        <f t="shared" si="3"/>
        <v>0.52063492063492067</v>
      </c>
    </row>
    <row r="8" spans="1:20" x14ac:dyDescent="0.3">
      <c r="A8" s="9">
        <v>800</v>
      </c>
      <c r="C8">
        <v>1</v>
      </c>
      <c r="D8">
        <v>6</v>
      </c>
      <c r="E8">
        <v>7</v>
      </c>
      <c r="G8">
        <v>800</v>
      </c>
      <c r="I8">
        <v>1</v>
      </c>
      <c r="J8">
        <v>6</v>
      </c>
      <c r="K8">
        <v>7</v>
      </c>
      <c r="M8" t="s">
        <v>2090</v>
      </c>
      <c r="N8">
        <f>SUMIFS(H5:H445,G5:G445,"&lt;15000",H5:H445,"&gt;0") - SUM(N5:N7)</f>
        <v>0</v>
      </c>
      <c r="O8">
        <f>SUMIFS(I5:I445,G5:G445,"&lt;15000",I5:I445,"&gt;0") - SUM(O5:O7)</f>
        <v>5</v>
      </c>
      <c r="P8">
        <f>SUMIFS(J5:J445,G5:G445,"&lt;15000",J5:J445,"&gt;0") - SUM(P5:P7)</f>
        <v>4</v>
      </c>
      <c r="Q8">
        <f t="shared" si="0"/>
        <v>9</v>
      </c>
      <c r="R8" s="11">
        <f t="shared" si="1"/>
        <v>0</v>
      </c>
      <c r="S8" s="11">
        <f t="shared" si="2"/>
        <v>0.55555555555555558</v>
      </c>
      <c r="T8" s="11">
        <f t="shared" si="3"/>
        <v>0.44444444444444442</v>
      </c>
    </row>
    <row r="9" spans="1:20" x14ac:dyDescent="0.3">
      <c r="A9" s="9">
        <v>900</v>
      </c>
      <c r="D9">
        <v>11</v>
      </c>
      <c r="E9">
        <v>11</v>
      </c>
      <c r="G9">
        <v>900</v>
      </c>
      <c r="J9">
        <v>11</v>
      </c>
      <c r="K9">
        <v>11</v>
      </c>
      <c r="M9" t="s">
        <v>2091</v>
      </c>
      <c r="N9">
        <f>SUMIFS(H5:H445,G5:G445,"&lt;20000",H5:H445,"&gt;0") - SUM(N5:N8)</f>
        <v>0</v>
      </c>
      <c r="O9">
        <f>SUMIFS(I5:I445,G5:G445,"&lt;20000",I5:I445,"&gt;0") - SUM(O5:O8)</f>
        <v>0</v>
      </c>
      <c r="P9">
        <f>SUMIFS(J5:J445,G5:G445,"&lt;20000",J5:J445,"&gt;0") - SUM(P5:P8)</f>
        <v>10</v>
      </c>
      <c r="Q9">
        <f t="shared" si="0"/>
        <v>10</v>
      </c>
      <c r="R9" s="11">
        <f t="shared" si="1"/>
        <v>0</v>
      </c>
      <c r="S9" s="11">
        <f t="shared" si="2"/>
        <v>0</v>
      </c>
      <c r="T9" s="11">
        <f t="shared" si="3"/>
        <v>1</v>
      </c>
    </row>
    <row r="10" spans="1:20" x14ac:dyDescent="0.3">
      <c r="A10" s="9">
        <v>1000</v>
      </c>
      <c r="C10">
        <v>1</v>
      </c>
      <c r="D10">
        <v>6</v>
      </c>
      <c r="E10">
        <v>7</v>
      </c>
      <c r="G10">
        <v>1000</v>
      </c>
      <c r="I10">
        <v>1</v>
      </c>
      <c r="J10">
        <v>6</v>
      </c>
      <c r="K10">
        <v>7</v>
      </c>
      <c r="M10" t="s">
        <v>2092</v>
      </c>
      <c r="N10">
        <f>SUMIFS(H5:H445,G5:G445,"&lt;25000",H5:H445,"&gt;0") - SUM(N5:N9)</f>
        <v>0</v>
      </c>
      <c r="O10">
        <f>SUMIFS($I$5:I$445,G$5:G$445,"&lt;25000",I$5:I$445,"&gt;0")-SUM(O5:O9)</f>
        <v>0</v>
      </c>
      <c r="P10">
        <f>SUMIFS($J$5:$J$445,$G$5:$G$445,"&lt;25000",$J$5:$J$445,"&gt;0")-SUM(P5:P9)</f>
        <v>7</v>
      </c>
      <c r="Q10">
        <f t="shared" si="0"/>
        <v>7</v>
      </c>
      <c r="R10" s="11">
        <f t="shared" si="1"/>
        <v>0</v>
      </c>
      <c r="S10" s="11">
        <f t="shared" si="2"/>
        <v>0</v>
      </c>
      <c r="T10" s="11">
        <f t="shared" si="3"/>
        <v>1</v>
      </c>
    </row>
    <row r="11" spans="1:20" x14ac:dyDescent="0.3">
      <c r="A11" s="9">
        <v>1100</v>
      </c>
      <c r="D11">
        <v>5</v>
      </c>
      <c r="E11">
        <v>5</v>
      </c>
      <c r="G11">
        <v>1100</v>
      </c>
      <c r="J11">
        <v>5</v>
      </c>
      <c r="K11">
        <v>5</v>
      </c>
      <c r="M11" t="s">
        <v>2093</v>
      </c>
      <c r="N11">
        <f>SUMIFS(H$5:H$445,$G$5:$G$445,"&lt;30000",$H$5:$H$445,"&gt;0") - SUM(N5:N10)</f>
        <v>0</v>
      </c>
      <c r="O11">
        <f>SUMIFS($I$5:I$445,G$5:G$445,"&lt;30000",I$5:I$445,"&gt;0") - SUM(O5:O10)</f>
        <v>3</v>
      </c>
      <c r="P11">
        <f>SUMIFS($J$5:$J$445,$G$5:$G$445,"&lt;30000",$J$5:$J$445,"&gt;0") - SUM(P5:P10)</f>
        <v>11</v>
      </c>
      <c r="Q11">
        <f t="shared" si="0"/>
        <v>14</v>
      </c>
      <c r="R11" s="11">
        <f t="shared" si="1"/>
        <v>0</v>
      </c>
      <c r="S11" s="11">
        <f t="shared" si="2"/>
        <v>0.21428571428571427</v>
      </c>
      <c r="T11" s="11">
        <f t="shared" si="3"/>
        <v>0.7857142857142857</v>
      </c>
    </row>
    <row r="12" spans="1:20" x14ac:dyDescent="0.3">
      <c r="A12" s="9">
        <v>1200</v>
      </c>
      <c r="D12">
        <v>3</v>
      </c>
      <c r="E12">
        <v>3</v>
      </c>
      <c r="G12">
        <v>1200</v>
      </c>
      <c r="J12">
        <v>3</v>
      </c>
      <c r="K12">
        <v>3</v>
      </c>
      <c r="M12" t="s">
        <v>2094</v>
      </c>
      <c r="N12">
        <f>SUMIFS(H$5:H$445,$G$5:$G$445,"&lt;35000",$H$5:$H$445,"&gt;0") - SUM(N5:N11)</f>
        <v>0</v>
      </c>
      <c r="O12">
        <f>SUMIFS($I$5:I$445,G$5:G$445,"&lt;35000",I$5:I$445,"&gt;0") - SUM(O5:O11)</f>
        <v>0</v>
      </c>
      <c r="P12">
        <f>SUMIFS($J$5:$J$445,$G$5:$G$445,"&lt;35000",$J$5:$J$445,"&gt;0") - SUM(P5:P11)</f>
        <v>7</v>
      </c>
      <c r="Q12">
        <f t="shared" si="0"/>
        <v>7</v>
      </c>
      <c r="R12" s="11">
        <f t="shared" si="1"/>
        <v>0</v>
      </c>
      <c r="S12" s="11">
        <f t="shared" si="2"/>
        <v>0</v>
      </c>
      <c r="T12" s="11">
        <f t="shared" si="3"/>
        <v>1</v>
      </c>
    </row>
    <row r="13" spans="1:20" x14ac:dyDescent="0.3">
      <c r="A13" s="9">
        <v>1300</v>
      </c>
      <c r="D13">
        <v>7</v>
      </c>
      <c r="E13">
        <v>7</v>
      </c>
      <c r="G13">
        <v>1300</v>
      </c>
      <c r="J13">
        <v>7</v>
      </c>
      <c r="K13">
        <v>7</v>
      </c>
      <c r="M13" t="s">
        <v>2111</v>
      </c>
      <c r="N13">
        <f>SUMIFS(H$5:H$445,$G$5:$G$445,"&lt;40000",$H$5:$H$445,"&gt;0")- SUM(N5:N12)</f>
        <v>1</v>
      </c>
      <c r="O13">
        <f>SUMIFS($I$5:I$445,G$5:G$445,"&lt;40000",I$5:I$445,"&gt;0") - SUM(O5:O12)</f>
        <v>3</v>
      </c>
      <c r="P13">
        <f>SUMIFS($J$5:$J$445,$G$5:$G$445,"&lt;40000",$J$5:$J$445,"&gt;0") - SUM(P5:P12)</f>
        <v>8</v>
      </c>
      <c r="Q13">
        <f t="shared" si="0"/>
        <v>12</v>
      </c>
      <c r="R13" s="11">
        <f t="shared" si="1"/>
        <v>8.3333333333333329E-2</v>
      </c>
      <c r="S13" s="11">
        <f t="shared" si="2"/>
        <v>0.25</v>
      </c>
      <c r="T13" s="11">
        <f t="shared" si="3"/>
        <v>0.66666666666666663</v>
      </c>
    </row>
    <row r="14" spans="1:20" x14ac:dyDescent="0.3">
      <c r="A14" s="9">
        <v>1400</v>
      </c>
      <c r="D14">
        <v>12</v>
      </c>
      <c r="E14">
        <v>12</v>
      </c>
      <c r="G14">
        <v>1400</v>
      </c>
      <c r="J14">
        <v>12</v>
      </c>
      <c r="K14">
        <v>12</v>
      </c>
      <c r="M14" t="s">
        <v>2095</v>
      </c>
      <c r="N14">
        <f>SUMIFS(H$5:H$445,$G$5:$G$445,"&lt;45000",$H$5:$H$445,"&gt;0") - SUM(N5:N13)</f>
        <v>0</v>
      </c>
      <c r="O14">
        <f>SUMIFS($I$5:I$445,G$5:G$445,"&lt;45000",I$5:I$445,"&gt;0") - SUM(O5:O13)</f>
        <v>3</v>
      </c>
      <c r="P14">
        <f>SUMIFS($J$5:$J$445,$G$5:$G$445,"&lt;45000",$J$5:$J$445,"&gt;0") - SUM(P5:P13)</f>
        <v>11</v>
      </c>
      <c r="Q14">
        <f t="shared" si="0"/>
        <v>14</v>
      </c>
      <c r="R14" s="11">
        <f t="shared" si="1"/>
        <v>0</v>
      </c>
      <c r="S14" s="11">
        <f t="shared" si="2"/>
        <v>0.21428571428571427</v>
      </c>
      <c r="T14" s="11">
        <f t="shared" si="3"/>
        <v>0.7857142857142857</v>
      </c>
    </row>
    <row r="15" spans="1:20" x14ac:dyDescent="0.3">
      <c r="A15" s="9">
        <v>1500</v>
      </c>
      <c r="D15">
        <v>7</v>
      </c>
      <c r="E15">
        <v>7</v>
      </c>
      <c r="G15">
        <v>1500</v>
      </c>
      <c r="J15">
        <v>7</v>
      </c>
      <c r="K15">
        <v>7</v>
      </c>
      <c r="M15" t="s">
        <v>2096</v>
      </c>
      <c r="N15">
        <f ca="1">SUMIFS($H$5:H$445,$G$5:$G$445,"&lt;50000",$H$5:$H$445,"&gt;0") - SUM(N5:N15)</f>
        <v>0</v>
      </c>
      <c r="O15">
        <f>SUMIFS($I$5:I$445,G$5:G$445,"&lt;50000",I$5:I$445,"&gt;0") - SUM(O5:O14)</f>
        <v>3</v>
      </c>
      <c r="P15">
        <f>SUMIFS($J$5:$J$445,$G$5:$G$445,"&lt;50000",$J$5:$J$445,"&gt;0")-SUM(P5:P14)</f>
        <v>8</v>
      </c>
      <c r="Q15">
        <f>SUM(O15:P15)</f>
        <v>11</v>
      </c>
      <c r="R15" s="11">
        <f ca="1">N15/Q15</f>
        <v>0</v>
      </c>
      <c r="S15" s="11">
        <f t="shared" si="2"/>
        <v>0.27272727272727271</v>
      </c>
      <c r="T15" s="11">
        <f t="shared" si="3"/>
        <v>0.72727272727272729</v>
      </c>
    </row>
    <row r="16" spans="1:20" x14ac:dyDescent="0.3">
      <c r="A16" s="9">
        <v>1600</v>
      </c>
      <c r="D16">
        <v>4</v>
      </c>
      <c r="E16">
        <v>4</v>
      </c>
      <c r="G16">
        <v>1600</v>
      </c>
      <c r="J16">
        <v>4</v>
      </c>
      <c r="K16">
        <v>4</v>
      </c>
      <c r="M16" t="s">
        <v>2112</v>
      </c>
      <c r="N16">
        <f>SUMIFS(H$5:H$445,$G$5:$G$445,"&gt;=50000",$H$5:$H$445,"&gt;0")</f>
        <v>28</v>
      </c>
      <c r="O16">
        <f>SUMIFS(I5:I445,G5:G445,"&gt;=50000",I5:I445,"&gt;0")</f>
        <v>163</v>
      </c>
      <c r="P16">
        <f>SUMIFS($J$5:$J$445,$G$5:$G$445,"&gt;=50000",$J$5:$J$445,"&gt;0")</f>
        <v>114</v>
      </c>
      <c r="Q16">
        <f t="shared" si="0"/>
        <v>305</v>
      </c>
      <c r="R16" s="11">
        <f t="shared" si="1"/>
        <v>9.1803278688524587E-2</v>
      </c>
      <c r="S16" s="11">
        <f t="shared" si="2"/>
        <v>0.53442622950819674</v>
      </c>
      <c r="T16" s="11">
        <f t="shared" si="3"/>
        <v>0.3737704918032787</v>
      </c>
    </row>
    <row r="17" spans="1:11" x14ac:dyDescent="0.3">
      <c r="A17" s="9">
        <v>1700</v>
      </c>
      <c r="C17">
        <v>1</v>
      </c>
      <c r="D17">
        <v>7</v>
      </c>
      <c r="E17">
        <v>8</v>
      </c>
      <c r="G17">
        <v>1700</v>
      </c>
      <c r="I17">
        <v>1</v>
      </c>
      <c r="J17">
        <v>7</v>
      </c>
      <c r="K17">
        <v>8</v>
      </c>
    </row>
    <row r="18" spans="1:11" x14ac:dyDescent="0.3">
      <c r="A18" s="9">
        <v>1800</v>
      </c>
      <c r="C18">
        <v>1</v>
      </c>
      <c r="D18">
        <v>9</v>
      </c>
      <c r="E18">
        <v>10</v>
      </c>
      <c r="G18">
        <v>1800</v>
      </c>
      <c r="I18">
        <v>1</v>
      </c>
      <c r="J18">
        <v>9</v>
      </c>
      <c r="K18">
        <v>10</v>
      </c>
    </row>
    <row r="19" spans="1:11" x14ac:dyDescent="0.3">
      <c r="A19" s="9">
        <v>1900</v>
      </c>
      <c r="D19">
        <v>2</v>
      </c>
      <c r="E19">
        <v>2</v>
      </c>
      <c r="G19">
        <v>1900</v>
      </c>
      <c r="J19">
        <v>2</v>
      </c>
      <c r="K19">
        <v>2</v>
      </c>
    </row>
    <row r="20" spans="1:11" x14ac:dyDescent="0.3">
      <c r="A20" s="9">
        <v>2000</v>
      </c>
      <c r="C20">
        <v>2</v>
      </c>
      <c r="D20">
        <v>4</v>
      </c>
      <c r="E20">
        <v>6</v>
      </c>
      <c r="G20">
        <v>2000</v>
      </c>
      <c r="I20">
        <v>2</v>
      </c>
      <c r="J20">
        <v>4</v>
      </c>
      <c r="K20">
        <v>6</v>
      </c>
    </row>
    <row r="21" spans="1:11" x14ac:dyDescent="0.3">
      <c r="A21" s="9">
        <v>2100</v>
      </c>
      <c r="C21">
        <v>3</v>
      </c>
      <c r="D21">
        <v>5</v>
      </c>
      <c r="E21">
        <v>8</v>
      </c>
      <c r="G21">
        <v>2100</v>
      </c>
      <c r="I21">
        <v>3</v>
      </c>
      <c r="J21">
        <v>5</v>
      </c>
      <c r="K21">
        <v>8</v>
      </c>
    </row>
    <row r="22" spans="1:11" x14ac:dyDescent="0.3">
      <c r="A22" s="9">
        <v>2200</v>
      </c>
      <c r="D22">
        <v>3</v>
      </c>
      <c r="E22">
        <v>3</v>
      </c>
      <c r="G22">
        <v>2200</v>
      </c>
      <c r="J22">
        <v>3</v>
      </c>
      <c r="K22">
        <v>3</v>
      </c>
    </row>
    <row r="23" spans="1:11" x14ac:dyDescent="0.3">
      <c r="A23" s="9">
        <v>2300</v>
      </c>
      <c r="D23">
        <v>7</v>
      </c>
      <c r="E23">
        <v>7</v>
      </c>
      <c r="G23">
        <v>2300</v>
      </c>
      <c r="J23">
        <v>7</v>
      </c>
      <c r="K23">
        <v>7</v>
      </c>
    </row>
    <row r="24" spans="1:11" x14ac:dyDescent="0.3">
      <c r="A24" s="9">
        <v>2400</v>
      </c>
      <c r="C24">
        <v>1</v>
      </c>
      <c r="D24">
        <v>9</v>
      </c>
      <c r="E24">
        <v>10</v>
      </c>
      <c r="G24">
        <v>2400</v>
      </c>
      <c r="I24">
        <v>1</v>
      </c>
      <c r="J24">
        <v>9</v>
      </c>
      <c r="K24">
        <v>10</v>
      </c>
    </row>
    <row r="25" spans="1:11" x14ac:dyDescent="0.3">
      <c r="A25" s="9">
        <v>2500</v>
      </c>
      <c r="D25">
        <v>3</v>
      </c>
      <c r="E25">
        <v>3</v>
      </c>
      <c r="G25">
        <v>2500</v>
      </c>
      <c r="J25">
        <v>3</v>
      </c>
      <c r="K25">
        <v>3</v>
      </c>
    </row>
    <row r="26" spans="1:11" x14ac:dyDescent="0.3">
      <c r="A26" s="9">
        <v>2600</v>
      </c>
      <c r="C26">
        <v>1</v>
      </c>
      <c r="D26">
        <v>4</v>
      </c>
      <c r="E26">
        <v>5</v>
      </c>
      <c r="G26">
        <v>2600</v>
      </c>
      <c r="I26">
        <v>1</v>
      </c>
      <c r="J26">
        <v>4</v>
      </c>
      <c r="K26">
        <v>5</v>
      </c>
    </row>
    <row r="27" spans="1:11" x14ac:dyDescent="0.3">
      <c r="A27" s="9">
        <v>2700</v>
      </c>
      <c r="C27">
        <v>2</v>
      </c>
      <c r="D27">
        <v>4</v>
      </c>
      <c r="E27">
        <v>6</v>
      </c>
      <c r="G27">
        <v>2700</v>
      </c>
      <c r="I27">
        <v>2</v>
      </c>
      <c r="J27">
        <v>4</v>
      </c>
      <c r="K27">
        <v>6</v>
      </c>
    </row>
    <row r="28" spans="1:11" x14ac:dyDescent="0.3">
      <c r="A28" s="9">
        <v>2800</v>
      </c>
      <c r="C28">
        <v>2</v>
      </c>
      <c r="D28">
        <v>3</v>
      </c>
      <c r="E28">
        <v>5</v>
      </c>
      <c r="G28">
        <v>2800</v>
      </c>
      <c r="I28">
        <v>2</v>
      </c>
      <c r="J28">
        <v>3</v>
      </c>
      <c r="K28">
        <v>5</v>
      </c>
    </row>
    <row r="29" spans="1:11" x14ac:dyDescent="0.3">
      <c r="A29" s="9">
        <v>2900</v>
      </c>
      <c r="C29">
        <v>1</v>
      </c>
      <c r="D29">
        <v>5</v>
      </c>
      <c r="E29">
        <v>6</v>
      </c>
      <c r="G29">
        <v>2900</v>
      </c>
      <c r="I29">
        <v>1</v>
      </c>
      <c r="J29">
        <v>5</v>
      </c>
      <c r="K29">
        <v>6</v>
      </c>
    </row>
    <row r="30" spans="1:11" x14ac:dyDescent="0.3">
      <c r="A30" s="9">
        <v>3000</v>
      </c>
      <c r="D30">
        <v>4</v>
      </c>
      <c r="E30">
        <v>4</v>
      </c>
      <c r="G30">
        <v>3000</v>
      </c>
      <c r="J30">
        <v>4</v>
      </c>
      <c r="K30">
        <v>4</v>
      </c>
    </row>
    <row r="31" spans="1:11" x14ac:dyDescent="0.3">
      <c r="A31" s="9">
        <v>3100</v>
      </c>
      <c r="B31">
        <v>1</v>
      </c>
      <c r="D31">
        <v>4</v>
      </c>
      <c r="E31">
        <v>5</v>
      </c>
      <c r="G31">
        <v>3100</v>
      </c>
      <c r="H31">
        <v>1</v>
      </c>
      <c r="J31">
        <v>4</v>
      </c>
      <c r="K31">
        <v>5</v>
      </c>
    </row>
    <row r="32" spans="1:11" x14ac:dyDescent="0.3">
      <c r="A32" s="9">
        <v>3200</v>
      </c>
      <c r="C32">
        <v>2</v>
      </c>
      <c r="D32">
        <v>3</v>
      </c>
      <c r="E32">
        <v>5</v>
      </c>
      <c r="G32">
        <v>3200</v>
      </c>
      <c r="I32">
        <v>2</v>
      </c>
      <c r="J32">
        <v>3</v>
      </c>
      <c r="K32">
        <v>5</v>
      </c>
    </row>
    <row r="33" spans="1:11" x14ac:dyDescent="0.3">
      <c r="A33" s="9">
        <v>3300</v>
      </c>
      <c r="C33">
        <v>1</v>
      </c>
      <c r="D33">
        <v>4</v>
      </c>
      <c r="E33">
        <v>5</v>
      </c>
      <c r="G33">
        <v>3300</v>
      </c>
      <c r="I33">
        <v>1</v>
      </c>
      <c r="J33">
        <v>4</v>
      </c>
      <c r="K33">
        <v>5</v>
      </c>
    </row>
    <row r="34" spans="1:11" x14ac:dyDescent="0.3">
      <c r="A34" s="9">
        <v>3400</v>
      </c>
      <c r="C34">
        <v>1</v>
      </c>
      <c r="D34">
        <v>7</v>
      </c>
      <c r="E34">
        <v>8</v>
      </c>
      <c r="G34">
        <v>3400</v>
      </c>
      <c r="I34">
        <v>1</v>
      </c>
      <c r="J34">
        <v>7</v>
      </c>
      <c r="K34">
        <v>8</v>
      </c>
    </row>
    <row r="35" spans="1:11" x14ac:dyDescent="0.3">
      <c r="A35" s="9">
        <v>3500</v>
      </c>
      <c r="C35">
        <v>1</v>
      </c>
      <c r="D35">
        <v>8</v>
      </c>
      <c r="E35">
        <v>9</v>
      </c>
      <c r="G35">
        <v>3500</v>
      </c>
      <c r="I35">
        <v>1</v>
      </c>
      <c r="J35">
        <v>8</v>
      </c>
      <c r="K35">
        <v>9</v>
      </c>
    </row>
    <row r="36" spans="1:11" x14ac:dyDescent="0.3">
      <c r="A36" s="9">
        <v>3600</v>
      </c>
      <c r="C36">
        <v>1</v>
      </c>
      <c r="D36">
        <v>6</v>
      </c>
      <c r="E36">
        <v>7</v>
      </c>
      <c r="G36">
        <v>3600</v>
      </c>
      <c r="I36">
        <v>1</v>
      </c>
      <c r="J36">
        <v>6</v>
      </c>
      <c r="K36">
        <v>7</v>
      </c>
    </row>
    <row r="37" spans="1:11" x14ac:dyDescent="0.3">
      <c r="A37" s="9">
        <v>3700</v>
      </c>
      <c r="C37">
        <v>2</v>
      </c>
      <c r="D37">
        <v>6</v>
      </c>
      <c r="E37">
        <v>8</v>
      </c>
      <c r="G37">
        <v>3700</v>
      </c>
      <c r="I37">
        <v>2</v>
      </c>
      <c r="J37">
        <v>6</v>
      </c>
      <c r="K37">
        <v>8</v>
      </c>
    </row>
    <row r="38" spans="1:11" x14ac:dyDescent="0.3">
      <c r="A38" s="9">
        <v>3800</v>
      </c>
      <c r="C38">
        <v>1</v>
      </c>
      <c r="D38">
        <v>2</v>
      </c>
      <c r="E38">
        <v>3</v>
      </c>
      <c r="G38">
        <v>3800</v>
      </c>
      <c r="I38">
        <v>1</v>
      </c>
      <c r="J38">
        <v>2</v>
      </c>
      <c r="K38">
        <v>3</v>
      </c>
    </row>
    <row r="39" spans="1:11" x14ac:dyDescent="0.3">
      <c r="A39" s="9">
        <v>3900</v>
      </c>
      <c r="C39">
        <v>1</v>
      </c>
      <c r="D39">
        <v>5</v>
      </c>
      <c r="E39">
        <v>6</v>
      </c>
      <c r="G39">
        <v>3900</v>
      </c>
      <c r="I39">
        <v>1</v>
      </c>
      <c r="J39">
        <v>5</v>
      </c>
      <c r="K39">
        <v>6</v>
      </c>
    </row>
    <row r="40" spans="1:11" x14ac:dyDescent="0.3">
      <c r="A40" s="9">
        <v>4000</v>
      </c>
      <c r="C40">
        <v>3</v>
      </c>
      <c r="D40">
        <v>3</v>
      </c>
      <c r="E40">
        <v>6</v>
      </c>
      <c r="G40">
        <v>4000</v>
      </c>
      <c r="I40">
        <v>3</v>
      </c>
      <c r="J40">
        <v>3</v>
      </c>
      <c r="K40">
        <v>6</v>
      </c>
    </row>
    <row r="41" spans="1:11" x14ac:dyDescent="0.3">
      <c r="A41" s="9">
        <v>4100</v>
      </c>
      <c r="B41">
        <v>1</v>
      </c>
      <c r="C41">
        <v>1</v>
      </c>
      <c r="D41">
        <v>1</v>
      </c>
      <c r="E41">
        <v>3</v>
      </c>
      <c r="G41">
        <v>4100</v>
      </c>
      <c r="H41">
        <v>1</v>
      </c>
      <c r="I41">
        <v>1</v>
      </c>
      <c r="J41">
        <v>1</v>
      </c>
      <c r="K41">
        <v>3</v>
      </c>
    </row>
    <row r="42" spans="1:11" x14ac:dyDescent="0.3">
      <c r="A42" s="9">
        <v>4200</v>
      </c>
      <c r="C42">
        <v>4</v>
      </c>
      <c r="D42">
        <v>4</v>
      </c>
      <c r="E42">
        <v>8</v>
      </c>
      <c r="G42">
        <v>4200</v>
      </c>
      <c r="I42">
        <v>4</v>
      </c>
      <c r="J42">
        <v>4</v>
      </c>
      <c r="K42">
        <v>8</v>
      </c>
    </row>
    <row r="43" spans="1:11" x14ac:dyDescent="0.3">
      <c r="A43" s="9">
        <v>4300</v>
      </c>
      <c r="D43">
        <v>3</v>
      </c>
      <c r="E43">
        <v>3</v>
      </c>
      <c r="G43">
        <v>4300</v>
      </c>
      <c r="J43">
        <v>3</v>
      </c>
      <c r="K43">
        <v>3</v>
      </c>
    </row>
    <row r="44" spans="1:11" x14ac:dyDescent="0.3">
      <c r="A44" s="9">
        <v>4500</v>
      </c>
      <c r="C44">
        <v>1</v>
      </c>
      <c r="D44">
        <v>6</v>
      </c>
      <c r="E44">
        <v>7</v>
      </c>
      <c r="G44">
        <v>4500</v>
      </c>
      <c r="I44">
        <v>1</v>
      </c>
      <c r="J44">
        <v>6</v>
      </c>
      <c r="K44">
        <v>7</v>
      </c>
    </row>
    <row r="45" spans="1:11" x14ac:dyDescent="0.3">
      <c r="A45" s="9">
        <v>4600</v>
      </c>
      <c r="D45">
        <v>1</v>
      </c>
      <c r="E45">
        <v>1</v>
      </c>
      <c r="G45">
        <v>4600</v>
      </c>
      <c r="J45">
        <v>1</v>
      </c>
      <c r="K45">
        <v>1</v>
      </c>
    </row>
    <row r="46" spans="1:11" x14ac:dyDescent="0.3">
      <c r="A46" s="9">
        <v>4700</v>
      </c>
      <c r="C46">
        <v>1</v>
      </c>
      <c r="D46">
        <v>5</v>
      </c>
      <c r="E46">
        <v>6</v>
      </c>
      <c r="G46">
        <v>4700</v>
      </c>
      <c r="I46">
        <v>1</v>
      </c>
      <c r="J46">
        <v>5</v>
      </c>
      <c r="K46">
        <v>6</v>
      </c>
    </row>
    <row r="47" spans="1:11" x14ac:dyDescent="0.3">
      <c r="A47" s="9">
        <v>4800</v>
      </c>
      <c r="C47">
        <v>1</v>
      </c>
      <c r="D47">
        <v>4</v>
      </c>
      <c r="E47">
        <v>5</v>
      </c>
      <c r="G47">
        <v>4800</v>
      </c>
      <c r="I47">
        <v>1</v>
      </c>
      <c r="J47">
        <v>4</v>
      </c>
      <c r="K47">
        <v>5</v>
      </c>
    </row>
    <row r="48" spans="1:11" x14ac:dyDescent="0.3">
      <c r="A48" s="9">
        <v>4900</v>
      </c>
      <c r="C48">
        <v>2</v>
      </c>
      <c r="D48">
        <v>6</v>
      </c>
      <c r="E48">
        <v>8</v>
      </c>
      <c r="G48">
        <v>4900</v>
      </c>
      <c r="I48">
        <v>2</v>
      </c>
      <c r="J48">
        <v>6</v>
      </c>
      <c r="K48">
        <v>8</v>
      </c>
    </row>
    <row r="49" spans="1:11" x14ac:dyDescent="0.3">
      <c r="A49" s="9">
        <v>5000</v>
      </c>
      <c r="C49">
        <v>1</v>
      </c>
      <c r="D49">
        <v>7</v>
      </c>
      <c r="E49">
        <v>8</v>
      </c>
      <c r="G49">
        <v>5000</v>
      </c>
      <c r="I49">
        <v>1</v>
      </c>
      <c r="J49">
        <v>7</v>
      </c>
      <c r="K49">
        <v>8</v>
      </c>
    </row>
    <row r="50" spans="1:11" x14ac:dyDescent="0.3">
      <c r="A50" s="9">
        <v>5100</v>
      </c>
      <c r="C50">
        <v>4</v>
      </c>
      <c r="D50">
        <v>5</v>
      </c>
      <c r="E50">
        <v>9</v>
      </c>
      <c r="G50">
        <v>5100</v>
      </c>
      <c r="I50">
        <v>4</v>
      </c>
      <c r="J50">
        <v>5</v>
      </c>
      <c r="K50">
        <v>9</v>
      </c>
    </row>
    <row r="51" spans="1:11" x14ac:dyDescent="0.3">
      <c r="A51" s="9">
        <v>5200</v>
      </c>
      <c r="C51">
        <v>4</v>
      </c>
      <c r="D51">
        <v>4</v>
      </c>
      <c r="E51">
        <v>8</v>
      </c>
      <c r="G51">
        <v>5200</v>
      </c>
      <c r="I51">
        <v>4</v>
      </c>
      <c r="J51">
        <v>4</v>
      </c>
      <c r="K51">
        <v>8</v>
      </c>
    </row>
    <row r="52" spans="1:11" x14ac:dyDescent="0.3">
      <c r="A52" s="9">
        <v>5300</v>
      </c>
      <c r="C52">
        <v>2</v>
      </c>
      <c r="D52">
        <v>7</v>
      </c>
      <c r="E52">
        <v>9</v>
      </c>
      <c r="G52">
        <v>5300</v>
      </c>
      <c r="I52">
        <v>2</v>
      </c>
      <c r="J52">
        <v>7</v>
      </c>
      <c r="K52">
        <v>9</v>
      </c>
    </row>
    <row r="53" spans="1:11" x14ac:dyDescent="0.3">
      <c r="A53" s="9">
        <v>5400</v>
      </c>
      <c r="B53">
        <v>1</v>
      </c>
      <c r="D53">
        <v>6</v>
      </c>
      <c r="E53">
        <v>7</v>
      </c>
      <c r="G53">
        <v>5400</v>
      </c>
      <c r="H53">
        <v>1</v>
      </c>
      <c r="J53">
        <v>6</v>
      </c>
      <c r="K53">
        <v>7</v>
      </c>
    </row>
    <row r="54" spans="1:11" x14ac:dyDescent="0.3">
      <c r="A54" s="9">
        <v>5500</v>
      </c>
      <c r="C54">
        <v>3</v>
      </c>
      <c r="D54">
        <v>5</v>
      </c>
      <c r="E54">
        <v>8</v>
      </c>
      <c r="G54">
        <v>5500</v>
      </c>
      <c r="I54">
        <v>3</v>
      </c>
      <c r="J54">
        <v>5</v>
      </c>
      <c r="K54">
        <v>8</v>
      </c>
    </row>
    <row r="55" spans="1:11" x14ac:dyDescent="0.3">
      <c r="A55" s="9">
        <v>5600</v>
      </c>
      <c r="B55">
        <v>1</v>
      </c>
      <c r="C55">
        <v>2</v>
      </c>
      <c r="D55">
        <v>7</v>
      </c>
      <c r="E55">
        <v>10</v>
      </c>
      <c r="G55">
        <v>5600</v>
      </c>
      <c r="H55">
        <v>1</v>
      </c>
      <c r="I55">
        <v>2</v>
      </c>
      <c r="J55">
        <v>7</v>
      </c>
      <c r="K55">
        <v>10</v>
      </c>
    </row>
    <row r="56" spans="1:11" x14ac:dyDescent="0.3">
      <c r="A56" s="9">
        <v>5700</v>
      </c>
      <c r="C56">
        <v>1</v>
      </c>
      <c r="D56">
        <v>4</v>
      </c>
      <c r="E56">
        <v>5</v>
      </c>
      <c r="G56">
        <v>5700</v>
      </c>
      <c r="I56">
        <v>1</v>
      </c>
      <c r="J56">
        <v>4</v>
      </c>
      <c r="K56">
        <v>5</v>
      </c>
    </row>
    <row r="57" spans="1:11" x14ac:dyDescent="0.3">
      <c r="A57" s="9">
        <v>5800</v>
      </c>
      <c r="B57">
        <v>1</v>
      </c>
      <c r="D57">
        <v>3</v>
      </c>
      <c r="E57">
        <v>4</v>
      </c>
      <c r="G57">
        <v>5800</v>
      </c>
      <c r="H57">
        <v>1</v>
      </c>
      <c r="J57">
        <v>3</v>
      </c>
      <c r="K57">
        <v>4</v>
      </c>
    </row>
    <row r="58" spans="1:11" x14ac:dyDescent="0.3">
      <c r="A58" s="9">
        <v>5900</v>
      </c>
      <c r="C58">
        <v>1</v>
      </c>
      <c r="D58">
        <v>2</v>
      </c>
      <c r="E58">
        <v>3</v>
      </c>
      <c r="G58">
        <v>5900</v>
      </c>
      <c r="I58">
        <v>1</v>
      </c>
      <c r="J58">
        <v>2</v>
      </c>
      <c r="K58">
        <v>3</v>
      </c>
    </row>
    <row r="59" spans="1:11" x14ac:dyDescent="0.3">
      <c r="A59" s="9">
        <v>6000</v>
      </c>
      <c r="C59">
        <v>3</v>
      </c>
      <c r="D59">
        <v>4</v>
      </c>
      <c r="E59">
        <v>7</v>
      </c>
      <c r="G59">
        <v>6000</v>
      </c>
      <c r="I59">
        <v>3</v>
      </c>
      <c r="J59">
        <v>4</v>
      </c>
      <c r="K59">
        <v>7</v>
      </c>
    </row>
    <row r="60" spans="1:11" x14ac:dyDescent="0.3">
      <c r="A60" s="9">
        <v>6100</v>
      </c>
      <c r="C60">
        <v>1</v>
      </c>
      <c r="D60">
        <v>5</v>
      </c>
      <c r="E60">
        <v>6</v>
      </c>
      <c r="G60">
        <v>6100</v>
      </c>
      <c r="I60">
        <v>1</v>
      </c>
      <c r="J60">
        <v>5</v>
      </c>
      <c r="K60">
        <v>6</v>
      </c>
    </row>
    <row r="61" spans="1:11" x14ac:dyDescent="0.3">
      <c r="A61" s="9">
        <v>6200</v>
      </c>
      <c r="C61">
        <v>2</v>
      </c>
      <c r="D61">
        <v>8</v>
      </c>
      <c r="E61">
        <v>10</v>
      </c>
      <c r="G61">
        <v>6200</v>
      </c>
      <c r="I61">
        <v>2</v>
      </c>
      <c r="J61">
        <v>8</v>
      </c>
      <c r="K61">
        <v>10</v>
      </c>
    </row>
    <row r="62" spans="1:11" x14ac:dyDescent="0.3">
      <c r="A62" s="9">
        <v>6300</v>
      </c>
      <c r="C62">
        <v>3</v>
      </c>
      <c r="D62">
        <v>6</v>
      </c>
      <c r="E62">
        <v>9</v>
      </c>
      <c r="G62">
        <v>6300</v>
      </c>
      <c r="I62">
        <v>3</v>
      </c>
      <c r="J62">
        <v>6</v>
      </c>
      <c r="K62">
        <v>9</v>
      </c>
    </row>
    <row r="63" spans="1:11" x14ac:dyDescent="0.3">
      <c r="A63" s="9">
        <v>6400</v>
      </c>
      <c r="C63">
        <v>1</v>
      </c>
      <c r="D63">
        <v>4</v>
      </c>
      <c r="E63">
        <v>5</v>
      </c>
      <c r="G63">
        <v>6400</v>
      </c>
      <c r="I63">
        <v>1</v>
      </c>
      <c r="J63">
        <v>4</v>
      </c>
      <c r="K63">
        <v>5</v>
      </c>
    </row>
    <row r="64" spans="1:11" x14ac:dyDescent="0.3">
      <c r="A64" s="9">
        <v>6500</v>
      </c>
      <c r="B64">
        <v>1</v>
      </c>
      <c r="C64">
        <v>3</v>
      </c>
      <c r="D64">
        <v>1</v>
      </c>
      <c r="E64">
        <v>5</v>
      </c>
      <c r="G64">
        <v>6500</v>
      </c>
      <c r="H64">
        <v>1</v>
      </c>
      <c r="I64">
        <v>3</v>
      </c>
      <c r="J64">
        <v>1</v>
      </c>
      <c r="K64">
        <v>5</v>
      </c>
    </row>
    <row r="65" spans="1:11" x14ac:dyDescent="0.3">
      <c r="A65" s="9">
        <v>6600</v>
      </c>
      <c r="C65">
        <v>3</v>
      </c>
      <c r="D65">
        <v>2</v>
      </c>
      <c r="E65">
        <v>5</v>
      </c>
      <c r="G65">
        <v>6600</v>
      </c>
      <c r="I65">
        <v>3</v>
      </c>
      <c r="J65">
        <v>2</v>
      </c>
      <c r="K65">
        <v>5</v>
      </c>
    </row>
    <row r="66" spans="1:11" x14ac:dyDescent="0.3">
      <c r="A66" s="9">
        <v>6700</v>
      </c>
      <c r="C66">
        <v>1</v>
      </c>
      <c r="D66">
        <v>4</v>
      </c>
      <c r="E66">
        <v>5</v>
      </c>
      <c r="G66">
        <v>6700</v>
      </c>
      <c r="I66">
        <v>1</v>
      </c>
      <c r="J66">
        <v>4</v>
      </c>
      <c r="K66">
        <v>5</v>
      </c>
    </row>
    <row r="67" spans="1:11" x14ac:dyDescent="0.3">
      <c r="A67" s="9">
        <v>6800</v>
      </c>
      <c r="C67">
        <v>1</v>
      </c>
      <c r="D67">
        <v>3</v>
      </c>
      <c r="E67">
        <v>4</v>
      </c>
      <c r="G67">
        <v>6800</v>
      </c>
      <c r="I67">
        <v>1</v>
      </c>
      <c r="J67">
        <v>3</v>
      </c>
      <c r="K67">
        <v>4</v>
      </c>
    </row>
    <row r="68" spans="1:11" x14ac:dyDescent="0.3">
      <c r="A68" s="9">
        <v>6900</v>
      </c>
      <c r="C68">
        <v>1</v>
      </c>
      <c r="D68">
        <v>4</v>
      </c>
      <c r="E68">
        <v>5</v>
      </c>
      <c r="G68">
        <v>6900</v>
      </c>
      <c r="I68">
        <v>1</v>
      </c>
      <c r="J68">
        <v>4</v>
      </c>
      <c r="K68">
        <v>5</v>
      </c>
    </row>
    <row r="69" spans="1:11" x14ac:dyDescent="0.3">
      <c r="A69" s="9">
        <v>7000</v>
      </c>
      <c r="C69">
        <v>2</v>
      </c>
      <c r="D69">
        <v>1</v>
      </c>
      <c r="E69">
        <v>3</v>
      </c>
      <c r="G69">
        <v>7000</v>
      </c>
      <c r="I69">
        <v>2</v>
      </c>
      <c r="J69">
        <v>1</v>
      </c>
      <c r="K69">
        <v>3</v>
      </c>
    </row>
    <row r="70" spans="1:11" x14ac:dyDescent="0.3">
      <c r="A70" s="9">
        <v>7100</v>
      </c>
      <c r="C70">
        <v>4</v>
      </c>
      <c r="D70">
        <v>3</v>
      </c>
      <c r="E70">
        <v>7</v>
      </c>
      <c r="G70">
        <v>7100</v>
      </c>
      <c r="I70">
        <v>4</v>
      </c>
      <c r="J70">
        <v>3</v>
      </c>
      <c r="K70">
        <v>7</v>
      </c>
    </row>
    <row r="71" spans="1:11" x14ac:dyDescent="0.3">
      <c r="A71" s="9">
        <v>7200</v>
      </c>
      <c r="B71">
        <v>1</v>
      </c>
      <c r="C71">
        <v>8</v>
      </c>
      <c r="D71">
        <v>1</v>
      </c>
      <c r="E71">
        <v>10</v>
      </c>
      <c r="G71">
        <v>7200</v>
      </c>
      <c r="H71">
        <v>1</v>
      </c>
      <c r="I71">
        <v>8</v>
      </c>
      <c r="J71">
        <v>1</v>
      </c>
      <c r="K71">
        <v>10</v>
      </c>
    </row>
    <row r="72" spans="1:11" x14ac:dyDescent="0.3">
      <c r="A72" s="9">
        <v>7300</v>
      </c>
      <c r="C72">
        <v>3</v>
      </c>
      <c r="D72">
        <v>3</v>
      </c>
      <c r="E72">
        <v>6</v>
      </c>
      <c r="G72">
        <v>7300</v>
      </c>
      <c r="I72">
        <v>3</v>
      </c>
      <c r="J72">
        <v>3</v>
      </c>
      <c r="K72">
        <v>6</v>
      </c>
    </row>
    <row r="73" spans="1:11" x14ac:dyDescent="0.3">
      <c r="A73" s="9">
        <v>7400</v>
      </c>
      <c r="C73">
        <v>1</v>
      </c>
      <c r="D73">
        <v>3</v>
      </c>
      <c r="E73">
        <v>4</v>
      </c>
      <c r="G73">
        <v>7400</v>
      </c>
      <c r="I73">
        <v>1</v>
      </c>
      <c r="J73">
        <v>3</v>
      </c>
      <c r="K73">
        <v>4</v>
      </c>
    </row>
    <row r="74" spans="1:11" x14ac:dyDescent="0.3">
      <c r="A74" s="9">
        <v>7500</v>
      </c>
      <c r="C74">
        <v>2</v>
      </c>
      <c r="D74">
        <v>3</v>
      </c>
      <c r="E74">
        <v>5</v>
      </c>
      <c r="G74">
        <v>7500</v>
      </c>
      <c r="I74">
        <v>2</v>
      </c>
      <c r="J74">
        <v>3</v>
      </c>
      <c r="K74">
        <v>5</v>
      </c>
    </row>
    <row r="75" spans="1:11" x14ac:dyDescent="0.3">
      <c r="A75" s="9">
        <v>7600</v>
      </c>
      <c r="B75">
        <v>1</v>
      </c>
      <c r="C75">
        <v>1</v>
      </c>
      <c r="D75">
        <v>4</v>
      </c>
      <c r="E75">
        <v>6</v>
      </c>
      <c r="G75">
        <v>7600</v>
      </c>
      <c r="H75">
        <v>1</v>
      </c>
      <c r="I75">
        <v>1</v>
      </c>
      <c r="J75">
        <v>4</v>
      </c>
      <c r="K75">
        <v>6</v>
      </c>
    </row>
    <row r="76" spans="1:11" x14ac:dyDescent="0.3">
      <c r="A76" s="9">
        <v>7700</v>
      </c>
      <c r="B76">
        <v>1</v>
      </c>
      <c r="C76">
        <v>3</v>
      </c>
      <c r="D76">
        <v>1</v>
      </c>
      <c r="E76">
        <v>5</v>
      </c>
      <c r="G76">
        <v>7700</v>
      </c>
      <c r="H76">
        <v>1</v>
      </c>
      <c r="I76">
        <v>3</v>
      </c>
      <c r="J76">
        <v>1</v>
      </c>
      <c r="K76">
        <v>5</v>
      </c>
    </row>
    <row r="77" spans="1:11" x14ac:dyDescent="0.3">
      <c r="A77" s="9">
        <v>7800</v>
      </c>
      <c r="C77">
        <v>7</v>
      </c>
      <c r="D77">
        <v>3</v>
      </c>
      <c r="E77">
        <v>10</v>
      </c>
      <c r="G77">
        <v>7800</v>
      </c>
      <c r="I77">
        <v>7</v>
      </c>
      <c r="J77">
        <v>3</v>
      </c>
      <c r="K77">
        <v>10</v>
      </c>
    </row>
    <row r="78" spans="1:11" x14ac:dyDescent="0.3">
      <c r="A78" s="9">
        <v>7900</v>
      </c>
      <c r="B78">
        <v>1</v>
      </c>
      <c r="C78">
        <v>5</v>
      </c>
      <c r="D78">
        <v>2</v>
      </c>
      <c r="E78">
        <v>8</v>
      </c>
      <c r="G78">
        <v>7900</v>
      </c>
      <c r="H78">
        <v>1</v>
      </c>
      <c r="I78">
        <v>5</v>
      </c>
      <c r="J78">
        <v>2</v>
      </c>
      <c r="K78">
        <v>8</v>
      </c>
    </row>
    <row r="79" spans="1:11" x14ac:dyDescent="0.3">
      <c r="A79" s="9">
        <v>8000</v>
      </c>
      <c r="B79">
        <v>1</v>
      </c>
      <c r="C79">
        <v>1</v>
      </c>
      <c r="D79">
        <v>3</v>
      </c>
      <c r="E79">
        <v>5</v>
      </c>
      <c r="G79">
        <v>8000</v>
      </c>
      <c r="H79">
        <v>1</v>
      </c>
      <c r="I79">
        <v>1</v>
      </c>
      <c r="J79">
        <v>3</v>
      </c>
      <c r="K79">
        <v>5</v>
      </c>
    </row>
    <row r="80" spans="1:11" x14ac:dyDescent="0.3">
      <c r="A80" s="9">
        <v>8100</v>
      </c>
      <c r="C80">
        <v>3</v>
      </c>
      <c r="D80">
        <v>4</v>
      </c>
      <c r="E80">
        <v>7</v>
      </c>
      <c r="G80">
        <v>8100</v>
      </c>
      <c r="I80">
        <v>3</v>
      </c>
      <c r="J80">
        <v>4</v>
      </c>
      <c r="K80">
        <v>7</v>
      </c>
    </row>
    <row r="81" spans="1:11" x14ac:dyDescent="0.3">
      <c r="A81" s="9">
        <v>8200</v>
      </c>
      <c r="B81">
        <v>2</v>
      </c>
      <c r="C81">
        <v>2</v>
      </c>
      <c r="E81">
        <v>4</v>
      </c>
      <c r="G81">
        <v>8200</v>
      </c>
      <c r="H81">
        <v>2</v>
      </c>
      <c r="I81">
        <v>2</v>
      </c>
      <c r="K81">
        <v>4</v>
      </c>
    </row>
    <row r="82" spans="1:11" x14ac:dyDescent="0.3">
      <c r="A82" s="9">
        <v>8300</v>
      </c>
      <c r="B82">
        <v>2</v>
      </c>
      <c r="C82">
        <v>1</v>
      </c>
      <c r="D82">
        <v>4</v>
      </c>
      <c r="E82">
        <v>7</v>
      </c>
      <c r="G82">
        <v>8300</v>
      </c>
      <c r="H82">
        <v>2</v>
      </c>
      <c r="I82">
        <v>1</v>
      </c>
      <c r="J82">
        <v>4</v>
      </c>
      <c r="K82">
        <v>7</v>
      </c>
    </row>
    <row r="83" spans="1:11" x14ac:dyDescent="0.3">
      <c r="A83" s="9">
        <v>8400</v>
      </c>
      <c r="B83">
        <v>1</v>
      </c>
      <c r="C83">
        <v>1</v>
      </c>
      <c r="D83">
        <v>4</v>
      </c>
      <c r="E83">
        <v>6</v>
      </c>
      <c r="G83">
        <v>8400</v>
      </c>
      <c r="H83">
        <v>1</v>
      </c>
      <c r="I83">
        <v>1</v>
      </c>
      <c r="J83">
        <v>4</v>
      </c>
      <c r="K83">
        <v>6</v>
      </c>
    </row>
    <row r="84" spans="1:11" x14ac:dyDescent="0.3">
      <c r="A84" s="9">
        <v>8500</v>
      </c>
      <c r="C84">
        <v>2</v>
      </c>
      <c r="D84">
        <v>1</v>
      </c>
      <c r="E84">
        <v>3</v>
      </c>
      <c r="G84">
        <v>8500</v>
      </c>
      <c r="I84">
        <v>2</v>
      </c>
      <c r="J84">
        <v>1</v>
      </c>
      <c r="K84">
        <v>3</v>
      </c>
    </row>
    <row r="85" spans="1:11" x14ac:dyDescent="0.3">
      <c r="A85" s="9">
        <v>8600</v>
      </c>
      <c r="C85">
        <v>3</v>
      </c>
      <c r="D85">
        <v>2</v>
      </c>
      <c r="E85">
        <v>5</v>
      </c>
      <c r="G85">
        <v>8600</v>
      </c>
      <c r="I85">
        <v>3</v>
      </c>
      <c r="J85">
        <v>2</v>
      </c>
      <c r="K85">
        <v>5</v>
      </c>
    </row>
    <row r="86" spans="1:11" x14ac:dyDescent="0.3">
      <c r="A86" s="9">
        <v>8700</v>
      </c>
      <c r="B86">
        <v>2</v>
      </c>
      <c r="C86">
        <v>3</v>
      </c>
      <c r="D86">
        <v>2</v>
      </c>
      <c r="E86">
        <v>7</v>
      </c>
      <c r="G86">
        <v>8700</v>
      </c>
      <c r="H86">
        <v>2</v>
      </c>
      <c r="I86">
        <v>3</v>
      </c>
      <c r="J86">
        <v>2</v>
      </c>
      <c r="K86">
        <v>7</v>
      </c>
    </row>
    <row r="87" spans="1:11" x14ac:dyDescent="0.3">
      <c r="A87" s="9">
        <v>8800</v>
      </c>
      <c r="B87">
        <v>2</v>
      </c>
      <c r="C87">
        <v>3</v>
      </c>
      <c r="D87">
        <v>3</v>
      </c>
      <c r="E87">
        <v>8</v>
      </c>
      <c r="G87">
        <v>8800</v>
      </c>
      <c r="H87">
        <v>2</v>
      </c>
      <c r="I87">
        <v>3</v>
      </c>
      <c r="J87">
        <v>3</v>
      </c>
      <c r="K87">
        <v>8</v>
      </c>
    </row>
    <row r="88" spans="1:11" x14ac:dyDescent="0.3">
      <c r="A88" s="9">
        <v>8900</v>
      </c>
      <c r="C88">
        <v>2</v>
      </c>
      <c r="D88">
        <v>2</v>
      </c>
      <c r="E88">
        <v>4</v>
      </c>
      <c r="G88">
        <v>8900</v>
      </c>
      <c r="I88">
        <v>2</v>
      </c>
      <c r="J88">
        <v>2</v>
      </c>
      <c r="K88">
        <v>4</v>
      </c>
    </row>
    <row r="89" spans="1:11" x14ac:dyDescent="0.3">
      <c r="A89" s="9">
        <v>9000</v>
      </c>
      <c r="B89">
        <v>2</v>
      </c>
      <c r="C89">
        <v>4</v>
      </c>
      <c r="D89">
        <v>3</v>
      </c>
      <c r="E89">
        <v>9</v>
      </c>
      <c r="G89">
        <v>9000</v>
      </c>
      <c r="H89">
        <v>2</v>
      </c>
      <c r="I89">
        <v>4</v>
      </c>
      <c r="J89">
        <v>3</v>
      </c>
      <c r="K89">
        <v>9</v>
      </c>
    </row>
    <row r="90" spans="1:11" x14ac:dyDescent="0.3">
      <c r="A90" s="9">
        <v>9100</v>
      </c>
      <c r="B90">
        <v>1</v>
      </c>
      <c r="C90">
        <v>5</v>
      </c>
      <c r="D90">
        <v>2</v>
      </c>
      <c r="E90">
        <v>8</v>
      </c>
      <c r="G90">
        <v>9100</v>
      </c>
      <c r="H90">
        <v>1</v>
      </c>
      <c r="I90">
        <v>5</v>
      </c>
      <c r="J90">
        <v>2</v>
      </c>
      <c r="K90">
        <v>8</v>
      </c>
    </row>
    <row r="91" spans="1:11" x14ac:dyDescent="0.3">
      <c r="A91" s="9">
        <v>9200</v>
      </c>
      <c r="D91">
        <v>5</v>
      </c>
      <c r="E91">
        <v>5</v>
      </c>
      <c r="G91">
        <v>9200</v>
      </c>
      <c r="J91">
        <v>5</v>
      </c>
      <c r="K91">
        <v>5</v>
      </c>
    </row>
    <row r="92" spans="1:11" x14ac:dyDescent="0.3">
      <c r="A92" s="9">
        <v>9300</v>
      </c>
      <c r="B92">
        <v>1</v>
      </c>
      <c r="C92">
        <v>2</v>
      </c>
      <c r="D92">
        <v>3</v>
      </c>
      <c r="E92">
        <v>6</v>
      </c>
      <c r="G92">
        <v>9300</v>
      </c>
      <c r="H92">
        <v>1</v>
      </c>
      <c r="I92">
        <v>2</v>
      </c>
      <c r="J92">
        <v>3</v>
      </c>
      <c r="K92">
        <v>6</v>
      </c>
    </row>
    <row r="93" spans="1:11" x14ac:dyDescent="0.3">
      <c r="A93" s="9">
        <v>9400</v>
      </c>
      <c r="B93">
        <v>1</v>
      </c>
      <c r="C93">
        <v>5</v>
      </c>
      <c r="D93">
        <v>1</v>
      </c>
      <c r="E93">
        <v>7</v>
      </c>
      <c r="G93">
        <v>9400</v>
      </c>
      <c r="H93">
        <v>1</v>
      </c>
      <c r="I93">
        <v>5</v>
      </c>
      <c r="J93">
        <v>1</v>
      </c>
      <c r="K93">
        <v>7</v>
      </c>
    </row>
    <row r="94" spans="1:11" x14ac:dyDescent="0.3">
      <c r="A94" s="9">
        <v>9500</v>
      </c>
      <c r="B94">
        <v>1</v>
      </c>
      <c r="C94">
        <v>3</v>
      </c>
      <c r="D94">
        <v>1</v>
      </c>
      <c r="E94">
        <v>5</v>
      </c>
      <c r="G94">
        <v>9500</v>
      </c>
      <c r="H94">
        <v>1</v>
      </c>
      <c r="I94">
        <v>3</v>
      </c>
      <c r="J94">
        <v>1</v>
      </c>
      <c r="K94">
        <v>5</v>
      </c>
    </row>
    <row r="95" spans="1:11" x14ac:dyDescent="0.3">
      <c r="A95" s="9">
        <v>9600</v>
      </c>
      <c r="C95">
        <v>4</v>
      </c>
      <c r="D95">
        <v>2</v>
      </c>
      <c r="E95">
        <v>6</v>
      </c>
      <c r="G95">
        <v>9600</v>
      </c>
      <c r="I95">
        <v>4</v>
      </c>
      <c r="J95">
        <v>2</v>
      </c>
      <c r="K95">
        <v>6</v>
      </c>
    </row>
    <row r="96" spans="1:11" x14ac:dyDescent="0.3">
      <c r="A96" s="9">
        <v>9700</v>
      </c>
      <c r="C96">
        <v>3</v>
      </c>
      <c r="D96">
        <v>2</v>
      </c>
      <c r="E96">
        <v>5</v>
      </c>
      <c r="G96">
        <v>9700</v>
      </c>
      <c r="I96">
        <v>3</v>
      </c>
      <c r="J96">
        <v>2</v>
      </c>
      <c r="K96">
        <v>5</v>
      </c>
    </row>
    <row r="97" spans="1:11" x14ac:dyDescent="0.3">
      <c r="A97" s="9">
        <v>9800</v>
      </c>
      <c r="B97">
        <v>1</v>
      </c>
      <c r="C97">
        <v>3</v>
      </c>
      <c r="D97">
        <v>5</v>
      </c>
      <c r="E97">
        <v>9</v>
      </c>
      <c r="G97">
        <v>9800</v>
      </c>
      <c r="H97">
        <v>1</v>
      </c>
      <c r="I97">
        <v>3</v>
      </c>
      <c r="J97">
        <v>5</v>
      </c>
      <c r="K97">
        <v>9</v>
      </c>
    </row>
    <row r="98" spans="1:11" x14ac:dyDescent="0.3">
      <c r="A98" s="9">
        <v>9900</v>
      </c>
      <c r="C98">
        <v>3</v>
      </c>
      <c r="E98">
        <v>3</v>
      </c>
      <c r="G98">
        <v>9900</v>
      </c>
      <c r="I98">
        <v>3</v>
      </c>
      <c r="K98">
        <v>3</v>
      </c>
    </row>
    <row r="99" spans="1:11" x14ac:dyDescent="0.3">
      <c r="A99" s="9">
        <v>10000</v>
      </c>
      <c r="C99">
        <v>5</v>
      </c>
      <c r="D99">
        <v>2</v>
      </c>
      <c r="E99">
        <v>7</v>
      </c>
      <c r="G99">
        <v>10000</v>
      </c>
      <c r="I99">
        <v>5</v>
      </c>
      <c r="J99">
        <v>2</v>
      </c>
      <c r="K99">
        <v>7</v>
      </c>
    </row>
    <row r="100" spans="1:11" x14ac:dyDescent="0.3">
      <c r="A100" s="9">
        <v>14500</v>
      </c>
      <c r="D100">
        <v>1</v>
      </c>
      <c r="E100">
        <v>1</v>
      </c>
      <c r="G100">
        <v>14500</v>
      </c>
      <c r="J100">
        <v>1</v>
      </c>
      <c r="K100">
        <v>1</v>
      </c>
    </row>
    <row r="101" spans="1:11" x14ac:dyDescent="0.3">
      <c r="A101" s="9">
        <v>14900</v>
      </c>
      <c r="D101">
        <v>1</v>
      </c>
      <c r="E101">
        <v>1</v>
      </c>
      <c r="G101">
        <v>14900</v>
      </c>
      <c r="J101">
        <v>1</v>
      </c>
      <c r="K101">
        <v>1</v>
      </c>
    </row>
    <row r="102" spans="1:11" x14ac:dyDescent="0.3">
      <c r="A102" s="9">
        <v>15800</v>
      </c>
      <c r="D102">
        <v>2</v>
      </c>
      <c r="E102">
        <v>2</v>
      </c>
      <c r="G102">
        <v>15800</v>
      </c>
      <c r="J102">
        <v>2</v>
      </c>
      <c r="K102">
        <v>2</v>
      </c>
    </row>
    <row r="103" spans="1:11" x14ac:dyDescent="0.3">
      <c r="A103" s="9">
        <v>16200</v>
      </c>
      <c r="D103">
        <v>1</v>
      </c>
      <c r="E103">
        <v>1</v>
      </c>
      <c r="G103">
        <v>16200</v>
      </c>
      <c r="J103">
        <v>1</v>
      </c>
      <c r="K103">
        <v>1</v>
      </c>
    </row>
    <row r="104" spans="1:11" x14ac:dyDescent="0.3">
      <c r="A104" s="9">
        <v>16800</v>
      </c>
      <c r="D104">
        <v>1</v>
      </c>
      <c r="E104">
        <v>1</v>
      </c>
      <c r="G104">
        <v>16800</v>
      </c>
      <c r="J104">
        <v>1</v>
      </c>
      <c r="K104">
        <v>1</v>
      </c>
    </row>
    <row r="105" spans="1:11" x14ac:dyDescent="0.3">
      <c r="A105" s="9">
        <v>17100</v>
      </c>
      <c r="D105">
        <v>1</v>
      </c>
      <c r="E105">
        <v>1</v>
      </c>
      <c r="G105">
        <v>17100</v>
      </c>
      <c r="J105">
        <v>1</v>
      </c>
      <c r="K105">
        <v>1</v>
      </c>
    </row>
    <row r="106" spans="1:11" x14ac:dyDescent="0.3">
      <c r="A106" s="9">
        <v>17700</v>
      </c>
      <c r="D106">
        <v>1</v>
      </c>
      <c r="E106">
        <v>1</v>
      </c>
      <c r="G106">
        <v>17700</v>
      </c>
      <c r="J106">
        <v>1</v>
      </c>
      <c r="K106">
        <v>1</v>
      </c>
    </row>
    <row r="107" spans="1:11" x14ac:dyDescent="0.3">
      <c r="A107" s="9">
        <v>18000</v>
      </c>
      <c r="D107">
        <v>1</v>
      </c>
      <c r="E107">
        <v>1</v>
      </c>
      <c r="G107">
        <v>18000</v>
      </c>
      <c r="J107">
        <v>1</v>
      </c>
      <c r="K107">
        <v>1</v>
      </c>
    </row>
    <row r="108" spans="1:11" x14ac:dyDescent="0.3">
      <c r="A108" s="9">
        <v>18900</v>
      </c>
      <c r="D108">
        <v>1</v>
      </c>
      <c r="E108">
        <v>1</v>
      </c>
      <c r="G108">
        <v>18900</v>
      </c>
      <c r="J108">
        <v>1</v>
      </c>
      <c r="K108">
        <v>1</v>
      </c>
    </row>
    <row r="109" spans="1:11" x14ac:dyDescent="0.3">
      <c r="A109" s="9">
        <v>19800</v>
      </c>
      <c r="D109">
        <v>2</v>
      </c>
      <c r="E109">
        <v>2</v>
      </c>
      <c r="G109">
        <v>19800</v>
      </c>
      <c r="J109">
        <v>2</v>
      </c>
      <c r="K109">
        <v>2</v>
      </c>
    </row>
    <row r="110" spans="1:11" x14ac:dyDescent="0.3">
      <c r="A110" s="9">
        <v>20000</v>
      </c>
      <c r="D110">
        <v>2</v>
      </c>
      <c r="E110">
        <v>2</v>
      </c>
      <c r="G110">
        <v>20000</v>
      </c>
      <c r="J110">
        <v>2</v>
      </c>
      <c r="K110">
        <v>2</v>
      </c>
    </row>
    <row r="111" spans="1:11" x14ac:dyDescent="0.3">
      <c r="A111" s="9">
        <v>20100</v>
      </c>
      <c r="D111">
        <v>1</v>
      </c>
      <c r="E111">
        <v>1</v>
      </c>
      <c r="G111">
        <v>20100</v>
      </c>
      <c r="J111">
        <v>1</v>
      </c>
      <c r="K111">
        <v>1</v>
      </c>
    </row>
    <row r="112" spans="1:11" x14ac:dyDescent="0.3">
      <c r="A112" s="9">
        <v>20700</v>
      </c>
      <c r="D112">
        <v>1</v>
      </c>
      <c r="E112">
        <v>1</v>
      </c>
      <c r="G112">
        <v>20700</v>
      </c>
      <c r="J112">
        <v>1</v>
      </c>
      <c r="K112">
        <v>1</v>
      </c>
    </row>
    <row r="113" spans="1:11" x14ac:dyDescent="0.3">
      <c r="A113" s="9">
        <v>22500</v>
      </c>
      <c r="D113">
        <v>1</v>
      </c>
      <c r="E113">
        <v>1</v>
      </c>
      <c r="G113">
        <v>22500</v>
      </c>
      <c r="J113">
        <v>1</v>
      </c>
      <c r="K113">
        <v>1</v>
      </c>
    </row>
    <row r="114" spans="1:11" x14ac:dyDescent="0.3">
      <c r="A114" s="9">
        <v>23300</v>
      </c>
      <c r="D114">
        <v>1</v>
      </c>
      <c r="E114">
        <v>1</v>
      </c>
      <c r="G114">
        <v>23300</v>
      </c>
      <c r="J114">
        <v>1</v>
      </c>
      <c r="K114">
        <v>1</v>
      </c>
    </row>
    <row r="115" spans="1:11" x14ac:dyDescent="0.3">
      <c r="A115" s="9">
        <v>23400</v>
      </c>
      <c r="D115">
        <v>1</v>
      </c>
      <c r="E115">
        <v>1</v>
      </c>
      <c r="G115">
        <v>23400</v>
      </c>
      <c r="J115">
        <v>1</v>
      </c>
      <c r="K115">
        <v>1</v>
      </c>
    </row>
    <row r="116" spans="1:11" x14ac:dyDescent="0.3">
      <c r="A116" s="9">
        <v>25000</v>
      </c>
      <c r="D116">
        <v>1</v>
      </c>
      <c r="E116">
        <v>1</v>
      </c>
      <c r="G116">
        <v>25000</v>
      </c>
      <c r="J116">
        <v>1</v>
      </c>
      <c r="K116">
        <v>1</v>
      </c>
    </row>
    <row r="117" spans="1:11" x14ac:dyDescent="0.3">
      <c r="A117" s="9">
        <v>25500</v>
      </c>
      <c r="D117">
        <v>1</v>
      </c>
      <c r="E117">
        <v>1</v>
      </c>
      <c r="G117">
        <v>25500</v>
      </c>
      <c r="J117">
        <v>1</v>
      </c>
      <c r="K117">
        <v>1</v>
      </c>
    </row>
    <row r="118" spans="1:11" x14ac:dyDescent="0.3">
      <c r="A118" s="9">
        <v>25600</v>
      </c>
      <c r="D118">
        <v>1</v>
      </c>
      <c r="E118">
        <v>1</v>
      </c>
      <c r="G118">
        <v>25600</v>
      </c>
      <c r="J118">
        <v>1</v>
      </c>
      <c r="K118">
        <v>1</v>
      </c>
    </row>
    <row r="119" spans="1:11" x14ac:dyDescent="0.3">
      <c r="A119" s="9">
        <v>26500</v>
      </c>
      <c r="D119">
        <v>1</v>
      </c>
      <c r="E119">
        <v>1</v>
      </c>
      <c r="G119">
        <v>26500</v>
      </c>
      <c r="J119">
        <v>1</v>
      </c>
      <c r="K119">
        <v>1</v>
      </c>
    </row>
    <row r="120" spans="1:11" x14ac:dyDescent="0.3">
      <c r="A120" s="9">
        <v>27100</v>
      </c>
      <c r="D120">
        <v>1</v>
      </c>
      <c r="E120">
        <v>1</v>
      </c>
      <c r="G120">
        <v>27100</v>
      </c>
      <c r="J120">
        <v>1</v>
      </c>
      <c r="K120">
        <v>1</v>
      </c>
    </row>
    <row r="121" spans="1:11" x14ac:dyDescent="0.3">
      <c r="A121" s="9">
        <v>27500</v>
      </c>
      <c r="C121">
        <v>1</v>
      </c>
      <c r="E121">
        <v>1</v>
      </c>
      <c r="G121">
        <v>27500</v>
      </c>
      <c r="I121">
        <v>1</v>
      </c>
      <c r="K121">
        <v>1</v>
      </c>
    </row>
    <row r="122" spans="1:11" x14ac:dyDescent="0.3">
      <c r="A122" s="9">
        <v>28200</v>
      </c>
      <c r="C122">
        <v>1</v>
      </c>
      <c r="E122">
        <v>1</v>
      </c>
      <c r="G122">
        <v>28200</v>
      </c>
      <c r="I122">
        <v>1</v>
      </c>
      <c r="K122">
        <v>1</v>
      </c>
    </row>
    <row r="123" spans="1:11" x14ac:dyDescent="0.3">
      <c r="A123" s="9">
        <v>28400</v>
      </c>
      <c r="D123">
        <v>1</v>
      </c>
      <c r="E123">
        <v>1</v>
      </c>
      <c r="G123">
        <v>28400</v>
      </c>
      <c r="J123">
        <v>1</v>
      </c>
      <c r="K123">
        <v>1</v>
      </c>
    </row>
    <row r="124" spans="1:11" x14ac:dyDescent="0.3">
      <c r="A124" s="9">
        <v>28800</v>
      </c>
      <c r="D124">
        <v>1</v>
      </c>
      <c r="E124">
        <v>1</v>
      </c>
      <c r="G124">
        <v>28800</v>
      </c>
      <c r="J124">
        <v>1</v>
      </c>
      <c r="K124">
        <v>1</v>
      </c>
    </row>
    <row r="125" spans="1:11" x14ac:dyDescent="0.3">
      <c r="A125" s="9">
        <v>29400</v>
      </c>
      <c r="D125">
        <v>1</v>
      </c>
      <c r="E125">
        <v>1</v>
      </c>
      <c r="G125">
        <v>29400</v>
      </c>
      <c r="J125">
        <v>1</v>
      </c>
      <c r="K125">
        <v>1</v>
      </c>
    </row>
    <row r="126" spans="1:11" x14ac:dyDescent="0.3">
      <c r="A126" s="9">
        <v>29500</v>
      </c>
      <c r="D126">
        <v>1</v>
      </c>
      <c r="E126">
        <v>1</v>
      </c>
      <c r="G126">
        <v>29500</v>
      </c>
      <c r="J126">
        <v>1</v>
      </c>
      <c r="K126">
        <v>1</v>
      </c>
    </row>
    <row r="127" spans="1:11" x14ac:dyDescent="0.3">
      <c r="A127" s="9">
        <v>29600</v>
      </c>
      <c r="C127">
        <v>1</v>
      </c>
      <c r="D127">
        <v>2</v>
      </c>
      <c r="E127">
        <v>3</v>
      </c>
      <c r="G127">
        <v>29600</v>
      </c>
      <c r="I127">
        <v>1</v>
      </c>
      <c r="J127">
        <v>2</v>
      </c>
      <c r="K127">
        <v>3</v>
      </c>
    </row>
    <row r="128" spans="1:11" x14ac:dyDescent="0.3">
      <c r="A128" s="9">
        <v>31200</v>
      </c>
      <c r="D128">
        <v>1</v>
      </c>
      <c r="E128">
        <v>1</v>
      </c>
      <c r="G128">
        <v>31200</v>
      </c>
      <c r="J128">
        <v>1</v>
      </c>
      <c r="K128">
        <v>1</v>
      </c>
    </row>
    <row r="129" spans="1:11" x14ac:dyDescent="0.3">
      <c r="A129" s="9">
        <v>31400</v>
      </c>
      <c r="D129">
        <v>1</v>
      </c>
      <c r="E129">
        <v>1</v>
      </c>
      <c r="G129">
        <v>31400</v>
      </c>
      <c r="J129">
        <v>1</v>
      </c>
      <c r="K129">
        <v>1</v>
      </c>
    </row>
    <row r="130" spans="1:11" x14ac:dyDescent="0.3">
      <c r="A130" s="9">
        <v>32900</v>
      </c>
      <c r="D130">
        <v>1</v>
      </c>
      <c r="E130">
        <v>1</v>
      </c>
      <c r="G130">
        <v>32900</v>
      </c>
      <c r="J130">
        <v>1</v>
      </c>
      <c r="K130">
        <v>1</v>
      </c>
    </row>
    <row r="131" spans="1:11" x14ac:dyDescent="0.3">
      <c r="A131" s="9">
        <v>33300</v>
      </c>
      <c r="D131">
        <v>1</v>
      </c>
      <c r="E131">
        <v>1</v>
      </c>
      <c r="G131">
        <v>33300</v>
      </c>
      <c r="J131">
        <v>1</v>
      </c>
      <c r="K131">
        <v>1</v>
      </c>
    </row>
    <row r="132" spans="1:11" x14ac:dyDescent="0.3">
      <c r="A132" s="9">
        <v>33600</v>
      </c>
      <c r="D132">
        <v>1</v>
      </c>
      <c r="E132">
        <v>1</v>
      </c>
      <c r="G132">
        <v>33600</v>
      </c>
      <c r="J132">
        <v>1</v>
      </c>
      <c r="K132">
        <v>1</v>
      </c>
    </row>
    <row r="133" spans="1:11" x14ac:dyDescent="0.3">
      <c r="A133" s="9">
        <v>33700</v>
      </c>
      <c r="D133">
        <v>1</v>
      </c>
      <c r="E133">
        <v>1</v>
      </c>
      <c r="G133">
        <v>33700</v>
      </c>
      <c r="J133">
        <v>1</v>
      </c>
      <c r="K133">
        <v>1</v>
      </c>
    </row>
    <row r="134" spans="1:11" x14ac:dyDescent="0.3">
      <c r="A134" s="9">
        <v>33800</v>
      </c>
      <c r="D134">
        <v>1</v>
      </c>
      <c r="E134">
        <v>1</v>
      </c>
      <c r="G134">
        <v>33800</v>
      </c>
      <c r="J134">
        <v>1</v>
      </c>
      <c r="K134">
        <v>1</v>
      </c>
    </row>
    <row r="135" spans="1:11" x14ac:dyDescent="0.3">
      <c r="A135" s="9">
        <v>35000</v>
      </c>
      <c r="D135">
        <v>1</v>
      </c>
      <c r="E135">
        <v>1</v>
      </c>
      <c r="G135">
        <v>35000</v>
      </c>
      <c r="J135">
        <v>1</v>
      </c>
      <c r="K135">
        <v>1</v>
      </c>
    </row>
    <row r="136" spans="1:11" x14ac:dyDescent="0.3">
      <c r="A136" s="9">
        <v>35600</v>
      </c>
      <c r="C136">
        <v>1</v>
      </c>
      <c r="E136">
        <v>1</v>
      </c>
      <c r="G136">
        <v>35600</v>
      </c>
      <c r="I136">
        <v>1</v>
      </c>
      <c r="K136">
        <v>1</v>
      </c>
    </row>
    <row r="137" spans="1:11" x14ac:dyDescent="0.3">
      <c r="A137" s="9">
        <v>36400</v>
      </c>
      <c r="B137">
        <v>1</v>
      </c>
      <c r="E137">
        <v>1</v>
      </c>
      <c r="G137">
        <v>36400</v>
      </c>
      <c r="H137">
        <v>1</v>
      </c>
      <c r="K137">
        <v>1</v>
      </c>
    </row>
    <row r="138" spans="1:11" x14ac:dyDescent="0.3">
      <c r="A138" s="9">
        <v>37100</v>
      </c>
      <c r="C138">
        <v>1</v>
      </c>
      <c r="D138">
        <v>1</v>
      </c>
      <c r="E138">
        <v>2</v>
      </c>
      <c r="G138">
        <v>37100</v>
      </c>
      <c r="I138">
        <v>1</v>
      </c>
      <c r="J138">
        <v>1</v>
      </c>
      <c r="K138">
        <v>2</v>
      </c>
    </row>
    <row r="139" spans="1:11" x14ac:dyDescent="0.3">
      <c r="A139" s="9">
        <v>38200</v>
      </c>
      <c r="D139">
        <v>1</v>
      </c>
      <c r="E139">
        <v>1</v>
      </c>
      <c r="G139">
        <v>38200</v>
      </c>
      <c r="J139">
        <v>1</v>
      </c>
      <c r="K139">
        <v>1</v>
      </c>
    </row>
    <row r="140" spans="1:11" x14ac:dyDescent="0.3">
      <c r="A140" s="9">
        <v>38500</v>
      </c>
      <c r="D140">
        <v>1</v>
      </c>
      <c r="E140">
        <v>1</v>
      </c>
      <c r="G140">
        <v>38500</v>
      </c>
      <c r="J140">
        <v>1</v>
      </c>
      <c r="K140">
        <v>1</v>
      </c>
    </row>
    <row r="141" spans="1:11" x14ac:dyDescent="0.3">
      <c r="A141" s="9">
        <v>38800</v>
      </c>
      <c r="D141">
        <v>1</v>
      </c>
      <c r="E141">
        <v>1</v>
      </c>
      <c r="G141">
        <v>38800</v>
      </c>
      <c r="J141">
        <v>1</v>
      </c>
      <c r="K141">
        <v>1</v>
      </c>
    </row>
    <row r="142" spans="1:11" x14ac:dyDescent="0.3">
      <c r="A142" s="9">
        <v>38900</v>
      </c>
      <c r="D142">
        <v>1</v>
      </c>
      <c r="E142">
        <v>1</v>
      </c>
      <c r="G142">
        <v>38900</v>
      </c>
      <c r="J142">
        <v>1</v>
      </c>
      <c r="K142">
        <v>1</v>
      </c>
    </row>
    <row r="143" spans="1:11" x14ac:dyDescent="0.3">
      <c r="A143" s="9">
        <v>39300</v>
      </c>
      <c r="D143">
        <v>1</v>
      </c>
      <c r="E143">
        <v>1</v>
      </c>
      <c r="G143">
        <v>39300</v>
      </c>
      <c r="J143">
        <v>1</v>
      </c>
      <c r="K143">
        <v>1</v>
      </c>
    </row>
    <row r="144" spans="1:11" x14ac:dyDescent="0.3">
      <c r="A144" s="9">
        <v>39400</v>
      </c>
      <c r="D144">
        <v>1</v>
      </c>
      <c r="E144">
        <v>1</v>
      </c>
      <c r="G144">
        <v>39400</v>
      </c>
      <c r="J144">
        <v>1</v>
      </c>
      <c r="K144">
        <v>1</v>
      </c>
    </row>
    <row r="145" spans="1:11" x14ac:dyDescent="0.3">
      <c r="A145" s="9">
        <v>39500</v>
      </c>
      <c r="C145">
        <v>1</v>
      </c>
      <c r="E145">
        <v>1</v>
      </c>
      <c r="G145">
        <v>39500</v>
      </c>
      <c r="I145">
        <v>1</v>
      </c>
      <c r="K145">
        <v>1</v>
      </c>
    </row>
    <row r="146" spans="1:11" x14ac:dyDescent="0.3">
      <c r="A146" s="9">
        <v>40200</v>
      </c>
      <c r="D146">
        <v>1</v>
      </c>
      <c r="E146">
        <v>1</v>
      </c>
      <c r="G146">
        <v>40200</v>
      </c>
      <c r="J146">
        <v>1</v>
      </c>
      <c r="K146">
        <v>1</v>
      </c>
    </row>
    <row r="147" spans="1:11" x14ac:dyDescent="0.3">
      <c r="A147" s="9">
        <v>41500</v>
      </c>
      <c r="D147">
        <v>1</v>
      </c>
      <c r="E147">
        <v>1</v>
      </c>
      <c r="G147">
        <v>41500</v>
      </c>
      <c r="J147">
        <v>1</v>
      </c>
      <c r="K147">
        <v>1</v>
      </c>
    </row>
    <row r="148" spans="1:11" x14ac:dyDescent="0.3">
      <c r="A148" s="9">
        <v>41700</v>
      </c>
      <c r="D148">
        <v>1</v>
      </c>
      <c r="E148">
        <v>1</v>
      </c>
      <c r="G148">
        <v>41700</v>
      </c>
      <c r="J148">
        <v>1</v>
      </c>
      <c r="K148">
        <v>1</v>
      </c>
    </row>
    <row r="149" spans="1:11" x14ac:dyDescent="0.3">
      <c r="A149" s="9">
        <v>42100</v>
      </c>
      <c r="D149">
        <v>2</v>
      </c>
      <c r="E149">
        <v>2</v>
      </c>
      <c r="G149">
        <v>42100</v>
      </c>
      <c r="J149">
        <v>2</v>
      </c>
      <c r="K149">
        <v>2</v>
      </c>
    </row>
    <row r="150" spans="1:11" x14ac:dyDescent="0.3">
      <c r="A150" s="9">
        <v>42600</v>
      </c>
      <c r="C150">
        <v>1</v>
      </c>
      <c r="D150">
        <v>1</v>
      </c>
      <c r="E150">
        <v>2</v>
      </c>
      <c r="G150">
        <v>42600</v>
      </c>
      <c r="I150">
        <v>1</v>
      </c>
      <c r="J150">
        <v>1</v>
      </c>
      <c r="K150">
        <v>2</v>
      </c>
    </row>
    <row r="151" spans="1:11" x14ac:dyDescent="0.3">
      <c r="A151" s="9">
        <v>42700</v>
      </c>
      <c r="D151">
        <v>1</v>
      </c>
      <c r="E151">
        <v>1</v>
      </c>
      <c r="G151">
        <v>42700</v>
      </c>
      <c r="J151">
        <v>1</v>
      </c>
      <c r="K151">
        <v>1</v>
      </c>
    </row>
    <row r="152" spans="1:11" x14ac:dyDescent="0.3">
      <c r="A152" s="9">
        <v>42800</v>
      </c>
      <c r="D152">
        <v>1</v>
      </c>
      <c r="E152">
        <v>1</v>
      </c>
      <c r="G152">
        <v>42800</v>
      </c>
      <c r="J152">
        <v>1</v>
      </c>
      <c r="K152">
        <v>1</v>
      </c>
    </row>
    <row r="153" spans="1:11" x14ac:dyDescent="0.3">
      <c r="A153" s="9">
        <v>43000</v>
      </c>
      <c r="C153">
        <v>1</v>
      </c>
      <c r="E153">
        <v>1</v>
      </c>
      <c r="G153">
        <v>43000</v>
      </c>
      <c r="I153">
        <v>1</v>
      </c>
      <c r="K153">
        <v>1</v>
      </c>
    </row>
    <row r="154" spans="1:11" x14ac:dyDescent="0.3">
      <c r="A154" s="9">
        <v>43200</v>
      </c>
      <c r="D154">
        <v>1</v>
      </c>
      <c r="E154">
        <v>1</v>
      </c>
      <c r="G154">
        <v>43200</v>
      </c>
      <c r="J154">
        <v>1</v>
      </c>
      <c r="K154">
        <v>1</v>
      </c>
    </row>
    <row r="155" spans="1:11" x14ac:dyDescent="0.3">
      <c r="A155" s="9">
        <v>43800</v>
      </c>
      <c r="C155">
        <v>1</v>
      </c>
      <c r="D155">
        <v>1</v>
      </c>
      <c r="E155">
        <v>2</v>
      </c>
      <c r="G155">
        <v>43800</v>
      </c>
      <c r="I155">
        <v>1</v>
      </c>
      <c r="J155">
        <v>1</v>
      </c>
      <c r="K155">
        <v>2</v>
      </c>
    </row>
    <row r="156" spans="1:11" x14ac:dyDescent="0.3">
      <c r="A156" s="9">
        <v>44500</v>
      </c>
      <c r="D156">
        <v>1</v>
      </c>
      <c r="E156">
        <v>1</v>
      </c>
      <c r="G156">
        <v>44500</v>
      </c>
      <c r="J156">
        <v>1</v>
      </c>
      <c r="K156">
        <v>1</v>
      </c>
    </row>
    <row r="157" spans="1:11" x14ac:dyDescent="0.3">
      <c r="A157" s="9">
        <v>45300</v>
      </c>
      <c r="D157">
        <v>1</v>
      </c>
      <c r="E157">
        <v>1</v>
      </c>
      <c r="G157">
        <v>45300</v>
      </c>
      <c r="J157">
        <v>1</v>
      </c>
      <c r="K157">
        <v>1</v>
      </c>
    </row>
    <row r="158" spans="1:11" x14ac:dyDescent="0.3">
      <c r="A158" s="9">
        <v>45600</v>
      </c>
      <c r="D158">
        <v>1</v>
      </c>
      <c r="E158">
        <v>1</v>
      </c>
      <c r="G158">
        <v>45600</v>
      </c>
      <c r="J158">
        <v>1</v>
      </c>
      <c r="K158">
        <v>1</v>
      </c>
    </row>
    <row r="159" spans="1:11" x14ac:dyDescent="0.3">
      <c r="A159" s="9">
        <v>45900</v>
      </c>
      <c r="D159">
        <v>1</v>
      </c>
      <c r="E159">
        <v>1</v>
      </c>
      <c r="G159">
        <v>45900</v>
      </c>
      <c r="J159">
        <v>1</v>
      </c>
      <c r="K159">
        <v>1</v>
      </c>
    </row>
    <row r="160" spans="1:11" x14ac:dyDescent="0.3">
      <c r="A160" s="9">
        <v>46100</v>
      </c>
      <c r="D160">
        <v>1</v>
      </c>
      <c r="E160">
        <v>1</v>
      </c>
      <c r="G160">
        <v>46100</v>
      </c>
      <c r="J160">
        <v>1</v>
      </c>
      <c r="K160">
        <v>1</v>
      </c>
    </row>
    <row r="161" spans="1:11" x14ac:dyDescent="0.3">
      <c r="A161" s="9">
        <v>46300</v>
      </c>
      <c r="D161">
        <v>1</v>
      </c>
      <c r="E161">
        <v>1</v>
      </c>
      <c r="G161">
        <v>46300</v>
      </c>
      <c r="J161">
        <v>1</v>
      </c>
      <c r="K161">
        <v>1</v>
      </c>
    </row>
    <row r="162" spans="1:11" x14ac:dyDescent="0.3">
      <c r="A162" s="9">
        <v>47900</v>
      </c>
      <c r="C162">
        <v>1</v>
      </c>
      <c r="E162">
        <v>1</v>
      </c>
      <c r="G162">
        <v>47900</v>
      </c>
      <c r="I162">
        <v>1</v>
      </c>
      <c r="K162">
        <v>1</v>
      </c>
    </row>
    <row r="163" spans="1:11" x14ac:dyDescent="0.3">
      <c r="A163" s="9">
        <v>48300</v>
      </c>
      <c r="C163">
        <v>1</v>
      </c>
      <c r="E163">
        <v>1</v>
      </c>
      <c r="G163">
        <v>48300</v>
      </c>
      <c r="I163">
        <v>1</v>
      </c>
      <c r="K163">
        <v>1</v>
      </c>
    </row>
    <row r="164" spans="1:11" x14ac:dyDescent="0.3">
      <c r="A164" s="9">
        <v>48500</v>
      </c>
      <c r="D164">
        <v>1</v>
      </c>
      <c r="E164">
        <v>1</v>
      </c>
      <c r="G164">
        <v>48500</v>
      </c>
      <c r="J164">
        <v>1</v>
      </c>
      <c r="K164">
        <v>1</v>
      </c>
    </row>
    <row r="165" spans="1:11" x14ac:dyDescent="0.3">
      <c r="A165" s="9">
        <v>48800</v>
      </c>
      <c r="D165">
        <v>1</v>
      </c>
      <c r="E165">
        <v>1</v>
      </c>
      <c r="G165">
        <v>48800</v>
      </c>
      <c r="J165">
        <v>1</v>
      </c>
      <c r="K165">
        <v>1</v>
      </c>
    </row>
    <row r="166" spans="1:11" x14ac:dyDescent="0.3">
      <c r="A166" s="9">
        <v>48900</v>
      </c>
      <c r="D166">
        <v>1</v>
      </c>
      <c r="E166">
        <v>1</v>
      </c>
      <c r="G166">
        <v>48900</v>
      </c>
      <c r="J166">
        <v>1</v>
      </c>
      <c r="K166">
        <v>1</v>
      </c>
    </row>
    <row r="167" spans="1:11" x14ac:dyDescent="0.3">
      <c r="A167" s="9">
        <v>49700</v>
      </c>
      <c r="C167">
        <v>1</v>
      </c>
      <c r="E167">
        <v>1</v>
      </c>
      <c r="G167">
        <v>49700</v>
      </c>
      <c r="I167">
        <v>1</v>
      </c>
      <c r="K167">
        <v>1</v>
      </c>
    </row>
    <row r="168" spans="1:11" x14ac:dyDescent="0.3">
      <c r="A168" s="9">
        <v>50200</v>
      </c>
      <c r="D168">
        <v>1</v>
      </c>
      <c r="E168">
        <v>1</v>
      </c>
      <c r="G168">
        <v>50200</v>
      </c>
      <c r="J168">
        <v>1</v>
      </c>
      <c r="K168">
        <v>1</v>
      </c>
    </row>
    <row r="169" spans="1:11" x14ac:dyDescent="0.3">
      <c r="A169" s="9">
        <v>50500</v>
      </c>
      <c r="C169">
        <v>1</v>
      </c>
      <c r="E169">
        <v>1</v>
      </c>
      <c r="G169">
        <v>50500</v>
      </c>
      <c r="I169">
        <v>1</v>
      </c>
      <c r="K169">
        <v>1</v>
      </c>
    </row>
    <row r="170" spans="1:11" x14ac:dyDescent="0.3">
      <c r="A170" s="9">
        <v>51100</v>
      </c>
      <c r="D170">
        <v>1</v>
      </c>
      <c r="E170">
        <v>1</v>
      </c>
      <c r="G170">
        <v>51100</v>
      </c>
      <c r="J170">
        <v>1</v>
      </c>
      <c r="K170">
        <v>1</v>
      </c>
    </row>
    <row r="171" spans="1:11" x14ac:dyDescent="0.3">
      <c r="A171" s="9">
        <v>51300</v>
      </c>
      <c r="D171">
        <v>1</v>
      </c>
      <c r="E171">
        <v>1</v>
      </c>
      <c r="G171">
        <v>51300</v>
      </c>
      <c r="J171">
        <v>1</v>
      </c>
      <c r="K171">
        <v>1</v>
      </c>
    </row>
    <row r="172" spans="1:11" x14ac:dyDescent="0.3">
      <c r="A172" s="9">
        <v>51400</v>
      </c>
      <c r="D172">
        <v>1</v>
      </c>
      <c r="E172">
        <v>1</v>
      </c>
      <c r="G172">
        <v>51400</v>
      </c>
      <c r="J172">
        <v>1</v>
      </c>
      <c r="K172">
        <v>1</v>
      </c>
    </row>
    <row r="173" spans="1:11" x14ac:dyDescent="0.3">
      <c r="A173" s="9">
        <v>52000</v>
      </c>
      <c r="D173">
        <v>1</v>
      </c>
      <c r="E173">
        <v>1</v>
      </c>
      <c r="G173">
        <v>52000</v>
      </c>
      <c r="J173">
        <v>1</v>
      </c>
      <c r="K173">
        <v>1</v>
      </c>
    </row>
    <row r="174" spans="1:11" x14ac:dyDescent="0.3">
      <c r="A174" s="9">
        <v>52600</v>
      </c>
      <c r="B174">
        <v>1</v>
      </c>
      <c r="E174">
        <v>1</v>
      </c>
      <c r="G174">
        <v>52600</v>
      </c>
      <c r="H174">
        <v>1</v>
      </c>
      <c r="K174">
        <v>1</v>
      </c>
    </row>
    <row r="175" spans="1:11" x14ac:dyDescent="0.3">
      <c r="A175" s="9">
        <v>53100</v>
      </c>
      <c r="D175">
        <v>1</v>
      </c>
      <c r="E175">
        <v>1</v>
      </c>
      <c r="G175">
        <v>53100</v>
      </c>
      <c r="J175">
        <v>1</v>
      </c>
      <c r="K175">
        <v>1</v>
      </c>
    </row>
    <row r="176" spans="1:11" x14ac:dyDescent="0.3">
      <c r="A176" s="9">
        <v>54000</v>
      </c>
      <c r="D176">
        <v>1</v>
      </c>
      <c r="E176">
        <v>1</v>
      </c>
      <c r="G176">
        <v>54000</v>
      </c>
      <c r="J176">
        <v>1</v>
      </c>
      <c r="K176">
        <v>1</v>
      </c>
    </row>
    <row r="177" spans="1:11" x14ac:dyDescent="0.3">
      <c r="A177" s="9">
        <v>54300</v>
      </c>
      <c r="B177">
        <v>1</v>
      </c>
      <c r="E177">
        <v>1</v>
      </c>
      <c r="G177">
        <v>54300</v>
      </c>
      <c r="H177">
        <v>1</v>
      </c>
      <c r="K177">
        <v>1</v>
      </c>
    </row>
    <row r="178" spans="1:11" x14ac:dyDescent="0.3">
      <c r="A178" s="9">
        <v>54700</v>
      </c>
      <c r="D178">
        <v>1</v>
      </c>
      <c r="E178">
        <v>1</v>
      </c>
      <c r="G178">
        <v>54700</v>
      </c>
      <c r="J178">
        <v>1</v>
      </c>
      <c r="K178">
        <v>1</v>
      </c>
    </row>
    <row r="179" spans="1:11" x14ac:dyDescent="0.3">
      <c r="A179" s="9">
        <v>55800</v>
      </c>
      <c r="D179">
        <v>1</v>
      </c>
      <c r="E179">
        <v>1</v>
      </c>
      <c r="G179">
        <v>55800</v>
      </c>
      <c r="J179">
        <v>1</v>
      </c>
      <c r="K179">
        <v>1</v>
      </c>
    </row>
    <row r="180" spans="1:11" x14ac:dyDescent="0.3">
      <c r="A180" s="9">
        <v>56000</v>
      </c>
      <c r="D180">
        <v>1</v>
      </c>
      <c r="E180">
        <v>1</v>
      </c>
      <c r="G180">
        <v>56000</v>
      </c>
      <c r="J180">
        <v>1</v>
      </c>
      <c r="K180">
        <v>1</v>
      </c>
    </row>
    <row r="181" spans="1:11" x14ac:dyDescent="0.3">
      <c r="A181" s="9">
        <v>56800</v>
      </c>
      <c r="D181">
        <v>1</v>
      </c>
      <c r="E181">
        <v>1</v>
      </c>
      <c r="G181">
        <v>56800</v>
      </c>
      <c r="J181">
        <v>1</v>
      </c>
      <c r="K181">
        <v>1</v>
      </c>
    </row>
    <row r="182" spans="1:11" x14ac:dyDescent="0.3">
      <c r="A182" s="9">
        <v>57800</v>
      </c>
      <c r="C182">
        <v>1</v>
      </c>
      <c r="E182">
        <v>1</v>
      </c>
      <c r="G182">
        <v>57800</v>
      </c>
      <c r="I182">
        <v>1</v>
      </c>
      <c r="K182">
        <v>1</v>
      </c>
    </row>
    <row r="183" spans="1:11" x14ac:dyDescent="0.3">
      <c r="A183" s="9">
        <v>59100</v>
      </c>
      <c r="D183">
        <v>2</v>
      </c>
      <c r="E183">
        <v>2</v>
      </c>
      <c r="G183">
        <v>59100</v>
      </c>
      <c r="J183">
        <v>2</v>
      </c>
      <c r="K183">
        <v>2</v>
      </c>
    </row>
    <row r="184" spans="1:11" x14ac:dyDescent="0.3">
      <c r="A184" s="9">
        <v>59200</v>
      </c>
      <c r="D184">
        <v>1</v>
      </c>
      <c r="E184">
        <v>1</v>
      </c>
      <c r="G184">
        <v>59200</v>
      </c>
      <c r="J184">
        <v>1</v>
      </c>
      <c r="K184">
        <v>1</v>
      </c>
    </row>
    <row r="185" spans="1:11" x14ac:dyDescent="0.3">
      <c r="A185" s="9">
        <v>59700</v>
      </c>
      <c r="D185">
        <v>2</v>
      </c>
      <c r="E185">
        <v>2</v>
      </c>
      <c r="G185">
        <v>59700</v>
      </c>
      <c r="J185">
        <v>2</v>
      </c>
      <c r="K185">
        <v>2</v>
      </c>
    </row>
    <row r="186" spans="1:11" x14ac:dyDescent="0.3">
      <c r="A186" s="9">
        <v>60200</v>
      </c>
      <c r="D186">
        <v>2</v>
      </c>
      <c r="E186">
        <v>2</v>
      </c>
      <c r="G186">
        <v>60200</v>
      </c>
      <c r="J186">
        <v>2</v>
      </c>
      <c r="K186">
        <v>2</v>
      </c>
    </row>
    <row r="187" spans="1:11" x14ac:dyDescent="0.3">
      <c r="A187" s="9">
        <v>60400</v>
      </c>
      <c r="C187">
        <v>1</v>
      </c>
      <c r="E187">
        <v>1</v>
      </c>
      <c r="G187">
        <v>60400</v>
      </c>
      <c r="I187">
        <v>1</v>
      </c>
      <c r="K187">
        <v>1</v>
      </c>
    </row>
    <row r="188" spans="1:11" x14ac:dyDescent="0.3">
      <c r="A188" s="9">
        <v>60900</v>
      </c>
      <c r="D188">
        <v>1</v>
      </c>
      <c r="E188">
        <v>1</v>
      </c>
      <c r="G188">
        <v>60900</v>
      </c>
      <c r="J188">
        <v>1</v>
      </c>
      <c r="K188">
        <v>1</v>
      </c>
    </row>
    <row r="189" spans="1:11" x14ac:dyDescent="0.3">
      <c r="A189" s="9">
        <v>61200</v>
      </c>
      <c r="C189">
        <v>1</v>
      </c>
      <c r="E189">
        <v>1</v>
      </c>
      <c r="G189">
        <v>61200</v>
      </c>
      <c r="I189">
        <v>1</v>
      </c>
      <c r="K189">
        <v>1</v>
      </c>
    </row>
    <row r="190" spans="1:11" x14ac:dyDescent="0.3">
      <c r="A190" s="9">
        <v>61400</v>
      </c>
      <c r="D190">
        <v>1</v>
      </c>
      <c r="E190">
        <v>1</v>
      </c>
      <c r="G190">
        <v>61400</v>
      </c>
      <c r="J190">
        <v>1</v>
      </c>
      <c r="K190">
        <v>1</v>
      </c>
    </row>
    <row r="191" spans="1:11" x14ac:dyDescent="0.3">
      <c r="A191" s="9">
        <v>61500</v>
      </c>
      <c r="D191">
        <v>1</v>
      </c>
      <c r="E191">
        <v>1</v>
      </c>
      <c r="G191">
        <v>61500</v>
      </c>
      <c r="J191">
        <v>1</v>
      </c>
      <c r="K191">
        <v>1</v>
      </c>
    </row>
    <row r="192" spans="1:11" x14ac:dyDescent="0.3">
      <c r="A192" s="9">
        <v>61600</v>
      </c>
      <c r="D192">
        <v>1</v>
      </c>
      <c r="E192">
        <v>1</v>
      </c>
      <c r="G192">
        <v>61600</v>
      </c>
      <c r="J192">
        <v>1</v>
      </c>
      <c r="K192">
        <v>1</v>
      </c>
    </row>
    <row r="193" spans="1:11" x14ac:dyDescent="0.3">
      <c r="A193" s="9">
        <v>62300</v>
      </c>
      <c r="D193">
        <v>1</v>
      </c>
      <c r="E193">
        <v>1</v>
      </c>
      <c r="G193">
        <v>62300</v>
      </c>
      <c r="J193">
        <v>1</v>
      </c>
      <c r="K193">
        <v>1</v>
      </c>
    </row>
    <row r="194" spans="1:11" x14ac:dyDescent="0.3">
      <c r="A194" s="9">
        <v>62500</v>
      </c>
      <c r="C194">
        <v>1</v>
      </c>
      <c r="E194">
        <v>1</v>
      </c>
      <c r="G194">
        <v>62500</v>
      </c>
      <c r="I194">
        <v>1</v>
      </c>
      <c r="K194">
        <v>1</v>
      </c>
    </row>
    <row r="195" spans="1:11" x14ac:dyDescent="0.3">
      <c r="A195" s="9">
        <v>62800</v>
      </c>
      <c r="D195">
        <v>1</v>
      </c>
      <c r="E195">
        <v>1</v>
      </c>
      <c r="G195">
        <v>62800</v>
      </c>
      <c r="J195">
        <v>1</v>
      </c>
      <c r="K195">
        <v>1</v>
      </c>
    </row>
    <row r="196" spans="1:11" x14ac:dyDescent="0.3">
      <c r="A196" s="9">
        <v>63200</v>
      </c>
      <c r="C196">
        <v>1</v>
      </c>
      <c r="E196">
        <v>1</v>
      </c>
      <c r="G196">
        <v>63200</v>
      </c>
      <c r="I196">
        <v>1</v>
      </c>
      <c r="K196">
        <v>1</v>
      </c>
    </row>
    <row r="197" spans="1:11" x14ac:dyDescent="0.3">
      <c r="A197" s="9">
        <v>63400</v>
      </c>
      <c r="D197">
        <v>1</v>
      </c>
      <c r="E197">
        <v>1</v>
      </c>
      <c r="G197">
        <v>63400</v>
      </c>
      <c r="J197">
        <v>1</v>
      </c>
      <c r="K197">
        <v>1</v>
      </c>
    </row>
    <row r="198" spans="1:11" x14ac:dyDescent="0.3">
      <c r="A198" s="9">
        <v>64300</v>
      </c>
      <c r="D198">
        <v>1</v>
      </c>
      <c r="E198">
        <v>1</v>
      </c>
      <c r="G198">
        <v>64300</v>
      </c>
      <c r="J198">
        <v>1</v>
      </c>
      <c r="K198">
        <v>1</v>
      </c>
    </row>
    <row r="199" spans="1:11" x14ac:dyDescent="0.3">
      <c r="A199" s="9">
        <v>66100</v>
      </c>
      <c r="D199">
        <v>1</v>
      </c>
      <c r="E199">
        <v>1</v>
      </c>
      <c r="G199">
        <v>66100</v>
      </c>
      <c r="J199">
        <v>1</v>
      </c>
      <c r="K199">
        <v>1</v>
      </c>
    </row>
    <row r="200" spans="1:11" x14ac:dyDescent="0.3">
      <c r="A200" s="9">
        <v>66200</v>
      </c>
      <c r="D200">
        <v>1</v>
      </c>
      <c r="E200">
        <v>1</v>
      </c>
      <c r="G200">
        <v>66200</v>
      </c>
      <c r="J200">
        <v>1</v>
      </c>
      <c r="K200">
        <v>1</v>
      </c>
    </row>
    <row r="201" spans="1:11" x14ac:dyDescent="0.3">
      <c r="A201" s="9">
        <v>66600</v>
      </c>
      <c r="C201">
        <v>1</v>
      </c>
      <c r="E201">
        <v>1</v>
      </c>
      <c r="G201">
        <v>66600</v>
      </c>
      <c r="I201">
        <v>1</v>
      </c>
      <c r="K201">
        <v>1</v>
      </c>
    </row>
    <row r="202" spans="1:11" x14ac:dyDescent="0.3">
      <c r="A202" s="9">
        <v>67800</v>
      </c>
      <c r="D202">
        <v>1</v>
      </c>
      <c r="E202">
        <v>1</v>
      </c>
      <c r="G202">
        <v>67800</v>
      </c>
      <c r="J202">
        <v>1</v>
      </c>
      <c r="K202">
        <v>1</v>
      </c>
    </row>
    <row r="203" spans="1:11" x14ac:dyDescent="0.3">
      <c r="A203" s="9">
        <v>68800</v>
      </c>
      <c r="D203">
        <v>1</v>
      </c>
      <c r="E203">
        <v>1</v>
      </c>
      <c r="G203">
        <v>68800</v>
      </c>
      <c r="J203">
        <v>1</v>
      </c>
      <c r="K203">
        <v>1</v>
      </c>
    </row>
    <row r="204" spans="1:11" x14ac:dyDescent="0.3">
      <c r="A204" s="9">
        <v>69700</v>
      </c>
      <c r="D204">
        <v>1</v>
      </c>
      <c r="E204">
        <v>1</v>
      </c>
      <c r="G204">
        <v>69700</v>
      </c>
      <c r="J204">
        <v>1</v>
      </c>
      <c r="K204">
        <v>1</v>
      </c>
    </row>
    <row r="205" spans="1:11" x14ac:dyDescent="0.3">
      <c r="A205" s="9">
        <v>69800</v>
      </c>
      <c r="D205">
        <v>1</v>
      </c>
      <c r="E205">
        <v>1</v>
      </c>
      <c r="G205">
        <v>69800</v>
      </c>
      <c r="J205">
        <v>1</v>
      </c>
      <c r="K205">
        <v>1</v>
      </c>
    </row>
    <row r="206" spans="1:11" x14ac:dyDescent="0.3">
      <c r="A206" s="9">
        <v>69900</v>
      </c>
      <c r="D206">
        <v>1</v>
      </c>
      <c r="E206">
        <v>1</v>
      </c>
      <c r="G206">
        <v>69900</v>
      </c>
      <c r="J206">
        <v>1</v>
      </c>
      <c r="K206">
        <v>1</v>
      </c>
    </row>
    <row r="207" spans="1:11" x14ac:dyDescent="0.3">
      <c r="A207" s="9">
        <v>70200</v>
      </c>
      <c r="C207">
        <v>1</v>
      </c>
      <c r="E207">
        <v>1</v>
      </c>
      <c r="G207">
        <v>70200</v>
      </c>
      <c r="I207">
        <v>1</v>
      </c>
      <c r="K207">
        <v>1</v>
      </c>
    </row>
    <row r="208" spans="1:11" x14ac:dyDescent="0.3">
      <c r="A208" s="9">
        <v>70300</v>
      </c>
      <c r="D208">
        <v>1</v>
      </c>
      <c r="E208">
        <v>1</v>
      </c>
      <c r="G208">
        <v>70300</v>
      </c>
      <c r="J208">
        <v>1</v>
      </c>
      <c r="K208">
        <v>1</v>
      </c>
    </row>
    <row r="209" spans="1:11" x14ac:dyDescent="0.3">
      <c r="A209" s="9">
        <v>70400</v>
      </c>
      <c r="D209">
        <v>1</v>
      </c>
      <c r="E209">
        <v>1</v>
      </c>
      <c r="G209">
        <v>70400</v>
      </c>
      <c r="J209">
        <v>1</v>
      </c>
      <c r="K209">
        <v>1</v>
      </c>
    </row>
    <row r="210" spans="1:11" x14ac:dyDescent="0.3">
      <c r="A210" s="9">
        <v>70600</v>
      </c>
      <c r="B210">
        <v>1</v>
      </c>
      <c r="E210">
        <v>1</v>
      </c>
      <c r="G210">
        <v>70600</v>
      </c>
      <c r="H210">
        <v>1</v>
      </c>
      <c r="K210">
        <v>1</v>
      </c>
    </row>
    <row r="211" spans="1:11" x14ac:dyDescent="0.3">
      <c r="A211" s="9">
        <v>70700</v>
      </c>
      <c r="C211">
        <v>1</v>
      </c>
      <c r="E211">
        <v>1</v>
      </c>
      <c r="G211">
        <v>70700</v>
      </c>
      <c r="I211">
        <v>1</v>
      </c>
      <c r="K211">
        <v>1</v>
      </c>
    </row>
    <row r="212" spans="1:11" x14ac:dyDescent="0.3">
      <c r="A212" s="9">
        <v>71100</v>
      </c>
      <c r="D212">
        <v>1</v>
      </c>
      <c r="E212">
        <v>1</v>
      </c>
      <c r="G212">
        <v>71100</v>
      </c>
      <c r="J212">
        <v>1</v>
      </c>
      <c r="K212">
        <v>1</v>
      </c>
    </row>
    <row r="213" spans="1:11" x14ac:dyDescent="0.3">
      <c r="A213" s="9">
        <v>71200</v>
      </c>
      <c r="D213">
        <v>1</v>
      </c>
      <c r="E213">
        <v>1</v>
      </c>
      <c r="G213">
        <v>71200</v>
      </c>
      <c r="J213">
        <v>1</v>
      </c>
      <c r="K213">
        <v>1</v>
      </c>
    </row>
    <row r="214" spans="1:11" x14ac:dyDescent="0.3">
      <c r="A214" s="9">
        <v>71500</v>
      </c>
      <c r="D214">
        <v>1</v>
      </c>
      <c r="E214">
        <v>1</v>
      </c>
      <c r="G214">
        <v>71500</v>
      </c>
      <c r="J214">
        <v>1</v>
      </c>
      <c r="K214">
        <v>1</v>
      </c>
    </row>
    <row r="215" spans="1:11" x14ac:dyDescent="0.3">
      <c r="A215" s="9">
        <v>72400</v>
      </c>
      <c r="D215">
        <v>1</v>
      </c>
      <c r="E215">
        <v>1</v>
      </c>
      <c r="G215">
        <v>72400</v>
      </c>
      <c r="J215">
        <v>1</v>
      </c>
      <c r="K215">
        <v>1</v>
      </c>
    </row>
    <row r="216" spans="1:11" x14ac:dyDescent="0.3">
      <c r="A216" s="9">
        <v>72600</v>
      </c>
      <c r="D216">
        <v>1</v>
      </c>
      <c r="E216">
        <v>1</v>
      </c>
      <c r="G216">
        <v>72600</v>
      </c>
      <c r="J216">
        <v>1</v>
      </c>
      <c r="K216">
        <v>1</v>
      </c>
    </row>
    <row r="217" spans="1:11" x14ac:dyDescent="0.3">
      <c r="A217" s="9">
        <v>73000</v>
      </c>
      <c r="D217">
        <v>1</v>
      </c>
      <c r="E217">
        <v>1</v>
      </c>
      <c r="G217">
        <v>73000</v>
      </c>
      <c r="J217">
        <v>1</v>
      </c>
      <c r="K217">
        <v>1</v>
      </c>
    </row>
    <row r="218" spans="1:11" x14ac:dyDescent="0.3">
      <c r="A218" s="9">
        <v>73800</v>
      </c>
      <c r="D218">
        <v>1</v>
      </c>
      <c r="E218">
        <v>1</v>
      </c>
      <c r="G218">
        <v>73800</v>
      </c>
      <c r="J218">
        <v>1</v>
      </c>
      <c r="K218">
        <v>1</v>
      </c>
    </row>
    <row r="219" spans="1:11" x14ac:dyDescent="0.3">
      <c r="A219" s="9">
        <v>74100</v>
      </c>
      <c r="D219">
        <v>1</v>
      </c>
      <c r="E219">
        <v>1</v>
      </c>
      <c r="G219">
        <v>74100</v>
      </c>
      <c r="J219">
        <v>1</v>
      </c>
      <c r="K219">
        <v>1</v>
      </c>
    </row>
    <row r="220" spans="1:11" x14ac:dyDescent="0.3">
      <c r="A220" s="9">
        <v>74700</v>
      </c>
      <c r="C220">
        <v>1</v>
      </c>
      <c r="E220">
        <v>1</v>
      </c>
      <c r="G220">
        <v>74700</v>
      </c>
      <c r="I220">
        <v>1</v>
      </c>
      <c r="K220">
        <v>1</v>
      </c>
    </row>
    <row r="221" spans="1:11" x14ac:dyDescent="0.3">
      <c r="A221" s="9">
        <v>75000</v>
      </c>
      <c r="C221">
        <v>1</v>
      </c>
      <c r="E221">
        <v>1</v>
      </c>
      <c r="G221">
        <v>75000</v>
      </c>
      <c r="I221">
        <v>1</v>
      </c>
      <c r="K221">
        <v>1</v>
      </c>
    </row>
    <row r="222" spans="1:11" x14ac:dyDescent="0.3">
      <c r="A222" s="9">
        <v>75100</v>
      </c>
      <c r="D222">
        <v>1</v>
      </c>
      <c r="E222">
        <v>1</v>
      </c>
      <c r="G222">
        <v>75100</v>
      </c>
      <c r="J222">
        <v>1</v>
      </c>
      <c r="K222">
        <v>1</v>
      </c>
    </row>
    <row r="223" spans="1:11" x14ac:dyDescent="0.3">
      <c r="A223" s="9">
        <v>76100</v>
      </c>
      <c r="C223">
        <v>1</v>
      </c>
      <c r="E223">
        <v>1</v>
      </c>
      <c r="G223">
        <v>76100</v>
      </c>
      <c r="I223">
        <v>1</v>
      </c>
      <c r="K223">
        <v>1</v>
      </c>
    </row>
    <row r="224" spans="1:11" x14ac:dyDescent="0.3">
      <c r="A224" s="9">
        <v>77000</v>
      </c>
      <c r="C224">
        <v>1</v>
      </c>
      <c r="E224">
        <v>1</v>
      </c>
      <c r="G224">
        <v>77000</v>
      </c>
      <c r="I224">
        <v>1</v>
      </c>
      <c r="K224">
        <v>1</v>
      </c>
    </row>
    <row r="225" spans="1:11" x14ac:dyDescent="0.3">
      <c r="A225" s="9">
        <v>79400</v>
      </c>
      <c r="C225">
        <v>1</v>
      </c>
      <c r="E225">
        <v>1</v>
      </c>
      <c r="G225">
        <v>79400</v>
      </c>
      <c r="I225">
        <v>1</v>
      </c>
      <c r="K225">
        <v>1</v>
      </c>
    </row>
    <row r="226" spans="1:11" x14ac:dyDescent="0.3">
      <c r="A226" s="9">
        <v>80500</v>
      </c>
      <c r="D226">
        <v>1</v>
      </c>
      <c r="E226">
        <v>1</v>
      </c>
      <c r="G226">
        <v>80500</v>
      </c>
      <c r="J226">
        <v>1</v>
      </c>
      <c r="K226">
        <v>1</v>
      </c>
    </row>
    <row r="227" spans="1:11" x14ac:dyDescent="0.3">
      <c r="A227" s="9">
        <v>81000</v>
      </c>
      <c r="D227">
        <v>1</v>
      </c>
      <c r="E227">
        <v>1</v>
      </c>
      <c r="G227">
        <v>81000</v>
      </c>
      <c r="J227">
        <v>1</v>
      </c>
      <c r="K227">
        <v>1</v>
      </c>
    </row>
    <row r="228" spans="1:11" x14ac:dyDescent="0.3">
      <c r="A228" s="9">
        <v>81200</v>
      </c>
      <c r="C228">
        <v>1</v>
      </c>
      <c r="E228">
        <v>1</v>
      </c>
      <c r="G228">
        <v>81200</v>
      </c>
      <c r="I228">
        <v>1</v>
      </c>
      <c r="K228">
        <v>1</v>
      </c>
    </row>
    <row r="229" spans="1:11" x14ac:dyDescent="0.3">
      <c r="A229" s="9">
        <v>81300</v>
      </c>
      <c r="C229">
        <v>1</v>
      </c>
      <c r="E229">
        <v>1</v>
      </c>
      <c r="G229">
        <v>81300</v>
      </c>
      <c r="I229">
        <v>1</v>
      </c>
      <c r="K229">
        <v>1</v>
      </c>
    </row>
    <row r="230" spans="1:11" x14ac:dyDescent="0.3">
      <c r="A230" s="9">
        <v>81600</v>
      </c>
      <c r="C230">
        <v>1</v>
      </c>
      <c r="E230">
        <v>1</v>
      </c>
      <c r="G230">
        <v>81600</v>
      </c>
      <c r="I230">
        <v>1</v>
      </c>
      <c r="K230">
        <v>1</v>
      </c>
    </row>
    <row r="231" spans="1:11" x14ac:dyDescent="0.3">
      <c r="A231" s="9">
        <v>82800</v>
      </c>
      <c r="B231">
        <v>1</v>
      </c>
      <c r="E231">
        <v>1</v>
      </c>
      <c r="G231">
        <v>82800</v>
      </c>
      <c r="H231">
        <v>1</v>
      </c>
      <c r="K231">
        <v>1</v>
      </c>
    </row>
    <row r="232" spans="1:11" x14ac:dyDescent="0.3">
      <c r="A232" s="9">
        <v>83000</v>
      </c>
      <c r="D232">
        <v>1</v>
      </c>
      <c r="E232">
        <v>1</v>
      </c>
      <c r="G232">
        <v>83000</v>
      </c>
      <c r="J232">
        <v>1</v>
      </c>
      <c r="K232">
        <v>1</v>
      </c>
    </row>
    <row r="233" spans="1:11" x14ac:dyDescent="0.3">
      <c r="A233" s="9">
        <v>83300</v>
      </c>
      <c r="C233">
        <v>1</v>
      </c>
      <c r="E233">
        <v>1</v>
      </c>
      <c r="G233">
        <v>83300</v>
      </c>
      <c r="I233">
        <v>1</v>
      </c>
      <c r="K233">
        <v>1</v>
      </c>
    </row>
    <row r="234" spans="1:11" x14ac:dyDescent="0.3">
      <c r="A234" s="9">
        <v>84300</v>
      </c>
      <c r="C234">
        <v>1</v>
      </c>
      <c r="E234">
        <v>1</v>
      </c>
      <c r="G234">
        <v>84300</v>
      </c>
      <c r="I234">
        <v>1</v>
      </c>
      <c r="K234">
        <v>1</v>
      </c>
    </row>
    <row r="235" spans="1:11" x14ac:dyDescent="0.3">
      <c r="A235" s="9">
        <v>84400</v>
      </c>
      <c r="C235">
        <v>1</v>
      </c>
      <c r="D235">
        <v>1</v>
      </c>
      <c r="E235">
        <v>2</v>
      </c>
      <c r="G235">
        <v>84400</v>
      </c>
      <c r="I235">
        <v>1</v>
      </c>
      <c r="J235">
        <v>1</v>
      </c>
      <c r="K235">
        <v>2</v>
      </c>
    </row>
    <row r="236" spans="1:11" x14ac:dyDescent="0.3">
      <c r="A236" s="9">
        <v>84500</v>
      </c>
      <c r="C236">
        <v>1</v>
      </c>
      <c r="D236">
        <v>1</v>
      </c>
      <c r="E236">
        <v>2</v>
      </c>
      <c r="G236">
        <v>84500</v>
      </c>
      <c r="I236">
        <v>1</v>
      </c>
      <c r="J236">
        <v>1</v>
      </c>
      <c r="K236">
        <v>2</v>
      </c>
    </row>
    <row r="237" spans="1:11" x14ac:dyDescent="0.3">
      <c r="A237" s="9">
        <v>84600</v>
      </c>
      <c r="D237">
        <v>1</v>
      </c>
      <c r="E237">
        <v>1</v>
      </c>
      <c r="G237">
        <v>84600</v>
      </c>
      <c r="J237">
        <v>1</v>
      </c>
      <c r="K237">
        <v>1</v>
      </c>
    </row>
    <row r="238" spans="1:11" x14ac:dyDescent="0.3">
      <c r="A238" s="9">
        <v>84900</v>
      </c>
      <c r="C238">
        <v>1</v>
      </c>
      <c r="E238">
        <v>1</v>
      </c>
      <c r="G238">
        <v>84900</v>
      </c>
      <c r="I238">
        <v>1</v>
      </c>
      <c r="K238">
        <v>1</v>
      </c>
    </row>
    <row r="239" spans="1:11" x14ac:dyDescent="0.3">
      <c r="A239" s="9">
        <v>85000</v>
      </c>
      <c r="D239">
        <v>1</v>
      </c>
      <c r="E239">
        <v>1</v>
      </c>
      <c r="G239">
        <v>85000</v>
      </c>
      <c r="J239">
        <v>1</v>
      </c>
      <c r="K239">
        <v>1</v>
      </c>
    </row>
    <row r="240" spans="1:11" x14ac:dyDescent="0.3">
      <c r="A240" s="9">
        <v>85600</v>
      </c>
      <c r="D240">
        <v>1</v>
      </c>
      <c r="E240">
        <v>1</v>
      </c>
      <c r="G240">
        <v>85600</v>
      </c>
      <c r="J240">
        <v>1</v>
      </c>
      <c r="K240">
        <v>1</v>
      </c>
    </row>
    <row r="241" spans="1:11" x14ac:dyDescent="0.3">
      <c r="A241" s="9">
        <v>85900</v>
      </c>
      <c r="C241">
        <v>1</v>
      </c>
      <c r="E241">
        <v>1</v>
      </c>
      <c r="G241">
        <v>85900</v>
      </c>
      <c r="I241">
        <v>1</v>
      </c>
      <c r="K241">
        <v>1</v>
      </c>
    </row>
    <row r="242" spans="1:11" x14ac:dyDescent="0.3">
      <c r="A242" s="9">
        <v>86200</v>
      </c>
      <c r="C242">
        <v>1</v>
      </c>
      <c r="E242">
        <v>1</v>
      </c>
      <c r="G242">
        <v>86200</v>
      </c>
      <c r="I242">
        <v>1</v>
      </c>
      <c r="K242">
        <v>1</v>
      </c>
    </row>
    <row r="243" spans="1:11" x14ac:dyDescent="0.3">
      <c r="A243" s="9">
        <v>86400</v>
      </c>
      <c r="D243">
        <v>1</v>
      </c>
      <c r="E243">
        <v>1</v>
      </c>
      <c r="G243">
        <v>86400</v>
      </c>
      <c r="J243">
        <v>1</v>
      </c>
      <c r="K243">
        <v>1</v>
      </c>
    </row>
    <row r="244" spans="1:11" x14ac:dyDescent="0.3">
      <c r="A244" s="9">
        <v>87300</v>
      </c>
      <c r="C244">
        <v>1</v>
      </c>
      <c r="E244">
        <v>1</v>
      </c>
      <c r="G244">
        <v>87300</v>
      </c>
      <c r="I244">
        <v>1</v>
      </c>
      <c r="K244">
        <v>1</v>
      </c>
    </row>
    <row r="245" spans="1:11" x14ac:dyDescent="0.3">
      <c r="A245" s="9">
        <v>87900</v>
      </c>
      <c r="D245">
        <v>1</v>
      </c>
      <c r="E245">
        <v>1</v>
      </c>
      <c r="G245">
        <v>87900</v>
      </c>
      <c r="J245">
        <v>1</v>
      </c>
      <c r="K245">
        <v>1</v>
      </c>
    </row>
    <row r="246" spans="1:11" x14ac:dyDescent="0.3">
      <c r="A246" s="9">
        <v>88400</v>
      </c>
      <c r="D246">
        <v>1</v>
      </c>
      <c r="E246">
        <v>1</v>
      </c>
      <c r="G246">
        <v>88400</v>
      </c>
      <c r="J246">
        <v>1</v>
      </c>
      <c r="K246">
        <v>1</v>
      </c>
    </row>
    <row r="247" spans="1:11" x14ac:dyDescent="0.3">
      <c r="A247" s="9">
        <v>88700</v>
      </c>
      <c r="D247">
        <v>1</v>
      </c>
      <c r="E247">
        <v>1</v>
      </c>
      <c r="G247">
        <v>88700</v>
      </c>
      <c r="J247">
        <v>1</v>
      </c>
      <c r="K247">
        <v>1</v>
      </c>
    </row>
    <row r="248" spans="1:11" x14ac:dyDescent="0.3">
      <c r="A248" s="9">
        <v>88800</v>
      </c>
      <c r="C248">
        <v>1</v>
      </c>
      <c r="E248">
        <v>1</v>
      </c>
      <c r="G248">
        <v>88800</v>
      </c>
      <c r="I248">
        <v>1</v>
      </c>
      <c r="K248">
        <v>1</v>
      </c>
    </row>
    <row r="249" spans="1:11" x14ac:dyDescent="0.3">
      <c r="A249" s="9">
        <v>88900</v>
      </c>
      <c r="D249">
        <v>1</v>
      </c>
      <c r="E249">
        <v>1</v>
      </c>
      <c r="G249">
        <v>88900</v>
      </c>
      <c r="J249">
        <v>1</v>
      </c>
      <c r="K249">
        <v>1</v>
      </c>
    </row>
    <row r="250" spans="1:11" x14ac:dyDescent="0.3">
      <c r="A250" s="9">
        <v>89100</v>
      </c>
      <c r="C250">
        <v>1</v>
      </c>
      <c r="E250">
        <v>1</v>
      </c>
      <c r="G250">
        <v>89100</v>
      </c>
      <c r="I250">
        <v>1</v>
      </c>
      <c r="K250">
        <v>1</v>
      </c>
    </row>
    <row r="251" spans="1:11" x14ac:dyDescent="0.3">
      <c r="A251" s="9">
        <v>89900</v>
      </c>
      <c r="C251">
        <v>2</v>
      </c>
      <c r="E251">
        <v>2</v>
      </c>
      <c r="G251">
        <v>89900</v>
      </c>
      <c r="I251">
        <v>2</v>
      </c>
      <c r="K251">
        <v>2</v>
      </c>
    </row>
    <row r="252" spans="1:11" x14ac:dyDescent="0.3">
      <c r="A252" s="9">
        <v>90200</v>
      </c>
      <c r="D252">
        <v>1</v>
      </c>
      <c r="E252">
        <v>1</v>
      </c>
      <c r="G252">
        <v>90200</v>
      </c>
      <c r="J252">
        <v>1</v>
      </c>
      <c r="K252">
        <v>1</v>
      </c>
    </row>
    <row r="253" spans="1:11" x14ac:dyDescent="0.3">
      <c r="A253" s="9">
        <v>90400</v>
      </c>
      <c r="D253">
        <v>1</v>
      </c>
      <c r="E253">
        <v>1</v>
      </c>
      <c r="G253">
        <v>90400</v>
      </c>
      <c r="J253">
        <v>1</v>
      </c>
      <c r="K253">
        <v>1</v>
      </c>
    </row>
    <row r="254" spans="1:11" x14ac:dyDescent="0.3">
      <c r="A254" s="9">
        <v>90600</v>
      </c>
      <c r="C254">
        <v>1</v>
      </c>
      <c r="E254">
        <v>1</v>
      </c>
      <c r="G254">
        <v>90600</v>
      </c>
      <c r="I254">
        <v>1</v>
      </c>
      <c r="K254">
        <v>1</v>
      </c>
    </row>
    <row r="255" spans="1:11" x14ac:dyDescent="0.3">
      <c r="A255" s="9">
        <v>91400</v>
      </c>
      <c r="C255">
        <v>1</v>
      </c>
      <c r="E255">
        <v>1</v>
      </c>
      <c r="G255">
        <v>91400</v>
      </c>
      <c r="I255">
        <v>1</v>
      </c>
      <c r="K255">
        <v>1</v>
      </c>
    </row>
    <row r="256" spans="1:11" x14ac:dyDescent="0.3">
      <c r="A256" s="9">
        <v>92100</v>
      </c>
      <c r="C256">
        <v>1</v>
      </c>
      <c r="E256">
        <v>1</v>
      </c>
      <c r="G256">
        <v>92100</v>
      </c>
      <c r="I256">
        <v>1</v>
      </c>
      <c r="K256">
        <v>1</v>
      </c>
    </row>
    <row r="257" spans="1:11" x14ac:dyDescent="0.3">
      <c r="A257" s="9">
        <v>92400</v>
      </c>
      <c r="D257">
        <v>1</v>
      </c>
      <c r="E257">
        <v>1</v>
      </c>
      <c r="G257">
        <v>92400</v>
      </c>
      <c r="J257">
        <v>1</v>
      </c>
      <c r="K257">
        <v>1</v>
      </c>
    </row>
    <row r="258" spans="1:11" x14ac:dyDescent="0.3">
      <c r="A258" s="9">
        <v>92500</v>
      </c>
      <c r="C258">
        <v>1</v>
      </c>
      <c r="E258">
        <v>1</v>
      </c>
      <c r="G258">
        <v>92500</v>
      </c>
      <c r="I258">
        <v>1</v>
      </c>
      <c r="K258">
        <v>1</v>
      </c>
    </row>
    <row r="259" spans="1:11" x14ac:dyDescent="0.3">
      <c r="A259" s="9">
        <v>93800</v>
      </c>
      <c r="C259">
        <v>1</v>
      </c>
      <c r="E259">
        <v>1</v>
      </c>
      <c r="G259">
        <v>93800</v>
      </c>
      <c r="I259">
        <v>1</v>
      </c>
      <c r="K259">
        <v>1</v>
      </c>
    </row>
    <row r="260" spans="1:11" x14ac:dyDescent="0.3">
      <c r="A260" s="9">
        <v>94000</v>
      </c>
      <c r="C260">
        <v>1</v>
      </c>
      <c r="E260">
        <v>1</v>
      </c>
      <c r="G260">
        <v>94000</v>
      </c>
      <c r="I260">
        <v>1</v>
      </c>
      <c r="K260">
        <v>1</v>
      </c>
    </row>
    <row r="261" spans="1:11" x14ac:dyDescent="0.3">
      <c r="A261" s="9">
        <v>94200</v>
      </c>
      <c r="D261">
        <v>1</v>
      </c>
      <c r="E261">
        <v>1</v>
      </c>
      <c r="G261">
        <v>94200</v>
      </c>
      <c r="J261">
        <v>1</v>
      </c>
      <c r="K261">
        <v>1</v>
      </c>
    </row>
    <row r="262" spans="1:11" x14ac:dyDescent="0.3">
      <c r="A262" s="9">
        <v>94300</v>
      </c>
      <c r="D262">
        <v>1</v>
      </c>
      <c r="E262">
        <v>1</v>
      </c>
      <c r="G262">
        <v>94300</v>
      </c>
      <c r="J262">
        <v>1</v>
      </c>
      <c r="K262">
        <v>1</v>
      </c>
    </row>
    <row r="263" spans="1:11" x14ac:dyDescent="0.3">
      <c r="A263" s="9">
        <v>94500</v>
      </c>
      <c r="D263">
        <v>1</v>
      </c>
      <c r="E263">
        <v>1</v>
      </c>
      <c r="G263">
        <v>94500</v>
      </c>
      <c r="J263">
        <v>1</v>
      </c>
      <c r="K263">
        <v>1</v>
      </c>
    </row>
    <row r="264" spans="1:11" x14ac:dyDescent="0.3">
      <c r="A264" s="9">
        <v>94900</v>
      </c>
      <c r="C264">
        <v>1</v>
      </c>
      <c r="D264">
        <v>1</v>
      </c>
      <c r="E264">
        <v>2</v>
      </c>
      <c r="G264">
        <v>94900</v>
      </c>
      <c r="I264">
        <v>1</v>
      </c>
      <c r="J264">
        <v>1</v>
      </c>
      <c r="K264">
        <v>2</v>
      </c>
    </row>
    <row r="265" spans="1:11" x14ac:dyDescent="0.3">
      <c r="A265" s="9">
        <v>96500</v>
      </c>
      <c r="C265">
        <v>1</v>
      </c>
      <c r="E265">
        <v>1</v>
      </c>
      <c r="G265">
        <v>96500</v>
      </c>
      <c r="I265">
        <v>1</v>
      </c>
      <c r="K265">
        <v>1</v>
      </c>
    </row>
    <row r="266" spans="1:11" x14ac:dyDescent="0.3">
      <c r="A266" s="9">
        <v>96700</v>
      </c>
      <c r="C266">
        <v>1</v>
      </c>
      <c r="D266">
        <v>1</v>
      </c>
      <c r="E266">
        <v>2</v>
      </c>
      <c r="G266">
        <v>96700</v>
      </c>
      <c r="I266">
        <v>1</v>
      </c>
      <c r="J266">
        <v>1</v>
      </c>
      <c r="K266">
        <v>2</v>
      </c>
    </row>
    <row r="267" spans="1:11" x14ac:dyDescent="0.3">
      <c r="A267" s="9">
        <v>97100</v>
      </c>
      <c r="D267">
        <v>1</v>
      </c>
      <c r="E267">
        <v>1</v>
      </c>
      <c r="G267">
        <v>97100</v>
      </c>
      <c r="J267">
        <v>1</v>
      </c>
      <c r="K267">
        <v>1</v>
      </c>
    </row>
    <row r="268" spans="1:11" x14ac:dyDescent="0.3">
      <c r="A268" s="9">
        <v>97200</v>
      </c>
      <c r="C268">
        <v>1</v>
      </c>
      <c r="E268">
        <v>1</v>
      </c>
      <c r="G268">
        <v>97200</v>
      </c>
      <c r="I268">
        <v>1</v>
      </c>
      <c r="K268">
        <v>1</v>
      </c>
    </row>
    <row r="269" spans="1:11" x14ac:dyDescent="0.3">
      <c r="A269" s="9">
        <v>97300</v>
      </c>
      <c r="C269">
        <v>1</v>
      </c>
      <c r="D269">
        <v>1</v>
      </c>
      <c r="E269">
        <v>2</v>
      </c>
      <c r="G269">
        <v>97300</v>
      </c>
      <c r="I269">
        <v>1</v>
      </c>
      <c r="J269">
        <v>1</v>
      </c>
      <c r="K269">
        <v>2</v>
      </c>
    </row>
    <row r="270" spans="1:11" x14ac:dyDescent="0.3">
      <c r="A270" s="9">
        <v>97600</v>
      </c>
      <c r="D270">
        <v>1</v>
      </c>
      <c r="E270">
        <v>1</v>
      </c>
      <c r="G270">
        <v>97600</v>
      </c>
      <c r="J270">
        <v>1</v>
      </c>
      <c r="K270">
        <v>1</v>
      </c>
    </row>
    <row r="271" spans="1:11" x14ac:dyDescent="0.3">
      <c r="A271" s="9">
        <v>97800</v>
      </c>
      <c r="C271">
        <v>1</v>
      </c>
      <c r="E271">
        <v>1</v>
      </c>
      <c r="G271">
        <v>97800</v>
      </c>
      <c r="I271">
        <v>1</v>
      </c>
      <c r="K271">
        <v>1</v>
      </c>
    </row>
    <row r="272" spans="1:11" x14ac:dyDescent="0.3">
      <c r="A272" s="9">
        <v>98600</v>
      </c>
      <c r="B272">
        <v>1</v>
      </c>
      <c r="E272">
        <v>1</v>
      </c>
      <c r="G272">
        <v>98600</v>
      </c>
      <c r="H272">
        <v>1</v>
      </c>
      <c r="K272">
        <v>1</v>
      </c>
    </row>
    <row r="273" spans="1:11" x14ac:dyDescent="0.3">
      <c r="A273" s="9">
        <v>98700</v>
      </c>
      <c r="C273">
        <v>1</v>
      </c>
      <c r="D273">
        <v>1</v>
      </c>
      <c r="E273">
        <v>2</v>
      </c>
      <c r="G273">
        <v>98700</v>
      </c>
      <c r="I273">
        <v>1</v>
      </c>
      <c r="J273">
        <v>1</v>
      </c>
      <c r="K273">
        <v>2</v>
      </c>
    </row>
    <row r="274" spans="1:11" x14ac:dyDescent="0.3">
      <c r="A274" s="9">
        <v>98800</v>
      </c>
      <c r="D274">
        <v>1</v>
      </c>
      <c r="E274">
        <v>1</v>
      </c>
      <c r="G274">
        <v>98800</v>
      </c>
      <c r="J274">
        <v>1</v>
      </c>
      <c r="K274">
        <v>1</v>
      </c>
    </row>
    <row r="275" spans="1:11" x14ac:dyDescent="0.3">
      <c r="A275" s="9">
        <v>99500</v>
      </c>
      <c r="B275">
        <v>1</v>
      </c>
      <c r="C275">
        <v>1</v>
      </c>
      <c r="E275">
        <v>2</v>
      </c>
      <c r="G275">
        <v>99500</v>
      </c>
      <c r="H275">
        <v>1</v>
      </c>
      <c r="I275">
        <v>1</v>
      </c>
      <c r="K275">
        <v>2</v>
      </c>
    </row>
    <row r="276" spans="1:11" x14ac:dyDescent="0.3">
      <c r="A276" s="9">
        <v>101000</v>
      </c>
      <c r="C276">
        <v>1</v>
      </c>
      <c r="E276">
        <v>1</v>
      </c>
      <c r="G276">
        <v>101000</v>
      </c>
      <c r="I276">
        <v>1</v>
      </c>
      <c r="K276">
        <v>1</v>
      </c>
    </row>
    <row r="277" spans="1:11" x14ac:dyDescent="0.3">
      <c r="A277" s="9">
        <v>101400</v>
      </c>
      <c r="C277">
        <v>1</v>
      </c>
      <c r="E277">
        <v>1</v>
      </c>
      <c r="G277">
        <v>101400</v>
      </c>
      <c r="I277">
        <v>1</v>
      </c>
      <c r="K277">
        <v>1</v>
      </c>
    </row>
    <row r="278" spans="1:11" x14ac:dyDescent="0.3">
      <c r="A278" s="9">
        <v>102500</v>
      </c>
      <c r="D278">
        <v>1</v>
      </c>
      <c r="E278">
        <v>1</v>
      </c>
      <c r="G278">
        <v>102500</v>
      </c>
      <c r="J278">
        <v>1</v>
      </c>
      <c r="K278">
        <v>1</v>
      </c>
    </row>
    <row r="279" spans="1:11" x14ac:dyDescent="0.3">
      <c r="A279" s="9">
        <v>102900</v>
      </c>
      <c r="C279">
        <v>1</v>
      </c>
      <c r="E279">
        <v>1</v>
      </c>
      <c r="G279">
        <v>102900</v>
      </c>
      <c r="I279">
        <v>1</v>
      </c>
      <c r="K279">
        <v>1</v>
      </c>
    </row>
    <row r="280" spans="1:11" x14ac:dyDescent="0.3">
      <c r="A280" s="9">
        <v>103200</v>
      </c>
      <c r="C280">
        <v>2</v>
      </c>
      <c r="E280">
        <v>2</v>
      </c>
      <c r="G280">
        <v>103200</v>
      </c>
      <c r="I280">
        <v>2</v>
      </c>
      <c r="K280">
        <v>2</v>
      </c>
    </row>
    <row r="281" spans="1:11" x14ac:dyDescent="0.3">
      <c r="A281" s="9">
        <v>104400</v>
      </c>
      <c r="C281">
        <v>1</v>
      </c>
      <c r="E281">
        <v>1</v>
      </c>
      <c r="G281">
        <v>104400</v>
      </c>
      <c r="I281">
        <v>1</v>
      </c>
      <c r="K281">
        <v>1</v>
      </c>
    </row>
    <row r="282" spans="1:11" x14ac:dyDescent="0.3">
      <c r="A282" s="9">
        <v>105000</v>
      </c>
      <c r="C282">
        <v>1</v>
      </c>
      <c r="E282">
        <v>1</v>
      </c>
      <c r="G282">
        <v>105000</v>
      </c>
      <c r="I282">
        <v>1</v>
      </c>
      <c r="K282">
        <v>1</v>
      </c>
    </row>
    <row r="283" spans="1:11" x14ac:dyDescent="0.3">
      <c r="A283" s="9">
        <v>105300</v>
      </c>
      <c r="D283">
        <v>1</v>
      </c>
      <c r="E283">
        <v>1</v>
      </c>
      <c r="G283">
        <v>105300</v>
      </c>
      <c r="J283">
        <v>1</v>
      </c>
      <c r="K283">
        <v>1</v>
      </c>
    </row>
    <row r="284" spans="1:11" x14ac:dyDescent="0.3">
      <c r="A284" s="9">
        <v>106400</v>
      </c>
      <c r="C284">
        <v>1</v>
      </c>
      <c r="E284">
        <v>1</v>
      </c>
      <c r="G284">
        <v>106400</v>
      </c>
      <c r="I284">
        <v>1</v>
      </c>
      <c r="K284">
        <v>1</v>
      </c>
    </row>
    <row r="285" spans="1:11" x14ac:dyDescent="0.3">
      <c r="A285" s="9">
        <v>106800</v>
      </c>
      <c r="C285">
        <v>1</v>
      </c>
      <c r="E285">
        <v>1</v>
      </c>
      <c r="G285">
        <v>106800</v>
      </c>
      <c r="I285">
        <v>1</v>
      </c>
      <c r="K285">
        <v>1</v>
      </c>
    </row>
    <row r="286" spans="1:11" x14ac:dyDescent="0.3">
      <c r="A286" s="9">
        <v>107500</v>
      </c>
      <c r="B286">
        <v>1</v>
      </c>
      <c r="E286">
        <v>1</v>
      </c>
      <c r="G286">
        <v>107500</v>
      </c>
      <c r="H286">
        <v>1</v>
      </c>
      <c r="K286">
        <v>1</v>
      </c>
    </row>
    <row r="287" spans="1:11" x14ac:dyDescent="0.3">
      <c r="A287" s="9">
        <v>108400</v>
      </c>
      <c r="D287">
        <v>2</v>
      </c>
      <c r="E287">
        <v>2</v>
      </c>
      <c r="G287">
        <v>108400</v>
      </c>
      <c r="J287">
        <v>2</v>
      </c>
      <c r="K287">
        <v>2</v>
      </c>
    </row>
    <row r="288" spans="1:11" x14ac:dyDescent="0.3">
      <c r="A288" s="9">
        <v>108500</v>
      </c>
      <c r="D288">
        <v>1</v>
      </c>
      <c r="E288">
        <v>1</v>
      </c>
      <c r="G288">
        <v>108500</v>
      </c>
      <c r="J288">
        <v>1</v>
      </c>
      <c r="K288">
        <v>1</v>
      </c>
    </row>
    <row r="289" spans="1:11" x14ac:dyDescent="0.3">
      <c r="A289" s="9">
        <v>108700</v>
      </c>
      <c r="C289">
        <v>1</v>
      </c>
      <c r="E289">
        <v>1</v>
      </c>
      <c r="G289">
        <v>108700</v>
      </c>
      <c r="I289">
        <v>1</v>
      </c>
      <c r="K289">
        <v>1</v>
      </c>
    </row>
    <row r="290" spans="1:11" x14ac:dyDescent="0.3">
      <c r="A290" s="9">
        <v>108800</v>
      </c>
      <c r="B290">
        <v>1</v>
      </c>
      <c r="E290">
        <v>1</v>
      </c>
      <c r="G290">
        <v>108800</v>
      </c>
      <c r="H290">
        <v>1</v>
      </c>
      <c r="K290">
        <v>1</v>
      </c>
    </row>
    <row r="291" spans="1:11" x14ac:dyDescent="0.3">
      <c r="A291" s="9">
        <v>109000</v>
      </c>
      <c r="C291">
        <v>1</v>
      </c>
      <c r="E291">
        <v>1</v>
      </c>
      <c r="G291">
        <v>109000</v>
      </c>
      <c r="I291">
        <v>1</v>
      </c>
      <c r="K291">
        <v>1</v>
      </c>
    </row>
    <row r="292" spans="1:11" x14ac:dyDescent="0.3">
      <c r="A292" s="9">
        <v>110300</v>
      </c>
      <c r="D292">
        <v>1</v>
      </c>
      <c r="E292">
        <v>1</v>
      </c>
      <c r="G292">
        <v>110300</v>
      </c>
      <c r="J292">
        <v>1</v>
      </c>
      <c r="K292">
        <v>1</v>
      </c>
    </row>
    <row r="293" spans="1:11" x14ac:dyDescent="0.3">
      <c r="A293" s="9">
        <v>110800</v>
      </c>
      <c r="C293">
        <v>1</v>
      </c>
      <c r="E293">
        <v>1</v>
      </c>
      <c r="G293">
        <v>110800</v>
      </c>
      <c r="I293">
        <v>1</v>
      </c>
      <c r="K293">
        <v>1</v>
      </c>
    </row>
    <row r="294" spans="1:11" x14ac:dyDescent="0.3">
      <c r="A294" s="9">
        <v>111100</v>
      </c>
      <c r="B294">
        <v>1</v>
      </c>
      <c r="E294">
        <v>1</v>
      </c>
      <c r="G294">
        <v>111100</v>
      </c>
      <c r="H294">
        <v>1</v>
      </c>
      <c r="K294">
        <v>1</v>
      </c>
    </row>
    <row r="295" spans="1:11" x14ac:dyDescent="0.3">
      <c r="A295" s="9">
        <v>111900</v>
      </c>
      <c r="C295">
        <v>1</v>
      </c>
      <c r="E295">
        <v>1</v>
      </c>
      <c r="G295">
        <v>111900</v>
      </c>
      <c r="I295">
        <v>1</v>
      </c>
      <c r="K295">
        <v>1</v>
      </c>
    </row>
    <row r="296" spans="1:11" x14ac:dyDescent="0.3">
      <c r="A296" s="9">
        <v>112100</v>
      </c>
      <c r="B296">
        <v>1</v>
      </c>
      <c r="E296">
        <v>1</v>
      </c>
      <c r="G296">
        <v>112100</v>
      </c>
      <c r="H296">
        <v>1</v>
      </c>
      <c r="K296">
        <v>1</v>
      </c>
    </row>
    <row r="297" spans="1:11" x14ac:dyDescent="0.3">
      <c r="A297" s="9">
        <v>112300</v>
      </c>
      <c r="D297">
        <v>1</v>
      </c>
      <c r="E297">
        <v>1</v>
      </c>
      <c r="G297">
        <v>112300</v>
      </c>
      <c r="J297">
        <v>1</v>
      </c>
      <c r="K297">
        <v>1</v>
      </c>
    </row>
    <row r="298" spans="1:11" x14ac:dyDescent="0.3">
      <c r="A298" s="9">
        <v>113500</v>
      </c>
      <c r="C298">
        <v>1</v>
      </c>
      <c r="E298">
        <v>1</v>
      </c>
      <c r="G298">
        <v>113500</v>
      </c>
      <c r="I298">
        <v>1</v>
      </c>
      <c r="K298">
        <v>1</v>
      </c>
    </row>
    <row r="299" spans="1:11" x14ac:dyDescent="0.3">
      <c r="A299" s="9">
        <v>113800</v>
      </c>
      <c r="D299">
        <v>1</v>
      </c>
      <c r="E299">
        <v>1</v>
      </c>
      <c r="G299">
        <v>113800</v>
      </c>
      <c r="J299">
        <v>1</v>
      </c>
      <c r="K299">
        <v>1</v>
      </c>
    </row>
    <row r="300" spans="1:11" x14ac:dyDescent="0.3">
      <c r="A300" s="9">
        <v>114300</v>
      </c>
      <c r="C300">
        <v>1</v>
      </c>
      <c r="E300">
        <v>1</v>
      </c>
      <c r="G300">
        <v>114300</v>
      </c>
      <c r="I300">
        <v>1</v>
      </c>
      <c r="K300">
        <v>1</v>
      </c>
    </row>
    <row r="301" spans="1:11" x14ac:dyDescent="0.3">
      <c r="A301" s="9">
        <v>114400</v>
      </c>
      <c r="D301">
        <v>1</v>
      </c>
      <c r="E301">
        <v>1</v>
      </c>
      <c r="G301">
        <v>114400</v>
      </c>
      <c r="J301">
        <v>1</v>
      </c>
      <c r="K301">
        <v>1</v>
      </c>
    </row>
    <row r="302" spans="1:11" x14ac:dyDescent="0.3">
      <c r="A302" s="9">
        <v>114800</v>
      </c>
      <c r="B302">
        <v>1</v>
      </c>
      <c r="E302">
        <v>1</v>
      </c>
      <c r="G302">
        <v>114800</v>
      </c>
      <c r="H302">
        <v>1</v>
      </c>
      <c r="K302">
        <v>1</v>
      </c>
    </row>
    <row r="303" spans="1:11" x14ac:dyDescent="0.3">
      <c r="A303" s="9">
        <v>115000</v>
      </c>
      <c r="C303">
        <v>1</v>
      </c>
      <c r="E303">
        <v>1</v>
      </c>
      <c r="G303">
        <v>115000</v>
      </c>
      <c r="I303">
        <v>1</v>
      </c>
      <c r="K303">
        <v>1</v>
      </c>
    </row>
    <row r="304" spans="1:11" x14ac:dyDescent="0.3">
      <c r="A304" s="9">
        <v>115600</v>
      </c>
      <c r="D304">
        <v>1</v>
      </c>
      <c r="E304">
        <v>1</v>
      </c>
      <c r="G304">
        <v>115600</v>
      </c>
      <c r="J304">
        <v>1</v>
      </c>
      <c r="K304">
        <v>1</v>
      </c>
    </row>
    <row r="305" spans="1:11" x14ac:dyDescent="0.3">
      <c r="A305" s="9">
        <v>116300</v>
      </c>
      <c r="D305">
        <v>1</v>
      </c>
      <c r="E305">
        <v>1</v>
      </c>
      <c r="G305">
        <v>116300</v>
      </c>
      <c r="J305">
        <v>1</v>
      </c>
      <c r="K305">
        <v>1</v>
      </c>
    </row>
    <row r="306" spans="1:11" x14ac:dyDescent="0.3">
      <c r="A306" s="9">
        <v>116500</v>
      </c>
      <c r="D306">
        <v>1</v>
      </c>
      <c r="E306">
        <v>1</v>
      </c>
      <c r="G306">
        <v>116500</v>
      </c>
      <c r="J306">
        <v>1</v>
      </c>
      <c r="K306">
        <v>1</v>
      </c>
    </row>
    <row r="307" spans="1:11" x14ac:dyDescent="0.3">
      <c r="A307" s="9">
        <v>117000</v>
      </c>
      <c r="C307">
        <v>1</v>
      </c>
      <c r="E307">
        <v>1</v>
      </c>
      <c r="G307">
        <v>117000</v>
      </c>
      <c r="I307">
        <v>1</v>
      </c>
      <c r="K307">
        <v>1</v>
      </c>
    </row>
    <row r="308" spans="1:11" x14ac:dyDescent="0.3">
      <c r="A308" s="9">
        <v>117900</v>
      </c>
      <c r="D308">
        <v>1</v>
      </c>
      <c r="E308">
        <v>1</v>
      </c>
      <c r="G308">
        <v>117900</v>
      </c>
      <c r="J308">
        <v>1</v>
      </c>
      <c r="K308">
        <v>1</v>
      </c>
    </row>
    <row r="309" spans="1:11" x14ac:dyDescent="0.3">
      <c r="A309" s="9">
        <v>118000</v>
      </c>
      <c r="C309">
        <v>1</v>
      </c>
      <c r="E309">
        <v>1</v>
      </c>
      <c r="G309">
        <v>118000</v>
      </c>
      <c r="I309">
        <v>1</v>
      </c>
      <c r="K309">
        <v>1</v>
      </c>
    </row>
    <row r="310" spans="1:11" x14ac:dyDescent="0.3">
      <c r="A310" s="9">
        <v>118200</v>
      </c>
      <c r="B310">
        <v>1</v>
      </c>
      <c r="C310">
        <v>1</v>
      </c>
      <c r="E310">
        <v>2</v>
      </c>
      <c r="G310">
        <v>118200</v>
      </c>
      <c r="H310">
        <v>1</v>
      </c>
      <c r="I310">
        <v>1</v>
      </c>
      <c r="K310">
        <v>2</v>
      </c>
    </row>
    <row r="311" spans="1:11" x14ac:dyDescent="0.3">
      <c r="A311" s="9">
        <v>118400</v>
      </c>
      <c r="C311">
        <v>1</v>
      </c>
      <c r="E311">
        <v>1</v>
      </c>
      <c r="G311">
        <v>118400</v>
      </c>
      <c r="I311">
        <v>1</v>
      </c>
      <c r="K311">
        <v>1</v>
      </c>
    </row>
    <row r="312" spans="1:11" x14ac:dyDescent="0.3">
      <c r="A312" s="9">
        <v>119200</v>
      </c>
      <c r="D312">
        <v>1</v>
      </c>
      <c r="E312">
        <v>1</v>
      </c>
      <c r="G312">
        <v>119200</v>
      </c>
      <c r="J312">
        <v>1</v>
      </c>
      <c r="K312">
        <v>1</v>
      </c>
    </row>
    <row r="313" spans="1:11" x14ac:dyDescent="0.3">
      <c r="A313" s="9">
        <v>119800</v>
      </c>
      <c r="C313">
        <v>1</v>
      </c>
      <c r="E313">
        <v>1</v>
      </c>
      <c r="G313">
        <v>119800</v>
      </c>
      <c r="I313">
        <v>1</v>
      </c>
      <c r="K313">
        <v>1</v>
      </c>
    </row>
    <row r="314" spans="1:11" x14ac:dyDescent="0.3">
      <c r="A314" s="9">
        <v>120700</v>
      </c>
      <c r="C314">
        <v>1</v>
      </c>
      <c r="E314">
        <v>1</v>
      </c>
      <c r="G314">
        <v>120700</v>
      </c>
      <c r="I314">
        <v>1</v>
      </c>
      <c r="K314">
        <v>1</v>
      </c>
    </row>
    <row r="315" spans="1:11" x14ac:dyDescent="0.3">
      <c r="A315" s="9">
        <v>121100</v>
      </c>
      <c r="C315">
        <v>1</v>
      </c>
      <c r="E315">
        <v>1</v>
      </c>
      <c r="G315">
        <v>121100</v>
      </c>
      <c r="I315">
        <v>1</v>
      </c>
      <c r="K315">
        <v>1</v>
      </c>
    </row>
    <row r="316" spans="1:11" x14ac:dyDescent="0.3">
      <c r="A316" s="9">
        <v>121400</v>
      </c>
      <c r="C316">
        <v>1</v>
      </c>
      <c r="E316">
        <v>1</v>
      </c>
      <c r="G316">
        <v>121400</v>
      </c>
      <c r="I316">
        <v>1</v>
      </c>
      <c r="K316">
        <v>1</v>
      </c>
    </row>
    <row r="317" spans="1:11" x14ac:dyDescent="0.3">
      <c r="A317" s="9">
        <v>121500</v>
      </c>
      <c r="C317">
        <v>2</v>
      </c>
      <c r="E317">
        <v>2</v>
      </c>
      <c r="G317">
        <v>121500</v>
      </c>
      <c r="I317">
        <v>2</v>
      </c>
      <c r="K317">
        <v>2</v>
      </c>
    </row>
    <row r="318" spans="1:11" x14ac:dyDescent="0.3">
      <c r="A318" s="9">
        <v>121600</v>
      </c>
      <c r="C318">
        <v>1</v>
      </c>
      <c r="D318">
        <v>1</v>
      </c>
      <c r="E318">
        <v>2</v>
      </c>
      <c r="G318">
        <v>121600</v>
      </c>
      <c r="I318">
        <v>1</v>
      </c>
      <c r="J318">
        <v>1</v>
      </c>
      <c r="K318">
        <v>2</v>
      </c>
    </row>
    <row r="319" spans="1:11" x14ac:dyDescent="0.3">
      <c r="A319" s="9">
        <v>121700</v>
      </c>
      <c r="C319">
        <v>1</v>
      </c>
      <c r="D319">
        <v>1</v>
      </c>
      <c r="E319">
        <v>2</v>
      </c>
      <c r="G319">
        <v>121700</v>
      </c>
      <c r="I319">
        <v>1</v>
      </c>
      <c r="J319">
        <v>1</v>
      </c>
      <c r="K319">
        <v>2</v>
      </c>
    </row>
    <row r="320" spans="1:11" x14ac:dyDescent="0.3">
      <c r="A320" s="9">
        <v>122900</v>
      </c>
      <c r="C320">
        <v>1</v>
      </c>
      <c r="E320">
        <v>1</v>
      </c>
      <c r="G320">
        <v>122900</v>
      </c>
      <c r="I320">
        <v>1</v>
      </c>
      <c r="K320">
        <v>1</v>
      </c>
    </row>
    <row r="321" spans="1:11" x14ac:dyDescent="0.3">
      <c r="A321" s="9">
        <v>123600</v>
      </c>
      <c r="B321">
        <v>1</v>
      </c>
      <c r="E321">
        <v>1</v>
      </c>
      <c r="G321">
        <v>123600</v>
      </c>
      <c r="H321">
        <v>1</v>
      </c>
      <c r="K321">
        <v>1</v>
      </c>
    </row>
    <row r="322" spans="1:11" x14ac:dyDescent="0.3">
      <c r="A322" s="9">
        <v>125400</v>
      </c>
      <c r="C322">
        <v>1</v>
      </c>
      <c r="E322">
        <v>1</v>
      </c>
      <c r="G322">
        <v>125400</v>
      </c>
      <c r="I322">
        <v>1</v>
      </c>
      <c r="K322">
        <v>1</v>
      </c>
    </row>
    <row r="323" spans="1:11" x14ac:dyDescent="0.3">
      <c r="A323" s="9">
        <v>125500</v>
      </c>
      <c r="D323">
        <v>1</v>
      </c>
      <c r="E323">
        <v>1</v>
      </c>
      <c r="G323">
        <v>125500</v>
      </c>
      <c r="J323">
        <v>1</v>
      </c>
      <c r="K323">
        <v>1</v>
      </c>
    </row>
    <row r="324" spans="1:11" x14ac:dyDescent="0.3">
      <c r="A324" s="9">
        <v>125600</v>
      </c>
      <c r="C324">
        <v>1</v>
      </c>
      <c r="E324">
        <v>1</v>
      </c>
      <c r="G324">
        <v>125600</v>
      </c>
      <c r="I324">
        <v>1</v>
      </c>
      <c r="K324">
        <v>1</v>
      </c>
    </row>
    <row r="325" spans="1:11" x14ac:dyDescent="0.3">
      <c r="A325" s="9">
        <v>125900</v>
      </c>
      <c r="D325">
        <v>1</v>
      </c>
      <c r="E325">
        <v>1</v>
      </c>
      <c r="G325">
        <v>125900</v>
      </c>
      <c r="J325">
        <v>1</v>
      </c>
      <c r="K325">
        <v>1</v>
      </c>
    </row>
    <row r="326" spans="1:11" x14ac:dyDescent="0.3">
      <c r="A326" s="9">
        <v>128000</v>
      </c>
      <c r="D326">
        <v>1</v>
      </c>
      <c r="E326">
        <v>1</v>
      </c>
      <c r="G326">
        <v>128000</v>
      </c>
      <c r="J326">
        <v>1</v>
      </c>
      <c r="K326">
        <v>1</v>
      </c>
    </row>
    <row r="327" spans="1:11" x14ac:dyDescent="0.3">
      <c r="A327" s="9">
        <v>128100</v>
      </c>
      <c r="C327">
        <v>1</v>
      </c>
      <c r="E327">
        <v>1</v>
      </c>
      <c r="G327">
        <v>128100</v>
      </c>
      <c r="I327">
        <v>1</v>
      </c>
      <c r="K327">
        <v>1</v>
      </c>
    </row>
    <row r="328" spans="1:11" x14ac:dyDescent="0.3">
      <c r="A328" s="9">
        <v>128900</v>
      </c>
      <c r="D328">
        <v>1</v>
      </c>
      <c r="E328">
        <v>1</v>
      </c>
      <c r="G328">
        <v>128900</v>
      </c>
      <c r="J328">
        <v>1</v>
      </c>
      <c r="K328">
        <v>1</v>
      </c>
    </row>
    <row r="329" spans="1:11" x14ac:dyDescent="0.3">
      <c r="A329" s="9">
        <v>129100</v>
      </c>
      <c r="D329">
        <v>1</v>
      </c>
      <c r="E329">
        <v>1</v>
      </c>
      <c r="G329">
        <v>129100</v>
      </c>
      <c r="J329">
        <v>1</v>
      </c>
      <c r="K329">
        <v>1</v>
      </c>
    </row>
    <row r="330" spans="1:11" x14ac:dyDescent="0.3">
      <c r="A330" s="9">
        <v>129400</v>
      </c>
      <c r="C330">
        <v>1</v>
      </c>
      <c r="E330">
        <v>1</v>
      </c>
      <c r="G330">
        <v>129400</v>
      </c>
      <c r="I330">
        <v>1</v>
      </c>
      <c r="K330">
        <v>1</v>
      </c>
    </row>
    <row r="331" spans="1:11" x14ac:dyDescent="0.3">
      <c r="A331" s="9">
        <v>130800</v>
      </c>
      <c r="D331">
        <v>1</v>
      </c>
      <c r="E331">
        <v>1</v>
      </c>
      <c r="G331">
        <v>130800</v>
      </c>
      <c r="J331">
        <v>1</v>
      </c>
      <c r="K331">
        <v>1</v>
      </c>
    </row>
    <row r="332" spans="1:11" x14ac:dyDescent="0.3">
      <c r="A332" s="9">
        <v>131800</v>
      </c>
      <c r="D332">
        <v>1</v>
      </c>
      <c r="E332">
        <v>1</v>
      </c>
      <c r="G332">
        <v>131800</v>
      </c>
      <c r="J332">
        <v>1</v>
      </c>
      <c r="K332">
        <v>1</v>
      </c>
    </row>
    <row r="333" spans="1:11" x14ac:dyDescent="0.3">
      <c r="A333" s="9">
        <v>134300</v>
      </c>
      <c r="D333">
        <v>1</v>
      </c>
      <c r="E333">
        <v>1</v>
      </c>
      <c r="G333">
        <v>134300</v>
      </c>
      <c r="J333">
        <v>1</v>
      </c>
      <c r="K333">
        <v>1</v>
      </c>
    </row>
    <row r="334" spans="1:11" x14ac:dyDescent="0.3">
      <c r="A334" s="9">
        <v>134400</v>
      </c>
      <c r="D334">
        <v>1</v>
      </c>
      <c r="E334">
        <v>1</v>
      </c>
      <c r="G334">
        <v>134400</v>
      </c>
      <c r="J334">
        <v>1</v>
      </c>
      <c r="K334">
        <v>1</v>
      </c>
    </row>
    <row r="335" spans="1:11" x14ac:dyDescent="0.3">
      <c r="A335" s="9">
        <v>134600</v>
      </c>
      <c r="C335">
        <v>1</v>
      </c>
      <c r="E335">
        <v>1</v>
      </c>
      <c r="G335">
        <v>134600</v>
      </c>
      <c r="I335">
        <v>1</v>
      </c>
      <c r="K335">
        <v>1</v>
      </c>
    </row>
    <row r="336" spans="1:11" x14ac:dyDescent="0.3">
      <c r="A336" s="9">
        <v>135500</v>
      </c>
      <c r="C336">
        <v>1</v>
      </c>
      <c r="E336">
        <v>1</v>
      </c>
      <c r="G336">
        <v>135500</v>
      </c>
      <c r="I336">
        <v>1</v>
      </c>
      <c r="K336">
        <v>1</v>
      </c>
    </row>
    <row r="337" spans="1:11" x14ac:dyDescent="0.3">
      <c r="A337" s="9">
        <v>135600</v>
      </c>
      <c r="C337">
        <v>1</v>
      </c>
      <c r="E337">
        <v>1</v>
      </c>
      <c r="G337">
        <v>135600</v>
      </c>
      <c r="I337">
        <v>1</v>
      </c>
      <c r="K337">
        <v>1</v>
      </c>
    </row>
    <row r="338" spans="1:11" x14ac:dyDescent="0.3">
      <c r="A338" s="9">
        <v>136300</v>
      </c>
      <c r="B338">
        <v>1</v>
      </c>
      <c r="E338">
        <v>1</v>
      </c>
      <c r="G338">
        <v>136300</v>
      </c>
      <c r="H338">
        <v>1</v>
      </c>
      <c r="K338">
        <v>1</v>
      </c>
    </row>
    <row r="339" spans="1:11" x14ac:dyDescent="0.3">
      <c r="A339" s="9">
        <v>136800</v>
      </c>
      <c r="C339">
        <v>1</v>
      </c>
      <c r="E339">
        <v>1</v>
      </c>
      <c r="G339">
        <v>136800</v>
      </c>
      <c r="I339">
        <v>1</v>
      </c>
      <c r="K339">
        <v>1</v>
      </c>
    </row>
    <row r="340" spans="1:11" x14ac:dyDescent="0.3">
      <c r="A340" s="9">
        <v>137200</v>
      </c>
      <c r="C340">
        <v>1</v>
      </c>
      <c r="E340">
        <v>1</v>
      </c>
      <c r="G340">
        <v>137200</v>
      </c>
      <c r="I340">
        <v>1</v>
      </c>
      <c r="K340">
        <v>1</v>
      </c>
    </row>
    <row r="341" spans="1:11" x14ac:dyDescent="0.3">
      <c r="A341" s="9">
        <v>137600</v>
      </c>
      <c r="D341">
        <v>1</v>
      </c>
      <c r="E341">
        <v>1</v>
      </c>
      <c r="G341">
        <v>137600</v>
      </c>
      <c r="J341">
        <v>1</v>
      </c>
      <c r="K341">
        <v>1</v>
      </c>
    </row>
    <row r="342" spans="1:11" x14ac:dyDescent="0.3">
      <c r="A342" s="9">
        <v>137900</v>
      </c>
      <c r="D342">
        <v>1</v>
      </c>
      <c r="E342">
        <v>1</v>
      </c>
      <c r="G342">
        <v>137900</v>
      </c>
      <c r="J342">
        <v>1</v>
      </c>
      <c r="K342">
        <v>1</v>
      </c>
    </row>
    <row r="343" spans="1:11" x14ac:dyDescent="0.3">
      <c r="A343" s="9">
        <v>138700</v>
      </c>
      <c r="B343">
        <v>1</v>
      </c>
      <c r="E343">
        <v>1</v>
      </c>
      <c r="G343">
        <v>138700</v>
      </c>
      <c r="H343">
        <v>1</v>
      </c>
      <c r="K343">
        <v>1</v>
      </c>
    </row>
    <row r="344" spans="1:11" x14ac:dyDescent="0.3">
      <c r="A344" s="9">
        <v>139000</v>
      </c>
      <c r="D344">
        <v>1</v>
      </c>
      <c r="E344">
        <v>1</v>
      </c>
      <c r="G344">
        <v>139000</v>
      </c>
      <c r="J344">
        <v>1</v>
      </c>
      <c r="K344">
        <v>1</v>
      </c>
    </row>
    <row r="345" spans="1:11" x14ac:dyDescent="0.3">
      <c r="A345" s="9">
        <v>139500</v>
      </c>
      <c r="C345">
        <v>1</v>
      </c>
      <c r="E345">
        <v>1</v>
      </c>
      <c r="G345">
        <v>139500</v>
      </c>
      <c r="I345">
        <v>1</v>
      </c>
      <c r="K345">
        <v>1</v>
      </c>
    </row>
    <row r="346" spans="1:11" x14ac:dyDescent="0.3">
      <c r="A346" s="9">
        <v>140000</v>
      </c>
      <c r="C346">
        <v>1</v>
      </c>
      <c r="E346">
        <v>1</v>
      </c>
      <c r="G346">
        <v>140000</v>
      </c>
      <c r="I346">
        <v>1</v>
      </c>
      <c r="K346">
        <v>1</v>
      </c>
    </row>
    <row r="347" spans="1:11" x14ac:dyDescent="0.3">
      <c r="A347" s="9">
        <v>140300</v>
      </c>
      <c r="C347">
        <v>1</v>
      </c>
      <c r="E347">
        <v>1</v>
      </c>
      <c r="G347">
        <v>140300</v>
      </c>
      <c r="I347">
        <v>1</v>
      </c>
      <c r="K347">
        <v>1</v>
      </c>
    </row>
    <row r="348" spans="1:11" x14ac:dyDescent="0.3">
      <c r="A348" s="9">
        <v>140800</v>
      </c>
      <c r="C348">
        <v>1</v>
      </c>
      <c r="E348">
        <v>1</v>
      </c>
      <c r="G348">
        <v>140800</v>
      </c>
      <c r="I348">
        <v>1</v>
      </c>
      <c r="K348">
        <v>1</v>
      </c>
    </row>
    <row r="349" spans="1:11" x14ac:dyDescent="0.3">
      <c r="A349" s="9">
        <v>141100</v>
      </c>
      <c r="C349">
        <v>1</v>
      </c>
      <c r="E349">
        <v>1</v>
      </c>
      <c r="G349">
        <v>141100</v>
      </c>
      <c r="I349">
        <v>1</v>
      </c>
      <c r="K349">
        <v>1</v>
      </c>
    </row>
    <row r="350" spans="1:11" x14ac:dyDescent="0.3">
      <c r="A350" s="9">
        <v>142400</v>
      </c>
      <c r="C350">
        <v>1</v>
      </c>
      <c r="E350">
        <v>1</v>
      </c>
      <c r="G350">
        <v>142400</v>
      </c>
      <c r="I350">
        <v>1</v>
      </c>
      <c r="K350">
        <v>1</v>
      </c>
    </row>
    <row r="351" spans="1:11" x14ac:dyDescent="0.3">
      <c r="A351" s="9">
        <v>143900</v>
      </c>
      <c r="D351">
        <v>1</v>
      </c>
      <c r="E351">
        <v>1</v>
      </c>
      <c r="G351">
        <v>143900</v>
      </c>
      <c r="J351">
        <v>1</v>
      </c>
      <c r="K351">
        <v>1</v>
      </c>
    </row>
    <row r="352" spans="1:11" x14ac:dyDescent="0.3">
      <c r="A352" s="9">
        <v>145000</v>
      </c>
      <c r="C352">
        <v>1</v>
      </c>
      <c r="E352">
        <v>1</v>
      </c>
      <c r="G352">
        <v>145000</v>
      </c>
      <c r="I352">
        <v>1</v>
      </c>
      <c r="K352">
        <v>1</v>
      </c>
    </row>
    <row r="353" spans="1:11" x14ac:dyDescent="0.3">
      <c r="A353" s="9">
        <v>145500</v>
      </c>
      <c r="B353">
        <v>1</v>
      </c>
      <c r="E353">
        <v>1</v>
      </c>
      <c r="G353">
        <v>145500</v>
      </c>
      <c r="H353">
        <v>1</v>
      </c>
      <c r="K353">
        <v>1</v>
      </c>
    </row>
    <row r="354" spans="1:11" x14ac:dyDescent="0.3">
      <c r="A354" s="9">
        <v>145600</v>
      </c>
      <c r="C354">
        <v>1</v>
      </c>
      <c r="E354">
        <v>1</v>
      </c>
      <c r="G354">
        <v>145600</v>
      </c>
      <c r="I354">
        <v>1</v>
      </c>
      <c r="K354">
        <v>1</v>
      </c>
    </row>
    <row r="355" spans="1:11" x14ac:dyDescent="0.3">
      <c r="A355" s="9">
        <v>146400</v>
      </c>
      <c r="D355">
        <v>1</v>
      </c>
      <c r="E355">
        <v>1</v>
      </c>
      <c r="G355">
        <v>146400</v>
      </c>
      <c r="J355">
        <v>1</v>
      </c>
      <c r="K355">
        <v>1</v>
      </c>
    </row>
    <row r="356" spans="1:11" x14ac:dyDescent="0.3">
      <c r="A356" s="9">
        <v>147800</v>
      </c>
      <c r="C356">
        <v>2</v>
      </c>
      <c r="E356">
        <v>2</v>
      </c>
      <c r="G356">
        <v>147800</v>
      </c>
      <c r="I356">
        <v>2</v>
      </c>
      <c r="K356">
        <v>2</v>
      </c>
    </row>
    <row r="357" spans="1:11" x14ac:dyDescent="0.3">
      <c r="A357" s="9">
        <v>148400</v>
      </c>
      <c r="D357">
        <v>1</v>
      </c>
      <c r="E357">
        <v>1</v>
      </c>
      <c r="G357">
        <v>148400</v>
      </c>
      <c r="J357">
        <v>1</v>
      </c>
      <c r="K357">
        <v>1</v>
      </c>
    </row>
    <row r="358" spans="1:11" x14ac:dyDescent="0.3">
      <c r="A358" s="9">
        <v>148500</v>
      </c>
      <c r="B358">
        <v>1</v>
      </c>
      <c r="E358">
        <v>1</v>
      </c>
      <c r="G358">
        <v>148500</v>
      </c>
      <c r="H358">
        <v>1</v>
      </c>
      <c r="K358">
        <v>1</v>
      </c>
    </row>
    <row r="359" spans="1:11" x14ac:dyDescent="0.3">
      <c r="A359" s="9">
        <v>149600</v>
      </c>
      <c r="D359">
        <v>1</v>
      </c>
      <c r="E359">
        <v>1</v>
      </c>
      <c r="G359">
        <v>149600</v>
      </c>
      <c r="J359">
        <v>1</v>
      </c>
      <c r="K359">
        <v>1</v>
      </c>
    </row>
    <row r="360" spans="1:11" x14ac:dyDescent="0.3">
      <c r="A360" s="9">
        <v>150500</v>
      </c>
      <c r="D360">
        <v>1</v>
      </c>
      <c r="E360">
        <v>1</v>
      </c>
      <c r="G360">
        <v>150500</v>
      </c>
      <c r="J360">
        <v>1</v>
      </c>
      <c r="K360">
        <v>1</v>
      </c>
    </row>
    <row r="361" spans="1:11" x14ac:dyDescent="0.3">
      <c r="A361" s="9">
        <v>150600</v>
      </c>
      <c r="C361">
        <v>1</v>
      </c>
      <c r="E361">
        <v>1</v>
      </c>
      <c r="G361">
        <v>150600</v>
      </c>
      <c r="I361">
        <v>1</v>
      </c>
      <c r="K361">
        <v>1</v>
      </c>
    </row>
    <row r="362" spans="1:11" x14ac:dyDescent="0.3">
      <c r="A362" s="9">
        <v>151300</v>
      </c>
      <c r="C362">
        <v>1</v>
      </c>
      <c r="E362">
        <v>1</v>
      </c>
      <c r="G362">
        <v>151300</v>
      </c>
      <c r="I362">
        <v>1</v>
      </c>
      <c r="K362">
        <v>1</v>
      </c>
    </row>
    <row r="363" spans="1:11" x14ac:dyDescent="0.3">
      <c r="A363" s="9">
        <v>152400</v>
      </c>
      <c r="D363">
        <v>1</v>
      </c>
      <c r="E363">
        <v>1</v>
      </c>
      <c r="G363">
        <v>152400</v>
      </c>
      <c r="J363">
        <v>1</v>
      </c>
      <c r="K363">
        <v>1</v>
      </c>
    </row>
    <row r="364" spans="1:11" x14ac:dyDescent="0.3">
      <c r="A364" s="9">
        <v>153600</v>
      </c>
      <c r="C364">
        <v>1</v>
      </c>
      <c r="E364">
        <v>1</v>
      </c>
      <c r="G364">
        <v>153600</v>
      </c>
      <c r="I364">
        <v>1</v>
      </c>
      <c r="K364">
        <v>1</v>
      </c>
    </row>
    <row r="365" spans="1:11" x14ac:dyDescent="0.3">
      <c r="A365" s="9">
        <v>153700</v>
      </c>
      <c r="C365">
        <v>1</v>
      </c>
      <c r="E365">
        <v>1</v>
      </c>
      <c r="G365">
        <v>153700</v>
      </c>
      <c r="I365">
        <v>1</v>
      </c>
      <c r="K365">
        <v>1</v>
      </c>
    </row>
    <row r="366" spans="1:11" x14ac:dyDescent="0.3">
      <c r="A366" s="9">
        <v>153800</v>
      </c>
      <c r="C366">
        <v>1</v>
      </c>
      <c r="E366">
        <v>1</v>
      </c>
      <c r="G366">
        <v>153800</v>
      </c>
      <c r="I366">
        <v>1</v>
      </c>
      <c r="K366">
        <v>1</v>
      </c>
    </row>
    <row r="367" spans="1:11" x14ac:dyDescent="0.3">
      <c r="A367" s="9">
        <v>154300</v>
      </c>
      <c r="C367">
        <v>1</v>
      </c>
      <c r="E367">
        <v>1</v>
      </c>
      <c r="G367">
        <v>154300</v>
      </c>
      <c r="I367">
        <v>1</v>
      </c>
      <c r="K367">
        <v>1</v>
      </c>
    </row>
    <row r="368" spans="1:11" x14ac:dyDescent="0.3">
      <c r="A368" s="9">
        <v>154500</v>
      </c>
      <c r="B368">
        <v>1</v>
      </c>
      <c r="E368">
        <v>1</v>
      </c>
      <c r="G368">
        <v>154500</v>
      </c>
      <c r="H368">
        <v>1</v>
      </c>
      <c r="K368">
        <v>1</v>
      </c>
    </row>
    <row r="369" spans="1:11" x14ac:dyDescent="0.3">
      <c r="A369" s="9">
        <v>155200</v>
      </c>
      <c r="B369">
        <v>1</v>
      </c>
      <c r="E369">
        <v>1</v>
      </c>
      <c r="G369">
        <v>155200</v>
      </c>
      <c r="H369">
        <v>1</v>
      </c>
      <c r="K369">
        <v>1</v>
      </c>
    </row>
    <row r="370" spans="1:11" x14ac:dyDescent="0.3">
      <c r="A370" s="9">
        <v>156800</v>
      </c>
      <c r="C370">
        <v>2</v>
      </c>
      <c r="E370">
        <v>2</v>
      </c>
      <c r="G370">
        <v>156800</v>
      </c>
      <c r="I370">
        <v>2</v>
      </c>
      <c r="K370">
        <v>2</v>
      </c>
    </row>
    <row r="371" spans="1:11" x14ac:dyDescent="0.3">
      <c r="A371" s="9">
        <v>157300</v>
      </c>
      <c r="C371">
        <v>1</v>
      </c>
      <c r="E371">
        <v>1</v>
      </c>
      <c r="G371">
        <v>157300</v>
      </c>
      <c r="I371">
        <v>1</v>
      </c>
      <c r="K371">
        <v>1</v>
      </c>
    </row>
    <row r="372" spans="1:11" x14ac:dyDescent="0.3">
      <c r="A372" s="9">
        <v>157600</v>
      </c>
      <c r="C372">
        <v>2</v>
      </c>
      <c r="E372">
        <v>2</v>
      </c>
      <c r="G372">
        <v>157600</v>
      </c>
      <c r="I372">
        <v>2</v>
      </c>
      <c r="K372">
        <v>2</v>
      </c>
    </row>
    <row r="373" spans="1:11" x14ac:dyDescent="0.3">
      <c r="A373" s="9">
        <v>158100</v>
      </c>
      <c r="C373">
        <v>1</v>
      </c>
      <c r="E373">
        <v>1</v>
      </c>
      <c r="G373">
        <v>158100</v>
      </c>
      <c r="I373">
        <v>1</v>
      </c>
      <c r="K373">
        <v>1</v>
      </c>
    </row>
    <row r="374" spans="1:11" x14ac:dyDescent="0.3">
      <c r="A374" s="9">
        <v>159800</v>
      </c>
      <c r="C374">
        <v>1</v>
      </c>
      <c r="E374">
        <v>1</v>
      </c>
      <c r="G374">
        <v>159800</v>
      </c>
      <c r="I374">
        <v>1</v>
      </c>
      <c r="K374">
        <v>1</v>
      </c>
    </row>
    <row r="375" spans="1:11" x14ac:dyDescent="0.3">
      <c r="A375" s="9">
        <v>160400</v>
      </c>
      <c r="C375">
        <v>1</v>
      </c>
      <c r="E375">
        <v>1</v>
      </c>
      <c r="G375">
        <v>160400</v>
      </c>
      <c r="I375">
        <v>1</v>
      </c>
      <c r="K375">
        <v>1</v>
      </c>
    </row>
    <row r="376" spans="1:11" x14ac:dyDescent="0.3">
      <c r="A376" s="9">
        <v>161900</v>
      </c>
      <c r="C376">
        <v>1</v>
      </c>
      <c r="E376">
        <v>1</v>
      </c>
      <c r="G376">
        <v>161900</v>
      </c>
      <c r="I376">
        <v>1</v>
      </c>
      <c r="K376">
        <v>1</v>
      </c>
    </row>
    <row r="377" spans="1:11" x14ac:dyDescent="0.3">
      <c r="A377" s="9">
        <v>163600</v>
      </c>
      <c r="C377">
        <v>1</v>
      </c>
      <c r="E377">
        <v>1</v>
      </c>
      <c r="G377">
        <v>163600</v>
      </c>
      <c r="I377">
        <v>1</v>
      </c>
      <c r="K377">
        <v>1</v>
      </c>
    </row>
    <row r="378" spans="1:11" x14ac:dyDescent="0.3">
      <c r="A378" s="9">
        <v>163700</v>
      </c>
      <c r="C378">
        <v>1</v>
      </c>
      <c r="E378">
        <v>1</v>
      </c>
      <c r="G378">
        <v>163700</v>
      </c>
      <c r="I378">
        <v>1</v>
      </c>
      <c r="K378">
        <v>1</v>
      </c>
    </row>
    <row r="379" spans="1:11" x14ac:dyDescent="0.3">
      <c r="A379" s="9">
        <v>163800</v>
      </c>
      <c r="C379">
        <v>1</v>
      </c>
      <c r="E379">
        <v>1</v>
      </c>
      <c r="G379">
        <v>163800</v>
      </c>
      <c r="I379">
        <v>1</v>
      </c>
      <c r="K379">
        <v>1</v>
      </c>
    </row>
    <row r="380" spans="1:11" x14ac:dyDescent="0.3">
      <c r="A380" s="9">
        <v>164100</v>
      </c>
      <c r="C380">
        <v>1</v>
      </c>
      <c r="E380">
        <v>1</v>
      </c>
      <c r="G380">
        <v>164100</v>
      </c>
      <c r="I380">
        <v>1</v>
      </c>
      <c r="K380">
        <v>1</v>
      </c>
    </row>
    <row r="381" spans="1:11" x14ac:dyDescent="0.3">
      <c r="A381" s="9">
        <v>164500</v>
      </c>
      <c r="C381">
        <v>1</v>
      </c>
      <c r="E381">
        <v>1</v>
      </c>
      <c r="G381">
        <v>164500</v>
      </c>
      <c r="I381">
        <v>1</v>
      </c>
      <c r="K381">
        <v>1</v>
      </c>
    </row>
    <row r="382" spans="1:11" x14ac:dyDescent="0.3">
      <c r="A382" s="9">
        <v>164700</v>
      </c>
      <c r="D382">
        <v>1</v>
      </c>
      <c r="E382">
        <v>1</v>
      </c>
      <c r="G382">
        <v>164700</v>
      </c>
      <c r="J382">
        <v>1</v>
      </c>
      <c r="K382">
        <v>1</v>
      </c>
    </row>
    <row r="383" spans="1:11" x14ac:dyDescent="0.3">
      <c r="A383" s="9">
        <v>166700</v>
      </c>
      <c r="C383">
        <v>1</v>
      </c>
      <c r="E383">
        <v>1</v>
      </c>
      <c r="G383">
        <v>166700</v>
      </c>
      <c r="I383">
        <v>1</v>
      </c>
      <c r="K383">
        <v>1</v>
      </c>
    </row>
    <row r="384" spans="1:11" x14ac:dyDescent="0.3">
      <c r="A384" s="9">
        <v>167400</v>
      </c>
      <c r="C384">
        <v>1</v>
      </c>
      <c r="D384">
        <v>1</v>
      </c>
      <c r="E384">
        <v>2</v>
      </c>
      <c r="G384">
        <v>167400</v>
      </c>
      <c r="I384">
        <v>1</v>
      </c>
      <c r="J384">
        <v>1</v>
      </c>
      <c r="K384">
        <v>2</v>
      </c>
    </row>
    <row r="385" spans="1:11" x14ac:dyDescent="0.3">
      <c r="A385" s="9">
        <v>167500</v>
      </c>
      <c r="C385">
        <v>1</v>
      </c>
      <c r="E385">
        <v>1</v>
      </c>
      <c r="G385">
        <v>167500</v>
      </c>
      <c r="I385">
        <v>1</v>
      </c>
      <c r="K385">
        <v>1</v>
      </c>
    </row>
    <row r="386" spans="1:11" x14ac:dyDescent="0.3">
      <c r="A386" s="9">
        <v>168500</v>
      </c>
      <c r="C386">
        <v>1</v>
      </c>
      <c r="D386">
        <v>1</v>
      </c>
      <c r="E386">
        <v>2</v>
      </c>
      <c r="G386">
        <v>168500</v>
      </c>
      <c r="I386">
        <v>1</v>
      </c>
      <c r="J386">
        <v>1</v>
      </c>
      <c r="K386">
        <v>2</v>
      </c>
    </row>
    <row r="387" spans="1:11" x14ac:dyDescent="0.3">
      <c r="A387" s="9">
        <v>168600</v>
      </c>
      <c r="C387">
        <v>1</v>
      </c>
      <c r="E387">
        <v>1</v>
      </c>
      <c r="G387">
        <v>168600</v>
      </c>
      <c r="I387">
        <v>1</v>
      </c>
      <c r="K387">
        <v>1</v>
      </c>
    </row>
    <row r="388" spans="1:11" x14ac:dyDescent="0.3">
      <c r="A388" s="9">
        <v>168700</v>
      </c>
      <c r="C388">
        <v>1</v>
      </c>
      <c r="E388">
        <v>1</v>
      </c>
      <c r="G388">
        <v>168700</v>
      </c>
      <c r="I388">
        <v>1</v>
      </c>
      <c r="K388">
        <v>1</v>
      </c>
    </row>
    <row r="389" spans="1:11" x14ac:dyDescent="0.3">
      <c r="A389" s="9">
        <v>169400</v>
      </c>
      <c r="C389">
        <v>1</v>
      </c>
      <c r="E389">
        <v>1</v>
      </c>
      <c r="G389">
        <v>169400</v>
      </c>
      <c r="I389">
        <v>1</v>
      </c>
      <c r="K389">
        <v>1</v>
      </c>
    </row>
    <row r="390" spans="1:11" x14ac:dyDescent="0.3">
      <c r="A390" s="9">
        <v>169700</v>
      </c>
      <c r="C390">
        <v>1</v>
      </c>
      <c r="E390">
        <v>1</v>
      </c>
      <c r="G390">
        <v>169700</v>
      </c>
      <c r="I390">
        <v>1</v>
      </c>
      <c r="K390">
        <v>1</v>
      </c>
    </row>
    <row r="391" spans="1:11" x14ac:dyDescent="0.3">
      <c r="A391" s="9">
        <v>170400</v>
      </c>
      <c r="C391">
        <v>1</v>
      </c>
      <c r="E391">
        <v>1</v>
      </c>
      <c r="G391">
        <v>170400</v>
      </c>
      <c r="I391">
        <v>1</v>
      </c>
      <c r="K391">
        <v>1</v>
      </c>
    </row>
    <row r="392" spans="1:11" x14ac:dyDescent="0.3">
      <c r="A392" s="9">
        <v>170600</v>
      </c>
      <c r="C392">
        <v>2</v>
      </c>
      <c r="E392">
        <v>2</v>
      </c>
      <c r="G392">
        <v>170600</v>
      </c>
      <c r="I392">
        <v>2</v>
      </c>
      <c r="K392">
        <v>2</v>
      </c>
    </row>
    <row r="393" spans="1:11" x14ac:dyDescent="0.3">
      <c r="A393" s="9">
        <v>170700</v>
      </c>
      <c r="B393">
        <v>1</v>
      </c>
      <c r="E393">
        <v>1</v>
      </c>
      <c r="G393">
        <v>170700</v>
      </c>
      <c r="H393">
        <v>1</v>
      </c>
      <c r="K393">
        <v>1</v>
      </c>
    </row>
    <row r="394" spans="1:11" x14ac:dyDescent="0.3">
      <c r="A394" s="9">
        <v>170800</v>
      </c>
      <c r="C394">
        <v>1</v>
      </c>
      <c r="E394">
        <v>1</v>
      </c>
      <c r="G394">
        <v>170800</v>
      </c>
      <c r="I394">
        <v>1</v>
      </c>
      <c r="K394">
        <v>1</v>
      </c>
    </row>
    <row r="395" spans="1:11" x14ac:dyDescent="0.3">
      <c r="A395" s="9">
        <v>171000</v>
      </c>
      <c r="B395">
        <v>1</v>
      </c>
      <c r="D395">
        <v>1</v>
      </c>
      <c r="E395">
        <v>2</v>
      </c>
      <c r="G395">
        <v>171000</v>
      </c>
      <c r="H395">
        <v>1</v>
      </c>
      <c r="J395">
        <v>1</v>
      </c>
      <c r="K395">
        <v>2</v>
      </c>
    </row>
    <row r="396" spans="1:11" x14ac:dyDescent="0.3">
      <c r="A396" s="9">
        <v>171300</v>
      </c>
      <c r="C396">
        <v>1</v>
      </c>
      <c r="E396">
        <v>1</v>
      </c>
      <c r="G396">
        <v>171300</v>
      </c>
      <c r="I396">
        <v>1</v>
      </c>
      <c r="K396">
        <v>1</v>
      </c>
    </row>
    <row r="397" spans="1:11" x14ac:dyDescent="0.3">
      <c r="A397" s="9">
        <v>172000</v>
      </c>
      <c r="C397">
        <v>1</v>
      </c>
      <c r="E397">
        <v>1</v>
      </c>
      <c r="G397">
        <v>172000</v>
      </c>
      <c r="I397">
        <v>1</v>
      </c>
      <c r="K397">
        <v>1</v>
      </c>
    </row>
    <row r="398" spans="1:11" x14ac:dyDescent="0.3">
      <c r="A398" s="9">
        <v>172700</v>
      </c>
      <c r="D398">
        <v>1</v>
      </c>
      <c r="E398">
        <v>1</v>
      </c>
      <c r="G398">
        <v>172700</v>
      </c>
      <c r="J398">
        <v>1</v>
      </c>
      <c r="K398">
        <v>1</v>
      </c>
    </row>
    <row r="399" spans="1:11" x14ac:dyDescent="0.3">
      <c r="A399" s="9">
        <v>173800</v>
      </c>
      <c r="D399">
        <v>1</v>
      </c>
      <c r="E399">
        <v>1</v>
      </c>
      <c r="G399">
        <v>173800</v>
      </c>
      <c r="J399">
        <v>1</v>
      </c>
      <c r="K399">
        <v>1</v>
      </c>
    </row>
    <row r="400" spans="1:11" x14ac:dyDescent="0.3">
      <c r="A400" s="9">
        <v>173900</v>
      </c>
      <c r="B400">
        <v>1</v>
      </c>
      <c r="E400">
        <v>1</v>
      </c>
      <c r="G400">
        <v>173900</v>
      </c>
      <c r="H400">
        <v>1</v>
      </c>
      <c r="K400">
        <v>1</v>
      </c>
    </row>
    <row r="401" spans="1:11" x14ac:dyDescent="0.3">
      <c r="A401" s="9">
        <v>174500</v>
      </c>
      <c r="D401">
        <v>1</v>
      </c>
      <c r="E401">
        <v>1</v>
      </c>
      <c r="G401">
        <v>174500</v>
      </c>
      <c r="J401">
        <v>1</v>
      </c>
      <c r="K401">
        <v>1</v>
      </c>
    </row>
    <row r="402" spans="1:11" x14ac:dyDescent="0.3">
      <c r="A402" s="9">
        <v>177700</v>
      </c>
      <c r="C402">
        <v>1</v>
      </c>
      <c r="D402">
        <v>1</v>
      </c>
      <c r="E402">
        <v>2</v>
      </c>
      <c r="G402">
        <v>177700</v>
      </c>
      <c r="I402">
        <v>1</v>
      </c>
      <c r="J402">
        <v>1</v>
      </c>
      <c r="K402">
        <v>2</v>
      </c>
    </row>
    <row r="403" spans="1:11" x14ac:dyDescent="0.3">
      <c r="A403" s="9">
        <v>178000</v>
      </c>
      <c r="C403">
        <v>1</v>
      </c>
      <c r="E403">
        <v>1</v>
      </c>
      <c r="G403">
        <v>178000</v>
      </c>
      <c r="I403">
        <v>1</v>
      </c>
      <c r="K403">
        <v>1</v>
      </c>
    </row>
    <row r="404" spans="1:11" x14ac:dyDescent="0.3">
      <c r="A404" s="9">
        <v>178200</v>
      </c>
      <c r="C404">
        <v>1</v>
      </c>
      <c r="E404">
        <v>1</v>
      </c>
      <c r="G404">
        <v>178200</v>
      </c>
      <c r="I404">
        <v>1</v>
      </c>
      <c r="K404">
        <v>1</v>
      </c>
    </row>
    <row r="405" spans="1:11" x14ac:dyDescent="0.3">
      <c r="A405" s="9">
        <v>179100</v>
      </c>
      <c r="C405">
        <v>1</v>
      </c>
      <c r="E405">
        <v>1</v>
      </c>
      <c r="G405">
        <v>179100</v>
      </c>
      <c r="I405">
        <v>1</v>
      </c>
      <c r="K405">
        <v>1</v>
      </c>
    </row>
    <row r="406" spans="1:11" x14ac:dyDescent="0.3">
      <c r="A406" s="9">
        <v>180100</v>
      </c>
      <c r="C406">
        <v>1</v>
      </c>
      <c r="E406">
        <v>1</v>
      </c>
      <c r="G406">
        <v>180100</v>
      </c>
      <c r="I406">
        <v>1</v>
      </c>
      <c r="K406">
        <v>1</v>
      </c>
    </row>
    <row r="407" spans="1:11" x14ac:dyDescent="0.3">
      <c r="A407" s="9">
        <v>180200</v>
      </c>
      <c r="C407">
        <v>1</v>
      </c>
      <c r="E407">
        <v>1</v>
      </c>
      <c r="G407">
        <v>180200</v>
      </c>
      <c r="I407">
        <v>1</v>
      </c>
      <c r="K407">
        <v>1</v>
      </c>
    </row>
    <row r="408" spans="1:11" x14ac:dyDescent="0.3">
      <c r="A408" s="9">
        <v>180400</v>
      </c>
      <c r="C408">
        <v>1</v>
      </c>
      <c r="E408">
        <v>1</v>
      </c>
      <c r="G408">
        <v>180400</v>
      </c>
      <c r="I408">
        <v>1</v>
      </c>
      <c r="K408">
        <v>1</v>
      </c>
    </row>
    <row r="409" spans="1:11" x14ac:dyDescent="0.3">
      <c r="A409" s="9">
        <v>180800</v>
      </c>
      <c r="C409">
        <v>1</v>
      </c>
      <c r="E409">
        <v>1</v>
      </c>
      <c r="G409">
        <v>180800</v>
      </c>
      <c r="I409">
        <v>1</v>
      </c>
      <c r="K409">
        <v>1</v>
      </c>
    </row>
    <row r="410" spans="1:11" x14ac:dyDescent="0.3">
      <c r="A410" s="9">
        <v>181200</v>
      </c>
      <c r="C410">
        <v>1</v>
      </c>
      <c r="E410">
        <v>1</v>
      </c>
      <c r="G410">
        <v>181200</v>
      </c>
      <c r="I410">
        <v>1</v>
      </c>
      <c r="K410">
        <v>1</v>
      </c>
    </row>
    <row r="411" spans="1:11" x14ac:dyDescent="0.3">
      <c r="A411" s="9">
        <v>182400</v>
      </c>
      <c r="C411">
        <v>1</v>
      </c>
      <c r="E411">
        <v>1</v>
      </c>
      <c r="G411">
        <v>182400</v>
      </c>
      <c r="I411">
        <v>1</v>
      </c>
      <c r="K411">
        <v>1</v>
      </c>
    </row>
    <row r="412" spans="1:11" x14ac:dyDescent="0.3">
      <c r="A412" s="9">
        <v>182800</v>
      </c>
      <c r="B412">
        <v>1</v>
      </c>
      <c r="E412">
        <v>1</v>
      </c>
      <c r="G412">
        <v>182800</v>
      </c>
      <c r="H412">
        <v>1</v>
      </c>
      <c r="K412">
        <v>1</v>
      </c>
    </row>
    <row r="413" spans="1:11" x14ac:dyDescent="0.3">
      <c r="A413" s="9">
        <v>183800</v>
      </c>
      <c r="C413">
        <v>1</v>
      </c>
      <c r="E413">
        <v>1</v>
      </c>
      <c r="G413">
        <v>183800</v>
      </c>
      <c r="I413">
        <v>1</v>
      </c>
      <c r="K413">
        <v>1</v>
      </c>
    </row>
    <row r="414" spans="1:11" x14ac:dyDescent="0.3">
      <c r="A414" s="9">
        <v>184100</v>
      </c>
      <c r="C414">
        <v>1</v>
      </c>
      <c r="E414">
        <v>1</v>
      </c>
      <c r="G414">
        <v>184100</v>
      </c>
      <c r="I414">
        <v>1</v>
      </c>
      <c r="K414">
        <v>1</v>
      </c>
    </row>
    <row r="415" spans="1:11" x14ac:dyDescent="0.3">
      <c r="A415" s="9">
        <v>184800</v>
      </c>
      <c r="C415">
        <v>1</v>
      </c>
      <c r="E415">
        <v>1</v>
      </c>
      <c r="G415">
        <v>184800</v>
      </c>
      <c r="I415">
        <v>1</v>
      </c>
      <c r="K415">
        <v>1</v>
      </c>
    </row>
    <row r="416" spans="1:11" x14ac:dyDescent="0.3">
      <c r="A416" s="9">
        <v>185900</v>
      </c>
      <c r="B416">
        <v>1</v>
      </c>
      <c r="E416">
        <v>1</v>
      </c>
      <c r="G416">
        <v>185900</v>
      </c>
      <c r="H416">
        <v>1</v>
      </c>
      <c r="K416">
        <v>1</v>
      </c>
    </row>
    <row r="417" spans="1:11" x14ac:dyDescent="0.3">
      <c r="A417" s="9">
        <v>187600</v>
      </c>
      <c r="C417">
        <v>1</v>
      </c>
      <c r="E417">
        <v>1</v>
      </c>
      <c r="G417">
        <v>187600</v>
      </c>
      <c r="I417">
        <v>1</v>
      </c>
      <c r="K417">
        <v>1</v>
      </c>
    </row>
    <row r="418" spans="1:11" x14ac:dyDescent="0.3">
      <c r="A418" s="9">
        <v>188100</v>
      </c>
      <c r="C418">
        <v>1</v>
      </c>
      <c r="E418">
        <v>1</v>
      </c>
      <c r="G418">
        <v>188100</v>
      </c>
      <c r="I418">
        <v>1</v>
      </c>
      <c r="K418">
        <v>1</v>
      </c>
    </row>
    <row r="419" spans="1:11" x14ac:dyDescent="0.3">
      <c r="A419" s="9">
        <v>188200</v>
      </c>
      <c r="C419">
        <v>1</v>
      </c>
      <c r="E419">
        <v>1</v>
      </c>
      <c r="G419">
        <v>188200</v>
      </c>
      <c r="I419">
        <v>1</v>
      </c>
      <c r="K419">
        <v>1</v>
      </c>
    </row>
    <row r="420" spans="1:11" x14ac:dyDescent="0.3">
      <c r="A420" s="9">
        <v>188800</v>
      </c>
      <c r="C420">
        <v>1</v>
      </c>
      <c r="E420">
        <v>1</v>
      </c>
      <c r="G420">
        <v>188800</v>
      </c>
      <c r="I420">
        <v>1</v>
      </c>
      <c r="K420">
        <v>1</v>
      </c>
    </row>
    <row r="421" spans="1:11" x14ac:dyDescent="0.3">
      <c r="A421" s="9">
        <v>189000</v>
      </c>
      <c r="C421">
        <v>1</v>
      </c>
      <c r="E421">
        <v>1</v>
      </c>
      <c r="G421">
        <v>189000</v>
      </c>
      <c r="I421">
        <v>1</v>
      </c>
      <c r="K421">
        <v>1</v>
      </c>
    </row>
    <row r="422" spans="1:11" x14ac:dyDescent="0.3">
      <c r="A422" s="9">
        <v>189200</v>
      </c>
      <c r="C422">
        <v>2</v>
      </c>
      <c r="E422">
        <v>2</v>
      </c>
      <c r="G422">
        <v>189200</v>
      </c>
      <c r="I422">
        <v>2</v>
      </c>
      <c r="K422">
        <v>2</v>
      </c>
    </row>
    <row r="423" spans="1:11" x14ac:dyDescent="0.3">
      <c r="A423" s="9">
        <v>189400</v>
      </c>
      <c r="C423">
        <v>1</v>
      </c>
      <c r="E423">
        <v>1</v>
      </c>
      <c r="G423">
        <v>189400</v>
      </c>
      <c r="I423">
        <v>1</v>
      </c>
      <c r="K423">
        <v>1</v>
      </c>
    </row>
    <row r="424" spans="1:11" x14ac:dyDescent="0.3">
      <c r="A424" s="9">
        <v>191000</v>
      </c>
      <c r="B424">
        <v>2</v>
      </c>
      <c r="E424">
        <v>2</v>
      </c>
      <c r="G424">
        <v>191000</v>
      </c>
      <c r="H424">
        <v>2</v>
      </c>
      <c r="K424">
        <v>2</v>
      </c>
    </row>
    <row r="425" spans="1:11" x14ac:dyDescent="0.3">
      <c r="A425" s="9">
        <v>191200</v>
      </c>
      <c r="D425">
        <v>1</v>
      </c>
      <c r="E425">
        <v>1</v>
      </c>
      <c r="G425">
        <v>191200</v>
      </c>
      <c r="J425">
        <v>1</v>
      </c>
      <c r="K425">
        <v>1</v>
      </c>
    </row>
    <row r="426" spans="1:11" x14ac:dyDescent="0.3">
      <c r="A426" s="9">
        <v>191300</v>
      </c>
      <c r="B426">
        <v>1</v>
      </c>
      <c r="E426">
        <v>1</v>
      </c>
      <c r="G426">
        <v>191300</v>
      </c>
      <c r="H426">
        <v>1</v>
      </c>
      <c r="K426">
        <v>1</v>
      </c>
    </row>
    <row r="427" spans="1:11" x14ac:dyDescent="0.3">
      <c r="A427" s="9">
        <v>191500</v>
      </c>
      <c r="C427">
        <v>1</v>
      </c>
      <c r="E427">
        <v>1</v>
      </c>
      <c r="G427">
        <v>191500</v>
      </c>
      <c r="I427">
        <v>1</v>
      </c>
      <c r="K427">
        <v>1</v>
      </c>
    </row>
    <row r="428" spans="1:11" x14ac:dyDescent="0.3">
      <c r="A428" s="9">
        <v>192100</v>
      </c>
      <c r="C428">
        <v>1</v>
      </c>
      <c r="E428">
        <v>1</v>
      </c>
      <c r="G428">
        <v>192100</v>
      </c>
      <c r="I428">
        <v>1</v>
      </c>
      <c r="K428">
        <v>1</v>
      </c>
    </row>
    <row r="429" spans="1:11" x14ac:dyDescent="0.3">
      <c r="A429" s="9">
        <v>192900</v>
      </c>
      <c r="C429">
        <v>1</v>
      </c>
      <c r="E429">
        <v>1</v>
      </c>
      <c r="G429">
        <v>192900</v>
      </c>
      <c r="I429">
        <v>1</v>
      </c>
      <c r="K429">
        <v>1</v>
      </c>
    </row>
    <row r="430" spans="1:11" x14ac:dyDescent="0.3">
      <c r="A430" s="9">
        <v>193200</v>
      </c>
      <c r="C430">
        <v>1</v>
      </c>
      <c r="E430">
        <v>1</v>
      </c>
      <c r="G430">
        <v>193200</v>
      </c>
      <c r="I430">
        <v>1</v>
      </c>
      <c r="K430">
        <v>1</v>
      </c>
    </row>
    <row r="431" spans="1:11" x14ac:dyDescent="0.3">
      <c r="A431" s="9">
        <v>193400</v>
      </c>
      <c r="C431">
        <v>1</v>
      </c>
      <c r="E431">
        <v>1</v>
      </c>
      <c r="G431">
        <v>193400</v>
      </c>
      <c r="I431">
        <v>1</v>
      </c>
      <c r="K431">
        <v>1</v>
      </c>
    </row>
    <row r="432" spans="1:11" x14ac:dyDescent="0.3">
      <c r="A432" s="9">
        <v>194900</v>
      </c>
      <c r="B432">
        <v>1</v>
      </c>
      <c r="E432">
        <v>1</v>
      </c>
      <c r="G432">
        <v>194900</v>
      </c>
      <c r="H432">
        <v>1</v>
      </c>
      <c r="K432">
        <v>1</v>
      </c>
    </row>
    <row r="433" spans="1:11" x14ac:dyDescent="0.3">
      <c r="A433" s="9">
        <v>195200</v>
      </c>
      <c r="C433">
        <v>1</v>
      </c>
      <c r="E433">
        <v>1</v>
      </c>
      <c r="G433">
        <v>195200</v>
      </c>
      <c r="I433">
        <v>1</v>
      </c>
      <c r="K433">
        <v>1</v>
      </c>
    </row>
    <row r="434" spans="1:11" x14ac:dyDescent="0.3">
      <c r="A434" s="9">
        <v>195800</v>
      </c>
      <c r="C434">
        <v>1</v>
      </c>
      <c r="E434">
        <v>1</v>
      </c>
      <c r="G434">
        <v>195800</v>
      </c>
      <c r="I434">
        <v>1</v>
      </c>
      <c r="K434">
        <v>1</v>
      </c>
    </row>
    <row r="435" spans="1:11" x14ac:dyDescent="0.3">
      <c r="A435" s="9">
        <v>195900</v>
      </c>
      <c r="C435">
        <v>1</v>
      </c>
      <c r="E435">
        <v>1</v>
      </c>
      <c r="G435">
        <v>195900</v>
      </c>
      <c r="I435">
        <v>1</v>
      </c>
      <c r="K435">
        <v>1</v>
      </c>
    </row>
    <row r="436" spans="1:11" x14ac:dyDescent="0.3">
      <c r="A436" s="9">
        <v>196600</v>
      </c>
      <c r="C436">
        <v>1</v>
      </c>
      <c r="E436">
        <v>1</v>
      </c>
      <c r="G436">
        <v>196600</v>
      </c>
      <c r="I436">
        <v>1</v>
      </c>
      <c r="K436">
        <v>1</v>
      </c>
    </row>
    <row r="437" spans="1:11" x14ac:dyDescent="0.3">
      <c r="A437" s="9">
        <v>196700</v>
      </c>
      <c r="C437">
        <v>1</v>
      </c>
      <c r="E437">
        <v>1</v>
      </c>
      <c r="G437">
        <v>196700</v>
      </c>
      <c r="I437">
        <v>1</v>
      </c>
      <c r="K437">
        <v>1</v>
      </c>
    </row>
    <row r="438" spans="1:11" x14ac:dyDescent="0.3">
      <c r="A438" s="9">
        <v>196900</v>
      </c>
      <c r="D438">
        <v>1</v>
      </c>
      <c r="E438">
        <v>1</v>
      </c>
      <c r="G438">
        <v>196900</v>
      </c>
      <c r="J438">
        <v>1</v>
      </c>
      <c r="K438">
        <v>1</v>
      </c>
    </row>
    <row r="439" spans="1:11" x14ac:dyDescent="0.3">
      <c r="A439" s="9">
        <v>197600</v>
      </c>
      <c r="C439">
        <v>1</v>
      </c>
      <c r="E439">
        <v>1</v>
      </c>
      <c r="G439">
        <v>197600</v>
      </c>
      <c r="I439">
        <v>1</v>
      </c>
      <c r="K439">
        <v>1</v>
      </c>
    </row>
    <row r="440" spans="1:11" x14ac:dyDescent="0.3">
      <c r="A440" s="9">
        <v>197700</v>
      </c>
      <c r="C440">
        <v>1</v>
      </c>
      <c r="E440">
        <v>1</v>
      </c>
      <c r="G440">
        <v>197700</v>
      </c>
      <c r="I440">
        <v>1</v>
      </c>
      <c r="K440">
        <v>1</v>
      </c>
    </row>
    <row r="441" spans="1:11" x14ac:dyDescent="0.3">
      <c r="A441" s="9">
        <v>197900</v>
      </c>
      <c r="C441">
        <v>1</v>
      </c>
      <c r="E441">
        <v>1</v>
      </c>
      <c r="G441">
        <v>197900</v>
      </c>
      <c r="I441">
        <v>1</v>
      </c>
      <c r="K441">
        <v>1</v>
      </c>
    </row>
    <row r="442" spans="1:11" x14ac:dyDescent="0.3">
      <c r="A442" s="9">
        <v>198500</v>
      </c>
      <c r="C442">
        <v>1</v>
      </c>
      <c r="E442">
        <v>1</v>
      </c>
      <c r="G442">
        <v>198500</v>
      </c>
      <c r="I442">
        <v>1</v>
      </c>
      <c r="K442">
        <v>1</v>
      </c>
    </row>
    <row r="443" spans="1:11" x14ac:dyDescent="0.3">
      <c r="A443" s="9">
        <v>198600</v>
      </c>
      <c r="C443">
        <v>1</v>
      </c>
      <c r="E443">
        <v>1</v>
      </c>
      <c r="G443">
        <v>198600</v>
      </c>
      <c r="I443">
        <v>1</v>
      </c>
      <c r="K443">
        <v>1</v>
      </c>
    </row>
    <row r="444" spans="1:11" x14ac:dyDescent="0.3">
      <c r="A444" s="9">
        <v>199000</v>
      </c>
      <c r="C444">
        <v>1</v>
      </c>
      <c r="E444">
        <v>1</v>
      </c>
      <c r="G444">
        <v>199000</v>
      </c>
      <c r="I444">
        <v>1</v>
      </c>
      <c r="K444">
        <v>1</v>
      </c>
    </row>
    <row r="445" spans="1:11" x14ac:dyDescent="0.3">
      <c r="A445" s="9">
        <v>199200</v>
      </c>
      <c r="C445">
        <v>1</v>
      </c>
      <c r="E445">
        <v>1</v>
      </c>
      <c r="G445">
        <v>199200</v>
      </c>
      <c r="I445">
        <v>1</v>
      </c>
      <c r="K445">
        <v>1</v>
      </c>
    </row>
    <row r="446" spans="1:11" x14ac:dyDescent="0.3">
      <c r="A446" s="9" t="s">
        <v>2067</v>
      </c>
      <c r="B446">
        <v>57</v>
      </c>
      <c r="C446">
        <v>364</v>
      </c>
      <c r="D446">
        <v>565</v>
      </c>
      <c r="E446">
        <v>986</v>
      </c>
      <c r="G446" t="s">
        <v>2067</v>
      </c>
      <c r="H446">
        <v>57</v>
      </c>
      <c r="I446">
        <v>364</v>
      </c>
      <c r="J446">
        <v>565</v>
      </c>
      <c r="K446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tabSelected="1" workbookViewId="0">
      <selection activeCell="I19" sqref="I19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296875" style="5" customWidth="1"/>
    <col min="7" max="7" width="11.19921875" customWidth="1"/>
    <col min="8" max="8" width="13" bestFit="1" customWidth="1"/>
    <col min="9" max="9" width="17.09765625" style="6" customWidth="1"/>
    <col min="12" max="12" width="11.19921875" bestFit="1" customWidth="1"/>
    <col min="13" max="13" width="23.09765625" customWidth="1"/>
    <col min="14" max="14" width="11.3984375" customWidth="1"/>
    <col min="15" max="15" width="21.8984375" customWidth="1"/>
    <col min="18" max="19" width="28" bestFit="1" customWidth="1"/>
    <col min="20" max="20" width="14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0">
        <f>(((L2/60)/60/24)+DATE(1970,1,1))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(((L3/60)/60/24)+DATE(1970,1,1))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(((L67/60)/60/24)+DATE(1970,1,1))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(((L131/60)/60/24)+DATE(1970,1,1))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(((L195/60)/60/24)+DATE(1970,1,1))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(((L259/60)/60/24)+DATE(1970,1,1))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(((L323/60)/60/24)+DATE(1970,1,1))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(((L387/60)/60/24)+DATE(1970,1,1))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(((L451/60)/60/24)+DATE(1970,1,1))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(((L515/60)/60/24)+DATE(1970,1,1))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(((L579/60)/60/24)+DATE(1970,1,1))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(((L643/60)/60/24)+DATE(1970,1,1))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(((L707/60)/60/24)+DATE(1970,1,1))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(((L771/60)/60/24)+DATE(1970,1,1))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(((L835/60)/60/24)+DATE(1970,1,1))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(((L899/60)/60/24)+DATE(1970,1,1))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(((L963/60)/60/24)+DATE(1970,1,1))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8" spans="1:20" x14ac:dyDescent="0.3">
      <c r="H1008">
        <v>100</v>
      </c>
    </row>
  </sheetData>
  <dataConsolidate/>
  <conditionalFormatting sqref="G1:G1048576">
    <cfRule type="containsText" dxfId="41" priority="2" operator="containsText" text="canceled">
      <formula>NOT(ISERROR(SEARCH("canceled",G1)))</formula>
    </cfRule>
    <cfRule type="containsText" dxfId="40" priority="3" operator="containsText" text="live">
      <formula>NOT(ISERROR(SEARCH("live",G1)))</formula>
    </cfRule>
    <cfRule type="containsText" dxfId="39" priority="4" operator="containsText" text="successful">
      <formula>NOT(ISERROR(SEARCH("successful",G1)))</formula>
    </cfRule>
    <cfRule type="containsText" dxfId="38" priority="5" operator="containsText" text="succesful">
      <formula>NOT(ISERROR(SEARCH("succesful",G1)))</formula>
    </cfRule>
    <cfRule type="containsText" dxfId="37" priority="6" operator="containsText" text="cancelled">
      <formula>NOT(ISERROR(SEARCH("cancelled",G1)))</formula>
    </cfRule>
    <cfRule type="containsText" dxfId="36" priority="7" operator="containsText" text="succesful">
      <formula>NOT(ISERROR(SEARCH("succesful",G1)))</formula>
    </cfRule>
    <cfRule type="containsText" dxfId="35" priority="8" operator="containsText" text="failed">
      <formula>NOT(ISERROR(SEARCH("failed",G1)))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78AF-775C-46FF-918B-D7C0CB7E7C98}">
  <dimension ref="A1:R1002"/>
  <sheetViews>
    <sheetView topLeftCell="E1" workbookViewId="0">
      <selection activeCell="N11" sqref="N11"/>
    </sheetView>
  </sheetViews>
  <sheetFormatPr defaultRowHeight="15.6" x14ac:dyDescent="0.3"/>
  <cols>
    <col min="2" max="2" width="16.59765625" customWidth="1"/>
    <col min="7" max="7" width="14.19921875" customWidth="1"/>
    <col min="9" max="9" width="15.19921875" customWidth="1"/>
    <col min="12" max="12" width="12.3984375" customWidth="1"/>
    <col min="13" max="13" width="12.59765625" customWidth="1"/>
    <col min="14" max="14" width="13.796875" customWidth="1"/>
    <col min="15" max="15" width="10.796875" customWidth="1"/>
    <col min="16" max="16" width="11.09765625" customWidth="1"/>
    <col min="17" max="17" width="9.8984375" bestFit="1" customWidth="1"/>
  </cols>
  <sheetData>
    <row r="1" spans="1:18" x14ac:dyDescent="0.3">
      <c r="F1" t="s">
        <v>2101</v>
      </c>
      <c r="G1" t="s">
        <v>2102</v>
      </c>
      <c r="H1" t="s">
        <v>2101</v>
      </c>
      <c r="I1" t="s">
        <v>2102</v>
      </c>
    </row>
    <row r="2" spans="1:18" x14ac:dyDescent="0.3">
      <c r="A2" s="1" t="s">
        <v>4</v>
      </c>
      <c r="B2" s="1" t="s">
        <v>5</v>
      </c>
      <c r="F2" t="s">
        <v>14</v>
      </c>
      <c r="G2">
        <v>0</v>
      </c>
      <c r="H2" t="s">
        <v>20</v>
      </c>
      <c r="I2">
        <v>16</v>
      </c>
    </row>
    <row r="3" spans="1:18" x14ac:dyDescent="0.3">
      <c r="A3" t="s">
        <v>74</v>
      </c>
      <c r="B3">
        <v>135</v>
      </c>
      <c r="F3" t="s">
        <v>14</v>
      </c>
      <c r="G3">
        <v>0</v>
      </c>
      <c r="H3" t="s">
        <v>20</v>
      </c>
      <c r="I3">
        <v>26</v>
      </c>
      <c r="L3" t="s">
        <v>2103</v>
      </c>
      <c r="M3" t="s">
        <v>2104</v>
      </c>
      <c r="N3" t="s">
        <v>2105</v>
      </c>
      <c r="O3" t="s">
        <v>2107</v>
      </c>
      <c r="P3" t="s">
        <v>2106</v>
      </c>
      <c r="Q3" t="s">
        <v>2108</v>
      </c>
      <c r="R3" t="s">
        <v>2109</v>
      </c>
    </row>
    <row r="4" spans="1:18" x14ac:dyDescent="0.3">
      <c r="A4" t="s">
        <v>74</v>
      </c>
      <c r="B4">
        <v>1480</v>
      </c>
      <c r="F4" t="s">
        <v>14</v>
      </c>
      <c r="G4">
        <v>1</v>
      </c>
      <c r="H4" t="s">
        <v>20</v>
      </c>
      <c r="I4">
        <v>27</v>
      </c>
      <c r="L4" t="s">
        <v>20</v>
      </c>
      <c r="M4">
        <f>AVERAGE(I2:I566)</f>
        <v>851.14690265486729</v>
      </c>
      <c r="N4">
        <f>MEDIAN(I2:I566)</f>
        <v>201</v>
      </c>
      <c r="O4">
        <f>MIN(I2:I566)</f>
        <v>16</v>
      </c>
      <c r="P4">
        <f>MAX(I2:I566)</f>
        <v>7295</v>
      </c>
      <c r="Q4">
        <f>_xlfn.VAR.P(I2:I566)</f>
        <v>1603373.7324019109</v>
      </c>
      <c r="R4">
        <f>_xlfn.STDEV.P(I2:I566)</f>
        <v>1266.2439466397898</v>
      </c>
    </row>
    <row r="5" spans="1:18" x14ac:dyDescent="0.3">
      <c r="A5" t="s">
        <v>74</v>
      </c>
      <c r="B5">
        <v>17</v>
      </c>
      <c r="F5" t="s">
        <v>14</v>
      </c>
      <c r="G5">
        <v>1</v>
      </c>
      <c r="H5" t="s">
        <v>20</v>
      </c>
      <c r="I5">
        <v>32</v>
      </c>
      <c r="L5" t="s">
        <v>14</v>
      </c>
      <c r="M5">
        <f>AVERAGE(G2:G365)</f>
        <v>585.61538461538464</v>
      </c>
      <c r="N5">
        <f>MEDIAN(G2:G365)</f>
        <v>114.5</v>
      </c>
      <c r="O5">
        <f>MIN(G2:G365)</f>
        <v>0</v>
      </c>
      <c r="P5">
        <f>MAX(G2:G365)</f>
        <v>6080</v>
      </c>
      <c r="Q5">
        <f>_xlfn.VAR.P(G2:G365)</f>
        <v>921574.68174133555</v>
      </c>
      <c r="R5">
        <f>_xlfn.STDEV.P(G2:G365)</f>
        <v>959.98681331637863</v>
      </c>
    </row>
    <row r="6" spans="1:18" x14ac:dyDescent="0.3">
      <c r="A6" t="s">
        <v>74</v>
      </c>
      <c r="B6">
        <v>610</v>
      </c>
      <c r="F6" t="s">
        <v>14</v>
      </c>
      <c r="G6">
        <v>1</v>
      </c>
      <c r="H6" t="s">
        <v>20</v>
      </c>
      <c r="I6">
        <v>32</v>
      </c>
    </row>
    <row r="7" spans="1:18" x14ac:dyDescent="0.3">
      <c r="A7" t="s">
        <v>74</v>
      </c>
      <c r="B7">
        <v>532</v>
      </c>
      <c r="F7" t="s">
        <v>14</v>
      </c>
      <c r="G7">
        <v>1</v>
      </c>
      <c r="H7" t="s">
        <v>20</v>
      </c>
      <c r="I7">
        <v>34</v>
      </c>
    </row>
    <row r="8" spans="1:18" x14ac:dyDescent="0.3">
      <c r="A8" t="s">
        <v>74</v>
      </c>
      <c r="B8">
        <v>55</v>
      </c>
      <c r="F8" t="s">
        <v>14</v>
      </c>
      <c r="G8">
        <v>1</v>
      </c>
      <c r="H8" t="s">
        <v>20</v>
      </c>
      <c r="I8">
        <v>40</v>
      </c>
    </row>
    <row r="9" spans="1:18" x14ac:dyDescent="0.3">
      <c r="A9" t="s">
        <v>74</v>
      </c>
      <c r="B9">
        <v>58</v>
      </c>
      <c r="F9" t="s">
        <v>14</v>
      </c>
      <c r="G9">
        <v>1</v>
      </c>
      <c r="H9" t="s">
        <v>20</v>
      </c>
      <c r="I9">
        <v>41</v>
      </c>
    </row>
    <row r="10" spans="1:18" x14ac:dyDescent="0.3">
      <c r="A10" t="s">
        <v>74</v>
      </c>
      <c r="B10">
        <v>51</v>
      </c>
      <c r="F10" t="s">
        <v>14</v>
      </c>
      <c r="G10">
        <v>1</v>
      </c>
      <c r="H10" t="s">
        <v>20</v>
      </c>
      <c r="I10">
        <v>41</v>
      </c>
    </row>
    <row r="11" spans="1:18" x14ac:dyDescent="0.3">
      <c r="A11" t="s">
        <v>74</v>
      </c>
      <c r="B11">
        <v>379</v>
      </c>
      <c r="F11" t="s">
        <v>14</v>
      </c>
      <c r="G11">
        <v>1</v>
      </c>
      <c r="H11" t="s">
        <v>20</v>
      </c>
      <c r="I11">
        <v>42</v>
      </c>
    </row>
    <row r="12" spans="1:18" x14ac:dyDescent="0.3">
      <c r="A12" t="s">
        <v>74</v>
      </c>
      <c r="B12">
        <v>441</v>
      </c>
      <c r="F12" t="s">
        <v>14</v>
      </c>
      <c r="G12">
        <v>1</v>
      </c>
      <c r="H12" t="s">
        <v>20</v>
      </c>
      <c r="I12">
        <v>43</v>
      </c>
    </row>
    <row r="13" spans="1:18" x14ac:dyDescent="0.3">
      <c r="A13" t="s">
        <v>74</v>
      </c>
      <c r="B13">
        <v>82</v>
      </c>
      <c r="F13" t="s">
        <v>14</v>
      </c>
      <c r="G13">
        <v>1</v>
      </c>
      <c r="H13" t="s">
        <v>20</v>
      </c>
      <c r="I13">
        <v>43</v>
      </c>
    </row>
    <row r="14" spans="1:18" x14ac:dyDescent="0.3">
      <c r="A14" t="s">
        <v>74</v>
      </c>
      <c r="B14">
        <v>57</v>
      </c>
      <c r="F14" t="s">
        <v>14</v>
      </c>
      <c r="G14">
        <v>1</v>
      </c>
      <c r="H14" t="s">
        <v>20</v>
      </c>
      <c r="I14">
        <v>48</v>
      </c>
    </row>
    <row r="15" spans="1:18" x14ac:dyDescent="0.3">
      <c r="A15" t="s">
        <v>74</v>
      </c>
      <c r="B15">
        <v>67</v>
      </c>
      <c r="F15" t="s">
        <v>14</v>
      </c>
      <c r="G15">
        <v>1</v>
      </c>
      <c r="H15" t="s">
        <v>20</v>
      </c>
      <c r="I15">
        <v>48</v>
      </c>
    </row>
    <row r="16" spans="1:18" x14ac:dyDescent="0.3">
      <c r="A16" t="s">
        <v>74</v>
      </c>
      <c r="B16">
        <v>1890</v>
      </c>
      <c r="F16" t="s">
        <v>14</v>
      </c>
      <c r="G16">
        <v>1</v>
      </c>
      <c r="H16" t="s">
        <v>20</v>
      </c>
      <c r="I16">
        <v>48</v>
      </c>
    </row>
    <row r="17" spans="1:18" x14ac:dyDescent="0.3">
      <c r="A17" t="s">
        <v>74</v>
      </c>
      <c r="B17">
        <v>184</v>
      </c>
      <c r="F17" t="s">
        <v>14</v>
      </c>
      <c r="G17">
        <v>1</v>
      </c>
      <c r="H17" t="s">
        <v>20</v>
      </c>
      <c r="I17">
        <v>50</v>
      </c>
    </row>
    <row r="18" spans="1:18" x14ac:dyDescent="0.3">
      <c r="A18" t="s">
        <v>74</v>
      </c>
      <c r="B18">
        <v>32</v>
      </c>
      <c r="F18" t="s">
        <v>14</v>
      </c>
      <c r="G18">
        <v>1</v>
      </c>
      <c r="H18" t="s">
        <v>20</v>
      </c>
      <c r="I18">
        <v>50</v>
      </c>
    </row>
    <row r="19" spans="1:18" x14ac:dyDescent="0.3">
      <c r="A19" t="s">
        <v>74</v>
      </c>
      <c r="B19">
        <v>75</v>
      </c>
      <c r="F19" t="s">
        <v>14</v>
      </c>
      <c r="G19">
        <v>1</v>
      </c>
      <c r="H19" t="s">
        <v>20</v>
      </c>
      <c r="I19">
        <v>50</v>
      </c>
    </row>
    <row r="20" spans="1:18" x14ac:dyDescent="0.3">
      <c r="A20" t="s">
        <v>74</v>
      </c>
      <c r="B20">
        <v>64</v>
      </c>
      <c r="F20" t="s">
        <v>14</v>
      </c>
      <c r="G20">
        <v>1</v>
      </c>
      <c r="H20" t="s">
        <v>20</v>
      </c>
      <c r="I20">
        <v>52</v>
      </c>
      <c r="R20" t="s">
        <v>2110</v>
      </c>
    </row>
    <row r="21" spans="1:18" x14ac:dyDescent="0.3">
      <c r="A21" t="s">
        <v>74</v>
      </c>
      <c r="B21">
        <v>1297</v>
      </c>
      <c r="F21" t="s">
        <v>14</v>
      </c>
      <c r="G21">
        <v>5</v>
      </c>
      <c r="H21" t="s">
        <v>20</v>
      </c>
      <c r="I21">
        <v>53</v>
      </c>
    </row>
    <row r="22" spans="1:18" x14ac:dyDescent="0.3">
      <c r="A22" t="s">
        <v>74</v>
      </c>
      <c r="B22">
        <v>145</v>
      </c>
      <c r="F22" t="s">
        <v>14</v>
      </c>
      <c r="G22">
        <v>5</v>
      </c>
      <c r="H22" t="s">
        <v>20</v>
      </c>
      <c r="I22">
        <v>53</v>
      </c>
    </row>
    <row r="23" spans="1:18" x14ac:dyDescent="0.3">
      <c r="A23" t="s">
        <v>74</v>
      </c>
      <c r="B23">
        <v>2138</v>
      </c>
      <c r="F23" t="s">
        <v>14</v>
      </c>
      <c r="G23">
        <v>6</v>
      </c>
      <c r="H23" t="s">
        <v>20</v>
      </c>
      <c r="I23">
        <v>54</v>
      </c>
    </row>
    <row r="24" spans="1:18" x14ac:dyDescent="0.3">
      <c r="A24" t="s">
        <v>74</v>
      </c>
      <c r="B24">
        <v>10</v>
      </c>
      <c r="F24" t="s">
        <v>14</v>
      </c>
      <c r="G24">
        <v>7</v>
      </c>
      <c r="H24" t="s">
        <v>20</v>
      </c>
      <c r="I24">
        <v>55</v>
      </c>
    </row>
    <row r="25" spans="1:18" x14ac:dyDescent="0.3">
      <c r="A25" t="s">
        <v>74</v>
      </c>
      <c r="B25">
        <v>90</v>
      </c>
      <c r="F25" t="s">
        <v>14</v>
      </c>
      <c r="G25">
        <v>7</v>
      </c>
      <c r="H25" t="s">
        <v>20</v>
      </c>
      <c r="I25">
        <v>56</v>
      </c>
    </row>
    <row r="26" spans="1:18" x14ac:dyDescent="0.3">
      <c r="A26" t="s">
        <v>74</v>
      </c>
      <c r="B26">
        <v>439</v>
      </c>
      <c r="F26" t="s">
        <v>14</v>
      </c>
      <c r="G26">
        <v>9</v>
      </c>
      <c r="H26" t="s">
        <v>20</v>
      </c>
      <c r="I26">
        <v>59</v>
      </c>
    </row>
    <row r="27" spans="1:18" x14ac:dyDescent="0.3">
      <c r="A27" t="s">
        <v>74</v>
      </c>
      <c r="B27">
        <v>595</v>
      </c>
      <c r="F27" t="s">
        <v>14</v>
      </c>
      <c r="G27">
        <v>9</v>
      </c>
      <c r="H27" t="s">
        <v>20</v>
      </c>
      <c r="I27">
        <v>62</v>
      </c>
    </row>
    <row r="28" spans="1:18" x14ac:dyDescent="0.3">
      <c r="A28" t="s">
        <v>74</v>
      </c>
      <c r="B28">
        <v>35</v>
      </c>
      <c r="F28" t="s">
        <v>14</v>
      </c>
      <c r="G28">
        <v>10</v>
      </c>
      <c r="H28" t="s">
        <v>20</v>
      </c>
      <c r="I28">
        <v>64</v>
      </c>
    </row>
    <row r="29" spans="1:18" x14ac:dyDescent="0.3">
      <c r="A29" t="s">
        <v>74</v>
      </c>
      <c r="B29">
        <v>528</v>
      </c>
      <c r="F29" t="s">
        <v>14</v>
      </c>
      <c r="G29">
        <v>10</v>
      </c>
      <c r="H29" t="s">
        <v>20</v>
      </c>
      <c r="I29">
        <v>65</v>
      </c>
    </row>
    <row r="30" spans="1:18" x14ac:dyDescent="0.3">
      <c r="A30" t="s">
        <v>74</v>
      </c>
      <c r="B30">
        <v>1</v>
      </c>
      <c r="F30" t="s">
        <v>14</v>
      </c>
      <c r="G30">
        <v>10</v>
      </c>
      <c r="H30" t="s">
        <v>20</v>
      </c>
      <c r="I30">
        <v>65</v>
      </c>
    </row>
    <row r="31" spans="1:18" x14ac:dyDescent="0.3">
      <c r="A31" t="s">
        <v>74</v>
      </c>
      <c r="B31">
        <v>94</v>
      </c>
      <c r="F31" t="s">
        <v>14</v>
      </c>
      <c r="G31">
        <v>10</v>
      </c>
      <c r="H31" t="s">
        <v>20</v>
      </c>
      <c r="I31">
        <v>67</v>
      </c>
    </row>
    <row r="32" spans="1:18" x14ac:dyDescent="0.3">
      <c r="A32" t="s">
        <v>74</v>
      </c>
      <c r="B32">
        <v>37</v>
      </c>
      <c r="F32" t="s">
        <v>14</v>
      </c>
      <c r="G32">
        <v>12</v>
      </c>
      <c r="H32" t="s">
        <v>20</v>
      </c>
      <c r="I32">
        <v>68</v>
      </c>
    </row>
    <row r="33" spans="1:9" x14ac:dyDescent="0.3">
      <c r="A33" t="s">
        <v>74</v>
      </c>
      <c r="B33">
        <v>15</v>
      </c>
      <c r="F33" t="s">
        <v>14</v>
      </c>
      <c r="G33">
        <v>12</v>
      </c>
      <c r="H33" t="s">
        <v>20</v>
      </c>
      <c r="I33">
        <v>69</v>
      </c>
    </row>
    <row r="34" spans="1:9" x14ac:dyDescent="0.3">
      <c r="A34" t="s">
        <v>74</v>
      </c>
      <c r="B34">
        <v>87</v>
      </c>
      <c r="F34" t="s">
        <v>14</v>
      </c>
      <c r="G34">
        <v>13</v>
      </c>
      <c r="H34" t="s">
        <v>20</v>
      </c>
      <c r="I34">
        <v>69</v>
      </c>
    </row>
    <row r="35" spans="1:9" x14ac:dyDescent="0.3">
      <c r="A35" t="s">
        <v>74</v>
      </c>
      <c r="B35">
        <v>1658</v>
      </c>
      <c r="F35" t="s">
        <v>14</v>
      </c>
      <c r="G35">
        <v>13</v>
      </c>
      <c r="H35" t="s">
        <v>20</v>
      </c>
      <c r="I35">
        <v>70</v>
      </c>
    </row>
    <row r="36" spans="1:9" x14ac:dyDescent="0.3">
      <c r="A36" t="s">
        <v>74</v>
      </c>
      <c r="B36">
        <v>723</v>
      </c>
      <c r="F36" t="s">
        <v>14</v>
      </c>
      <c r="G36">
        <v>14</v>
      </c>
      <c r="H36" t="s">
        <v>20</v>
      </c>
      <c r="I36">
        <v>71</v>
      </c>
    </row>
    <row r="37" spans="1:9" x14ac:dyDescent="0.3">
      <c r="A37" t="s">
        <v>74</v>
      </c>
      <c r="B37">
        <v>390</v>
      </c>
      <c r="F37" t="s">
        <v>14</v>
      </c>
      <c r="G37">
        <v>14</v>
      </c>
      <c r="H37" t="s">
        <v>20</v>
      </c>
      <c r="I37">
        <v>72</v>
      </c>
    </row>
    <row r="38" spans="1:9" x14ac:dyDescent="0.3">
      <c r="A38" t="s">
        <v>74</v>
      </c>
      <c r="B38">
        <v>25</v>
      </c>
      <c r="F38" t="s">
        <v>14</v>
      </c>
      <c r="G38">
        <v>15</v>
      </c>
      <c r="H38" t="s">
        <v>20</v>
      </c>
      <c r="I38">
        <v>76</v>
      </c>
    </row>
    <row r="39" spans="1:9" x14ac:dyDescent="0.3">
      <c r="A39" t="s">
        <v>74</v>
      </c>
      <c r="B39">
        <v>1218</v>
      </c>
      <c r="F39" t="s">
        <v>14</v>
      </c>
      <c r="G39">
        <v>15</v>
      </c>
      <c r="H39" t="s">
        <v>20</v>
      </c>
      <c r="I39">
        <v>76</v>
      </c>
    </row>
    <row r="40" spans="1:9" x14ac:dyDescent="0.3">
      <c r="A40" t="s">
        <v>74</v>
      </c>
      <c r="B40">
        <v>215</v>
      </c>
      <c r="F40" t="s">
        <v>14</v>
      </c>
      <c r="G40">
        <v>15</v>
      </c>
      <c r="H40" t="s">
        <v>20</v>
      </c>
      <c r="I40">
        <v>78</v>
      </c>
    </row>
    <row r="41" spans="1:9" x14ac:dyDescent="0.3">
      <c r="A41" t="s">
        <v>74</v>
      </c>
      <c r="B41">
        <v>38</v>
      </c>
      <c r="F41" t="s">
        <v>14</v>
      </c>
      <c r="G41">
        <v>15</v>
      </c>
      <c r="H41" t="s">
        <v>20</v>
      </c>
      <c r="I41">
        <v>78</v>
      </c>
    </row>
    <row r="42" spans="1:9" x14ac:dyDescent="0.3">
      <c r="A42" t="s">
        <v>74</v>
      </c>
      <c r="B42">
        <v>60</v>
      </c>
      <c r="F42" t="s">
        <v>14</v>
      </c>
      <c r="G42">
        <v>15</v>
      </c>
      <c r="H42" t="s">
        <v>20</v>
      </c>
      <c r="I42">
        <v>80</v>
      </c>
    </row>
    <row r="43" spans="1:9" x14ac:dyDescent="0.3">
      <c r="A43" t="s">
        <v>74</v>
      </c>
      <c r="B43">
        <v>524</v>
      </c>
      <c r="F43" t="s">
        <v>14</v>
      </c>
      <c r="G43">
        <v>15</v>
      </c>
      <c r="H43" t="s">
        <v>20</v>
      </c>
      <c r="I43">
        <v>80</v>
      </c>
    </row>
    <row r="44" spans="1:9" x14ac:dyDescent="0.3">
      <c r="A44" t="s">
        <v>74</v>
      </c>
      <c r="B44">
        <v>219</v>
      </c>
      <c r="F44" t="s">
        <v>14</v>
      </c>
      <c r="G44">
        <v>16</v>
      </c>
      <c r="H44" t="s">
        <v>20</v>
      </c>
      <c r="I44">
        <v>80</v>
      </c>
    </row>
    <row r="45" spans="1:9" x14ac:dyDescent="0.3">
      <c r="A45" t="s">
        <v>74</v>
      </c>
      <c r="B45">
        <v>29</v>
      </c>
      <c r="F45" t="s">
        <v>14</v>
      </c>
      <c r="G45">
        <v>16</v>
      </c>
      <c r="H45" t="s">
        <v>20</v>
      </c>
      <c r="I45">
        <v>80</v>
      </c>
    </row>
    <row r="46" spans="1:9" x14ac:dyDescent="0.3">
      <c r="A46" t="s">
        <v>74</v>
      </c>
      <c r="B46">
        <v>614</v>
      </c>
      <c r="F46" t="s">
        <v>14</v>
      </c>
      <c r="G46">
        <v>16</v>
      </c>
      <c r="H46" t="s">
        <v>20</v>
      </c>
      <c r="I46">
        <v>80</v>
      </c>
    </row>
    <row r="47" spans="1:9" x14ac:dyDescent="0.3">
      <c r="A47" t="s">
        <v>74</v>
      </c>
      <c r="B47">
        <v>114</v>
      </c>
      <c r="F47" t="s">
        <v>14</v>
      </c>
      <c r="G47">
        <v>16</v>
      </c>
      <c r="H47" t="s">
        <v>20</v>
      </c>
      <c r="I47">
        <v>80</v>
      </c>
    </row>
    <row r="48" spans="1:9" x14ac:dyDescent="0.3">
      <c r="A48" t="s">
        <v>74</v>
      </c>
      <c r="B48">
        <v>26</v>
      </c>
      <c r="F48" t="s">
        <v>14</v>
      </c>
      <c r="G48">
        <v>17</v>
      </c>
      <c r="H48" t="s">
        <v>20</v>
      </c>
      <c r="I48">
        <v>81</v>
      </c>
    </row>
    <row r="49" spans="1:9" x14ac:dyDescent="0.3">
      <c r="A49" t="s">
        <v>74</v>
      </c>
      <c r="B49">
        <v>56</v>
      </c>
      <c r="F49" t="s">
        <v>14</v>
      </c>
      <c r="G49">
        <v>17</v>
      </c>
      <c r="H49" t="s">
        <v>20</v>
      </c>
      <c r="I49">
        <v>82</v>
      </c>
    </row>
    <row r="50" spans="1:9" x14ac:dyDescent="0.3">
      <c r="A50" t="s">
        <v>74</v>
      </c>
      <c r="B50">
        <v>1113</v>
      </c>
      <c r="F50" t="s">
        <v>14</v>
      </c>
      <c r="G50">
        <v>17</v>
      </c>
      <c r="H50" t="s">
        <v>20</v>
      </c>
      <c r="I50">
        <v>82</v>
      </c>
    </row>
    <row r="51" spans="1:9" x14ac:dyDescent="0.3">
      <c r="A51" t="s">
        <v>74</v>
      </c>
      <c r="B51">
        <v>94</v>
      </c>
      <c r="F51" t="s">
        <v>14</v>
      </c>
      <c r="G51">
        <v>18</v>
      </c>
      <c r="H51" t="s">
        <v>20</v>
      </c>
      <c r="I51">
        <v>83</v>
      </c>
    </row>
    <row r="52" spans="1:9" x14ac:dyDescent="0.3">
      <c r="A52" t="s">
        <v>74</v>
      </c>
      <c r="B52">
        <v>898</v>
      </c>
      <c r="F52" t="s">
        <v>14</v>
      </c>
      <c r="G52">
        <v>18</v>
      </c>
      <c r="H52" t="s">
        <v>20</v>
      </c>
      <c r="I52">
        <v>83</v>
      </c>
    </row>
    <row r="53" spans="1:9" x14ac:dyDescent="0.3">
      <c r="A53" t="s">
        <v>74</v>
      </c>
      <c r="B53">
        <v>296</v>
      </c>
      <c r="F53" t="s">
        <v>14</v>
      </c>
      <c r="G53">
        <v>19</v>
      </c>
      <c r="H53" t="s">
        <v>20</v>
      </c>
      <c r="I53">
        <v>84</v>
      </c>
    </row>
    <row r="54" spans="1:9" x14ac:dyDescent="0.3">
      <c r="A54" t="s">
        <v>74</v>
      </c>
      <c r="B54">
        <v>976</v>
      </c>
      <c r="F54" t="s">
        <v>14</v>
      </c>
      <c r="G54">
        <v>19</v>
      </c>
      <c r="H54" t="s">
        <v>20</v>
      </c>
      <c r="I54">
        <v>84</v>
      </c>
    </row>
    <row r="55" spans="1:9" x14ac:dyDescent="0.3">
      <c r="A55" t="s">
        <v>74</v>
      </c>
      <c r="B55">
        <v>160</v>
      </c>
      <c r="F55" t="s">
        <v>14</v>
      </c>
      <c r="G55">
        <v>19</v>
      </c>
      <c r="H55" t="s">
        <v>20</v>
      </c>
      <c r="I55">
        <v>85</v>
      </c>
    </row>
    <row r="56" spans="1:9" x14ac:dyDescent="0.3">
      <c r="A56" t="s">
        <v>74</v>
      </c>
      <c r="B56">
        <v>2266</v>
      </c>
      <c r="F56" t="s">
        <v>14</v>
      </c>
      <c r="G56">
        <v>21</v>
      </c>
      <c r="H56" t="s">
        <v>20</v>
      </c>
      <c r="I56">
        <v>85</v>
      </c>
    </row>
    <row r="57" spans="1:9" x14ac:dyDescent="0.3">
      <c r="A57" t="s">
        <v>74</v>
      </c>
      <c r="B57">
        <v>75</v>
      </c>
      <c r="F57" t="s">
        <v>14</v>
      </c>
      <c r="G57">
        <v>21</v>
      </c>
      <c r="H57" t="s">
        <v>20</v>
      </c>
      <c r="I57">
        <v>85</v>
      </c>
    </row>
    <row r="58" spans="1:9" x14ac:dyDescent="0.3">
      <c r="A58" t="s">
        <v>74</v>
      </c>
      <c r="B58">
        <v>139</v>
      </c>
      <c r="F58" t="s">
        <v>14</v>
      </c>
      <c r="G58">
        <v>21</v>
      </c>
      <c r="H58" t="s">
        <v>20</v>
      </c>
      <c r="I58">
        <v>85</v>
      </c>
    </row>
    <row r="59" spans="1:9" x14ac:dyDescent="0.3">
      <c r="A59" t="s">
        <v>74</v>
      </c>
      <c r="B59">
        <v>1122</v>
      </c>
      <c r="F59" t="s">
        <v>14</v>
      </c>
      <c r="G59">
        <v>22</v>
      </c>
      <c r="H59" t="s">
        <v>20</v>
      </c>
      <c r="I59">
        <v>85</v>
      </c>
    </row>
    <row r="60" spans="1:9" x14ac:dyDescent="0.3">
      <c r="A60" t="s">
        <v>14</v>
      </c>
      <c r="B60">
        <v>0</v>
      </c>
      <c r="F60" t="s">
        <v>14</v>
      </c>
      <c r="G60">
        <v>23</v>
      </c>
      <c r="H60" t="s">
        <v>20</v>
      </c>
      <c r="I60">
        <v>85</v>
      </c>
    </row>
    <row r="61" spans="1:9" x14ac:dyDescent="0.3">
      <c r="A61" t="s">
        <v>14</v>
      </c>
      <c r="B61">
        <v>24</v>
      </c>
      <c r="F61" t="s">
        <v>14</v>
      </c>
      <c r="G61">
        <v>24</v>
      </c>
      <c r="H61" t="s">
        <v>20</v>
      </c>
      <c r="I61">
        <v>86</v>
      </c>
    </row>
    <row r="62" spans="1:9" x14ac:dyDescent="0.3">
      <c r="A62" t="s">
        <v>14</v>
      </c>
      <c r="B62">
        <v>53</v>
      </c>
      <c r="F62" t="s">
        <v>14</v>
      </c>
      <c r="G62">
        <v>24</v>
      </c>
      <c r="H62" t="s">
        <v>20</v>
      </c>
      <c r="I62">
        <v>86</v>
      </c>
    </row>
    <row r="63" spans="1:9" x14ac:dyDescent="0.3">
      <c r="A63" t="s">
        <v>14</v>
      </c>
      <c r="B63">
        <v>18</v>
      </c>
      <c r="F63" t="s">
        <v>14</v>
      </c>
      <c r="G63">
        <v>24</v>
      </c>
      <c r="H63" t="s">
        <v>20</v>
      </c>
      <c r="I63">
        <v>86</v>
      </c>
    </row>
    <row r="64" spans="1:9" x14ac:dyDescent="0.3">
      <c r="A64" t="s">
        <v>14</v>
      </c>
      <c r="B64">
        <v>44</v>
      </c>
      <c r="F64" t="s">
        <v>14</v>
      </c>
      <c r="G64">
        <v>25</v>
      </c>
      <c r="H64" t="s">
        <v>20</v>
      </c>
      <c r="I64">
        <v>87</v>
      </c>
    </row>
    <row r="65" spans="1:9" x14ac:dyDescent="0.3">
      <c r="A65" t="s">
        <v>14</v>
      </c>
      <c r="B65">
        <v>27</v>
      </c>
      <c r="F65" t="s">
        <v>14</v>
      </c>
      <c r="G65">
        <v>25</v>
      </c>
      <c r="H65" t="s">
        <v>20</v>
      </c>
      <c r="I65">
        <v>87</v>
      </c>
    </row>
    <row r="66" spans="1:9" x14ac:dyDescent="0.3">
      <c r="A66" t="s">
        <v>14</v>
      </c>
      <c r="B66">
        <v>55</v>
      </c>
      <c r="F66" t="s">
        <v>14</v>
      </c>
      <c r="G66">
        <v>26</v>
      </c>
      <c r="H66" t="s">
        <v>20</v>
      </c>
      <c r="I66">
        <v>87</v>
      </c>
    </row>
    <row r="67" spans="1:9" x14ac:dyDescent="0.3">
      <c r="A67" t="s">
        <v>14</v>
      </c>
      <c r="B67">
        <v>200</v>
      </c>
      <c r="F67" t="s">
        <v>14</v>
      </c>
      <c r="G67">
        <v>26</v>
      </c>
      <c r="H67" t="s">
        <v>20</v>
      </c>
      <c r="I67">
        <v>88</v>
      </c>
    </row>
    <row r="68" spans="1:9" x14ac:dyDescent="0.3">
      <c r="A68" t="s">
        <v>14</v>
      </c>
      <c r="B68">
        <v>452</v>
      </c>
      <c r="F68" t="s">
        <v>14</v>
      </c>
      <c r="G68">
        <v>26</v>
      </c>
      <c r="H68" t="s">
        <v>20</v>
      </c>
      <c r="I68">
        <v>88</v>
      </c>
    </row>
    <row r="69" spans="1:9" x14ac:dyDescent="0.3">
      <c r="A69" t="s">
        <v>14</v>
      </c>
      <c r="B69">
        <v>674</v>
      </c>
      <c r="F69" t="s">
        <v>14</v>
      </c>
      <c r="G69">
        <v>27</v>
      </c>
      <c r="H69" t="s">
        <v>20</v>
      </c>
      <c r="I69">
        <v>88</v>
      </c>
    </row>
    <row r="70" spans="1:9" x14ac:dyDescent="0.3">
      <c r="A70" t="s">
        <v>14</v>
      </c>
      <c r="B70">
        <v>558</v>
      </c>
      <c r="F70" t="s">
        <v>14</v>
      </c>
      <c r="G70">
        <v>27</v>
      </c>
      <c r="H70" t="s">
        <v>20</v>
      </c>
      <c r="I70">
        <v>88</v>
      </c>
    </row>
    <row r="71" spans="1:9" x14ac:dyDescent="0.3">
      <c r="A71" t="s">
        <v>14</v>
      </c>
      <c r="B71">
        <v>15</v>
      </c>
      <c r="F71" t="s">
        <v>14</v>
      </c>
      <c r="G71">
        <v>29</v>
      </c>
      <c r="H71" t="s">
        <v>20</v>
      </c>
      <c r="I71">
        <v>89</v>
      </c>
    </row>
    <row r="72" spans="1:9" x14ac:dyDescent="0.3">
      <c r="A72" t="s">
        <v>14</v>
      </c>
      <c r="B72">
        <v>2307</v>
      </c>
      <c r="F72" t="s">
        <v>14</v>
      </c>
      <c r="G72">
        <v>30</v>
      </c>
      <c r="H72" t="s">
        <v>20</v>
      </c>
      <c r="I72">
        <v>89</v>
      </c>
    </row>
    <row r="73" spans="1:9" x14ac:dyDescent="0.3">
      <c r="A73" t="s">
        <v>14</v>
      </c>
      <c r="B73">
        <v>88</v>
      </c>
      <c r="F73" t="s">
        <v>14</v>
      </c>
      <c r="G73">
        <v>30</v>
      </c>
      <c r="H73" t="s">
        <v>20</v>
      </c>
      <c r="I73">
        <v>91</v>
      </c>
    </row>
    <row r="74" spans="1:9" x14ac:dyDescent="0.3">
      <c r="A74" t="s">
        <v>14</v>
      </c>
      <c r="B74">
        <v>48</v>
      </c>
      <c r="F74" t="s">
        <v>14</v>
      </c>
      <c r="G74">
        <v>31</v>
      </c>
      <c r="H74" t="s">
        <v>20</v>
      </c>
      <c r="I74">
        <v>92</v>
      </c>
    </row>
    <row r="75" spans="1:9" x14ac:dyDescent="0.3">
      <c r="A75" t="s">
        <v>14</v>
      </c>
      <c r="B75">
        <v>1</v>
      </c>
      <c r="F75" t="s">
        <v>14</v>
      </c>
      <c r="G75">
        <v>31</v>
      </c>
      <c r="H75" t="s">
        <v>20</v>
      </c>
      <c r="I75">
        <v>92</v>
      </c>
    </row>
    <row r="76" spans="1:9" x14ac:dyDescent="0.3">
      <c r="A76" t="s">
        <v>14</v>
      </c>
      <c r="B76">
        <v>1467</v>
      </c>
      <c r="F76" t="s">
        <v>14</v>
      </c>
      <c r="G76">
        <v>31</v>
      </c>
      <c r="H76" t="s">
        <v>20</v>
      </c>
      <c r="I76">
        <v>92</v>
      </c>
    </row>
    <row r="77" spans="1:9" x14ac:dyDescent="0.3">
      <c r="A77" t="s">
        <v>14</v>
      </c>
      <c r="B77">
        <v>75</v>
      </c>
      <c r="F77" t="s">
        <v>14</v>
      </c>
      <c r="G77">
        <v>31</v>
      </c>
      <c r="H77" t="s">
        <v>20</v>
      </c>
      <c r="I77">
        <v>92</v>
      </c>
    </row>
    <row r="78" spans="1:9" x14ac:dyDescent="0.3">
      <c r="A78" t="s">
        <v>14</v>
      </c>
      <c r="B78">
        <v>120</v>
      </c>
      <c r="F78" t="s">
        <v>14</v>
      </c>
      <c r="G78">
        <v>31</v>
      </c>
      <c r="H78" t="s">
        <v>20</v>
      </c>
      <c r="I78">
        <v>92</v>
      </c>
    </row>
    <row r="79" spans="1:9" x14ac:dyDescent="0.3">
      <c r="A79" t="s">
        <v>14</v>
      </c>
      <c r="B79">
        <v>2253</v>
      </c>
      <c r="F79" t="s">
        <v>14</v>
      </c>
      <c r="G79">
        <v>32</v>
      </c>
      <c r="H79" t="s">
        <v>20</v>
      </c>
      <c r="I79">
        <v>93</v>
      </c>
    </row>
    <row r="80" spans="1:9" x14ac:dyDescent="0.3">
      <c r="A80" t="s">
        <v>14</v>
      </c>
      <c r="B80">
        <v>5</v>
      </c>
      <c r="F80" t="s">
        <v>14</v>
      </c>
      <c r="G80">
        <v>32</v>
      </c>
      <c r="H80" t="s">
        <v>20</v>
      </c>
      <c r="I80">
        <v>94</v>
      </c>
    </row>
    <row r="81" spans="1:9" x14ac:dyDescent="0.3">
      <c r="A81" t="s">
        <v>14</v>
      </c>
      <c r="B81">
        <v>38</v>
      </c>
      <c r="F81" t="s">
        <v>14</v>
      </c>
      <c r="G81">
        <v>33</v>
      </c>
      <c r="H81" t="s">
        <v>20</v>
      </c>
      <c r="I81">
        <v>94</v>
      </c>
    </row>
    <row r="82" spans="1:9" x14ac:dyDescent="0.3">
      <c r="A82" t="s">
        <v>14</v>
      </c>
      <c r="B82">
        <v>12</v>
      </c>
      <c r="F82" t="s">
        <v>14</v>
      </c>
      <c r="G82">
        <v>33</v>
      </c>
      <c r="H82" t="s">
        <v>20</v>
      </c>
      <c r="I82">
        <v>94</v>
      </c>
    </row>
    <row r="83" spans="1:9" x14ac:dyDescent="0.3">
      <c r="A83" t="s">
        <v>14</v>
      </c>
      <c r="B83">
        <v>1684</v>
      </c>
      <c r="F83" t="s">
        <v>14</v>
      </c>
      <c r="G83">
        <v>33</v>
      </c>
      <c r="H83" t="s">
        <v>20</v>
      </c>
      <c r="I83">
        <v>95</v>
      </c>
    </row>
    <row r="84" spans="1:9" x14ac:dyDescent="0.3">
      <c r="A84" t="s">
        <v>14</v>
      </c>
      <c r="B84">
        <v>56</v>
      </c>
      <c r="F84" t="s">
        <v>14</v>
      </c>
      <c r="G84">
        <v>34</v>
      </c>
      <c r="H84" t="s">
        <v>20</v>
      </c>
      <c r="I84">
        <v>96</v>
      </c>
    </row>
    <row r="85" spans="1:9" x14ac:dyDescent="0.3">
      <c r="A85" t="s">
        <v>14</v>
      </c>
      <c r="B85">
        <v>838</v>
      </c>
      <c r="F85" t="s">
        <v>14</v>
      </c>
      <c r="G85">
        <v>35</v>
      </c>
      <c r="H85" t="s">
        <v>20</v>
      </c>
      <c r="I85">
        <v>96</v>
      </c>
    </row>
    <row r="86" spans="1:9" x14ac:dyDescent="0.3">
      <c r="A86" t="s">
        <v>14</v>
      </c>
      <c r="B86">
        <v>1000</v>
      </c>
      <c r="F86" t="s">
        <v>14</v>
      </c>
      <c r="G86">
        <v>35</v>
      </c>
      <c r="H86" t="s">
        <v>20</v>
      </c>
      <c r="I86">
        <v>96</v>
      </c>
    </row>
    <row r="87" spans="1:9" x14ac:dyDescent="0.3">
      <c r="A87" t="s">
        <v>14</v>
      </c>
      <c r="B87">
        <v>1482</v>
      </c>
      <c r="F87" t="s">
        <v>14</v>
      </c>
      <c r="G87">
        <v>35</v>
      </c>
      <c r="H87" t="s">
        <v>20</v>
      </c>
      <c r="I87">
        <v>97</v>
      </c>
    </row>
    <row r="88" spans="1:9" x14ac:dyDescent="0.3">
      <c r="A88" t="s">
        <v>14</v>
      </c>
      <c r="B88">
        <v>106</v>
      </c>
      <c r="F88" t="s">
        <v>14</v>
      </c>
      <c r="G88">
        <v>36</v>
      </c>
      <c r="H88" t="s">
        <v>20</v>
      </c>
      <c r="I88">
        <v>98</v>
      </c>
    </row>
    <row r="89" spans="1:9" x14ac:dyDescent="0.3">
      <c r="A89" t="s">
        <v>14</v>
      </c>
      <c r="B89">
        <v>679</v>
      </c>
      <c r="F89" t="s">
        <v>14</v>
      </c>
      <c r="G89">
        <v>37</v>
      </c>
      <c r="H89" t="s">
        <v>20</v>
      </c>
      <c r="I89">
        <v>98</v>
      </c>
    </row>
    <row r="90" spans="1:9" x14ac:dyDescent="0.3">
      <c r="A90" t="s">
        <v>14</v>
      </c>
      <c r="B90">
        <v>1220</v>
      </c>
      <c r="F90" t="s">
        <v>14</v>
      </c>
      <c r="G90">
        <v>37</v>
      </c>
      <c r="H90" t="s">
        <v>20</v>
      </c>
      <c r="I90">
        <v>100</v>
      </c>
    </row>
    <row r="91" spans="1:9" x14ac:dyDescent="0.3">
      <c r="A91" t="s">
        <v>14</v>
      </c>
      <c r="B91">
        <v>1</v>
      </c>
      <c r="F91" t="s">
        <v>14</v>
      </c>
      <c r="G91">
        <v>37</v>
      </c>
      <c r="H91" t="s">
        <v>20</v>
      </c>
      <c r="I91">
        <v>100</v>
      </c>
    </row>
    <row r="92" spans="1:9" x14ac:dyDescent="0.3">
      <c r="A92" t="s">
        <v>14</v>
      </c>
      <c r="B92">
        <v>37</v>
      </c>
      <c r="F92" t="s">
        <v>14</v>
      </c>
      <c r="G92">
        <v>38</v>
      </c>
      <c r="H92" t="s">
        <v>20</v>
      </c>
      <c r="I92">
        <v>101</v>
      </c>
    </row>
    <row r="93" spans="1:9" x14ac:dyDescent="0.3">
      <c r="A93" t="s">
        <v>14</v>
      </c>
      <c r="B93">
        <v>60</v>
      </c>
      <c r="F93" t="s">
        <v>14</v>
      </c>
      <c r="G93">
        <v>38</v>
      </c>
      <c r="H93" t="s">
        <v>20</v>
      </c>
      <c r="I93">
        <v>101</v>
      </c>
    </row>
    <row r="94" spans="1:9" x14ac:dyDescent="0.3">
      <c r="A94" t="s">
        <v>14</v>
      </c>
      <c r="B94">
        <v>296</v>
      </c>
      <c r="F94" t="s">
        <v>14</v>
      </c>
      <c r="G94">
        <v>38</v>
      </c>
      <c r="H94" t="s">
        <v>20</v>
      </c>
      <c r="I94">
        <v>102</v>
      </c>
    </row>
    <row r="95" spans="1:9" x14ac:dyDescent="0.3">
      <c r="A95" t="s">
        <v>14</v>
      </c>
      <c r="B95">
        <v>3304</v>
      </c>
      <c r="F95" t="s">
        <v>14</v>
      </c>
      <c r="G95">
        <v>39</v>
      </c>
      <c r="H95" t="s">
        <v>20</v>
      </c>
      <c r="I95">
        <v>102</v>
      </c>
    </row>
    <row r="96" spans="1:9" x14ac:dyDescent="0.3">
      <c r="A96" t="s">
        <v>14</v>
      </c>
      <c r="B96">
        <v>73</v>
      </c>
      <c r="F96" t="s">
        <v>14</v>
      </c>
      <c r="G96">
        <v>40</v>
      </c>
      <c r="H96" t="s">
        <v>20</v>
      </c>
      <c r="I96">
        <v>103</v>
      </c>
    </row>
    <row r="97" spans="1:9" x14ac:dyDescent="0.3">
      <c r="A97" t="s">
        <v>14</v>
      </c>
      <c r="B97">
        <v>3387</v>
      </c>
      <c r="F97" t="s">
        <v>14</v>
      </c>
      <c r="G97">
        <v>40</v>
      </c>
      <c r="H97" t="s">
        <v>20</v>
      </c>
      <c r="I97">
        <v>103</v>
      </c>
    </row>
    <row r="98" spans="1:9" x14ac:dyDescent="0.3">
      <c r="A98" t="s">
        <v>14</v>
      </c>
      <c r="B98">
        <v>662</v>
      </c>
      <c r="F98" t="s">
        <v>14</v>
      </c>
      <c r="G98">
        <v>40</v>
      </c>
      <c r="H98" t="s">
        <v>20</v>
      </c>
      <c r="I98">
        <v>105</v>
      </c>
    </row>
    <row r="99" spans="1:9" x14ac:dyDescent="0.3">
      <c r="A99" t="s">
        <v>14</v>
      </c>
      <c r="B99">
        <v>774</v>
      </c>
      <c r="F99" t="s">
        <v>14</v>
      </c>
      <c r="G99">
        <v>41</v>
      </c>
      <c r="H99" t="s">
        <v>20</v>
      </c>
      <c r="I99">
        <v>106</v>
      </c>
    </row>
    <row r="100" spans="1:9" x14ac:dyDescent="0.3">
      <c r="A100" t="s">
        <v>14</v>
      </c>
      <c r="B100">
        <v>672</v>
      </c>
      <c r="F100" t="s">
        <v>14</v>
      </c>
      <c r="G100">
        <v>41</v>
      </c>
      <c r="H100" t="s">
        <v>20</v>
      </c>
      <c r="I100">
        <v>106</v>
      </c>
    </row>
    <row r="101" spans="1:9" x14ac:dyDescent="0.3">
      <c r="A101" t="s">
        <v>14</v>
      </c>
      <c r="B101">
        <v>940</v>
      </c>
      <c r="F101" t="s">
        <v>14</v>
      </c>
      <c r="G101">
        <v>42</v>
      </c>
      <c r="H101" t="s">
        <v>20</v>
      </c>
      <c r="I101">
        <v>107</v>
      </c>
    </row>
    <row r="102" spans="1:9" x14ac:dyDescent="0.3">
      <c r="A102" t="s">
        <v>14</v>
      </c>
      <c r="B102">
        <v>117</v>
      </c>
      <c r="F102" t="s">
        <v>14</v>
      </c>
      <c r="G102">
        <v>44</v>
      </c>
      <c r="H102" t="s">
        <v>20</v>
      </c>
      <c r="I102">
        <v>107</v>
      </c>
    </row>
    <row r="103" spans="1:9" x14ac:dyDescent="0.3">
      <c r="A103" t="s">
        <v>14</v>
      </c>
      <c r="B103">
        <v>115</v>
      </c>
      <c r="F103" t="s">
        <v>14</v>
      </c>
      <c r="G103">
        <v>44</v>
      </c>
      <c r="H103" t="s">
        <v>20</v>
      </c>
      <c r="I103">
        <v>107</v>
      </c>
    </row>
    <row r="104" spans="1:9" x14ac:dyDescent="0.3">
      <c r="A104" t="s">
        <v>14</v>
      </c>
      <c r="B104">
        <v>326</v>
      </c>
      <c r="F104" t="s">
        <v>14</v>
      </c>
      <c r="G104">
        <v>45</v>
      </c>
      <c r="H104" t="s">
        <v>20</v>
      </c>
      <c r="I104">
        <v>107</v>
      </c>
    </row>
    <row r="105" spans="1:9" x14ac:dyDescent="0.3">
      <c r="A105" t="s">
        <v>14</v>
      </c>
      <c r="B105">
        <v>1</v>
      </c>
      <c r="F105" t="s">
        <v>14</v>
      </c>
      <c r="G105">
        <v>46</v>
      </c>
      <c r="H105" t="s">
        <v>20</v>
      </c>
      <c r="I105">
        <v>107</v>
      </c>
    </row>
    <row r="106" spans="1:9" x14ac:dyDescent="0.3">
      <c r="A106" t="s">
        <v>14</v>
      </c>
      <c r="B106">
        <v>1467</v>
      </c>
      <c r="F106" t="s">
        <v>14</v>
      </c>
      <c r="G106">
        <v>47</v>
      </c>
      <c r="H106" t="s">
        <v>20</v>
      </c>
      <c r="I106">
        <v>110</v>
      </c>
    </row>
    <row r="107" spans="1:9" x14ac:dyDescent="0.3">
      <c r="A107" t="s">
        <v>14</v>
      </c>
      <c r="B107">
        <v>5681</v>
      </c>
      <c r="F107" t="s">
        <v>14</v>
      </c>
      <c r="G107">
        <v>48</v>
      </c>
      <c r="H107" t="s">
        <v>20</v>
      </c>
      <c r="I107">
        <v>110</v>
      </c>
    </row>
    <row r="108" spans="1:9" x14ac:dyDescent="0.3">
      <c r="A108" t="s">
        <v>14</v>
      </c>
      <c r="B108">
        <v>1059</v>
      </c>
      <c r="F108" t="s">
        <v>14</v>
      </c>
      <c r="G108">
        <v>49</v>
      </c>
      <c r="H108" t="s">
        <v>20</v>
      </c>
      <c r="I108">
        <v>110</v>
      </c>
    </row>
    <row r="109" spans="1:9" x14ac:dyDescent="0.3">
      <c r="A109" t="s">
        <v>14</v>
      </c>
      <c r="B109">
        <v>1194</v>
      </c>
      <c r="F109" t="s">
        <v>14</v>
      </c>
      <c r="G109">
        <v>49</v>
      </c>
      <c r="H109" t="s">
        <v>20</v>
      </c>
      <c r="I109">
        <v>110</v>
      </c>
    </row>
    <row r="110" spans="1:9" x14ac:dyDescent="0.3">
      <c r="A110" t="s">
        <v>14</v>
      </c>
      <c r="B110">
        <v>30</v>
      </c>
      <c r="F110" t="s">
        <v>14</v>
      </c>
      <c r="G110">
        <v>52</v>
      </c>
      <c r="H110" t="s">
        <v>20</v>
      </c>
      <c r="I110">
        <v>111</v>
      </c>
    </row>
    <row r="111" spans="1:9" x14ac:dyDescent="0.3">
      <c r="A111" t="s">
        <v>14</v>
      </c>
      <c r="B111">
        <v>75</v>
      </c>
      <c r="F111" t="s">
        <v>14</v>
      </c>
      <c r="G111">
        <v>53</v>
      </c>
      <c r="H111" t="s">
        <v>20</v>
      </c>
      <c r="I111">
        <v>112</v>
      </c>
    </row>
    <row r="112" spans="1:9" x14ac:dyDescent="0.3">
      <c r="A112" t="s">
        <v>14</v>
      </c>
      <c r="B112">
        <v>955</v>
      </c>
      <c r="F112" t="s">
        <v>14</v>
      </c>
      <c r="G112">
        <v>54</v>
      </c>
      <c r="H112" t="s">
        <v>20</v>
      </c>
      <c r="I112">
        <v>112</v>
      </c>
    </row>
    <row r="113" spans="1:9" x14ac:dyDescent="0.3">
      <c r="A113" t="s">
        <v>14</v>
      </c>
      <c r="B113">
        <v>67</v>
      </c>
      <c r="F113" t="s">
        <v>14</v>
      </c>
      <c r="G113">
        <v>55</v>
      </c>
      <c r="H113" t="s">
        <v>20</v>
      </c>
      <c r="I113">
        <v>112</v>
      </c>
    </row>
    <row r="114" spans="1:9" x14ac:dyDescent="0.3">
      <c r="A114" t="s">
        <v>14</v>
      </c>
      <c r="B114">
        <v>5</v>
      </c>
      <c r="F114" t="s">
        <v>14</v>
      </c>
      <c r="G114">
        <v>55</v>
      </c>
      <c r="H114" t="s">
        <v>20</v>
      </c>
      <c r="I114">
        <v>113</v>
      </c>
    </row>
    <row r="115" spans="1:9" x14ac:dyDescent="0.3">
      <c r="A115" t="s">
        <v>14</v>
      </c>
      <c r="B115">
        <v>26</v>
      </c>
      <c r="F115" t="s">
        <v>14</v>
      </c>
      <c r="G115">
        <v>56</v>
      </c>
      <c r="H115" t="s">
        <v>20</v>
      </c>
      <c r="I115">
        <v>113</v>
      </c>
    </row>
    <row r="116" spans="1:9" x14ac:dyDescent="0.3">
      <c r="A116" t="s">
        <v>14</v>
      </c>
      <c r="B116">
        <v>1130</v>
      </c>
      <c r="F116" t="s">
        <v>14</v>
      </c>
      <c r="G116">
        <v>56</v>
      </c>
      <c r="H116" t="s">
        <v>20</v>
      </c>
      <c r="I116">
        <v>114</v>
      </c>
    </row>
    <row r="117" spans="1:9" x14ac:dyDescent="0.3">
      <c r="A117" t="s">
        <v>14</v>
      </c>
      <c r="B117">
        <v>782</v>
      </c>
      <c r="F117" t="s">
        <v>14</v>
      </c>
      <c r="G117">
        <v>57</v>
      </c>
      <c r="H117" t="s">
        <v>20</v>
      </c>
      <c r="I117">
        <v>114</v>
      </c>
    </row>
    <row r="118" spans="1:9" x14ac:dyDescent="0.3">
      <c r="A118" t="s">
        <v>14</v>
      </c>
      <c r="B118">
        <v>210</v>
      </c>
      <c r="F118" t="s">
        <v>14</v>
      </c>
      <c r="G118">
        <v>57</v>
      </c>
      <c r="H118" t="s">
        <v>20</v>
      </c>
      <c r="I118">
        <v>114</v>
      </c>
    </row>
    <row r="119" spans="1:9" x14ac:dyDescent="0.3">
      <c r="A119" t="s">
        <v>14</v>
      </c>
      <c r="B119">
        <v>136</v>
      </c>
      <c r="F119" t="s">
        <v>14</v>
      </c>
      <c r="G119">
        <v>58</v>
      </c>
      <c r="H119" t="s">
        <v>20</v>
      </c>
      <c r="I119">
        <v>115</v>
      </c>
    </row>
    <row r="120" spans="1:9" x14ac:dyDescent="0.3">
      <c r="A120" t="s">
        <v>14</v>
      </c>
      <c r="B120">
        <v>86</v>
      </c>
      <c r="F120" t="s">
        <v>14</v>
      </c>
      <c r="G120">
        <v>60</v>
      </c>
      <c r="H120" t="s">
        <v>20</v>
      </c>
      <c r="I120">
        <v>116</v>
      </c>
    </row>
    <row r="121" spans="1:9" x14ac:dyDescent="0.3">
      <c r="A121" t="s">
        <v>14</v>
      </c>
      <c r="B121">
        <v>19</v>
      </c>
      <c r="F121" t="s">
        <v>14</v>
      </c>
      <c r="G121">
        <v>62</v>
      </c>
      <c r="H121" t="s">
        <v>20</v>
      </c>
      <c r="I121">
        <v>116</v>
      </c>
    </row>
    <row r="122" spans="1:9" x14ac:dyDescent="0.3">
      <c r="A122" t="s">
        <v>14</v>
      </c>
      <c r="B122">
        <v>886</v>
      </c>
      <c r="F122" t="s">
        <v>14</v>
      </c>
      <c r="G122">
        <v>62</v>
      </c>
      <c r="H122" t="s">
        <v>20</v>
      </c>
      <c r="I122">
        <v>117</v>
      </c>
    </row>
    <row r="123" spans="1:9" x14ac:dyDescent="0.3">
      <c r="A123" t="s">
        <v>14</v>
      </c>
      <c r="B123">
        <v>35</v>
      </c>
      <c r="F123" t="s">
        <v>14</v>
      </c>
      <c r="G123">
        <v>63</v>
      </c>
      <c r="H123" t="s">
        <v>20</v>
      </c>
      <c r="I123">
        <v>117</v>
      </c>
    </row>
    <row r="124" spans="1:9" x14ac:dyDescent="0.3">
      <c r="A124" t="s">
        <v>14</v>
      </c>
      <c r="B124">
        <v>24</v>
      </c>
      <c r="F124" t="s">
        <v>14</v>
      </c>
      <c r="G124">
        <v>63</v>
      </c>
      <c r="H124" t="s">
        <v>20</v>
      </c>
      <c r="I124">
        <v>119</v>
      </c>
    </row>
    <row r="125" spans="1:9" x14ac:dyDescent="0.3">
      <c r="A125" t="s">
        <v>14</v>
      </c>
      <c r="B125">
        <v>86</v>
      </c>
      <c r="F125" t="s">
        <v>14</v>
      </c>
      <c r="G125">
        <v>64</v>
      </c>
      <c r="H125" t="s">
        <v>20</v>
      </c>
      <c r="I125">
        <v>121</v>
      </c>
    </row>
    <row r="126" spans="1:9" x14ac:dyDescent="0.3">
      <c r="A126" t="s">
        <v>14</v>
      </c>
      <c r="B126">
        <v>243</v>
      </c>
      <c r="F126" t="s">
        <v>14</v>
      </c>
      <c r="G126">
        <v>64</v>
      </c>
      <c r="H126" t="s">
        <v>20</v>
      </c>
      <c r="I126">
        <v>121</v>
      </c>
    </row>
    <row r="127" spans="1:9" x14ac:dyDescent="0.3">
      <c r="A127" t="s">
        <v>14</v>
      </c>
      <c r="B127">
        <v>65</v>
      </c>
      <c r="F127" t="s">
        <v>14</v>
      </c>
      <c r="G127">
        <v>64</v>
      </c>
      <c r="H127" t="s">
        <v>20</v>
      </c>
      <c r="I127">
        <v>121</v>
      </c>
    </row>
    <row r="128" spans="1:9" x14ac:dyDescent="0.3">
      <c r="A128" t="s">
        <v>14</v>
      </c>
      <c r="B128">
        <v>100</v>
      </c>
      <c r="F128" t="s">
        <v>14</v>
      </c>
      <c r="G128">
        <v>64</v>
      </c>
      <c r="H128" t="s">
        <v>20</v>
      </c>
      <c r="I128">
        <v>122</v>
      </c>
    </row>
    <row r="129" spans="1:9" x14ac:dyDescent="0.3">
      <c r="A129" t="s">
        <v>14</v>
      </c>
      <c r="B129">
        <v>168</v>
      </c>
      <c r="F129" t="s">
        <v>14</v>
      </c>
      <c r="G129">
        <v>65</v>
      </c>
      <c r="H129" t="s">
        <v>20</v>
      </c>
      <c r="I129">
        <v>122</v>
      </c>
    </row>
    <row r="130" spans="1:9" x14ac:dyDescent="0.3">
      <c r="A130" t="s">
        <v>14</v>
      </c>
      <c r="B130">
        <v>13</v>
      </c>
      <c r="F130" t="s">
        <v>14</v>
      </c>
      <c r="G130">
        <v>65</v>
      </c>
      <c r="H130" t="s">
        <v>20</v>
      </c>
      <c r="I130">
        <v>122</v>
      </c>
    </row>
    <row r="131" spans="1:9" x14ac:dyDescent="0.3">
      <c r="A131" t="s">
        <v>14</v>
      </c>
      <c r="B131">
        <v>1</v>
      </c>
      <c r="F131" t="s">
        <v>14</v>
      </c>
      <c r="G131">
        <v>67</v>
      </c>
      <c r="H131" t="s">
        <v>20</v>
      </c>
      <c r="I131">
        <v>122</v>
      </c>
    </row>
    <row r="132" spans="1:9" x14ac:dyDescent="0.3">
      <c r="A132" t="s">
        <v>14</v>
      </c>
      <c r="B132">
        <v>40</v>
      </c>
      <c r="F132" t="s">
        <v>14</v>
      </c>
      <c r="G132">
        <v>67</v>
      </c>
      <c r="H132" t="s">
        <v>20</v>
      </c>
      <c r="I132">
        <v>123</v>
      </c>
    </row>
    <row r="133" spans="1:9" x14ac:dyDescent="0.3">
      <c r="A133" t="s">
        <v>14</v>
      </c>
      <c r="B133">
        <v>226</v>
      </c>
      <c r="F133" t="s">
        <v>14</v>
      </c>
      <c r="G133">
        <v>67</v>
      </c>
      <c r="H133" t="s">
        <v>20</v>
      </c>
      <c r="I133">
        <v>123</v>
      </c>
    </row>
    <row r="134" spans="1:9" x14ac:dyDescent="0.3">
      <c r="A134" t="s">
        <v>14</v>
      </c>
      <c r="B134">
        <v>1625</v>
      </c>
      <c r="F134" t="s">
        <v>14</v>
      </c>
      <c r="G134">
        <v>67</v>
      </c>
      <c r="H134" t="s">
        <v>20</v>
      </c>
      <c r="I134">
        <v>123</v>
      </c>
    </row>
    <row r="135" spans="1:9" x14ac:dyDescent="0.3">
      <c r="A135" t="s">
        <v>14</v>
      </c>
      <c r="B135">
        <v>143</v>
      </c>
      <c r="F135" t="s">
        <v>14</v>
      </c>
      <c r="G135">
        <v>67</v>
      </c>
      <c r="H135" t="s">
        <v>20</v>
      </c>
      <c r="I135">
        <v>125</v>
      </c>
    </row>
    <row r="136" spans="1:9" x14ac:dyDescent="0.3">
      <c r="A136" t="s">
        <v>14</v>
      </c>
      <c r="B136">
        <v>934</v>
      </c>
      <c r="F136" t="s">
        <v>14</v>
      </c>
      <c r="G136">
        <v>67</v>
      </c>
      <c r="H136" t="s">
        <v>20</v>
      </c>
      <c r="I136">
        <v>126</v>
      </c>
    </row>
    <row r="137" spans="1:9" x14ac:dyDescent="0.3">
      <c r="A137" t="s">
        <v>14</v>
      </c>
      <c r="B137">
        <v>17</v>
      </c>
      <c r="F137" t="s">
        <v>14</v>
      </c>
      <c r="G137">
        <v>67</v>
      </c>
      <c r="H137" t="s">
        <v>20</v>
      </c>
      <c r="I137">
        <v>126</v>
      </c>
    </row>
    <row r="138" spans="1:9" x14ac:dyDescent="0.3">
      <c r="A138" t="s">
        <v>14</v>
      </c>
      <c r="B138">
        <v>2179</v>
      </c>
      <c r="F138" t="s">
        <v>14</v>
      </c>
      <c r="G138">
        <v>70</v>
      </c>
      <c r="H138" t="s">
        <v>20</v>
      </c>
      <c r="I138">
        <v>126</v>
      </c>
    </row>
    <row r="139" spans="1:9" x14ac:dyDescent="0.3">
      <c r="A139" t="s">
        <v>14</v>
      </c>
      <c r="B139">
        <v>931</v>
      </c>
      <c r="F139" t="s">
        <v>14</v>
      </c>
      <c r="G139">
        <v>71</v>
      </c>
      <c r="H139" t="s">
        <v>20</v>
      </c>
      <c r="I139">
        <v>126</v>
      </c>
    </row>
    <row r="140" spans="1:9" x14ac:dyDescent="0.3">
      <c r="A140" t="s">
        <v>14</v>
      </c>
      <c r="B140">
        <v>92</v>
      </c>
      <c r="F140" t="s">
        <v>14</v>
      </c>
      <c r="G140">
        <v>73</v>
      </c>
      <c r="H140" t="s">
        <v>20</v>
      </c>
      <c r="I140">
        <v>126</v>
      </c>
    </row>
    <row r="141" spans="1:9" x14ac:dyDescent="0.3">
      <c r="A141" t="s">
        <v>14</v>
      </c>
      <c r="B141">
        <v>57</v>
      </c>
      <c r="F141" t="s">
        <v>14</v>
      </c>
      <c r="G141">
        <v>73</v>
      </c>
      <c r="H141" t="s">
        <v>20</v>
      </c>
      <c r="I141">
        <v>127</v>
      </c>
    </row>
    <row r="142" spans="1:9" x14ac:dyDescent="0.3">
      <c r="A142" t="s">
        <v>14</v>
      </c>
      <c r="B142">
        <v>41</v>
      </c>
      <c r="F142" t="s">
        <v>14</v>
      </c>
      <c r="G142">
        <v>75</v>
      </c>
      <c r="H142" t="s">
        <v>20</v>
      </c>
      <c r="I142">
        <v>127</v>
      </c>
    </row>
    <row r="143" spans="1:9" x14ac:dyDescent="0.3">
      <c r="A143" t="s">
        <v>14</v>
      </c>
      <c r="B143">
        <v>1</v>
      </c>
      <c r="F143" t="s">
        <v>14</v>
      </c>
      <c r="G143">
        <v>75</v>
      </c>
      <c r="H143" t="s">
        <v>20</v>
      </c>
      <c r="I143">
        <v>128</v>
      </c>
    </row>
    <row r="144" spans="1:9" x14ac:dyDescent="0.3">
      <c r="A144" t="s">
        <v>14</v>
      </c>
      <c r="B144">
        <v>101</v>
      </c>
      <c r="F144" t="s">
        <v>14</v>
      </c>
      <c r="G144">
        <v>75</v>
      </c>
      <c r="H144" t="s">
        <v>20</v>
      </c>
      <c r="I144">
        <v>128</v>
      </c>
    </row>
    <row r="145" spans="1:9" x14ac:dyDescent="0.3">
      <c r="A145" t="s">
        <v>14</v>
      </c>
      <c r="B145">
        <v>1335</v>
      </c>
      <c r="F145" t="s">
        <v>14</v>
      </c>
      <c r="G145">
        <v>75</v>
      </c>
      <c r="H145" t="s">
        <v>20</v>
      </c>
      <c r="I145">
        <v>129</v>
      </c>
    </row>
    <row r="146" spans="1:9" x14ac:dyDescent="0.3">
      <c r="A146" t="s">
        <v>14</v>
      </c>
      <c r="B146">
        <v>15</v>
      </c>
      <c r="F146" t="s">
        <v>14</v>
      </c>
      <c r="G146">
        <v>76</v>
      </c>
      <c r="H146" t="s">
        <v>20</v>
      </c>
      <c r="I146">
        <v>129</v>
      </c>
    </row>
    <row r="147" spans="1:9" x14ac:dyDescent="0.3">
      <c r="A147" t="s">
        <v>14</v>
      </c>
      <c r="B147">
        <v>454</v>
      </c>
      <c r="F147" t="s">
        <v>14</v>
      </c>
      <c r="G147">
        <v>77</v>
      </c>
      <c r="H147" t="s">
        <v>20</v>
      </c>
      <c r="I147">
        <v>130</v>
      </c>
    </row>
    <row r="148" spans="1:9" x14ac:dyDescent="0.3">
      <c r="A148" t="s">
        <v>14</v>
      </c>
      <c r="B148">
        <v>3182</v>
      </c>
      <c r="F148" t="s">
        <v>14</v>
      </c>
      <c r="G148">
        <v>77</v>
      </c>
      <c r="H148" t="s">
        <v>20</v>
      </c>
      <c r="I148">
        <v>130</v>
      </c>
    </row>
    <row r="149" spans="1:9" x14ac:dyDescent="0.3">
      <c r="A149" t="s">
        <v>14</v>
      </c>
      <c r="B149">
        <v>15</v>
      </c>
      <c r="F149" t="s">
        <v>14</v>
      </c>
      <c r="G149">
        <v>77</v>
      </c>
      <c r="H149" t="s">
        <v>20</v>
      </c>
      <c r="I149">
        <v>131</v>
      </c>
    </row>
    <row r="150" spans="1:9" x14ac:dyDescent="0.3">
      <c r="A150" t="s">
        <v>14</v>
      </c>
      <c r="B150">
        <v>133</v>
      </c>
      <c r="F150" t="s">
        <v>14</v>
      </c>
      <c r="G150">
        <v>78</v>
      </c>
      <c r="H150" t="s">
        <v>20</v>
      </c>
      <c r="I150">
        <v>131</v>
      </c>
    </row>
    <row r="151" spans="1:9" x14ac:dyDescent="0.3">
      <c r="A151" t="s">
        <v>14</v>
      </c>
      <c r="B151">
        <v>2062</v>
      </c>
      <c r="F151" t="s">
        <v>14</v>
      </c>
      <c r="G151">
        <v>78</v>
      </c>
      <c r="H151" t="s">
        <v>20</v>
      </c>
      <c r="I151">
        <v>131</v>
      </c>
    </row>
    <row r="152" spans="1:9" x14ac:dyDescent="0.3">
      <c r="A152" t="s">
        <v>14</v>
      </c>
      <c r="B152">
        <v>29</v>
      </c>
      <c r="F152" t="s">
        <v>14</v>
      </c>
      <c r="G152">
        <v>79</v>
      </c>
      <c r="H152" t="s">
        <v>20</v>
      </c>
      <c r="I152">
        <v>131</v>
      </c>
    </row>
    <row r="153" spans="1:9" x14ac:dyDescent="0.3">
      <c r="A153" t="s">
        <v>14</v>
      </c>
      <c r="B153">
        <v>132</v>
      </c>
      <c r="F153" t="s">
        <v>14</v>
      </c>
      <c r="G153">
        <v>80</v>
      </c>
      <c r="H153" t="s">
        <v>20</v>
      </c>
      <c r="I153">
        <v>131</v>
      </c>
    </row>
    <row r="154" spans="1:9" x14ac:dyDescent="0.3">
      <c r="A154" t="s">
        <v>14</v>
      </c>
      <c r="B154">
        <v>137</v>
      </c>
      <c r="F154" t="s">
        <v>14</v>
      </c>
      <c r="G154">
        <v>80</v>
      </c>
      <c r="H154" t="s">
        <v>20</v>
      </c>
      <c r="I154">
        <v>132</v>
      </c>
    </row>
    <row r="155" spans="1:9" x14ac:dyDescent="0.3">
      <c r="A155" t="s">
        <v>14</v>
      </c>
      <c r="B155">
        <v>908</v>
      </c>
      <c r="F155" t="s">
        <v>14</v>
      </c>
      <c r="G155">
        <v>82</v>
      </c>
      <c r="H155" t="s">
        <v>20</v>
      </c>
      <c r="I155">
        <v>132</v>
      </c>
    </row>
    <row r="156" spans="1:9" x14ac:dyDescent="0.3">
      <c r="A156" t="s">
        <v>14</v>
      </c>
      <c r="B156">
        <v>10</v>
      </c>
      <c r="F156" t="s">
        <v>14</v>
      </c>
      <c r="G156">
        <v>83</v>
      </c>
      <c r="H156" t="s">
        <v>20</v>
      </c>
      <c r="I156">
        <v>132</v>
      </c>
    </row>
    <row r="157" spans="1:9" x14ac:dyDescent="0.3">
      <c r="A157" t="s">
        <v>14</v>
      </c>
      <c r="B157">
        <v>1910</v>
      </c>
      <c r="F157" t="s">
        <v>14</v>
      </c>
      <c r="G157">
        <v>83</v>
      </c>
      <c r="H157" t="s">
        <v>20</v>
      </c>
      <c r="I157">
        <v>133</v>
      </c>
    </row>
    <row r="158" spans="1:9" x14ac:dyDescent="0.3">
      <c r="A158" t="s">
        <v>14</v>
      </c>
      <c r="B158">
        <v>38</v>
      </c>
      <c r="F158" t="s">
        <v>14</v>
      </c>
      <c r="G158">
        <v>84</v>
      </c>
      <c r="H158" t="s">
        <v>20</v>
      </c>
      <c r="I158">
        <v>133</v>
      </c>
    </row>
    <row r="159" spans="1:9" x14ac:dyDescent="0.3">
      <c r="A159" t="s">
        <v>14</v>
      </c>
      <c r="B159">
        <v>104</v>
      </c>
      <c r="F159" t="s">
        <v>14</v>
      </c>
      <c r="G159">
        <v>86</v>
      </c>
      <c r="H159" t="s">
        <v>20</v>
      </c>
      <c r="I159">
        <v>133</v>
      </c>
    </row>
    <row r="160" spans="1:9" x14ac:dyDescent="0.3">
      <c r="A160" t="s">
        <v>14</v>
      </c>
      <c r="B160">
        <v>49</v>
      </c>
      <c r="F160" t="s">
        <v>14</v>
      </c>
      <c r="G160">
        <v>86</v>
      </c>
      <c r="H160" t="s">
        <v>20</v>
      </c>
      <c r="I160">
        <v>134</v>
      </c>
    </row>
    <row r="161" spans="1:9" x14ac:dyDescent="0.3">
      <c r="A161" t="s">
        <v>14</v>
      </c>
      <c r="B161">
        <v>1</v>
      </c>
      <c r="F161" t="s">
        <v>14</v>
      </c>
      <c r="G161">
        <v>86</v>
      </c>
      <c r="H161" t="s">
        <v>20</v>
      </c>
      <c r="I161">
        <v>134</v>
      </c>
    </row>
    <row r="162" spans="1:9" x14ac:dyDescent="0.3">
      <c r="A162" t="s">
        <v>14</v>
      </c>
      <c r="B162">
        <v>245</v>
      </c>
      <c r="F162" t="s">
        <v>14</v>
      </c>
      <c r="G162">
        <v>87</v>
      </c>
      <c r="H162" t="s">
        <v>20</v>
      </c>
      <c r="I162">
        <v>134</v>
      </c>
    </row>
    <row r="163" spans="1:9" x14ac:dyDescent="0.3">
      <c r="A163" t="s">
        <v>14</v>
      </c>
      <c r="B163">
        <v>32</v>
      </c>
      <c r="F163" t="s">
        <v>14</v>
      </c>
      <c r="G163">
        <v>88</v>
      </c>
      <c r="H163" t="s">
        <v>20</v>
      </c>
      <c r="I163">
        <v>135</v>
      </c>
    </row>
    <row r="164" spans="1:9" x14ac:dyDescent="0.3">
      <c r="A164" t="s">
        <v>14</v>
      </c>
      <c r="B164">
        <v>7</v>
      </c>
      <c r="F164" t="s">
        <v>14</v>
      </c>
      <c r="G164">
        <v>91</v>
      </c>
      <c r="H164" t="s">
        <v>20</v>
      </c>
      <c r="I164">
        <v>135</v>
      </c>
    </row>
    <row r="165" spans="1:9" x14ac:dyDescent="0.3">
      <c r="A165" t="s">
        <v>14</v>
      </c>
      <c r="B165">
        <v>803</v>
      </c>
      <c r="F165" t="s">
        <v>14</v>
      </c>
      <c r="G165">
        <v>92</v>
      </c>
      <c r="H165" t="s">
        <v>20</v>
      </c>
      <c r="I165">
        <v>135</v>
      </c>
    </row>
    <row r="166" spans="1:9" x14ac:dyDescent="0.3">
      <c r="A166" t="s">
        <v>14</v>
      </c>
      <c r="B166">
        <v>16</v>
      </c>
      <c r="F166" t="s">
        <v>14</v>
      </c>
      <c r="G166">
        <v>92</v>
      </c>
      <c r="H166" t="s">
        <v>20</v>
      </c>
      <c r="I166">
        <v>136</v>
      </c>
    </row>
    <row r="167" spans="1:9" x14ac:dyDescent="0.3">
      <c r="A167" t="s">
        <v>14</v>
      </c>
      <c r="B167">
        <v>31</v>
      </c>
      <c r="F167" t="s">
        <v>14</v>
      </c>
      <c r="G167">
        <v>92</v>
      </c>
      <c r="H167" t="s">
        <v>20</v>
      </c>
      <c r="I167">
        <v>137</v>
      </c>
    </row>
    <row r="168" spans="1:9" x14ac:dyDescent="0.3">
      <c r="A168" t="s">
        <v>14</v>
      </c>
      <c r="B168">
        <v>108</v>
      </c>
      <c r="F168" t="s">
        <v>14</v>
      </c>
      <c r="G168">
        <v>94</v>
      </c>
      <c r="H168" t="s">
        <v>20</v>
      </c>
      <c r="I168">
        <v>137</v>
      </c>
    </row>
    <row r="169" spans="1:9" x14ac:dyDescent="0.3">
      <c r="A169" t="s">
        <v>14</v>
      </c>
      <c r="B169">
        <v>30</v>
      </c>
      <c r="F169" t="s">
        <v>14</v>
      </c>
      <c r="G169">
        <v>94</v>
      </c>
      <c r="H169" t="s">
        <v>20</v>
      </c>
      <c r="I169">
        <v>138</v>
      </c>
    </row>
    <row r="170" spans="1:9" x14ac:dyDescent="0.3">
      <c r="A170" t="s">
        <v>14</v>
      </c>
      <c r="B170">
        <v>17</v>
      </c>
      <c r="F170" t="s">
        <v>14</v>
      </c>
      <c r="G170">
        <v>100</v>
      </c>
      <c r="H170" t="s">
        <v>20</v>
      </c>
      <c r="I170">
        <v>138</v>
      </c>
    </row>
    <row r="171" spans="1:9" x14ac:dyDescent="0.3">
      <c r="A171" t="s">
        <v>14</v>
      </c>
      <c r="B171">
        <v>80</v>
      </c>
      <c r="F171" t="s">
        <v>14</v>
      </c>
      <c r="G171">
        <v>101</v>
      </c>
      <c r="H171" t="s">
        <v>20</v>
      </c>
      <c r="I171">
        <v>138</v>
      </c>
    </row>
    <row r="172" spans="1:9" x14ac:dyDescent="0.3">
      <c r="A172" t="s">
        <v>14</v>
      </c>
      <c r="B172">
        <v>2468</v>
      </c>
      <c r="F172" t="s">
        <v>14</v>
      </c>
      <c r="G172">
        <v>102</v>
      </c>
      <c r="H172" t="s">
        <v>20</v>
      </c>
      <c r="I172">
        <v>139</v>
      </c>
    </row>
    <row r="173" spans="1:9" x14ac:dyDescent="0.3">
      <c r="A173" t="s">
        <v>14</v>
      </c>
      <c r="B173">
        <v>26</v>
      </c>
      <c r="F173" t="s">
        <v>14</v>
      </c>
      <c r="G173">
        <v>104</v>
      </c>
      <c r="H173" t="s">
        <v>20</v>
      </c>
      <c r="I173">
        <v>139</v>
      </c>
    </row>
    <row r="174" spans="1:9" x14ac:dyDescent="0.3">
      <c r="A174" t="s">
        <v>14</v>
      </c>
      <c r="B174">
        <v>73</v>
      </c>
      <c r="F174" t="s">
        <v>14</v>
      </c>
      <c r="G174">
        <v>105</v>
      </c>
      <c r="H174" t="s">
        <v>20</v>
      </c>
      <c r="I174">
        <v>140</v>
      </c>
    </row>
    <row r="175" spans="1:9" x14ac:dyDescent="0.3">
      <c r="A175" t="s">
        <v>14</v>
      </c>
      <c r="B175">
        <v>128</v>
      </c>
      <c r="F175" t="s">
        <v>14</v>
      </c>
      <c r="G175">
        <v>105</v>
      </c>
      <c r="H175" t="s">
        <v>20</v>
      </c>
      <c r="I175">
        <v>140</v>
      </c>
    </row>
    <row r="176" spans="1:9" x14ac:dyDescent="0.3">
      <c r="A176" t="s">
        <v>14</v>
      </c>
      <c r="B176">
        <v>33</v>
      </c>
      <c r="F176" t="s">
        <v>14</v>
      </c>
      <c r="G176">
        <v>106</v>
      </c>
      <c r="H176" t="s">
        <v>20</v>
      </c>
      <c r="I176">
        <v>140</v>
      </c>
    </row>
    <row r="177" spans="1:9" x14ac:dyDescent="0.3">
      <c r="A177" t="s">
        <v>14</v>
      </c>
      <c r="B177">
        <v>1072</v>
      </c>
      <c r="F177" t="s">
        <v>14</v>
      </c>
      <c r="G177">
        <v>107</v>
      </c>
      <c r="H177" t="s">
        <v>20</v>
      </c>
      <c r="I177">
        <v>142</v>
      </c>
    </row>
    <row r="178" spans="1:9" x14ac:dyDescent="0.3">
      <c r="A178" t="s">
        <v>14</v>
      </c>
      <c r="B178">
        <v>393</v>
      </c>
      <c r="F178" t="s">
        <v>14</v>
      </c>
      <c r="G178">
        <v>108</v>
      </c>
      <c r="H178" t="s">
        <v>20</v>
      </c>
      <c r="I178">
        <v>142</v>
      </c>
    </row>
    <row r="179" spans="1:9" x14ac:dyDescent="0.3">
      <c r="A179" t="s">
        <v>14</v>
      </c>
      <c r="B179">
        <v>1257</v>
      </c>
      <c r="F179" t="s">
        <v>14</v>
      </c>
      <c r="G179">
        <v>111</v>
      </c>
      <c r="H179" t="s">
        <v>20</v>
      </c>
      <c r="I179">
        <v>142</v>
      </c>
    </row>
    <row r="180" spans="1:9" x14ac:dyDescent="0.3">
      <c r="A180" t="s">
        <v>14</v>
      </c>
      <c r="B180">
        <v>328</v>
      </c>
      <c r="F180" t="s">
        <v>14</v>
      </c>
      <c r="G180">
        <v>112</v>
      </c>
      <c r="H180" t="s">
        <v>20</v>
      </c>
      <c r="I180">
        <v>142</v>
      </c>
    </row>
    <row r="181" spans="1:9" x14ac:dyDescent="0.3">
      <c r="A181" t="s">
        <v>14</v>
      </c>
      <c r="B181">
        <v>147</v>
      </c>
      <c r="F181" t="s">
        <v>14</v>
      </c>
      <c r="G181">
        <v>112</v>
      </c>
      <c r="H181" t="s">
        <v>20</v>
      </c>
      <c r="I181">
        <v>143</v>
      </c>
    </row>
    <row r="182" spans="1:9" x14ac:dyDescent="0.3">
      <c r="A182" t="s">
        <v>14</v>
      </c>
      <c r="B182">
        <v>830</v>
      </c>
      <c r="F182" t="s">
        <v>14</v>
      </c>
      <c r="G182">
        <v>113</v>
      </c>
      <c r="H182" t="s">
        <v>20</v>
      </c>
      <c r="I182">
        <v>144</v>
      </c>
    </row>
    <row r="183" spans="1:9" x14ac:dyDescent="0.3">
      <c r="A183" t="s">
        <v>14</v>
      </c>
      <c r="B183">
        <v>331</v>
      </c>
      <c r="F183" t="s">
        <v>14</v>
      </c>
      <c r="G183">
        <v>114</v>
      </c>
      <c r="H183" t="s">
        <v>20</v>
      </c>
      <c r="I183">
        <v>144</v>
      </c>
    </row>
    <row r="184" spans="1:9" x14ac:dyDescent="0.3">
      <c r="A184" t="s">
        <v>14</v>
      </c>
      <c r="B184">
        <v>25</v>
      </c>
      <c r="F184" t="s">
        <v>14</v>
      </c>
      <c r="G184">
        <v>115</v>
      </c>
      <c r="H184" t="s">
        <v>20</v>
      </c>
      <c r="I184">
        <v>144</v>
      </c>
    </row>
    <row r="185" spans="1:9" x14ac:dyDescent="0.3">
      <c r="A185" t="s">
        <v>14</v>
      </c>
      <c r="B185">
        <v>3483</v>
      </c>
      <c r="F185" t="s">
        <v>14</v>
      </c>
      <c r="G185">
        <v>117</v>
      </c>
      <c r="H185" t="s">
        <v>20</v>
      </c>
      <c r="I185">
        <v>144</v>
      </c>
    </row>
    <row r="186" spans="1:9" x14ac:dyDescent="0.3">
      <c r="A186" t="s">
        <v>14</v>
      </c>
      <c r="B186">
        <v>923</v>
      </c>
      <c r="F186" t="s">
        <v>14</v>
      </c>
      <c r="G186">
        <v>118</v>
      </c>
      <c r="H186" t="s">
        <v>20</v>
      </c>
      <c r="I186">
        <v>146</v>
      </c>
    </row>
    <row r="187" spans="1:9" x14ac:dyDescent="0.3">
      <c r="A187" t="s">
        <v>14</v>
      </c>
      <c r="B187">
        <v>1</v>
      </c>
      <c r="F187" t="s">
        <v>14</v>
      </c>
      <c r="G187">
        <v>120</v>
      </c>
      <c r="H187" t="s">
        <v>20</v>
      </c>
      <c r="I187">
        <v>147</v>
      </c>
    </row>
    <row r="188" spans="1:9" x14ac:dyDescent="0.3">
      <c r="A188" t="s">
        <v>14</v>
      </c>
      <c r="B188">
        <v>33</v>
      </c>
      <c r="F188" t="s">
        <v>14</v>
      </c>
      <c r="G188">
        <v>120</v>
      </c>
      <c r="H188" t="s">
        <v>20</v>
      </c>
      <c r="I188">
        <v>147</v>
      </c>
    </row>
    <row r="189" spans="1:9" x14ac:dyDescent="0.3">
      <c r="A189" t="s">
        <v>14</v>
      </c>
      <c r="B189">
        <v>40</v>
      </c>
      <c r="F189" t="s">
        <v>14</v>
      </c>
      <c r="G189">
        <v>121</v>
      </c>
      <c r="H189" t="s">
        <v>20</v>
      </c>
      <c r="I189">
        <v>147</v>
      </c>
    </row>
    <row r="190" spans="1:9" x14ac:dyDescent="0.3">
      <c r="A190" t="s">
        <v>14</v>
      </c>
      <c r="B190">
        <v>23</v>
      </c>
      <c r="F190" t="s">
        <v>14</v>
      </c>
      <c r="G190">
        <v>127</v>
      </c>
      <c r="H190" t="s">
        <v>20</v>
      </c>
      <c r="I190">
        <v>148</v>
      </c>
    </row>
    <row r="191" spans="1:9" x14ac:dyDescent="0.3">
      <c r="A191" t="s">
        <v>14</v>
      </c>
      <c r="B191">
        <v>75</v>
      </c>
      <c r="F191" t="s">
        <v>14</v>
      </c>
      <c r="G191">
        <v>128</v>
      </c>
      <c r="H191" t="s">
        <v>20</v>
      </c>
      <c r="I191">
        <v>148</v>
      </c>
    </row>
    <row r="192" spans="1:9" x14ac:dyDescent="0.3">
      <c r="A192" t="s">
        <v>14</v>
      </c>
      <c r="B192">
        <v>2176</v>
      </c>
      <c r="F192" t="s">
        <v>14</v>
      </c>
      <c r="G192">
        <v>130</v>
      </c>
      <c r="H192" t="s">
        <v>20</v>
      </c>
      <c r="I192">
        <v>149</v>
      </c>
    </row>
    <row r="193" spans="1:9" x14ac:dyDescent="0.3">
      <c r="A193" t="s">
        <v>14</v>
      </c>
      <c r="B193">
        <v>441</v>
      </c>
      <c r="F193" t="s">
        <v>14</v>
      </c>
      <c r="G193">
        <v>131</v>
      </c>
      <c r="H193" t="s">
        <v>20</v>
      </c>
      <c r="I193">
        <v>149</v>
      </c>
    </row>
    <row r="194" spans="1:9" x14ac:dyDescent="0.3">
      <c r="A194" t="s">
        <v>14</v>
      </c>
      <c r="B194">
        <v>25</v>
      </c>
      <c r="F194" t="s">
        <v>14</v>
      </c>
      <c r="G194">
        <v>132</v>
      </c>
      <c r="H194" t="s">
        <v>20</v>
      </c>
      <c r="I194">
        <v>150</v>
      </c>
    </row>
    <row r="195" spans="1:9" x14ac:dyDescent="0.3">
      <c r="A195" t="s">
        <v>14</v>
      </c>
      <c r="B195">
        <v>127</v>
      </c>
      <c r="F195" t="s">
        <v>14</v>
      </c>
      <c r="G195">
        <v>133</v>
      </c>
      <c r="H195" t="s">
        <v>20</v>
      </c>
      <c r="I195">
        <v>150</v>
      </c>
    </row>
    <row r="196" spans="1:9" x14ac:dyDescent="0.3">
      <c r="A196" t="s">
        <v>14</v>
      </c>
      <c r="B196">
        <v>355</v>
      </c>
      <c r="F196" t="s">
        <v>14</v>
      </c>
      <c r="G196">
        <v>133</v>
      </c>
      <c r="H196" t="s">
        <v>20</v>
      </c>
      <c r="I196">
        <v>154</v>
      </c>
    </row>
    <row r="197" spans="1:9" x14ac:dyDescent="0.3">
      <c r="A197" t="s">
        <v>14</v>
      </c>
      <c r="B197">
        <v>44</v>
      </c>
      <c r="F197" t="s">
        <v>14</v>
      </c>
      <c r="G197">
        <v>136</v>
      </c>
      <c r="H197" t="s">
        <v>20</v>
      </c>
      <c r="I197">
        <v>154</v>
      </c>
    </row>
    <row r="198" spans="1:9" x14ac:dyDescent="0.3">
      <c r="A198" t="s">
        <v>14</v>
      </c>
      <c r="B198">
        <v>67</v>
      </c>
      <c r="F198" t="s">
        <v>14</v>
      </c>
      <c r="G198">
        <v>137</v>
      </c>
      <c r="H198" t="s">
        <v>20</v>
      </c>
      <c r="I198">
        <v>154</v>
      </c>
    </row>
    <row r="199" spans="1:9" x14ac:dyDescent="0.3">
      <c r="A199" t="s">
        <v>14</v>
      </c>
      <c r="B199">
        <v>1068</v>
      </c>
      <c r="F199" t="s">
        <v>14</v>
      </c>
      <c r="G199">
        <v>141</v>
      </c>
      <c r="H199" t="s">
        <v>20</v>
      </c>
      <c r="I199">
        <v>154</v>
      </c>
    </row>
    <row r="200" spans="1:9" x14ac:dyDescent="0.3">
      <c r="A200" t="s">
        <v>14</v>
      </c>
      <c r="B200">
        <v>424</v>
      </c>
      <c r="F200" t="s">
        <v>14</v>
      </c>
      <c r="G200">
        <v>143</v>
      </c>
      <c r="H200" t="s">
        <v>20</v>
      </c>
      <c r="I200">
        <v>155</v>
      </c>
    </row>
    <row r="201" spans="1:9" x14ac:dyDescent="0.3">
      <c r="A201" t="s">
        <v>14</v>
      </c>
      <c r="B201">
        <v>151</v>
      </c>
      <c r="F201" t="s">
        <v>14</v>
      </c>
      <c r="G201">
        <v>147</v>
      </c>
      <c r="H201" t="s">
        <v>20</v>
      </c>
      <c r="I201">
        <v>155</v>
      </c>
    </row>
    <row r="202" spans="1:9" x14ac:dyDescent="0.3">
      <c r="A202" t="s">
        <v>14</v>
      </c>
      <c r="B202">
        <v>1608</v>
      </c>
      <c r="F202" t="s">
        <v>14</v>
      </c>
      <c r="G202">
        <v>151</v>
      </c>
      <c r="H202" t="s">
        <v>20</v>
      </c>
      <c r="I202">
        <v>155</v>
      </c>
    </row>
    <row r="203" spans="1:9" x14ac:dyDescent="0.3">
      <c r="A203" t="s">
        <v>14</v>
      </c>
      <c r="B203">
        <v>941</v>
      </c>
      <c r="F203" t="s">
        <v>14</v>
      </c>
      <c r="G203">
        <v>154</v>
      </c>
      <c r="H203" t="s">
        <v>20</v>
      </c>
      <c r="I203">
        <v>155</v>
      </c>
    </row>
    <row r="204" spans="1:9" x14ac:dyDescent="0.3">
      <c r="A204" t="s">
        <v>14</v>
      </c>
      <c r="B204">
        <v>1</v>
      </c>
      <c r="F204" t="s">
        <v>14</v>
      </c>
      <c r="G204">
        <v>156</v>
      </c>
      <c r="H204" t="s">
        <v>20</v>
      </c>
      <c r="I204">
        <v>156</v>
      </c>
    </row>
    <row r="205" spans="1:9" x14ac:dyDescent="0.3">
      <c r="A205" t="s">
        <v>14</v>
      </c>
      <c r="B205">
        <v>40</v>
      </c>
      <c r="F205" t="s">
        <v>14</v>
      </c>
      <c r="G205">
        <v>157</v>
      </c>
      <c r="H205" t="s">
        <v>20</v>
      </c>
      <c r="I205">
        <v>156</v>
      </c>
    </row>
    <row r="206" spans="1:9" x14ac:dyDescent="0.3">
      <c r="A206" t="s">
        <v>14</v>
      </c>
      <c r="B206">
        <v>3015</v>
      </c>
      <c r="F206" t="s">
        <v>14</v>
      </c>
      <c r="G206">
        <v>162</v>
      </c>
      <c r="H206" t="s">
        <v>20</v>
      </c>
      <c r="I206">
        <v>157</v>
      </c>
    </row>
    <row r="207" spans="1:9" x14ac:dyDescent="0.3">
      <c r="A207" t="s">
        <v>14</v>
      </c>
      <c r="B207">
        <v>435</v>
      </c>
      <c r="F207" t="s">
        <v>14</v>
      </c>
      <c r="G207">
        <v>168</v>
      </c>
      <c r="H207" t="s">
        <v>20</v>
      </c>
      <c r="I207">
        <v>157</v>
      </c>
    </row>
    <row r="208" spans="1:9" x14ac:dyDescent="0.3">
      <c r="A208" t="s">
        <v>14</v>
      </c>
      <c r="B208">
        <v>714</v>
      </c>
      <c r="F208" t="s">
        <v>14</v>
      </c>
      <c r="G208">
        <v>180</v>
      </c>
      <c r="H208" t="s">
        <v>20</v>
      </c>
      <c r="I208">
        <v>157</v>
      </c>
    </row>
    <row r="209" spans="1:9" x14ac:dyDescent="0.3">
      <c r="A209" t="s">
        <v>14</v>
      </c>
      <c r="B209">
        <v>5497</v>
      </c>
      <c r="F209" t="s">
        <v>14</v>
      </c>
      <c r="G209">
        <v>181</v>
      </c>
      <c r="H209" t="s">
        <v>20</v>
      </c>
      <c r="I209">
        <v>157</v>
      </c>
    </row>
    <row r="210" spans="1:9" x14ac:dyDescent="0.3">
      <c r="A210" t="s">
        <v>14</v>
      </c>
      <c r="B210">
        <v>418</v>
      </c>
      <c r="F210" t="s">
        <v>14</v>
      </c>
      <c r="G210">
        <v>183</v>
      </c>
      <c r="H210" t="s">
        <v>20</v>
      </c>
      <c r="I210">
        <v>157</v>
      </c>
    </row>
    <row r="211" spans="1:9" x14ac:dyDescent="0.3">
      <c r="A211" t="s">
        <v>14</v>
      </c>
      <c r="B211">
        <v>1439</v>
      </c>
      <c r="F211" t="s">
        <v>14</v>
      </c>
      <c r="G211">
        <v>186</v>
      </c>
      <c r="H211" t="s">
        <v>20</v>
      </c>
      <c r="I211">
        <v>158</v>
      </c>
    </row>
    <row r="212" spans="1:9" x14ac:dyDescent="0.3">
      <c r="A212" t="s">
        <v>14</v>
      </c>
      <c r="B212">
        <v>15</v>
      </c>
      <c r="F212" t="s">
        <v>14</v>
      </c>
      <c r="G212">
        <v>191</v>
      </c>
      <c r="H212" t="s">
        <v>20</v>
      </c>
      <c r="I212">
        <v>158</v>
      </c>
    </row>
    <row r="213" spans="1:9" x14ac:dyDescent="0.3">
      <c r="A213" t="s">
        <v>14</v>
      </c>
      <c r="B213">
        <v>1999</v>
      </c>
      <c r="F213" t="s">
        <v>14</v>
      </c>
      <c r="G213">
        <v>191</v>
      </c>
      <c r="H213" t="s">
        <v>20</v>
      </c>
      <c r="I213">
        <v>159</v>
      </c>
    </row>
    <row r="214" spans="1:9" x14ac:dyDescent="0.3">
      <c r="A214" t="s">
        <v>14</v>
      </c>
      <c r="B214">
        <v>118</v>
      </c>
      <c r="F214" t="s">
        <v>14</v>
      </c>
      <c r="G214">
        <v>200</v>
      </c>
      <c r="H214" t="s">
        <v>20</v>
      </c>
      <c r="I214">
        <v>159</v>
      </c>
    </row>
    <row r="215" spans="1:9" x14ac:dyDescent="0.3">
      <c r="A215" t="s">
        <v>14</v>
      </c>
      <c r="B215">
        <v>162</v>
      </c>
      <c r="F215" t="s">
        <v>14</v>
      </c>
      <c r="G215">
        <v>210</v>
      </c>
      <c r="H215" t="s">
        <v>20</v>
      </c>
      <c r="I215">
        <v>159</v>
      </c>
    </row>
    <row r="216" spans="1:9" x14ac:dyDescent="0.3">
      <c r="A216" t="s">
        <v>14</v>
      </c>
      <c r="B216">
        <v>83</v>
      </c>
      <c r="F216" t="s">
        <v>14</v>
      </c>
      <c r="G216">
        <v>210</v>
      </c>
      <c r="H216" t="s">
        <v>20</v>
      </c>
      <c r="I216">
        <v>160</v>
      </c>
    </row>
    <row r="217" spans="1:9" x14ac:dyDescent="0.3">
      <c r="A217" t="s">
        <v>14</v>
      </c>
      <c r="B217">
        <v>747</v>
      </c>
      <c r="F217" t="s">
        <v>14</v>
      </c>
      <c r="G217">
        <v>225</v>
      </c>
      <c r="H217" t="s">
        <v>20</v>
      </c>
      <c r="I217">
        <v>160</v>
      </c>
    </row>
    <row r="218" spans="1:9" x14ac:dyDescent="0.3">
      <c r="A218" t="s">
        <v>14</v>
      </c>
      <c r="B218">
        <v>84</v>
      </c>
      <c r="F218" t="s">
        <v>14</v>
      </c>
      <c r="G218">
        <v>226</v>
      </c>
      <c r="H218" t="s">
        <v>20</v>
      </c>
      <c r="I218">
        <v>161</v>
      </c>
    </row>
    <row r="219" spans="1:9" x14ac:dyDescent="0.3">
      <c r="A219" t="s">
        <v>14</v>
      </c>
      <c r="B219">
        <v>91</v>
      </c>
      <c r="F219" t="s">
        <v>14</v>
      </c>
      <c r="G219">
        <v>243</v>
      </c>
      <c r="H219" t="s">
        <v>20</v>
      </c>
      <c r="I219">
        <v>163</v>
      </c>
    </row>
    <row r="220" spans="1:9" x14ac:dyDescent="0.3">
      <c r="A220" t="s">
        <v>14</v>
      </c>
      <c r="B220">
        <v>792</v>
      </c>
      <c r="F220" t="s">
        <v>14</v>
      </c>
      <c r="G220">
        <v>243</v>
      </c>
      <c r="H220" t="s">
        <v>20</v>
      </c>
      <c r="I220">
        <v>163</v>
      </c>
    </row>
    <row r="221" spans="1:9" x14ac:dyDescent="0.3">
      <c r="A221" t="s">
        <v>14</v>
      </c>
      <c r="B221">
        <v>32</v>
      </c>
      <c r="F221" t="s">
        <v>14</v>
      </c>
      <c r="G221">
        <v>245</v>
      </c>
      <c r="H221" t="s">
        <v>20</v>
      </c>
      <c r="I221">
        <v>164</v>
      </c>
    </row>
    <row r="222" spans="1:9" x14ac:dyDescent="0.3">
      <c r="A222" t="s">
        <v>14</v>
      </c>
      <c r="B222">
        <v>186</v>
      </c>
      <c r="F222" t="s">
        <v>14</v>
      </c>
      <c r="G222">
        <v>245</v>
      </c>
      <c r="H222" t="s">
        <v>20</v>
      </c>
      <c r="I222">
        <v>164</v>
      </c>
    </row>
    <row r="223" spans="1:9" x14ac:dyDescent="0.3">
      <c r="A223" t="s">
        <v>14</v>
      </c>
      <c r="B223">
        <v>605</v>
      </c>
      <c r="F223" t="s">
        <v>14</v>
      </c>
      <c r="G223">
        <v>248</v>
      </c>
      <c r="H223" t="s">
        <v>20</v>
      </c>
      <c r="I223">
        <v>164</v>
      </c>
    </row>
    <row r="224" spans="1:9" x14ac:dyDescent="0.3">
      <c r="A224" t="s">
        <v>14</v>
      </c>
      <c r="B224">
        <v>1</v>
      </c>
      <c r="F224" t="s">
        <v>14</v>
      </c>
      <c r="G224">
        <v>252</v>
      </c>
      <c r="H224" t="s">
        <v>20</v>
      </c>
      <c r="I224">
        <v>164</v>
      </c>
    </row>
    <row r="225" spans="1:9" x14ac:dyDescent="0.3">
      <c r="A225" t="s">
        <v>14</v>
      </c>
      <c r="B225">
        <v>31</v>
      </c>
      <c r="F225" t="s">
        <v>14</v>
      </c>
      <c r="G225">
        <v>253</v>
      </c>
      <c r="H225" t="s">
        <v>20</v>
      </c>
      <c r="I225">
        <v>164</v>
      </c>
    </row>
    <row r="226" spans="1:9" x14ac:dyDescent="0.3">
      <c r="A226" t="s">
        <v>14</v>
      </c>
      <c r="B226">
        <v>1181</v>
      </c>
      <c r="F226" t="s">
        <v>14</v>
      </c>
      <c r="G226">
        <v>257</v>
      </c>
      <c r="H226" t="s">
        <v>20</v>
      </c>
      <c r="I226">
        <v>165</v>
      </c>
    </row>
    <row r="227" spans="1:9" x14ac:dyDescent="0.3">
      <c r="A227" t="s">
        <v>14</v>
      </c>
      <c r="B227">
        <v>39</v>
      </c>
      <c r="F227" t="s">
        <v>14</v>
      </c>
      <c r="G227">
        <v>263</v>
      </c>
      <c r="H227" t="s">
        <v>20</v>
      </c>
      <c r="I227">
        <v>165</v>
      </c>
    </row>
    <row r="228" spans="1:9" x14ac:dyDescent="0.3">
      <c r="A228" t="s">
        <v>14</v>
      </c>
      <c r="B228">
        <v>46</v>
      </c>
      <c r="F228" t="s">
        <v>14</v>
      </c>
      <c r="G228">
        <v>296</v>
      </c>
      <c r="H228" t="s">
        <v>20</v>
      </c>
      <c r="I228">
        <v>165</v>
      </c>
    </row>
    <row r="229" spans="1:9" x14ac:dyDescent="0.3">
      <c r="A229" t="s">
        <v>14</v>
      </c>
      <c r="B229">
        <v>105</v>
      </c>
      <c r="F229" t="s">
        <v>14</v>
      </c>
      <c r="G229">
        <v>326</v>
      </c>
      <c r="H229" t="s">
        <v>20</v>
      </c>
      <c r="I229">
        <v>165</v>
      </c>
    </row>
    <row r="230" spans="1:9" x14ac:dyDescent="0.3">
      <c r="A230" t="s">
        <v>14</v>
      </c>
      <c r="B230">
        <v>535</v>
      </c>
      <c r="F230" t="s">
        <v>14</v>
      </c>
      <c r="G230">
        <v>328</v>
      </c>
      <c r="H230" t="s">
        <v>20</v>
      </c>
      <c r="I230">
        <v>166</v>
      </c>
    </row>
    <row r="231" spans="1:9" x14ac:dyDescent="0.3">
      <c r="A231" t="s">
        <v>14</v>
      </c>
      <c r="B231">
        <v>16</v>
      </c>
      <c r="F231" t="s">
        <v>14</v>
      </c>
      <c r="G231">
        <v>331</v>
      </c>
      <c r="H231" t="s">
        <v>20</v>
      </c>
      <c r="I231">
        <v>168</v>
      </c>
    </row>
    <row r="232" spans="1:9" x14ac:dyDescent="0.3">
      <c r="A232" t="s">
        <v>14</v>
      </c>
      <c r="B232">
        <v>575</v>
      </c>
      <c r="F232" t="s">
        <v>14</v>
      </c>
      <c r="G232">
        <v>347</v>
      </c>
      <c r="H232" t="s">
        <v>20</v>
      </c>
      <c r="I232">
        <v>168</v>
      </c>
    </row>
    <row r="233" spans="1:9" x14ac:dyDescent="0.3">
      <c r="A233" t="s">
        <v>14</v>
      </c>
      <c r="B233">
        <v>1120</v>
      </c>
      <c r="F233" t="s">
        <v>14</v>
      </c>
      <c r="G233">
        <v>355</v>
      </c>
      <c r="H233" t="s">
        <v>20</v>
      </c>
      <c r="I233">
        <v>169</v>
      </c>
    </row>
    <row r="234" spans="1:9" x14ac:dyDescent="0.3">
      <c r="A234" t="s">
        <v>14</v>
      </c>
      <c r="B234">
        <v>113</v>
      </c>
      <c r="F234" t="s">
        <v>14</v>
      </c>
      <c r="G234">
        <v>362</v>
      </c>
      <c r="H234" t="s">
        <v>20</v>
      </c>
      <c r="I234">
        <v>170</v>
      </c>
    </row>
    <row r="235" spans="1:9" x14ac:dyDescent="0.3">
      <c r="A235" t="s">
        <v>14</v>
      </c>
      <c r="B235">
        <v>1538</v>
      </c>
      <c r="F235" t="s">
        <v>14</v>
      </c>
      <c r="G235">
        <v>374</v>
      </c>
      <c r="H235" t="s">
        <v>20</v>
      </c>
      <c r="I235">
        <v>170</v>
      </c>
    </row>
    <row r="236" spans="1:9" x14ac:dyDescent="0.3">
      <c r="A236" t="s">
        <v>14</v>
      </c>
      <c r="B236">
        <v>9</v>
      </c>
      <c r="F236" t="s">
        <v>14</v>
      </c>
      <c r="G236">
        <v>393</v>
      </c>
      <c r="H236" t="s">
        <v>20</v>
      </c>
      <c r="I236">
        <v>170</v>
      </c>
    </row>
    <row r="237" spans="1:9" x14ac:dyDescent="0.3">
      <c r="A237" t="s">
        <v>14</v>
      </c>
      <c r="B237">
        <v>554</v>
      </c>
      <c r="F237" t="s">
        <v>14</v>
      </c>
      <c r="G237">
        <v>395</v>
      </c>
      <c r="H237" t="s">
        <v>20</v>
      </c>
      <c r="I237">
        <v>172</v>
      </c>
    </row>
    <row r="238" spans="1:9" x14ac:dyDescent="0.3">
      <c r="A238" t="s">
        <v>14</v>
      </c>
      <c r="B238">
        <v>648</v>
      </c>
      <c r="F238" t="s">
        <v>14</v>
      </c>
      <c r="G238">
        <v>418</v>
      </c>
      <c r="H238" t="s">
        <v>20</v>
      </c>
      <c r="I238">
        <v>173</v>
      </c>
    </row>
    <row r="239" spans="1:9" x14ac:dyDescent="0.3">
      <c r="A239" t="s">
        <v>14</v>
      </c>
      <c r="B239">
        <v>21</v>
      </c>
      <c r="F239" t="s">
        <v>14</v>
      </c>
      <c r="G239">
        <v>424</v>
      </c>
      <c r="H239" t="s">
        <v>20</v>
      </c>
      <c r="I239">
        <v>174</v>
      </c>
    </row>
    <row r="240" spans="1:9" x14ac:dyDescent="0.3">
      <c r="A240" t="s">
        <v>14</v>
      </c>
      <c r="B240">
        <v>54</v>
      </c>
      <c r="F240" t="s">
        <v>14</v>
      </c>
      <c r="G240">
        <v>435</v>
      </c>
      <c r="H240" t="s">
        <v>20</v>
      </c>
      <c r="I240">
        <v>174</v>
      </c>
    </row>
    <row r="241" spans="1:9" x14ac:dyDescent="0.3">
      <c r="A241" t="s">
        <v>14</v>
      </c>
      <c r="B241">
        <v>120</v>
      </c>
      <c r="F241" t="s">
        <v>14</v>
      </c>
      <c r="G241">
        <v>441</v>
      </c>
      <c r="H241" t="s">
        <v>20</v>
      </c>
      <c r="I241">
        <v>175</v>
      </c>
    </row>
    <row r="242" spans="1:9" x14ac:dyDescent="0.3">
      <c r="A242" t="s">
        <v>14</v>
      </c>
      <c r="B242">
        <v>579</v>
      </c>
      <c r="F242" t="s">
        <v>14</v>
      </c>
      <c r="G242">
        <v>452</v>
      </c>
      <c r="H242" t="s">
        <v>20</v>
      </c>
      <c r="I242">
        <v>176</v>
      </c>
    </row>
    <row r="243" spans="1:9" x14ac:dyDescent="0.3">
      <c r="A243" t="s">
        <v>14</v>
      </c>
      <c r="B243">
        <v>2072</v>
      </c>
      <c r="F243" t="s">
        <v>14</v>
      </c>
      <c r="G243">
        <v>452</v>
      </c>
      <c r="H243" t="s">
        <v>20</v>
      </c>
      <c r="I243">
        <v>179</v>
      </c>
    </row>
    <row r="244" spans="1:9" x14ac:dyDescent="0.3">
      <c r="A244" t="s">
        <v>14</v>
      </c>
      <c r="B244">
        <v>0</v>
      </c>
      <c r="F244" t="s">
        <v>14</v>
      </c>
      <c r="G244">
        <v>454</v>
      </c>
      <c r="H244" t="s">
        <v>20</v>
      </c>
      <c r="I244">
        <v>180</v>
      </c>
    </row>
    <row r="245" spans="1:9" x14ac:dyDescent="0.3">
      <c r="A245" t="s">
        <v>14</v>
      </c>
      <c r="B245">
        <v>1796</v>
      </c>
      <c r="F245" t="s">
        <v>14</v>
      </c>
      <c r="G245">
        <v>504</v>
      </c>
      <c r="H245" t="s">
        <v>20</v>
      </c>
      <c r="I245">
        <v>180</v>
      </c>
    </row>
    <row r="246" spans="1:9" x14ac:dyDescent="0.3">
      <c r="A246" t="s">
        <v>14</v>
      </c>
      <c r="B246">
        <v>62</v>
      </c>
      <c r="F246" t="s">
        <v>14</v>
      </c>
      <c r="G246">
        <v>513</v>
      </c>
      <c r="H246" t="s">
        <v>20</v>
      </c>
      <c r="I246">
        <v>180</v>
      </c>
    </row>
    <row r="247" spans="1:9" x14ac:dyDescent="0.3">
      <c r="A247" t="s">
        <v>14</v>
      </c>
      <c r="B247">
        <v>347</v>
      </c>
      <c r="F247" t="s">
        <v>14</v>
      </c>
      <c r="G247">
        <v>523</v>
      </c>
      <c r="H247" t="s">
        <v>20</v>
      </c>
      <c r="I247">
        <v>180</v>
      </c>
    </row>
    <row r="248" spans="1:9" x14ac:dyDescent="0.3">
      <c r="A248" t="s">
        <v>14</v>
      </c>
      <c r="B248">
        <v>19</v>
      </c>
      <c r="F248" t="s">
        <v>14</v>
      </c>
      <c r="G248">
        <v>526</v>
      </c>
      <c r="H248" t="s">
        <v>20</v>
      </c>
      <c r="I248">
        <v>181</v>
      </c>
    </row>
    <row r="249" spans="1:9" x14ac:dyDescent="0.3">
      <c r="A249" t="s">
        <v>14</v>
      </c>
      <c r="B249">
        <v>1258</v>
      </c>
      <c r="F249" t="s">
        <v>14</v>
      </c>
      <c r="G249">
        <v>535</v>
      </c>
      <c r="H249" t="s">
        <v>20</v>
      </c>
      <c r="I249">
        <v>181</v>
      </c>
    </row>
    <row r="250" spans="1:9" x14ac:dyDescent="0.3">
      <c r="A250" t="s">
        <v>14</v>
      </c>
      <c r="B250">
        <v>362</v>
      </c>
      <c r="F250" t="s">
        <v>14</v>
      </c>
      <c r="G250">
        <v>554</v>
      </c>
      <c r="H250" t="s">
        <v>20</v>
      </c>
      <c r="I250">
        <v>182</v>
      </c>
    </row>
    <row r="251" spans="1:9" x14ac:dyDescent="0.3">
      <c r="A251" t="s">
        <v>14</v>
      </c>
      <c r="B251">
        <v>133</v>
      </c>
      <c r="F251" t="s">
        <v>14</v>
      </c>
      <c r="G251">
        <v>558</v>
      </c>
      <c r="H251" t="s">
        <v>20</v>
      </c>
      <c r="I251">
        <v>183</v>
      </c>
    </row>
    <row r="252" spans="1:9" x14ac:dyDescent="0.3">
      <c r="A252" t="s">
        <v>14</v>
      </c>
      <c r="B252">
        <v>846</v>
      </c>
      <c r="F252" t="s">
        <v>14</v>
      </c>
      <c r="G252">
        <v>558</v>
      </c>
      <c r="H252" t="s">
        <v>20</v>
      </c>
      <c r="I252">
        <v>183</v>
      </c>
    </row>
    <row r="253" spans="1:9" x14ac:dyDescent="0.3">
      <c r="A253" t="s">
        <v>14</v>
      </c>
      <c r="B253">
        <v>10</v>
      </c>
      <c r="F253" t="s">
        <v>14</v>
      </c>
      <c r="G253">
        <v>575</v>
      </c>
      <c r="H253" t="s">
        <v>20</v>
      </c>
      <c r="I253">
        <v>184</v>
      </c>
    </row>
    <row r="254" spans="1:9" x14ac:dyDescent="0.3">
      <c r="A254" t="s">
        <v>14</v>
      </c>
      <c r="B254">
        <v>191</v>
      </c>
      <c r="F254" t="s">
        <v>14</v>
      </c>
      <c r="G254">
        <v>579</v>
      </c>
      <c r="H254" t="s">
        <v>20</v>
      </c>
      <c r="I254">
        <v>185</v>
      </c>
    </row>
    <row r="255" spans="1:9" x14ac:dyDescent="0.3">
      <c r="A255" t="s">
        <v>14</v>
      </c>
      <c r="B255">
        <v>1979</v>
      </c>
      <c r="F255" t="s">
        <v>14</v>
      </c>
      <c r="G255">
        <v>594</v>
      </c>
      <c r="H255" t="s">
        <v>20</v>
      </c>
      <c r="I255">
        <v>186</v>
      </c>
    </row>
    <row r="256" spans="1:9" x14ac:dyDescent="0.3">
      <c r="A256" t="s">
        <v>14</v>
      </c>
      <c r="B256">
        <v>63</v>
      </c>
      <c r="F256" t="s">
        <v>14</v>
      </c>
      <c r="G256">
        <v>602</v>
      </c>
      <c r="H256" t="s">
        <v>20</v>
      </c>
      <c r="I256">
        <v>186</v>
      </c>
    </row>
    <row r="257" spans="1:9" x14ac:dyDescent="0.3">
      <c r="A257" t="s">
        <v>14</v>
      </c>
      <c r="B257">
        <v>6080</v>
      </c>
      <c r="F257" t="s">
        <v>14</v>
      </c>
      <c r="G257">
        <v>605</v>
      </c>
      <c r="H257" t="s">
        <v>20</v>
      </c>
      <c r="I257">
        <v>186</v>
      </c>
    </row>
    <row r="258" spans="1:9" x14ac:dyDescent="0.3">
      <c r="A258" t="s">
        <v>14</v>
      </c>
      <c r="B258">
        <v>80</v>
      </c>
      <c r="F258" t="s">
        <v>14</v>
      </c>
      <c r="G258">
        <v>648</v>
      </c>
      <c r="H258" t="s">
        <v>20</v>
      </c>
      <c r="I258">
        <v>186</v>
      </c>
    </row>
    <row r="259" spans="1:9" x14ac:dyDescent="0.3">
      <c r="A259" t="s">
        <v>14</v>
      </c>
      <c r="B259">
        <v>9</v>
      </c>
      <c r="F259" t="s">
        <v>14</v>
      </c>
      <c r="G259">
        <v>648</v>
      </c>
      <c r="H259" t="s">
        <v>20</v>
      </c>
      <c r="I259">
        <v>186</v>
      </c>
    </row>
    <row r="260" spans="1:9" x14ac:dyDescent="0.3">
      <c r="A260" t="s">
        <v>14</v>
      </c>
      <c r="B260">
        <v>1784</v>
      </c>
      <c r="F260" t="s">
        <v>14</v>
      </c>
      <c r="G260">
        <v>656</v>
      </c>
      <c r="H260" t="s">
        <v>20</v>
      </c>
      <c r="I260">
        <v>187</v>
      </c>
    </row>
    <row r="261" spans="1:9" x14ac:dyDescent="0.3">
      <c r="A261" t="s">
        <v>14</v>
      </c>
      <c r="B261">
        <v>243</v>
      </c>
      <c r="F261" t="s">
        <v>14</v>
      </c>
      <c r="G261">
        <v>662</v>
      </c>
      <c r="H261" t="s">
        <v>20</v>
      </c>
      <c r="I261">
        <v>189</v>
      </c>
    </row>
    <row r="262" spans="1:9" x14ac:dyDescent="0.3">
      <c r="A262" t="s">
        <v>14</v>
      </c>
      <c r="B262">
        <v>1296</v>
      </c>
      <c r="F262" t="s">
        <v>14</v>
      </c>
      <c r="G262">
        <v>672</v>
      </c>
      <c r="H262" t="s">
        <v>20</v>
      </c>
      <c r="I262">
        <v>189</v>
      </c>
    </row>
    <row r="263" spans="1:9" x14ac:dyDescent="0.3">
      <c r="A263" t="s">
        <v>14</v>
      </c>
      <c r="B263">
        <v>77</v>
      </c>
      <c r="F263" t="s">
        <v>14</v>
      </c>
      <c r="G263">
        <v>674</v>
      </c>
      <c r="H263" t="s">
        <v>20</v>
      </c>
      <c r="I263">
        <v>190</v>
      </c>
    </row>
    <row r="264" spans="1:9" x14ac:dyDescent="0.3">
      <c r="A264" t="s">
        <v>14</v>
      </c>
      <c r="B264">
        <v>395</v>
      </c>
      <c r="F264" t="s">
        <v>14</v>
      </c>
      <c r="G264">
        <v>676</v>
      </c>
      <c r="H264" t="s">
        <v>20</v>
      </c>
      <c r="I264">
        <v>190</v>
      </c>
    </row>
    <row r="265" spans="1:9" x14ac:dyDescent="0.3">
      <c r="A265" t="s">
        <v>14</v>
      </c>
      <c r="B265">
        <v>49</v>
      </c>
      <c r="F265" t="s">
        <v>14</v>
      </c>
      <c r="G265">
        <v>679</v>
      </c>
      <c r="H265" t="s">
        <v>20</v>
      </c>
      <c r="I265">
        <v>191</v>
      </c>
    </row>
    <row r="266" spans="1:9" x14ac:dyDescent="0.3">
      <c r="A266" t="s">
        <v>14</v>
      </c>
      <c r="B266">
        <v>180</v>
      </c>
      <c r="F266" t="s">
        <v>14</v>
      </c>
      <c r="G266">
        <v>679</v>
      </c>
      <c r="H266" t="s">
        <v>20</v>
      </c>
      <c r="I266">
        <v>191</v>
      </c>
    </row>
    <row r="267" spans="1:9" x14ac:dyDescent="0.3">
      <c r="A267" t="s">
        <v>14</v>
      </c>
      <c r="B267">
        <v>2690</v>
      </c>
      <c r="F267" t="s">
        <v>14</v>
      </c>
      <c r="G267">
        <v>714</v>
      </c>
      <c r="H267" t="s">
        <v>20</v>
      </c>
      <c r="I267">
        <v>191</v>
      </c>
    </row>
    <row r="268" spans="1:9" x14ac:dyDescent="0.3">
      <c r="A268" t="s">
        <v>14</v>
      </c>
      <c r="B268">
        <v>2779</v>
      </c>
      <c r="F268" t="s">
        <v>14</v>
      </c>
      <c r="G268">
        <v>742</v>
      </c>
      <c r="H268" t="s">
        <v>20</v>
      </c>
      <c r="I268">
        <v>192</v>
      </c>
    </row>
    <row r="269" spans="1:9" x14ac:dyDescent="0.3">
      <c r="A269" t="s">
        <v>14</v>
      </c>
      <c r="B269">
        <v>92</v>
      </c>
      <c r="F269" t="s">
        <v>14</v>
      </c>
      <c r="G269">
        <v>747</v>
      </c>
      <c r="H269" t="s">
        <v>20</v>
      </c>
      <c r="I269">
        <v>192</v>
      </c>
    </row>
    <row r="270" spans="1:9" x14ac:dyDescent="0.3">
      <c r="A270" t="s">
        <v>14</v>
      </c>
      <c r="B270">
        <v>1028</v>
      </c>
      <c r="F270" t="s">
        <v>14</v>
      </c>
      <c r="G270">
        <v>750</v>
      </c>
      <c r="H270" t="s">
        <v>20</v>
      </c>
      <c r="I270">
        <v>193</v>
      </c>
    </row>
    <row r="271" spans="1:9" x14ac:dyDescent="0.3">
      <c r="A271" t="s">
        <v>14</v>
      </c>
      <c r="B271">
        <v>26</v>
      </c>
      <c r="F271" t="s">
        <v>14</v>
      </c>
      <c r="G271">
        <v>750</v>
      </c>
      <c r="H271" t="s">
        <v>20</v>
      </c>
      <c r="I271">
        <v>194</v>
      </c>
    </row>
    <row r="272" spans="1:9" x14ac:dyDescent="0.3">
      <c r="A272" t="s">
        <v>14</v>
      </c>
      <c r="B272">
        <v>1790</v>
      </c>
      <c r="F272" t="s">
        <v>14</v>
      </c>
      <c r="G272">
        <v>752</v>
      </c>
      <c r="H272" t="s">
        <v>20</v>
      </c>
      <c r="I272">
        <v>194</v>
      </c>
    </row>
    <row r="273" spans="1:9" x14ac:dyDescent="0.3">
      <c r="A273" t="s">
        <v>14</v>
      </c>
      <c r="B273">
        <v>37</v>
      </c>
      <c r="F273" t="s">
        <v>14</v>
      </c>
      <c r="G273">
        <v>774</v>
      </c>
      <c r="H273" t="s">
        <v>20</v>
      </c>
      <c r="I273">
        <v>194</v>
      </c>
    </row>
    <row r="274" spans="1:9" x14ac:dyDescent="0.3">
      <c r="A274" t="s">
        <v>14</v>
      </c>
      <c r="B274">
        <v>35</v>
      </c>
      <c r="F274" t="s">
        <v>14</v>
      </c>
      <c r="G274">
        <v>782</v>
      </c>
      <c r="H274" t="s">
        <v>20</v>
      </c>
      <c r="I274">
        <v>194</v>
      </c>
    </row>
    <row r="275" spans="1:9" x14ac:dyDescent="0.3">
      <c r="A275" t="s">
        <v>14</v>
      </c>
      <c r="B275">
        <v>558</v>
      </c>
      <c r="F275" t="s">
        <v>14</v>
      </c>
      <c r="G275">
        <v>792</v>
      </c>
      <c r="H275" t="s">
        <v>20</v>
      </c>
      <c r="I275">
        <v>195</v>
      </c>
    </row>
    <row r="276" spans="1:9" x14ac:dyDescent="0.3">
      <c r="A276" t="s">
        <v>14</v>
      </c>
      <c r="B276">
        <v>64</v>
      </c>
      <c r="F276" t="s">
        <v>14</v>
      </c>
      <c r="G276">
        <v>803</v>
      </c>
      <c r="H276" t="s">
        <v>20</v>
      </c>
      <c r="I276">
        <v>195</v>
      </c>
    </row>
    <row r="277" spans="1:9" x14ac:dyDescent="0.3">
      <c r="A277" t="s">
        <v>14</v>
      </c>
      <c r="B277">
        <v>245</v>
      </c>
      <c r="F277" t="s">
        <v>14</v>
      </c>
      <c r="G277">
        <v>830</v>
      </c>
      <c r="H277" t="s">
        <v>20</v>
      </c>
      <c r="I277">
        <v>196</v>
      </c>
    </row>
    <row r="278" spans="1:9" x14ac:dyDescent="0.3">
      <c r="A278" t="s">
        <v>14</v>
      </c>
      <c r="B278">
        <v>71</v>
      </c>
      <c r="F278" t="s">
        <v>14</v>
      </c>
      <c r="G278">
        <v>830</v>
      </c>
      <c r="H278" t="s">
        <v>20</v>
      </c>
      <c r="I278">
        <v>198</v>
      </c>
    </row>
    <row r="279" spans="1:9" x14ac:dyDescent="0.3">
      <c r="A279" t="s">
        <v>14</v>
      </c>
      <c r="B279">
        <v>42</v>
      </c>
      <c r="F279" t="s">
        <v>14</v>
      </c>
      <c r="G279">
        <v>831</v>
      </c>
      <c r="H279" t="s">
        <v>20</v>
      </c>
      <c r="I279">
        <v>198</v>
      </c>
    </row>
    <row r="280" spans="1:9" x14ac:dyDescent="0.3">
      <c r="A280" t="s">
        <v>14</v>
      </c>
      <c r="B280">
        <v>156</v>
      </c>
      <c r="F280" t="s">
        <v>14</v>
      </c>
      <c r="G280">
        <v>838</v>
      </c>
      <c r="H280" t="s">
        <v>20</v>
      </c>
      <c r="I280">
        <v>198</v>
      </c>
    </row>
    <row r="281" spans="1:9" x14ac:dyDescent="0.3">
      <c r="A281" t="s">
        <v>14</v>
      </c>
      <c r="B281">
        <v>1368</v>
      </c>
      <c r="F281" t="s">
        <v>14</v>
      </c>
      <c r="G281">
        <v>842</v>
      </c>
      <c r="H281" t="s">
        <v>20</v>
      </c>
      <c r="I281">
        <v>199</v>
      </c>
    </row>
    <row r="282" spans="1:9" x14ac:dyDescent="0.3">
      <c r="A282" t="s">
        <v>14</v>
      </c>
      <c r="B282">
        <v>102</v>
      </c>
      <c r="F282" t="s">
        <v>14</v>
      </c>
      <c r="G282">
        <v>846</v>
      </c>
      <c r="H282" t="s">
        <v>20</v>
      </c>
      <c r="I282">
        <v>199</v>
      </c>
    </row>
    <row r="283" spans="1:9" x14ac:dyDescent="0.3">
      <c r="A283" t="s">
        <v>14</v>
      </c>
      <c r="B283">
        <v>86</v>
      </c>
      <c r="F283" t="s">
        <v>14</v>
      </c>
      <c r="G283">
        <v>859</v>
      </c>
      <c r="H283" t="s">
        <v>20</v>
      </c>
      <c r="I283">
        <v>199</v>
      </c>
    </row>
    <row r="284" spans="1:9" x14ac:dyDescent="0.3">
      <c r="A284" t="s">
        <v>14</v>
      </c>
      <c r="B284">
        <v>253</v>
      </c>
      <c r="F284" t="s">
        <v>14</v>
      </c>
      <c r="G284">
        <v>886</v>
      </c>
      <c r="H284" t="s">
        <v>20</v>
      </c>
      <c r="I284">
        <v>201</v>
      </c>
    </row>
    <row r="285" spans="1:9" x14ac:dyDescent="0.3">
      <c r="A285" t="s">
        <v>14</v>
      </c>
      <c r="B285">
        <v>157</v>
      </c>
      <c r="F285" t="s">
        <v>14</v>
      </c>
      <c r="G285">
        <v>889</v>
      </c>
      <c r="H285" t="s">
        <v>20</v>
      </c>
      <c r="I285">
        <v>202</v>
      </c>
    </row>
    <row r="286" spans="1:9" x14ac:dyDescent="0.3">
      <c r="A286" t="s">
        <v>14</v>
      </c>
      <c r="B286">
        <v>183</v>
      </c>
      <c r="F286" t="s">
        <v>14</v>
      </c>
      <c r="G286">
        <v>908</v>
      </c>
      <c r="H286" t="s">
        <v>20</v>
      </c>
      <c r="I286">
        <v>202</v>
      </c>
    </row>
    <row r="287" spans="1:9" x14ac:dyDescent="0.3">
      <c r="A287" t="s">
        <v>14</v>
      </c>
      <c r="B287">
        <v>82</v>
      </c>
      <c r="F287" t="s">
        <v>14</v>
      </c>
      <c r="G287">
        <v>923</v>
      </c>
      <c r="H287" t="s">
        <v>20</v>
      </c>
      <c r="I287">
        <v>203</v>
      </c>
    </row>
    <row r="288" spans="1:9" x14ac:dyDescent="0.3">
      <c r="A288" t="s">
        <v>14</v>
      </c>
      <c r="B288">
        <v>1</v>
      </c>
      <c r="F288" t="s">
        <v>14</v>
      </c>
      <c r="G288">
        <v>926</v>
      </c>
      <c r="H288" t="s">
        <v>20</v>
      </c>
      <c r="I288">
        <v>203</v>
      </c>
    </row>
    <row r="289" spans="1:9" x14ac:dyDescent="0.3">
      <c r="A289" t="s">
        <v>14</v>
      </c>
      <c r="B289">
        <v>1198</v>
      </c>
      <c r="F289" t="s">
        <v>14</v>
      </c>
      <c r="G289">
        <v>931</v>
      </c>
      <c r="H289" t="s">
        <v>20</v>
      </c>
      <c r="I289">
        <v>205</v>
      </c>
    </row>
    <row r="290" spans="1:9" x14ac:dyDescent="0.3">
      <c r="A290" t="s">
        <v>14</v>
      </c>
      <c r="B290">
        <v>648</v>
      </c>
      <c r="F290" t="s">
        <v>14</v>
      </c>
      <c r="G290">
        <v>934</v>
      </c>
      <c r="H290" t="s">
        <v>20</v>
      </c>
      <c r="I290">
        <v>206</v>
      </c>
    </row>
    <row r="291" spans="1:9" x14ac:dyDescent="0.3">
      <c r="A291" t="s">
        <v>14</v>
      </c>
      <c r="B291">
        <v>64</v>
      </c>
      <c r="F291" t="s">
        <v>14</v>
      </c>
      <c r="G291">
        <v>940</v>
      </c>
      <c r="H291" t="s">
        <v>20</v>
      </c>
      <c r="I291">
        <v>207</v>
      </c>
    </row>
    <row r="292" spans="1:9" x14ac:dyDescent="0.3">
      <c r="A292" t="s">
        <v>14</v>
      </c>
      <c r="B292">
        <v>62</v>
      </c>
      <c r="F292" t="s">
        <v>14</v>
      </c>
      <c r="G292">
        <v>941</v>
      </c>
      <c r="H292" t="s">
        <v>20</v>
      </c>
      <c r="I292">
        <v>207</v>
      </c>
    </row>
    <row r="293" spans="1:9" x14ac:dyDescent="0.3">
      <c r="A293" t="s">
        <v>14</v>
      </c>
      <c r="B293">
        <v>750</v>
      </c>
      <c r="F293" t="s">
        <v>14</v>
      </c>
      <c r="G293">
        <v>955</v>
      </c>
      <c r="H293" t="s">
        <v>20</v>
      </c>
      <c r="I293">
        <v>209</v>
      </c>
    </row>
    <row r="294" spans="1:9" x14ac:dyDescent="0.3">
      <c r="A294" t="s">
        <v>14</v>
      </c>
      <c r="B294">
        <v>105</v>
      </c>
      <c r="F294" t="s">
        <v>14</v>
      </c>
      <c r="G294">
        <v>1000</v>
      </c>
      <c r="H294" t="s">
        <v>20</v>
      </c>
      <c r="I294">
        <v>210</v>
      </c>
    </row>
    <row r="295" spans="1:9" x14ac:dyDescent="0.3">
      <c r="A295" t="s">
        <v>14</v>
      </c>
      <c r="B295">
        <v>2604</v>
      </c>
      <c r="F295" t="s">
        <v>14</v>
      </c>
      <c r="G295">
        <v>1028</v>
      </c>
      <c r="H295" t="s">
        <v>20</v>
      </c>
      <c r="I295">
        <v>211</v>
      </c>
    </row>
    <row r="296" spans="1:9" x14ac:dyDescent="0.3">
      <c r="A296" t="s">
        <v>14</v>
      </c>
      <c r="B296">
        <v>65</v>
      </c>
      <c r="F296" t="s">
        <v>14</v>
      </c>
      <c r="G296">
        <v>1059</v>
      </c>
      <c r="H296" t="s">
        <v>20</v>
      </c>
      <c r="I296">
        <v>211</v>
      </c>
    </row>
    <row r="297" spans="1:9" x14ac:dyDescent="0.3">
      <c r="A297" t="s">
        <v>14</v>
      </c>
      <c r="B297">
        <v>94</v>
      </c>
      <c r="F297" t="s">
        <v>14</v>
      </c>
      <c r="G297">
        <v>1063</v>
      </c>
      <c r="H297" t="s">
        <v>20</v>
      </c>
      <c r="I297">
        <v>214</v>
      </c>
    </row>
    <row r="298" spans="1:9" x14ac:dyDescent="0.3">
      <c r="A298" t="s">
        <v>14</v>
      </c>
      <c r="B298">
        <v>257</v>
      </c>
      <c r="F298" t="s">
        <v>14</v>
      </c>
      <c r="G298">
        <v>1068</v>
      </c>
      <c r="H298" t="s">
        <v>20</v>
      </c>
      <c r="I298">
        <v>216</v>
      </c>
    </row>
    <row r="299" spans="1:9" x14ac:dyDescent="0.3">
      <c r="A299" t="s">
        <v>14</v>
      </c>
      <c r="B299">
        <v>2928</v>
      </c>
      <c r="F299" t="s">
        <v>14</v>
      </c>
      <c r="G299">
        <v>1072</v>
      </c>
      <c r="H299" t="s">
        <v>20</v>
      </c>
      <c r="I299">
        <v>217</v>
      </c>
    </row>
    <row r="300" spans="1:9" x14ac:dyDescent="0.3">
      <c r="A300" t="s">
        <v>14</v>
      </c>
      <c r="B300">
        <v>4697</v>
      </c>
      <c r="F300" t="s">
        <v>14</v>
      </c>
      <c r="G300">
        <v>1120</v>
      </c>
      <c r="H300" t="s">
        <v>20</v>
      </c>
      <c r="I300">
        <v>218</v>
      </c>
    </row>
    <row r="301" spans="1:9" x14ac:dyDescent="0.3">
      <c r="A301" t="s">
        <v>14</v>
      </c>
      <c r="B301">
        <v>2915</v>
      </c>
      <c r="F301" t="s">
        <v>14</v>
      </c>
      <c r="G301">
        <v>1121</v>
      </c>
      <c r="H301" t="s">
        <v>20</v>
      </c>
      <c r="I301">
        <v>218</v>
      </c>
    </row>
    <row r="302" spans="1:9" x14ac:dyDescent="0.3">
      <c r="A302" t="s">
        <v>14</v>
      </c>
      <c r="B302">
        <v>18</v>
      </c>
      <c r="F302" t="s">
        <v>14</v>
      </c>
      <c r="G302">
        <v>1130</v>
      </c>
      <c r="H302" t="s">
        <v>20</v>
      </c>
      <c r="I302">
        <v>219</v>
      </c>
    </row>
    <row r="303" spans="1:9" x14ac:dyDescent="0.3">
      <c r="A303" t="s">
        <v>14</v>
      </c>
      <c r="B303">
        <v>602</v>
      </c>
      <c r="F303" t="s">
        <v>14</v>
      </c>
      <c r="G303">
        <v>1181</v>
      </c>
      <c r="H303" t="s">
        <v>20</v>
      </c>
      <c r="I303">
        <v>220</v>
      </c>
    </row>
    <row r="304" spans="1:9" x14ac:dyDescent="0.3">
      <c r="A304" t="s">
        <v>14</v>
      </c>
      <c r="B304">
        <v>1</v>
      </c>
      <c r="F304" t="s">
        <v>14</v>
      </c>
      <c r="G304">
        <v>1194</v>
      </c>
      <c r="H304" t="s">
        <v>20</v>
      </c>
      <c r="I304">
        <v>220</v>
      </c>
    </row>
    <row r="305" spans="1:9" x14ac:dyDescent="0.3">
      <c r="A305" t="s">
        <v>14</v>
      </c>
      <c r="B305">
        <v>3868</v>
      </c>
      <c r="F305" t="s">
        <v>14</v>
      </c>
      <c r="G305">
        <v>1198</v>
      </c>
      <c r="H305" t="s">
        <v>20</v>
      </c>
      <c r="I305">
        <v>221</v>
      </c>
    </row>
    <row r="306" spans="1:9" x14ac:dyDescent="0.3">
      <c r="A306" t="s">
        <v>14</v>
      </c>
      <c r="B306">
        <v>504</v>
      </c>
      <c r="F306" t="s">
        <v>14</v>
      </c>
      <c r="G306">
        <v>1220</v>
      </c>
      <c r="H306" t="s">
        <v>20</v>
      </c>
      <c r="I306">
        <v>221</v>
      </c>
    </row>
    <row r="307" spans="1:9" x14ac:dyDescent="0.3">
      <c r="A307" t="s">
        <v>14</v>
      </c>
      <c r="B307">
        <v>14</v>
      </c>
      <c r="F307" t="s">
        <v>14</v>
      </c>
      <c r="G307">
        <v>1221</v>
      </c>
      <c r="H307" t="s">
        <v>20</v>
      </c>
      <c r="I307">
        <v>222</v>
      </c>
    </row>
    <row r="308" spans="1:9" x14ac:dyDescent="0.3">
      <c r="A308" t="s">
        <v>14</v>
      </c>
      <c r="B308">
        <v>750</v>
      </c>
      <c r="F308" t="s">
        <v>14</v>
      </c>
      <c r="G308">
        <v>1225</v>
      </c>
      <c r="H308" t="s">
        <v>20</v>
      </c>
      <c r="I308">
        <v>222</v>
      </c>
    </row>
    <row r="309" spans="1:9" x14ac:dyDescent="0.3">
      <c r="A309" t="s">
        <v>14</v>
      </c>
      <c r="B309">
        <v>77</v>
      </c>
      <c r="F309" t="s">
        <v>14</v>
      </c>
      <c r="G309">
        <v>1229</v>
      </c>
      <c r="H309" t="s">
        <v>20</v>
      </c>
      <c r="I309">
        <v>223</v>
      </c>
    </row>
    <row r="310" spans="1:9" x14ac:dyDescent="0.3">
      <c r="A310" t="s">
        <v>14</v>
      </c>
      <c r="B310">
        <v>752</v>
      </c>
      <c r="F310" t="s">
        <v>14</v>
      </c>
      <c r="G310">
        <v>1257</v>
      </c>
      <c r="H310" t="s">
        <v>20</v>
      </c>
      <c r="I310">
        <v>225</v>
      </c>
    </row>
    <row r="311" spans="1:9" x14ac:dyDescent="0.3">
      <c r="A311" t="s">
        <v>14</v>
      </c>
      <c r="B311">
        <v>131</v>
      </c>
      <c r="F311" t="s">
        <v>14</v>
      </c>
      <c r="G311">
        <v>1258</v>
      </c>
      <c r="H311" t="s">
        <v>20</v>
      </c>
      <c r="I311">
        <v>226</v>
      </c>
    </row>
    <row r="312" spans="1:9" x14ac:dyDescent="0.3">
      <c r="A312" t="s">
        <v>14</v>
      </c>
      <c r="B312">
        <v>87</v>
      </c>
      <c r="F312" t="s">
        <v>14</v>
      </c>
      <c r="G312">
        <v>1274</v>
      </c>
      <c r="H312" t="s">
        <v>20</v>
      </c>
      <c r="I312">
        <v>226</v>
      </c>
    </row>
    <row r="313" spans="1:9" x14ac:dyDescent="0.3">
      <c r="A313" t="s">
        <v>14</v>
      </c>
      <c r="B313">
        <v>1063</v>
      </c>
      <c r="F313" t="s">
        <v>14</v>
      </c>
      <c r="G313">
        <v>1296</v>
      </c>
      <c r="H313" t="s">
        <v>20</v>
      </c>
      <c r="I313">
        <v>227</v>
      </c>
    </row>
    <row r="314" spans="1:9" x14ac:dyDescent="0.3">
      <c r="A314" t="s">
        <v>14</v>
      </c>
      <c r="B314">
        <v>76</v>
      </c>
      <c r="F314" t="s">
        <v>14</v>
      </c>
      <c r="G314">
        <v>1335</v>
      </c>
      <c r="H314" t="s">
        <v>20</v>
      </c>
      <c r="I314">
        <v>233</v>
      </c>
    </row>
    <row r="315" spans="1:9" x14ac:dyDescent="0.3">
      <c r="A315" t="s">
        <v>14</v>
      </c>
      <c r="B315">
        <v>4428</v>
      </c>
      <c r="F315" t="s">
        <v>14</v>
      </c>
      <c r="G315">
        <v>1368</v>
      </c>
      <c r="H315" t="s">
        <v>20</v>
      </c>
      <c r="I315">
        <v>234</v>
      </c>
    </row>
    <row r="316" spans="1:9" x14ac:dyDescent="0.3">
      <c r="A316" t="s">
        <v>14</v>
      </c>
      <c r="B316">
        <v>58</v>
      </c>
      <c r="F316" t="s">
        <v>14</v>
      </c>
      <c r="G316">
        <v>1439</v>
      </c>
      <c r="H316" t="s">
        <v>20</v>
      </c>
      <c r="I316">
        <v>235</v>
      </c>
    </row>
    <row r="317" spans="1:9" x14ac:dyDescent="0.3">
      <c r="A317" t="s">
        <v>14</v>
      </c>
      <c r="B317">
        <v>111</v>
      </c>
      <c r="F317" t="s">
        <v>14</v>
      </c>
      <c r="G317">
        <v>1467</v>
      </c>
      <c r="H317" t="s">
        <v>20</v>
      </c>
      <c r="I317">
        <v>236</v>
      </c>
    </row>
    <row r="318" spans="1:9" x14ac:dyDescent="0.3">
      <c r="A318" t="s">
        <v>14</v>
      </c>
      <c r="B318">
        <v>2955</v>
      </c>
      <c r="F318" t="s">
        <v>14</v>
      </c>
      <c r="G318">
        <v>1467</v>
      </c>
      <c r="H318" t="s">
        <v>20</v>
      </c>
      <c r="I318">
        <v>236</v>
      </c>
    </row>
    <row r="319" spans="1:9" x14ac:dyDescent="0.3">
      <c r="A319" t="s">
        <v>14</v>
      </c>
      <c r="B319">
        <v>1657</v>
      </c>
      <c r="F319" t="s">
        <v>14</v>
      </c>
      <c r="G319">
        <v>1482</v>
      </c>
      <c r="H319" t="s">
        <v>20</v>
      </c>
      <c r="I319">
        <v>237</v>
      </c>
    </row>
    <row r="320" spans="1:9" x14ac:dyDescent="0.3">
      <c r="A320" t="s">
        <v>14</v>
      </c>
      <c r="B320">
        <v>926</v>
      </c>
      <c r="F320" t="s">
        <v>14</v>
      </c>
      <c r="G320">
        <v>1538</v>
      </c>
      <c r="H320" t="s">
        <v>20</v>
      </c>
      <c r="I320">
        <v>238</v>
      </c>
    </row>
    <row r="321" spans="1:9" x14ac:dyDescent="0.3">
      <c r="A321" t="s">
        <v>14</v>
      </c>
      <c r="B321">
        <v>77</v>
      </c>
      <c r="F321" t="s">
        <v>14</v>
      </c>
      <c r="G321">
        <v>1596</v>
      </c>
      <c r="H321" t="s">
        <v>20</v>
      </c>
      <c r="I321">
        <v>238</v>
      </c>
    </row>
    <row r="322" spans="1:9" x14ac:dyDescent="0.3">
      <c r="A322" t="s">
        <v>14</v>
      </c>
      <c r="B322">
        <v>1748</v>
      </c>
      <c r="F322" t="s">
        <v>14</v>
      </c>
      <c r="G322">
        <v>1608</v>
      </c>
      <c r="H322" t="s">
        <v>20</v>
      </c>
      <c r="I322">
        <v>239</v>
      </c>
    </row>
    <row r="323" spans="1:9" x14ac:dyDescent="0.3">
      <c r="A323" t="s">
        <v>14</v>
      </c>
      <c r="B323">
        <v>79</v>
      </c>
      <c r="F323" t="s">
        <v>14</v>
      </c>
      <c r="G323">
        <v>1625</v>
      </c>
      <c r="H323" t="s">
        <v>20</v>
      </c>
      <c r="I323">
        <v>241</v>
      </c>
    </row>
    <row r="324" spans="1:9" x14ac:dyDescent="0.3">
      <c r="A324" t="s">
        <v>14</v>
      </c>
      <c r="B324">
        <v>889</v>
      </c>
      <c r="F324" t="s">
        <v>14</v>
      </c>
      <c r="G324">
        <v>1657</v>
      </c>
      <c r="H324" t="s">
        <v>20</v>
      </c>
      <c r="I324">
        <v>244</v>
      </c>
    </row>
    <row r="325" spans="1:9" x14ac:dyDescent="0.3">
      <c r="A325" t="s">
        <v>14</v>
      </c>
      <c r="B325">
        <v>56</v>
      </c>
      <c r="F325" t="s">
        <v>14</v>
      </c>
      <c r="G325">
        <v>1684</v>
      </c>
      <c r="H325" t="s">
        <v>20</v>
      </c>
      <c r="I325">
        <v>244</v>
      </c>
    </row>
    <row r="326" spans="1:9" x14ac:dyDescent="0.3">
      <c r="A326" t="s">
        <v>14</v>
      </c>
      <c r="B326">
        <v>1</v>
      </c>
      <c r="F326" t="s">
        <v>14</v>
      </c>
      <c r="G326">
        <v>1691</v>
      </c>
      <c r="H326" t="s">
        <v>20</v>
      </c>
      <c r="I326">
        <v>245</v>
      </c>
    </row>
    <row r="327" spans="1:9" x14ac:dyDescent="0.3">
      <c r="A327" t="s">
        <v>14</v>
      </c>
      <c r="B327">
        <v>83</v>
      </c>
      <c r="F327" t="s">
        <v>14</v>
      </c>
      <c r="G327">
        <v>1748</v>
      </c>
      <c r="H327" t="s">
        <v>20</v>
      </c>
      <c r="I327">
        <v>246</v>
      </c>
    </row>
    <row r="328" spans="1:9" x14ac:dyDescent="0.3">
      <c r="A328" t="s">
        <v>14</v>
      </c>
      <c r="B328">
        <v>2025</v>
      </c>
      <c r="F328" t="s">
        <v>14</v>
      </c>
      <c r="G328">
        <v>1758</v>
      </c>
      <c r="H328" t="s">
        <v>20</v>
      </c>
      <c r="I328">
        <v>246</v>
      </c>
    </row>
    <row r="329" spans="1:9" x14ac:dyDescent="0.3">
      <c r="A329" t="s">
        <v>14</v>
      </c>
      <c r="B329">
        <v>14</v>
      </c>
      <c r="F329" t="s">
        <v>14</v>
      </c>
      <c r="G329">
        <v>1784</v>
      </c>
      <c r="H329" t="s">
        <v>20</v>
      </c>
      <c r="I329">
        <v>247</v>
      </c>
    </row>
    <row r="330" spans="1:9" x14ac:dyDescent="0.3">
      <c r="A330" t="s">
        <v>14</v>
      </c>
      <c r="B330">
        <v>656</v>
      </c>
      <c r="F330" t="s">
        <v>14</v>
      </c>
      <c r="G330">
        <v>1790</v>
      </c>
      <c r="H330" t="s">
        <v>20</v>
      </c>
      <c r="I330">
        <v>247</v>
      </c>
    </row>
    <row r="331" spans="1:9" x14ac:dyDescent="0.3">
      <c r="A331" t="s">
        <v>14</v>
      </c>
      <c r="B331">
        <v>1596</v>
      </c>
      <c r="F331" t="s">
        <v>14</v>
      </c>
      <c r="G331">
        <v>1796</v>
      </c>
      <c r="H331" t="s">
        <v>20</v>
      </c>
      <c r="I331">
        <v>249</v>
      </c>
    </row>
    <row r="332" spans="1:9" x14ac:dyDescent="0.3">
      <c r="A332" t="s">
        <v>14</v>
      </c>
      <c r="B332">
        <v>10</v>
      </c>
      <c r="F332" t="s">
        <v>14</v>
      </c>
      <c r="G332">
        <v>1825</v>
      </c>
      <c r="H332" t="s">
        <v>20</v>
      </c>
      <c r="I332">
        <v>249</v>
      </c>
    </row>
    <row r="333" spans="1:9" x14ac:dyDescent="0.3">
      <c r="A333" t="s">
        <v>14</v>
      </c>
      <c r="B333">
        <v>1121</v>
      </c>
      <c r="F333" t="s">
        <v>14</v>
      </c>
      <c r="G333">
        <v>1886</v>
      </c>
      <c r="H333" t="s">
        <v>20</v>
      </c>
      <c r="I333">
        <v>250</v>
      </c>
    </row>
    <row r="334" spans="1:9" x14ac:dyDescent="0.3">
      <c r="A334" t="s">
        <v>14</v>
      </c>
      <c r="B334">
        <v>15</v>
      </c>
      <c r="F334" t="s">
        <v>14</v>
      </c>
      <c r="G334">
        <v>1910</v>
      </c>
      <c r="H334" t="s">
        <v>20</v>
      </c>
      <c r="I334">
        <v>252</v>
      </c>
    </row>
    <row r="335" spans="1:9" x14ac:dyDescent="0.3">
      <c r="A335" t="s">
        <v>14</v>
      </c>
      <c r="B335">
        <v>191</v>
      </c>
      <c r="F335" t="s">
        <v>14</v>
      </c>
      <c r="G335">
        <v>1979</v>
      </c>
      <c r="H335" t="s">
        <v>20</v>
      </c>
      <c r="I335">
        <v>253</v>
      </c>
    </row>
    <row r="336" spans="1:9" x14ac:dyDescent="0.3">
      <c r="A336" t="s">
        <v>14</v>
      </c>
      <c r="B336">
        <v>16</v>
      </c>
      <c r="F336" t="s">
        <v>14</v>
      </c>
      <c r="G336">
        <v>1999</v>
      </c>
      <c r="H336" t="s">
        <v>20</v>
      </c>
      <c r="I336">
        <v>254</v>
      </c>
    </row>
    <row r="337" spans="1:9" x14ac:dyDescent="0.3">
      <c r="A337" t="s">
        <v>14</v>
      </c>
      <c r="B337">
        <v>17</v>
      </c>
      <c r="F337" t="s">
        <v>14</v>
      </c>
      <c r="G337">
        <v>2025</v>
      </c>
      <c r="H337" t="s">
        <v>20</v>
      </c>
      <c r="I337">
        <v>255</v>
      </c>
    </row>
    <row r="338" spans="1:9" x14ac:dyDescent="0.3">
      <c r="A338" t="s">
        <v>14</v>
      </c>
      <c r="B338">
        <v>34</v>
      </c>
      <c r="F338" t="s">
        <v>14</v>
      </c>
      <c r="G338">
        <v>2062</v>
      </c>
      <c r="H338" t="s">
        <v>20</v>
      </c>
      <c r="I338">
        <v>261</v>
      </c>
    </row>
    <row r="339" spans="1:9" x14ac:dyDescent="0.3">
      <c r="A339" t="s">
        <v>14</v>
      </c>
      <c r="B339">
        <v>1</v>
      </c>
      <c r="F339" t="s">
        <v>14</v>
      </c>
      <c r="G339">
        <v>2072</v>
      </c>
      <c r="H339" t="s">
        <v>20</v>
      </c>
      <c r="I339">
        <v>261</v>
      </c>
    </row>
    <row r="340" spans="1:9" x14ac:dyDescent="0.3">
      <c r="A340" t="s">
        <v>14</v>
      </c>
      <c r="B340">
        <v>1274</v>
      </c>
      <c r="F340" t="s">
        <v>14</v>
      </c>
      <c r="G340">
        <v>2108</v>
      </c>
      <c r="H340" t="s">
        <v>20</v>
      </c>
      <c r="I340">
        <v>264</v>
      </c>
    </row>
    <row r="341" spans="1:9" x14ac:dyDescent="0.3">
      <c r="A341" t="s">
        <v>14</v>
      </c>
      <c r="B341">
        <v>210</v>
      </c>
      <c r="F341" t="s">
        <v>14</v>
      </c>
      <c r="G341">
        <v>2176</v>
      </c>
      <c r="H341" t="s">
        <v>20</v>
      </c>
      <c r="I341">
        <v>266</v>
      </c>
    </row>
    <row r="342" spans="1:9" x14ac:dyDescent="0.3">
      <c r="A342" t="s">
        <v>14</v>
      </c>
      <c r="B342">
        <v>248</v>
      </c>
      <c r="F342" t="s">
        <v>14</v>
      </c>
      <c r="G342">
        <v>2179</v>
      </c>
      <c r="H342" t="s">
        <v>20</v>
      </c>
      <c r="I342">
        <v>268</v>
      </c>
    </row>
    <row r="343" spans="1:9" x14ac:dyDescent="0.3">
      <c r="A343" t="s">
        <v>14</v>
      </c>
      <c r="B343">
        <v>513</v>
      </c>
      <c r="F343" t="s">
        <v>14</v>
      </c>
      <c r="G343">
        <v>2201</v>
      </c>
      <c r="H343" t="s">
        <v>20</v>
      </c>
      <c r="I343">
        <v>269</v>
      </c>
    </row>
    <row r="344" spans="1:9" x14ac:dyDescent="0.3">
      <c r="A344" t="s">
        <v>14</v>
      </c>
      <c r="B344">
        <v>3410</v>
      </c>
      <c r="F344" t="s">
        <v>14</v>
      </c>
      <c r="G344">
        <v>2253</v>
      </c>
      <c r="H344" t="s">
        <v>20</v>
      </c>
      <c r="I344">
        <v>270</v>
      </c>
    </row>
    <row r="345" spans="1:9" x14ac:dyDescent="0.3">
      <c r="A345" t="s">
        <v>14</v>
      </c>
      <c r="B345">
        <v>10</v>
      </c>
      <c r="F345" t="s">
        <v>14</v>
      </c>
      <c r="G345">
        <v>2307</v>
      </c>
      <c r="H345" t="s">
        <v>20</v>
      </c>
      <c r="I345">
        <v>272</v>
      </c>
    </row>
    <row r="346" spans="1:9" x14ac:dyDescent="0.3">
      <c r="A346" t="s">
        <v>14</v>
      </c>
      <c r="B346">
        <v>2201</v>
      </c>
      <c r="F346" t="s">
        <v>14</v>
      </c>
      <c r="G346">
        <v>2468</v>
      </c>
      <c r="H346" t="s">
        <v>20</v>
      </c>
      <c r="I346">
        <v>275</v>
      </c>
    </row>
    <row r="347" spans="1:9" x14ac:dyDescent="0.3">
      <c r="A347" t="s">
        <v>14</v>
      </c>
      <c r="B347">
        <v>676</v>
      </c>
      <c r="F347" t="s">
        <v>14</v>
      </c>
      <c r="G347">
        <v>2604</v>
      </c>
      <c r="H347" t="s">
        <v>20</v>
      </c>
      <c r="I347">
        <v>279</v>
      </c>
    </row>
    <row r="348" spans="1:9" x14ac:dyDescent="0.3">
      <c r="A348" t="s">
        <v>14</v>
      </c>
      <c r="B348">
        <v>831</v>
      </c>
      <c r="F348" t="s">
        <v>14</v>
      </c>
      <c r="G348">
        <v>2690</v>
      </c>
      <c r="H348" t="s">
        <v>20</v>
      </c>
      <c r="I348">
        <v>280</v>
      </c>
    </row>
    <row r="349" spans="1:9" x14ac:dyDescent="0.3">
      <c r="A349" t="s">
        <v>14</v>
      </c>
      <c r="B349">
        <v>859</v>
      </c>
      <c r="F349" t="s">
        <v>14</v>
      </c>
      <c r="G349">
        <v>2779</v>
      </c>
      <c r="H349" t="s">
        <v>20</v>
      </c>
      <c r="I349">
        <v>282</v>
      </c>
    </row>
    <row r="350" spans="1:9" x14ac:dyDescent="0.3">
      <c r="A350" t="s">
        <v>14</v>
      </c>
      <c r="B350">
        <v>45</v>
      </c>
      <c r="F350" t="s">
        <v>14</v>
      </c>
      <c r="G350">
        <v>2915</v>
      </c>
      <c r="H350" t="s">
        <v>20</v>
      </c>
      <c r="I350">
        <v>288</v>
      </c>
    </row>
    <row r="351" spans="1:9" x14ac:dyDescent="0.3">
      <c r="A351" t="s">
        <v>14</v>
      </c>
      <c r="B351">
        <v>6</v>
      </c>
      <c r="F351" t="s">
        <v>14</v>
      </c>
      <c r="G351">
        <v>2928</v>
      </c>
      <c r="H351" t="s">
        <v>20</v>
      </c>
      <c r="I351">
        <v>290</v>
      </c>
    </row>
    <row r="352" spans="1:9" x14ac:dyDescent="0.3">
      <c r="A352" t="s">
        <v>14</v>
      </c>
      <c r="B352">
        <v>7</v>
      </c>
      <c r="F352" t="s">
        <v>14</v>
      </c>
      <c r="G352">
        <v>2955</v>
      </c>
      <c r="H352" t="s">
        <v>20</v>
      </c>
      <c r="I352">
        <v>295</v>
      </c>
    </row>
    <row r="353" spans="1:9" x14ac:dyDescent="0.3">
      <c r="A353" t="s">
        <v>14</v>
      </c>
      <c r="B353">
        <v>31</v>
      </c>
      <c r="F353" t="s">
        <v>14</v>
      </c>
      <c r="G353">
        <v>3015</v>
      </c>
      <c r="H353" t="s">
        <v>20</v>
      </c>
      <c r="I353">
        <v>296</v>
      </c>
    </row>
    <row r="354" spans="1:9" x14ac:dyDescent="0.3">
      <c r="A354" t="s">
        <v>14</v>
      </c>
      <c r="B354">
        <v>78</v>
      </c>
      <c r="F354" t="s">
        <v>14</v>
      </c>
      <c r="G354">
        <v>3182</v>
      </c>
      <c r="H354" t="s">
        <v>20</v>
      </c>
      <c r="I354">
        <v>297</v>
      </c>
    </row>
    <row r="355" spans="1:9" x14ac:dyDescent="0.3">
      <c r="A355" t="s">
        <v>14</v>
      </c>
      <c r="B355">
        <v>1225</v>
      </c>
      <c r="F355" t="s">
        <v>14</v>
      </c>
      <c r="G355">
        <v>3304</v>
      </c>
      <c r="H355" t="s">
        <v>20</v>
      </c>
      <c r="I355">
        <v>299</v>
      </c>
    </row>
    <row r="356" spans="1:9" x14ac:dyDescent="0.3">
      <c r="A356" t="s">
        <v>14</v>
      </c>
      <c r="B356">
        <v>1</v>
      </c>
      <c r="F356" t="s">
        <v>14</v>
      </c>
      <c r="G356">
        <v>3387</v>
      </c>
      <c r="H356" t="s">
        <v>20</v>
      </c>
      <c r="I356">
        <v>300</v>
      </c>
    </row>
    <row r="357" spans="1:9" x14ac:dyDescent="0.3">
      <c r="A357" t="s">
        <v>14</v>
      </c>
      <c r="B357">
        <v>67</v>
      </c>
      <c r="F357" t="s">
        <v>14</v>
      </c>
      <c r="G357">
        <v>3410</v>
      </c>
      <c r="H357" t="s">
        <v>20</v>
      </c>
      <c r="I357">
        <v>300</v>
      </c>
    </row>
    <row r="358" spans="1:9" x14ac:dyDescent="0.3">
      <c r="A358" t="s">
        <v>14</v>
      </c>
      <c r="B358">
        <v>19</v>
      </c>
      <c r="F358" t="s">
        <v>14</v>
      </c>
      <c r="G358">
        <v>3483</v>
      </c>
      <c r="H358" t="s">
        <v>20</v>
      </c>
      <c r="I358">
        <v>303</v>
      </c>
    </row>
    <row r="359" spans="1:9" x14ac:dyDescent="0.3">
      <c r="A359" t="s">
        <v>14</v>
      </c>
      <c r="B359">
        <v>2108</v>
      </c>
      <c r="F359" t="s">
        <v>14</v>
      </c>
      <c r="G359">
        <v>3868</v>
      </c>
      <c r="H359" t="s">
        <v>20</v>
      </c>
      <c r="I359">
        <v>307</v>
      </c>
    </row>
    <row r="360" spans="1:9" x14ac:dyDescent="0.3">
      <c r="A360" t="s">
        <v>14</v>
      </c>
      <c r="B360">
        <v>679</v>
      </c>
      <c r="F360" t="s">
        <v>14</v>
      </c>
      <c r="G360">
        <v>4405</v>
      </c>
      <c r="H360" t="s">
        <v>20</v>
      </c>
      <c r="I360">
        <v>307</v>
      </c>
    </row>
    <row r="361" spans="1:9" x14ac:dyDescent="0.3">
      <c r="A361" t="s">
        <v>14</v>
      </c>
      <c r="B361">
        <v>36</v>
      </c>
      <c r="F361" t="s">
        <v>14</v>
      </c>
      <c r="G361">
        <v>4428</v>
      </c>
      <c r="H361" t="s">
        <v>20</v>
      </c>
      <c r="I361">
        <v>316</v>
      </c>
    </row>
    <row r="362" spans="1:9" x14ac:dyDescent="0.3">
      <c r="A362" t="s">
        <v>14</v>
      </c>
      <c r="B362">
        <v>47</v>
      </c>
      <c r="F362" t="s">
        <v>14</v>
      </c>
      <c r="G362">
        <v>4697</v>
      </c>
      <c r="H362" t="s">
        <v>20</v>
      </c>
      <c r="I362">
        <v>323</v>
      </c>
    </row>
    <row r="363" spans="1:9" x14ac:dyDescent="0.3">
      <c r="A363" t="s">
        <v>14</v>
      </c>
      <c r="B363">
        <v>70</v>
      </c>
      <c r="F363" t="s">
        <v>14</v>
      </c>
      <c r="G363">
        <v>5497</v>
      </c>
      <c r="H363" t="s">
        <v>20</v>
      </c>
      <c r="I363">
        <v>329</v>
      </c>
    </row>
    <row r="364" spans="1:9" x14ac:dyDescent="0.3">
      <c r="A364" t="s">
        <v>14</v>
      </c>
      <c r="B364">
        <v>154</v>
      </c>
      <c r="F364" t="s">
        <v>14</v>
      </c>
      <c r="G364">
        <v>5681</v>
      </c>
      <c r="H364" t="s">
        <v>20</v>
      </c>
      <c r="I364">
        <v>330</v>
      </c>
    </row>
    <row r="365" spans="1:9" x14ac:dyDescent="0.3">
      <c r="A365" t="s">
        <v>14</v>
      </c>
      <c r="B365">
        <v>22</v>
      </c>
      <c r="F365" t="s">
        <v>14</v>
      </c>
      <c r="G365">
        <v>6080</v>
      </c>
      <c r="H365" t="s">
        <v>20</v>
      </c>
      <c r="I365">
        <v>331</v>
      </c>
    </row>
    <row r="366" spans="1:9" x14ac:dyDescent="0.3">
      <c r="A366" t="s">
        <v>14</v>
      </c>
      <c r="B366">
        <v>1758</v>
      </c>
      <c r="H366" t="s">
        <v>20</v>
      </c>
      <c r="I366">
        <v>336</v>
      </c>
    </row>
    <row r="367" spans="1:9" x14ac:dyDescent="0.3">
      <c r="A367" t="s">
        <v>14</v>
      </c>
      <c r="B367">
        <v>94</v>
      </c>
      <c r="H367" t="s">
        <v>20</v>
      </c>
      <c r="I367">
        <v>337</v>
      </c>
    </row>
    <row r="368" spans="1:9" x14ac:dyDescent="0.3">
      <c r="A368" t="s">
        <v>14</v>
      </c>
      <c r="B368">
        <v>33</v>
      </c>
      <c r="H368" t="s">
        <v>20</v>
      </c>
      <c r="I368">
        <v>340</v>
      </c>
    </row>
    <row r="369" spans="1:9" x14ac:dyDescent="0.3">
      <c r="A369" t="s">
        <v>14</v>
      </c>
      <c r="B369">
        <v>1</v>
      </c>
      <c r="H369" t="s">
        <v>20</v>
      </c>
      <c r="I369">
        <v>361</v>
      </c>
    </row>
    <row r="370" spans="1:9" x14ac:dyDescent="0.3">
      <c r="A370" t="s">
        <v>14</v>
      </c>
      <c r="B370">
        <v>31</v>
      </c>
      <c r="H370" t="s">
        <v>20</v>
      </c>
      <c r="I370">
        <v>363</v>
      </c>
    </row>
    <row r="371" spans="1:9" x14ac:dyDescent="0.3">
      <c r="A371" t="s">
        <v>14</v>
      </c>
      <c r="B371">
        <v>35</v>
      </c>
      <c r="H371" t="s">
        <v>20</v>
      </c>
      <c r="I371">
        <v>366</v>
      </c>
    </row>
    <row r="372" spans="1:9" x14ac:dyDescent="0.3">
      <c r="A372" t="s">
        <v>14</v>
      </c>
      <c r="B372">
        <v>63</v>
      </c>
      <c r="H372" t="s">
        <v>20</v>
      </c>
      <c r="I372">
        <v>369</v>
      </c>
    </row>
    <row r="373" spans="1:9" x14ac:dyDescent="0.3">
      <c r="A373" t="s">
        <v>14</v>
      </c>
      <c r="B373">
        <v>526</v>
      </c>
      <c r="H373" t="s">
        <v>20</v>
      </c>
      <c r="I373">
        <v>374</v>
      </c>
    </row>
    <row r="374" spans="1:9" x14ac:dyDescent="0.3">
      <c r="A374" t="s">
        <v>14</v>
      </c>
      <c r="B374">
        <v>121</v>
      </c>
      <c r="H374" t="s">
        <v>20</v>
      </c>
      <c r="I374">
        <v>375</v>
      </c>
    </row>
    <row r="375" spans="1:9" x14ac:dyDescent="0.3">
      <c r="A375" t="s">
        <v>14</v>
      </c>
      <c r="B375">
        <v>67</v>
      </c>
      <c r="H375" t="s">
        <v>20</v>
      </c>
      <c r="I375">
        <v>381</v>
      </c>
    </row>
    <row r="376" spans="1:9" x14ac:dyDescent="0.3">
      <c r="A376" t="s">
        <v>14</v>
      </c>
      <c r="B376">
        <v>57</v>
      </c>
      <c r="H376" t="s">
        <v>20</v>
      </c>
      <c r="I376">
        <v>381</v>
      </c>
    </row>
    <row r="377" spans="1:9" x14ac:dyDescent="0.3">
      <c r="A377" t="s">
        <v>14</v>
      </c>
      <c r="B377">
        <v>1229</v>
      </c>
      <c r="H377" t="s">
        <v>20</v>
      </c>
      <c r="I377">
        <v>393</v>
      </c>
    </row>
    <row r="378" spans="1:9" x14ac:dyDescent="0.3">
      <c r="A378" t="s">
        <v>14</v>
      </c>
      <c r="B378">
        <v>12</v>
      </c>
      <c r="H378" t="s">
        <v>20</v>
      </c>
      <c r="I378">
        <v>397</v>
      </c>
    </row>
    <row r="379" spans="1:9" x14ac:dyDescent="0.3">
      <c r="A379" t="s">
        <v>14</v>
      </c>
      <c r="B379">
        <v>452</v>
      </c>
      <c r="H379" t="s">
        <v>20</v>
      </c>
      <c r="I379">
        <v>409</v>
      </c>
    </row>
    <row r="380" spans="1:9" x14ac:dyDescent="0.3">
      <c r="A380" t="s">
        <v>14</v>
      </c>
      <c r="B380">
        <v>1886</v>
      </c>
      <c r="H380" t="s">
        <v>20</v>
      </c>
      <c r="I380">
        <v>411</v>
      </c>
    </row>
    <row r="381" spans="1:9" x14ac:dyDescent="0.3">
      <c r="A381" t="s">
        <v>14</v>
      </c>
      <c r="B381">
        <v>1825</v>
      </c>
      <c r="H381" t="s">
        <v>20</v>
      </c>
      <c r="I381">
        <v>419</v>
      </c>
    </row>
    <row r="382" spans="1:9" x14ac:dyDescent="0.3">
      <c r="A382" t="s">
        <v>14</v>
      </c>
      <c r="B382">
        <v>31</v>
      </c>
      <c r="H382" t="s">
        <v>20</v>
      </c>
      <c r="I382">
        <v>432</v>
      </c>
    </row>
    <row r="383" spans="1:9" x14ac:dyDescent="0.3">
      <c r="A383" t="s">
        <v>14</v>
      </c>
      <c r="B383">
        <v>107</v>
      </c>
      <c r="H383" t="s">
        <v>20</v>
      </c>
      <c r="I383">
        <v>452</v>
      </c>
    </row>
    <row r="384" spans="1:9" x14ac:dyDescent="0.3">
      <c r="A384" t="s">
        <v>14</v>
      </c>
      <c r="B384">
        <v>27</v>
      </c>
      <c r="H384" t="s">
        <v>20</v>
      </c>
      <c r="I384">
        <v>454</v>
      </c>
    </row>
    <row r="385" spans="1:9" x14ac:dyDescent="0.3">
      <c r="A385" t="s">
        <v>14</v>
      </c>
      <c r="B385">
        <v>1221</v>
      </c>
      <c r="H385" t="s">
        <v>20</v>
      </c>
      <c r="I385">
        <v>460</v>
      </c>
    </row>
    <row r="386" spans="1:9" x14ac:dyDescent="0.3">
      <c r="A386" t="s">
        <v>14</v>
      </c>
      <c r="B386">
        <v>1</v>
      </c>
      <c r="H386" t="s">
        <v>20</v>
      </c>
      <c r="I386">
        <v>462</v>
      </c>
    </row>
    <row r="387" spans="1:9" x14ac:dyDescent="0.3">
      <c r="A387" t="s">
        <v>14</v>
      </c>
      <c r="B387">
        <v>16</v>
      </c>
      <c r="H387" t="s">
        <v>20</v>
      </c>
      <c r="I387">
        <v>470</v>
      </c>
    </row>
    <row r="388" spans="1:9" x14ac:dyDescent="0.3">
      <c r="A388" t="s">
        <v>14</v>
      </c>
      <c r="B388">
        <v>41</v>
      </c>
      <c r="H388" t="s">
        <v>20</v>
      </c>
      <c r="I388">
        <v>480</v>
      </c>
    </row>
    <row r="389" spans="1:9" x14ac:dyDescent="0.3">
      <c r="A389" t="s">
        <v>14</v>
      </c>
      <c r="B389">
        <v>523</v>
      </c>
      <c r="H389" t="s">
        <v>20</v>
      </c>
      <c r="I389">
        <v>484</v>
      </c>
    </row>
    <row r="390" spans="1:9" x14ac:dyDescent="0.3">
      <c r="A390" t="s">
        <v>14</v>
      </c>
      <c r="B390">
        <v>141</v>
      </c>
      <c r="H390" t="s">
        <v>20</v>
      </c>
      <c r="I390">
        <v>498</v>
      </c>
    </row>
    <row r="391" spans="1:9" x14ac:dyDescent="0.3">
      <c r="A391" t="s">
        <v>14</v>
      </c>
      <c r="B391">
        <v>52</v>
      </c>
      <c r="H391" t="s">
        <v>20</v>
      </c>
      <c r="I391">
        <v>524</v>
      </c>
    </row>
    <row r="392" spans="1:9" x14ac:dyDescent="0.3">
      <c r="A392" t="s">
        <v>14</v>
      </c>
      <c r="B392">
        <v>225</v>
      </c>
      <c r="H392" t="s">
        <v>20</v>
      </c>
      <c r="I392">
        <v>533</v>
      </c>
    </row>
    <row r="393" spans="1:9" x14ac:dyDescent="0.3">
      <c r="A393" t="s">
        <v>14</v>
      </c>
      <c r="B393">
        <v>38</v>
      </c>
      <c r="H393" t="s">
        <v>20</v>
      </c>
      <c r="I393">
        <v>536</v>
      </c>
    </row>
    <row r="394" spans="1:9" x14ac:dyDescent="0.3">
      <c r="A394" t="s">
        <v>14</v>
      </c>
      <c r="B394">
        <v>15</v>
      </c>
      <c r="H394" t="s">
        <v>20</v>
      </c>
      <c r="I394">
        <v>546</v>
      </c>
    </row>
    <row r="395" spans="1:9" x14ac:dyDescent="0.3">
      <c r="A395" t="s">
        <v>14</v>
      </c>
      <c r="B395">
        <v>37</v>
      </c>
      <c r="H395" t="s">
        <v>20</v>
      </c>
      <c r="I395">
        <v>554</v>
      </c>
    </row>
    <row r="396" spans="1:9" x14ac:dyDescent="0.3">
      <c r="A396" t="s">
        <v>14</v>
      </c>
      <c r="B396">
        <v>112</v>
      </c>
      <c r="H396" t="s">
        <v>20</v>
      </c>
      <c r="I396">
        <v>555</v>
      </c>
    </row>
    <row r="397" spans="1:9" x14ac:dyDescent="0.3">
      <c r="A397" t="s">
        <v>14</v>
      </c>
      <c r="B397">
        <v>21</v>
      </c>
      <c r="H397" t="s">
        <v>20</v>
      </c>
      <c r="I397">
        <v>589</v>
      </c>
    </row>
    <row r="398" spans="1:9" x14ac:dyDescent="0.3">
      <c r="A398" t="s">
        <v>14</v>
      </c>
      <c r="B398">
        <v>67</v>
      </c>
      <c r="H398" t="s">
        <v>20</v>
      </c>
      <c r="I398">
        <v>645</v>
      </c>
    </row>
    <row r="399" spans="1:9" x14ac:dyDescent="0.3">
      <c r="A399" t="s">
        <v>14</v>
      </c>
      <c r="B399">
        <v>78</v>
      </c>
      <c r="H399" t="s">
        <v>20</v>
      </c>
      <c r="I399">
        <v>659</v>
      </c>
    </row>
    <row r="400" spans="1:9" x14ac:dyDescent="0.3">
      <c r="A400" t="s">
        <v>14</v>
      </c>
      <c r="B400">
        <v>67</v>
      </c>
      <c r="H400" t="s">
        <v>20</v>
      </c>
      <c r="I400">
        <v>676</v>
      </c>
    </row>
    <row r="401" spans="1:9" x14ac:dyDescent="0.3">
      <c r="A401" t="s">
        <v>14</v>
      </c>
      <c r="B401">
        <v>263</v>
      </c>
      <c r="H401" t="s">
        <v>20</v>
      </c>
      <c r="I401">
        <v>723</v>
      </c>
    </row>
    <row r="402" spans="1:9" x14ac:dyDescent="0.3">
      <c r="A402" t="s">
        <v>14</v>
      </c>
      <c r="B402">
        <v>1691</v>
      </c>
      <c r="H402" t="s">
        <v>20</v>
      </c>
      <c r="I402">
        <v>762</v>
      </c>
    </row>
    <row r="403" spans="1:9" x14ac:dyDescent="0.3">
      <c r="A403" t="s">
        <v>14</v>
      </c>
      <c r="B403">
        <v>181</v>
      </c>
      <c r="H403" t="s">
        <v>20</v>
      </c>
      <c r="I403">
        <v>768</v>
      </c>
    </row>
    <row r="404" spans="1:9" x14ac:dyDescent="0.3">
      <c r="A404" t="s">
        <v>14</v>
      </c>
      <c r="B404">
        <v>13</v>
      </c>
      <c r="H404" t="s">
        <v>20</v>
      </c>
      <c r="I404">
        <v>820</v>
      </c>
    </row>
    <row r="405" spans="1:9" x14ac:dyDescent="0.3">
      <c r="A405" t="s">
        <v>14</v>
      </c>
      <c r="B405">
        <v>1</v>
      </c>
      <c r="H405" t="s">
        <v>20</v>
      </c>
      <c r="I405">
        <v>890</v>
      </c>
    </row>
    <row r="406" spans="1:9" x14ac:dyDescent="0.3">
      <c r="A406" t="s">
        <v>14</v>
      </c>
      <c r="B406">
        <v>21</v>
      </c>
      <c r="H406" t="s">
        <v>20</v>
      </c>
      <c r="I406">
        <v>903</v>
      </c>
    </row>
    <row r="407" spans="1:9" x14ac:dyDescent="0.3">
      <c r="A407" t="s">
        <v>14</v>
      </c>
      <c r="B407">
        <v>830</v>
      </c>
      <c r="H407" t="s">
        <v>20</v>
      </c>
      <c r="I407">
        <v>909</v>
      </c>
    </row>
    <row r="408" spans="1:9" x14ac:dyDescent="0.3">
      <c r="A408" t="s">
        <v>14</v>
      </c>
      <c r="B408">
        <v>130</v>
      </c>
      <c r="H408" t="s">
        <v>20</v>
      </c>
      <c r="I408">
        <v>943</v>
      </c>
    </row>
    <row r="409" spans="1:9" x14ac:dyDescent="0.3">
      <c r="A409" t="s">
        <v>14</v>
      </c>
      <c r="B409">
        <v>55</v>
      </c>
      <c r="H409" t="s">
        <v>20</v>
      </c>
      <c r="I409">
        <v>980</v>
      </c>
    </row>
    <row r="410" spans="1:9" x14ac:dyDescent="0.3">
      <c r="A410" t="s">
        <v>14</v>
      </c>
      <c r="B410">
        <v>114</v>
      </c>
      <c r="H410" t="s">
        <v>20</v>
      </c>
      <c r="I410">
        <v>1015</v>
      </c>
    </row>
    <row r="411" spans="1:9" x14ac:dyDescent="0.3">
      <c r="A411" t="s">
        <v>14</v>
      </c>
      <c r="B411">
        <v>594</v>
      </c>
      <c r="H411" t="s">
        <v>20</v>
      </c>
      <c r="I411">
        <v>1022</v>
      </c>
    </row>
    <row r="412" spans="1:9" x14ac:dyDescent="0.3">
      <c r="A412" t="s">
        <v>14</v>
      </c>
      <c r="B412">
        <v>24</v>
      </c>
      <c r="H412" t="s">
        <v>20</v>
      </c>
      <c r="I412">
        <v>1052</v>
      </c>
    </row>
    <row r="413" spans="1:9" x14ac:dyDescent="0.3">
      <c r="A413" t="s">
        <v>14</v>
      </c>
      <c r="B413">
        <v>252</v>
      </c>
      <c r="H413" t="s">
        <v>20</v>
      </c>
      <c r="I413">
        <v>1071</v>
      </c>
    </row>
    <row r="414" spans="1:9" x14ac:dyDescent="0.3">
      <c r="A414" t="s">
        <v>14</v>
      </c>
      <c r="B414">
        <v>67</v>
      </c>
      <c r="H414" t="s">
        <v>20</v>
      </c>
      <c r="I414">
        <v>1071</v>
      </c>
    </row>
    <row r="415" spans="1:9" x14ac:dyDescent="0.3">
      <c r="A415" t="s">
        <v>14</v>
      </c>
      <c r="B415">
        <v>742</v>
      </c>
      <c r="H415" t="s">
        <v>20</v>
      </c>
      <c r="I415">
        <v>1073</v>
      </c>
    </row>
    <row r="416" spans="1:9" x14ac:dyDescent="0.3">
      <c r="A416" t="s">
        <v>14</v>
      </c>
      <c r="B416">
        <v>75</v>
      </c>
      <c r="H416" t="s">
        <v>20</v>
      </c>
      <c r="I416">
        <v>1095</v>
      </c>
    </row>
    <row r="417" spans="1:9" x14ac:dyDescent="0.3">
      <c r="A417" t="s">
        <v>14</v>
      </c>
      <c r="B417">
        <v>4405</v>
      </c>
      <c r="H417" t="s">
        <v>20</v>
      </c>
      <c r="I417">
        <v>1101</v>
      </c>
    </row>
    <row r="418" spans="1:9" x14ac:dyDescent="0.3">
      <c r="A418" t="s">
        <v>14</v>
      </c>
      <c r="B418">
        <v>92</v>
      </c>
      <c r="H418" t="s">
        <v>20</v>
      </c>
      <c r="I418">
        <v>1113</v>
      </c>
    </row>
    <row r="419" spans="1:9" x14ac:dyDescent="0.3">
      <c r="A419" t="s">
        <v>14</v>
      </c>
      <c r="B419">
        <v>64</v>
      </c>
      <c r="H419" t="s">
        <v>20</v>
      </c>
      <c r="I419">
        <v>1137</v>
      </c>
    </row>
    <row r="420" spans="1:9" x14ac:dyDescent="0.3">
      <c r="A420" t="s">
        <v>14</v>
      </c>
      <c r="B420">
        <v>64</v>
      </c>
      <c r="H420" t="s">
        <v>20</v>
      </c>
      <c r="I420">
        <v>1140</v>
      </c>
    </row>
    <row r="421" spans="1:9" x14ac:dyDescent="0.3">
      <c r="A421" t="s">
        <v>14</v>
      </c>
      <c r="B421">
        <v>842</v>
      </c>
      <c r="H421" t="s">
        <v>20</v>
      </c>
      <c r="I421">
        <v>1152</v>
      </c>
    </row>
    <row r="422" spans="1:9" x14ac:dyDescent="0.3">
      <c r="A422" t="s">
        <v>14</v>
      </c>
      <c r="B422">
        <v>112</v>
      </c>
      <c r="H422" t="s">
        <v>20</v>
      </c>
      <c r="I422">
        <v>1170</v>
      </c>
    </row>
    <row r="423" spans="1:9" x14ac:dyDescent="0.3">
      <c r="A423" t="s">
        <v>14</v>
      </c>
      <c r="B423">
        <v>374</v>
      </c>
      <c r="H423" t="s">
        <v>20</v>
      </c>
      <c r="I423">
        <v>1249</v>
      </c>
    </row>
    <row r="424" spans="1:9" x14ac:dyDescent="0.3">
      <c r="A424" t="s">
        <v>47</v>
      </c>
      <c r="B424">
        <v>708</v>
      </c>
      <c r="H424" t="s">
        <v>20</v>
      </c>
      <c r="I424">
        <v>1267</v>
      </c>
    </row>
    <row r="425" spans="1:9" x14ac:dyDescent="0.3">
      <c r="A425" t="s">
        <v>47</v>
      </c>
      <c r="B425">
        <v>808</v>
      </c>
      <c r="H425" t="s">
        <v>20</v>
      </c>
      <c r="I425">
        <v>1280</v>
      </c>
    </row>
    <row r="426" spans="1:9" x14ac:dyDescent="0.3">
      <c r="A426" t="s">
        <v>47</v>
      </c>
      <c r="B426">
        <v>61</v>
      </c>
      <c r="H426" t="s">
        <v>20</v>
      </c>
      <c r="I426">
        <v>1297</v>
      </c>
    </row>
    <row r="427" spans="1:9" x14ac:dyDescent="0.3">
      <c r="A427" t="s">
        <v>47</v>
      </c>
      <c r="B427">
        <v>211</v>
      </c>
      <c r="H427" t="s">
        <v>20</v>
      </c>
      <c r="I427">
        <v>1345</v>
      </c>
    </row>
    <row r="428" spans="1:9" x14ac:dyDescent="0.3">
      <c r="A428" t="s">
        <v>47</v>
      </c>
      <c r="B428">
        <v>86</v>
      </c>
      <c r="H428" t="s">
        <v>20</v>
      </c>
      <c r="I428">
        <v>1354</v>
      </c>
    </row>
    <row r="429" spans="1:9" x14ac:dyDescent="0.3">
      <c r="A429" t="s">
        <v>47</v>
      </c>
      <c r="B429">
        <v>1111</v>
      </c>
      <c r="H429" t="s">
        <v>20</v>
      </c>
      <c r="I429">
        <v>1385</v>
      </c>
    </row>
    <row r="430" spans="1:9" x14ac:dyDescent="0.3">
      <c r="A430" t="s">
        <v>47</v>
      </c>
      <c r="B430">
        <v>1089</v>
      </c>
      <c r="H430" t="s">
        <v>20</v>
      </c>
      <c r="I430">
        <v>1396</v>
      </c>
    </row>
    <row r="431" spans="1:9" x14ac:dyDescent="0.3">
      <c r="A431" t="s">
        <v>47</v>
      </c>
      <c r="B431">
        <v>3640</v>
      </c>
      <c r="H431" t="s">
        <v>20</v>
      </c>
      <c r="I431">
        <v>1396</v>
      </c>
    </row>
    <row r="432" spans="1:9" x14ac:dyDescent="0.3">
      <c r="A432" t="s">
        <v>47</v>
      </c>
      <c r="B432">
        <v>278</v>
      </c>
      <c r="H432" t="s">
        <v>20</v>
      </c>
      <c r="I432">
        <v>1425</v>
      </c>
    </row>
    <row r="433" spans="1:9" x14ac:dyDescent="0.3">
      <c r="A433" t="s">
        <v>47</v>
      </c>
      <c r="B433">
        <v>45</v>
      </c>
      <c r="H433" t="s">
        <v>20</v>
      </c>
      <c r="I433">
        <v>1442</v>
      </c>
    </row>
    <row r="434" spans="1:9" x14ac:dyDescent="0.3">
      <c r="A434" t="s">
        <v>47</v>
      </c>
      <c r="B434">
        <v>31</v>
      </c>
      <c r="H434" t="s">
        <v>20</v>
      </c>
      <c r="I434">
        <v>1460</v>
      </c>
    </row>
    <row r="435" spans="1:9" x14ac:dyDescent="0.3">
      <c r="A435" t="s">
        <v>47</v>
      </c>
      <c r="B435">
        <v>14</v>
      </c>
      <c r="H435" t="s">
        <v>20</v>
      </c>
      <c r="I435">
        <v>1467</v>
      </c>
    </row>
    <row r="436" spans="1:9" x14ac:dyDescent="0.3">
      <c r="A436" t="s">
        <v>47</v>
      </c>
      <c r="B436">
        <v>27</v>
      </c>
      <c r="H436" t="s">
        <v>20</v>
      </c>
      <c r="I436">
        <v>1470</v>
      </c>
    </row>
    <row r="437" spans="1:9" x14ac:dyDescent="0.3">
      <c r="A437" t="s">
        <v>47</v>
      </c>
      <c r="B437">
        <v>66</v>
      </c>
      <c r="H437" t="s">
        <v>20</v>
      </c>
      <c r="I437">
        <v>1518</v>
      </c>
    </row>
    <row r="438" spans="1:9" x14ac:dyDescent="0.3">
      <c r="A438" t="s">
        <v>20</v>
      </c>
      <c r="B438">
        <v>158</v>
      </c>
      <c r="H438" t="s">
        <v>20</v>
      </c>
      <c r="I438">
        <v>1539</v>
      </c>
    </row>
    <row r="439" spans="1:9" x14ac:dyDescent="0.3">
      <c r="A439" t="s">
        <v>20</v>
      </c>
      <c r="B439">
        <v>1425</v>
      </c>
      <c r="H439" t="s">
        <v>20</v>
      </c>
      <c r="I439">
        <v>1548</v>
      </c>
    </row>
    <row r="440" spans="1:9" x14ac:dyDescent="0.3">
      <c r="A440" t="s">
        <v>20</v>
      </c>
      <c r="B440">
        <v>174</v>
      </c>
      <c r="H440" t="s">
        <v>20</v>
      </c>
      <c r="I440">
        <v>1559</v>
      </c>
    </row>
    <row r="441" spans="1:9" x14ac:dyDescent="0.3">
      <c r="A441" t="s">
        <v>20</v>
      </c>
      <c r="B441">
        <v>227</v>
      </c>
      <c r="H441" t="s">
        <v>20</v>
      </c>
      <c r="I441">
        <v>1561</v>
      </c>
    </row>
    <row r="442" spans="1:9" x14ac:dyDescent="0.3">
      <c r="A442" t="s">
        <v>20</v>
      </c>
      <c r="B442">
        <v>220</v>
      </c>
      <c r="H442" t="s">
        <v>20</v>
      </c>
      <c r="I442">
        <v>1572</v>
      </c>
    </row>
    <row r="443" spans="1:9" x14ac:dyDescent="0.3">
      <c r="A443" t="s">
        <v>20</v>
      </c>
      <c r="B443">
        <v>98</v>
      </c>
      <c r="H443" t="s">
        <v>20</v>
      </c>
      <c r="I443">
        <v>1573</v>
      </c>
    </row>
    <row r="444" spans="1:9" x14ac:dyDescent="0.3">
      <c r="A444" t="s">
        <v>20</v>
      </c>
      <c r="B444">
        <v>100</v>
      </c>
      <c r="H444" t="s">
        <v>20</v>
      </c>
      <c r="I444">
        <v>1600</v>
      </c>
    </row>
    <row r="445" spans="1:9" x14ac:dyDescent="0.3">
      <c r="A445" t="s">
        <v>20</v>
      </c>
      <c r="B445">
        <v>1249</v>
      </c>
      <c r="H445" t="s">
        <v>20</v>
      </c>
      <c r="I445">
        <v>1604</v>
      </c>
    </row>
    <row r="446" spans="1:9" x14ac:dyDescent="0.3">
      <c r="A446" t="s">
        <v>20</v>
      </c>
      <c r="B446">
        <v>1396</v>
      </c>
      <c r="H446" t="s">
        <v>20</v>
      </c>
      <c r="I446">
        <v>1605</v>
      </c>
    </row>
    <row r="447" spans="1:9" x14ac:dyDescent="0.3">
      <c r="A447" t="s">
        <v>20</v>
      </c>
      <c r="B447">
        <v>890</v>
      </c>
      <c r="H447" t="s">
        <v>20</v>
      </c>
      <c r="I447">
        <v>1606</v>
      </c>
    </row>
    <row r="448" spans="1:9" x14ac:dyDescent="0.3">
      <c r="A448" t="s">
        <v>20</v>
      </c>
      <c r="B448">
        <v>142</v>
      </c>
      <c r="H448" t="s">
        <v>20</v>
      </c>
      <c r="I448">
        <v>1613</v>
      </c>
    </row>
    <row r="449" spans="1:9" x14ac:dyDescent="0.3">
      <c r="A449" t="s">
        <v>20</v>
      </c>
      <c r="B449">
        <v>2673</v>
      </c>
      <c r="H449" t="s">
        <v>20</v>
      </c>
      <c r="I449">
        <v>1621</v>
      </c>
    </row>
    <row r="450" spans="1:9" x14ac:dyDescent="0.3">
      <c r="A450" t="s">
        <v>20</v>
      </c>
      <c r="B450">
        <v>163</v>
      </c>
      <c r="H450" t="s">
        <v>20</v>
      </c>
      <c r="I450">
        <v>1629</v>
      </c>
    </row>
    <row r="451" spans="1:9" x14ac:dyDescent="0.3">
      <c r="A451" t="s">
        <v>20</v>
      </c>
      <c r="B451">
        <v>2220</v>
      </c>
      <c r="H451" t="s">
        <v>20</v>
      </c>
      <c r="I451">
        <v>1681</v>
      </c>
    </row>
    <row r="452" spans="1:9" x14ac:dyDescent="0.3">
      <c r="A452" t="s">
        <v>20</v>
      </c>
      <c r="B452">
        <v>1606</v>
      </c>
      <c r="H452" t="s">
        <v>20</v>
      </c>
      <c r="I452">
        <v>1684</v>
      </c>
    </row>
    <row r="453" spans="1:9" x14ac:dyDescent="0.3">
      <c r="A453" t="s">
        <v>20</v>
      </c>
      <c r="B453">
        <v>129</v>
      </c>
      <c r="H453" t="s">
        <v>20</v>
      </c>
      <c r="I453">
        <v>1690</v>
      </c>
    </row>
    <row r="454" spans="1:9" x14ac:dyDescent="0.3">
      <c r="A454" t="s">
        <v>20</v>
      </c>
      <c r="B454">
        <v>226</v>
      </c>
      <c r="H454" t="s">
        <v>20</v>
      </c>
      <c r="I454">
        <v>1697</v>
      </c>
    </row>
    <row r="455" spans="1:9" x14ac:dyDescent="0.3">
      <c r="A455" t="s">
        <v>20</v>
      </c>
      <c r="B455">
        <v>5419</v>
      </c>
      <c r="H455" t="s">
        <v>20</v>
      </c>
      <c r="I455">
        <v>1703</v>
      </c>
    </row>
    <row r="456" spans="1:9" x14ac:dyDescent="0.3">
      <c r="A456" t="s">
        <v>20</v>
      </c>
      <c r="B456">
        <v>165</v>
      </c>
      <c r="H456" t="s">
        <v>20</v>
      </c>
      <c r="I456">
        <v>1713</v>
      </c>
    </row>
    <row r="457" spans="1:9" x14ac:dyDescent="0.3">
      <c r="A457" t="s">
        <v>20</v>
      </c>
      <c r="B457">
        <v>1965</v>
      </c>
      <c r="H457" t="s">
        <v>20</v>
      </c>
      <c r="I457">
        <v>1773</v>
      </c>
    </row>
    <row r="458" spans="1:9" x14ac:dyDescent="0.3">
      <c r="A458" t="s">
        <v>20</v>
      </c>
      <c r="B458">
        <v>16</v>
      </c>
      <c r="H458" t="s">
        <v>20</v>
      </c>
      <c r="I458">
        <v>1782</v>
      </c>
    </row>
    <row r="459" spans="1:9" x14ac:dyDescent="0.3">
      <c r="A459" t="s">
        <v>20</v>
      </c>
      <c r="B459">
        <v>107</v>
      </c>
      <c r="H459" t="s">
        <v>20</v>
      </c>
      <c r="I459">
        <v>1784</v>
      </c>
    </row>
    <row r="460" spans="1:9" x14ac:dyDescent="0.3">
      <c r="A460" t="s">
        <v>20</v>
      </c>
      <c r="B460">
        <v>134</v>
      </c>
      <c r="H460" t="s">
        <v>20</v>
      </c>
      <c r="I460">
        <v>1785</v>
      </c>
    </row>
    <row r="461" spans="1:9" x14ac:dyDescent="0.3">
      <c r="A461" t="s">
        <v>20</v>
      </c>
      <c r="B461">
        <v>198</v>
      </c>
      <c r="H461" t="s">
        <v>20</v>
      </c>
      <c r="I461">
        <v>1797</v>
      </c>
    </row>
    <row r="462" spans="1:9" x14ac:dyDescent="0.3">
      <c r="A462" t="s">
        <v>20</v>
      </c>
      <c r="B462">
        <v>111</v>
      </c>
      <c r="H462" t="s">
        <v>20</v>
      </c>
      <c r="I462">
        <v>1815</v>
      </c>
    </row>
    <row r="463" spans="1:9" x14ac:dyDescent="0.3">
      <c r="A463" t="s">
        <v>20</v>
      </c>
      <c r="B463">
        <v>222</v>
      </c>
      <c r="H463" t="s">
        <v>20</v>
      </c>
      <c r="I463">
        <v>1821</v>
      </c>
    </row>
    <row r="464" spans="1:9" x14ac:dyDescent="0.3">
      <c r="A464" t="s">
        <v>20</v>
      </c>
      <c r="B464">
        <v>6212</v>
      </c>
      <c r="H464" t="s">
        <v>20</v>
      </c>
      <c r="I464">
        <v>1866</v>
      </c>
    </row>
    <row r="465" spans="1:9" x14ac:dyDescent="0.3">
      <c r="A465" t="s">
        <v>20</v>
      </c>
      <c r="B465">
        <v>98</v>
      </c>
      <c r="H465" t="s">
        <v>20</v>
      </c>
      <c r="I465">
        <v>1884</v>
      </c>
    </row>
    <row r="466" spans="1:9" x14ac:dyDescent="0.3">
      <c r="A466" t="s">
        <v>20</v>
      </c>
      <c r="B466">
        <v>92</v>
      </c>
      <c r="H466" t="s">
        <v>20</v>
      </c>
      <c r="I466">
        <v>1887</v>
      </c>
    </row>
    <row r="467" spans="1:9" x14ac:dyDescent="0.3">
      <c r="A467" t="s">
        <v>20</v>
      </c>
      <c r="B467">
        <v>149</v>
      </c>
      <c r="H467" t="s">
        <v>20</v>
      </c>
      <c r="I467">
        <v>1894</v>
      </c>
    </row>
    <row r="468" spans="1:9" x14ac:dyDescent="0.3">
      <c r="A468" t="s">
        <v>20</v>
      </c>
      <c r="B468">
        <v>2431</v>
      </c>
      <c r="H468" t="s">
        <v>20</v>
      </c>
      <c r="I468">
        <v>1902</v>
      </c>
    </row>
    <row r="469" spans="1:9" x14ac:dyDescent="0.3">
      <c r="A469" t="s">
        <v>20</v>
      </c>
      <c r="B469">
        <v>303</v>
      </c>
      <c r="H469" t="s">
        <v>20</v>
      </c>
      <c r="I469">
        <v>1917</v>
      </c>
    </row>
    <row r="470" spans="1:9" x14ac:dyDescent="0.3">
      <c r="A470" t="s">
        <v>20</v>
      </c>
      <c r="B470">
        <v>209</v>
      </c>
      <c r="H470" t="s">
        <v>20</v>
      </c>
      <c r="I470">
        <v>1965</v>
      </c>
    </row>
    <row r="471" spans="1:9" x14ac:dyDescent="0.3">
      <c r="A471" t="s">
        <v>20</v>
      </c>
      <c r="B471">
        <v>131</v>
      </c>
      <c r="H471" t="s">
        <v>20</v>
      </c>
      <c r="I471">
        <v>1989</v>
      </c>
    </row>
    <row r="472" spans="1:9" x14ac:dyDescent="0.3">
      <c r="A472" t="s">
        <v>20</v>
      </c>
      <c r="B472">
        <v>164</v>
      </c>
      <c r="H472" t="s">
        <v>20</v>
      </c>
      <c r="I472">
        <v>1991</v>
      </c>
    </row>
    <row r="473" spans="1:9" x14ac:dyDescent="0.3">
      <c r="A473" t="s">
        <v>20</v>
      </c>
      <c r="B473">
        <v>201</v>
      </c>
      <c r="H473" t="s">
        <v>20</v>
      </c>
      <c r="I473">
        <v>2013</v>
      </c>
    </row>
    <row r="474" spans="1:9" x14ac:dyDescent="0.3">
      <c r="A474" t="s">
        <v>20</v>
      </c>
      <c r="B474">
        <v>211</v>
      </c>
      <c r="H474" t="s">
        <v>20</v>
      </c>
      <c r="I474">
        <v>2038</v>
      </c>
    </row>
    <row r="475" spans="1:9" x14ac:dyDescent="0.3">
      <c r="A475" t="s">
        <v>20</v>
      </c>
      <c r="B475">
        <v>128</v>
      </c>
      <c r="H475" t="s">
        <v>20</v>
      </c>
      <c r="I475">
        <v>2043</v>
      </c>
    </row>
    <row r="476" spans="1:9" x14ac:dyDescent="0.3">
      <c r="A476" t="s">
        <v>20</v>
      </c>
      <c r="B476">
        <v>1600</v>
      </c>
      <c r="H476" t="s">
        <v>20</v>
      </c>
      <c r="I476">
        <v>2053</v>
      </c>
    </row>
    <row r="477" spans="1:9" x14ac:dyDescent="0.3">
      <c r="A477" t="s">
        <v>20</v>
      </c>
      <c r="B477">
        <v>249</v>
      </c>
      <c r="H477" t="s">
        <v>20</v>
      </c>
      <c r="I477">
        <v>2080</v>
      </c>
    </row>
    <row r="478" spans="1:9" x14ac:dyDescent="0.3">
      <c r="A478" t="s">
        <v>20</v>
      </c>
      <c r="B478">
        <v>236</v>
      </c>
      <c r="H478" t="s">
        <v>20</v>
      </c>
      <c r="I478">
        <v>2100</v>
      </c>
    </row>
    <row r="479" spans="1:9" x14ac:dyDescent="0.3">
      <c r="A479" t="s">
        <v>20</v>
      </c>
      <c r="B479">
        <v>4065</v>
      </c>
      <c r="H479" t="s">
        <v>20</v>
      </c>
      <c r="I479">
        <v>2105</v>
      </c>
    </row>
    <row r="480" spans="1:9" x14ac:dyDescent="0.3">
      <c r="A480" t="s">
        <v>20</v>
      </c>
      <c r="B480">
        <v>246</v>
      </c>
      <c r="H480" t="s">
        <v>20</v>
      </c>
      <c r="I480">
        <v>2106</v>
      </c>
    </row>
    <row r="481" spans="1:9" x14ac:dyDescent="0.3">
      <c r="A481" t="s">
        <v>20</v>
      </c>
      <c r="B481">
        <v>2475</v>
      </c>
      <c r="H481" t="s">
        <v>20</v>
      </c>
      <c r="I481">
        <v>2107</v>
      </c>
    </row>
    <row r="482" spans="1:9" x14ac:dyDescent="0.3">
      <c r="A482" t="s">
        <v>20</v>
      </c>
      <c r="B482">
        <v>76</v>
      </c>
      <c r="H482" t="s">
        <v>20</v>
      </c>
      <c r="I482">
        <v>2120</v>
      </c>
    </row>
    <row r="483" spans="1:9" x14ac:dyDescent="0.3">
      <c r="A483" t="s">
        <v>20</v>
      </c>
      <c r="B483">
        <v>54</v>
      </c>
      <c r="H483" t="s">
        <v>20</v>
      </c>
      <c r="I483">
        <v>2144</v>
      </c>
    </row>
    <row r="484" spans="1:9" x14ac:dyDescent="0.3">
      <c r="A484" t="s">
        <v>20</v>
      </c>
      <c r="B484">
        <v>88</v>
      </c>
      <c r="H484" t="s">
        <v>20</v>
      </c>
      <c r="I484">
        <v>2188</v>
      </c>
    </row>
    <row r="485" spans="1:9" x14ac:dyDescent="0.3">
      <c r="A485" t="s">
        <v>20</v>
      </c>
      <c r="B485">
        <v>85</v>
      </c>
      <c r="H485" t="s">
        <v>20</v>
      </c>
      <c r="I485">
        <v>2218</v>
      </c>
    </row>
    <row r="486" spans="1:9" x14ac:dyDescent="0.3">
      <c r="A486" t="s">
        <v>20</v>
      </c>
      <c r="B486">
        <v>170</v>
      </c>
      <c r="H486" t="s">
        <v>20</v>
      </c>
      <c r="I486">
        <v>2220</v>
      </c>
    </row>
    <row r="487" spans="1:9" x14ac:dyDescent="0.3">
      <c r="A487" t="s">
        <v>20</v>
      </c>
      <c r="B487">
        <v>330</v>
      </c>
      <c r="H487" t="s">
        <v>20</v>
      </c>
      <c r="I487">
        <v>2230</v>
      </c>
    </row>
    <row r="488" spans="1:9" x14ac:dyDescent="0.3">
      <c r="A488" t="s">
        <v>20</v>
      </c>
      <c r="B488">
        <v>127</v>
      </c>
      <c r="H488" t="s">
        <v>20</v>
      </c>
      <c r="I488">
        <v>2237</v>
      </c>
    </row>
    <row r="489" spans="1:9" x14ac:dyDescent="0.3">
      <c r="A489" t="s">
        <v>20</v>
      </c>
      <c r="B489">
        <v>411</v>
      </c>
      <c r="H489" t="s">
        <v>20</v>
      </c>
      <c r="I489">
        <v>2261</v>
      </c>
    </row>
    <row r="490" spans="1:9" x14ac:dyDescent="0.3">
      <c r="A490" t="s">
        <v>20</v>
      </c>
      <c r="B490">
        <v>180</v>
      </c>
      <c r="H490" t="s">
        <v>20</v>
      </c>
      <c r="I490">
        <v>2266</v>
      </c>
    </row>
    <row r="491" spans="1:9" x14ac:dyDescent="0.3">
      <c r="A491" t="s">
        <v>20</v>
      </c>
      <c r="B491">
        <v>374</v>
      </c>
      <c r="H491" t="s">
        <v>20</v>
      </c>
      <c r="I491">
        <v>2283</v>
      </c>
    </row>
    <row r="492" spans="1:9" x14ac:dyDescent="0.3">
      <c r="A492" t="s">
        <v>20</v>
      </c>
      <c r="B492">
        <v>71</v>
      </c>
      <c r="H492" t="s">
        <v>20</v>
      </c>
      <c r="I492">
        <v>2289</v>
      </c>
    </row>
    <row r="493" spans="1:9" x14ac:dyDescent="0.3">
      <c r="A493" t="s">
        <v>20</v>
      </c>
      <c r="B493">
        <v>203</v>
      </c>
      <c r="H493" t="s">
        <v>20</v>
      </c>
      <c r="I493">
        <v>2293</v>
      </c>
    </row>
    <row r="494" spans="1:9" x14ac:dyDescent="0.3">
      <c r="A494" t="s">
        <v>20</v>
      </c>
      <c r="B494">
        <v>113</v>
      </c>
      <c r="H494" t="s">
        <v>20</v>
      </c>
      <c r="I494">
        <v>2320</v>
      </c>
    </row>
    <row r="495" spans="1:9" x14ac:dyDescent="0.3">
      <c r="A495" t="s">
        <v>20</v>
      </c>
      <c r="B495">
        <v>96</v>
      </c>
      <c r="H495" t="s">
        <v>20</v>
      </c>
      <c r="I495">
        <v>2326</v>
      </c>
    </row>
    <row r="496" spans="1:9" x14ac:dyDescent="0.3">
      <c r="A496" t="s">
        <v>20</v>
      </c>
      <c r="B496">
        <v>498</v>
      </c>
      <c r="H496" t="s">
        <v>20</v>
      </c>
      <c r="I496">
        <v>2331</v>
      </c>
    </row>
    <row r="497" spans="1:9" x14ac:dyDescent="0.3">
      <c r="A497" t="s">
        <v>20</v>
      </c>
      <c r="B497">
        <v>180</v>
      </c>
      <c r="H497" t="s">
        <v>20</v>
      </c>
      <c r="I497">
        <v>2346</v>
      </c>
    </row>
    <row r="498" spans="1:9" x14ac:dyDescent="0.3">
      <c r="A498" t="s">
        <v>20</v>
      </c>
      <c r="B498">
        <v>27</v>
      </c>
      <c r="H498" t="s">
        <v>20</v>
      </c>
      <c r="I498">
        <v>2353</v>
      </c>
    </row>
    <row r="499" spans="1:9" x14ac:dyDescent="0.3">
      <c r="A499" t="s">
        <v>20</v>
      </c>
      <c r="B499">
        <v>2331</v>
      </c>
      <c r="H499" t="s">
        <v>20</v>
      </c>
      <c r="I499">
        <v>2409</v>
      </c>
    </row>
    <row r="500" spans="1:9" x14ac:dyDescent="0.3">
      <c r="A500" t="s">
        <v>20</v>
      </c>
      <c r="B500">
        <v>113</v>
      </c>
      <c r="H500" t="s">
        <v>20</v>
      </c>
      <c r="I500">
        <v>2414</v>
      </c>
    </row>
    <row r="501" spans="1:9" x14ac:dyDescent="0.3">
      <c r="A501" t="s">
        <v>20</v>
      </c>
      <c r="B501">
        <v>164</v>
      </c>
      <c r="H501" t="s">
        <v>20</v>
      </c>
      <c r="I501">
        <v>2431</v>
      </c>
    </row>
    <row r="502" spans="1:9" x14ac:dyDescent="0.3">
      <c r="A502" t="s">
        <v>20</v>
      </c>
      <c r="B502">
        <v>164</v>
      </c>
      <c r="H502" t="s">
        <v>20</v>
      </c>
      <c r="I502">
        <v>2436</v>
      </c>
    </row>
    <row r="503" spans="1:9" x14ac:dyDescent="0.3">
      <c r="A503" t="s">
        <v>20</v>
      </c>
      <c r="B503">
        <v>336</v>
      </c>
      <c r="H503" t="s">
        <v>20</v>
      </c>
      <c r="I503">
        <v>2441</v>
      </c>
    </row>
    <row r="504" spans="1:9" x14ac:dyDescent="0.3">
      <c r="A504" t="s">
        <v>20</v>
      </c>
      <c r="B504">
        <v>1917</v>
      </c>
      <c r="H504" t="s">
        <v>20</v>
      </c>
      <c r="I504">
        <v>2443</v>
      </c>
    </row>
    <row r="505" spans="1:9" x14ac:dyDescent="0.3">
      <c r="A505" t="s">
        <v>20</v>
      </c>
      <c r="B505">
        <v>95</v>
      </c>
      <c r="H505" t="s">
        <v>20</v>
      </c>
      <c r="I505">
        <v>2443</v>
      </c>
    </row>
    <row r="506" spans="1:9" x14ac:dyDescent="0.3">
      <c r="A506" t="s">
        <v>20</v>
      </c>
      <c r="B506">
        <v>147</v>
      </c>
      <c r="H506" t="s">
        <v>20</v>
      </c>
      <c r="I506">
        <v>2468</v>
      </c>
    </row>
    <row r="507" spans="1:9" x14ac:dyDescent="0.3">
      <c r="A507" t="s">
        <v>20</v>
      </c>
      <c r="B507">
        <v>86</v>
      </c>
      <c r="H507" t="s">
        <v>20</v>
      </c>
      <c r="I507">
        <v>2475</v>
      </c>
    </row>
    <row r="508" spans="1:9" x14ac:dyDescent="0.3">
      <c r="A508" t="s">
        <v>20</v>
      </c>
      <c r="B508">
        <v>83</v>
      </c>
      <c r="H508" t="s">
        <v>20</v>
      </c>
      <c r="I508">
        <v>2489</v>
      </c>
    </row>
    <row r="509" spans="1:9" x14ac:dyDescent="0.3">
      <c r="A509" t="s">
        <v>20</v>
      </c>
      <c r="B509">
        <v>676</v>
      </c>
      <c r="H509" t="s">
        <v>20</v>
      </c>
      <c r="I509">
        <v>2506</v>
      </c>
    </row>
    <row r="510" spans="1:9" x14ac:dyDescent="0.3">
      <c r="A510" t="s">
        <v>20</v>
      </c>
      <c r="B510">
        <v>361</v>
      </c>
      <c r="H510" t="s">
        <v>20</v>
      </c>
      <c r="I510">
        <v>2526</v>
      </c>
    </row>
    <row r="511" spans="1:9" x14ac:dyDescent="0.3">
      <c r="A511" t="s">
        <v>20</v>
      </c>
      <c r="B511">
        <v>131</v>
      </c>
      <c r="H511" t="s">
        <v>20</v>
      </c>
      <c r="I511">
        <v>2528</v>
      </c>
    </row>
    <row r="512" spans="1:9" x14ac:dyDescent="0.3">
      <c r="A512" t="s">
        <v>20</v>
      </c>
      <c r="B512">
        <v>126</v>
      </c>
      <c r="H512" t="s">
        <v>20</v>
      </c>
      <c r="I512">
        <v>2551</v>
      </c>
    </row>
    <row r="513" spans="1:9" x14ac:dyDescent="0.3">
      <c r="A513" t="s">
        <v>20</v>
      </c>
      <c r="B513">
        <v>275</v>
      </c>
      <c r="H513" t="s">
        <v>20</v>
      </c>
      <c r="I513">
        <v>2662</v>
      </c>
    </row>
    <row r="514" spans="1:9" x14ac:dyDescent="0.3">
      <c r="A514" t="s">
        <v>20</v>
      </c>
      <c r="B514">
        <v>67</v>
      </c>
      <c r="H514" t="s">
        <v>20</v>
      </c>
      <c r="I514">
        <v>2673</v>
      </c>
    </row>
    <row r="515" spans="1:9" x14ac:dyDescent="0.3">
      <c r="A515" t="s">
        <v>20</v>
      </c>
      <c r="B515">
        <v>154</v>
      </c>
      <c r="H515" t="s">
        <v>20</v>
      </c>
      <c r="I515">
        <v>2693</v>
      </c>
    </row>
    <row r="516" spans="1:9" x14ac:dyDescent="0.3">
      <c r="A516" t="s">
        <v>20</v>
      </c>
      <c r="B516">
        <v>1782</v>
      </c>
      <c r="H516" t="s">
        <v>20</v>
      </c>
      <c r="I516">
        <v>2725</v>
      </c>
    </row>
    <row r="517" spans="1:9" x14ac:dyDescent="0.3">
      <c r="A517" t="s">
        <v>20</v>
      </c>
      <c r="B517">
        <v>903</v>
      </c>
      <c r="H517" t="s">
        <v>20</v>
      </c>
      <c r="I517">
        <v>2739</v>
      </c>
    </row>
    <row r="518" spans="1:9" x14ac:dyDescent="0.3">
      <c r="A518" t="s">
        <v>20</v>
      </c>
      <c r="B518">
        <v>94</v>
      </c>
      <c r="H518" t="s">
        <v>20</v>
      </c>
      <c r="I518">
        <v>2756</v>
      </c>
    </row>
    <row r="519" spans="1:9" x14ac:dyDescent="0.3">
      <c r="A519" t="s">
        <v>20</v>
      </c>
      <c r="B519">
        <v>180</v>
      </c>
      <c r="H519" t="s">
        <v>20</v>
      </c>
      <c r="I519">
        <v>2768</v>
      </c>
    </row>
    <row r="520" spans="1:9" x14ac:dyDescent="0.3">
      <c r="A520" t="s">
        <v>20</v>
      </c>
      <c r="B520">
        <v>533</v>
      </c>
      <c r="H520" t="s">
        <v>20</v>
      </c>
      <c r="I520">
        <v>2805</v>
      </c>
    </row>
    <row r="521" spans="1:9" x14ac:dyDescent="0.3">
      <c r="A521" t="s">
        <v>20</v>
      </c>
      <c r="B521">
        <v>2443</v>
      </c>
      <c r="H521" t="s">
        <v>20</v>
      </c>
      <c r="I521">
        <v>2857</v>
      </c>
    </row>
    <row r="522" spans="1:9" x14ac:dyDescent="0.3">
      <c r="A522" t="s">
        <v>20</v>
      </c>
      <c r="B522">
        <v>89</v>
      </c>
      <c r="H522" t="s">
        <v>20</v>
      </c>
      <c r="I522">
        <v>2875</v>
      </c>
    </row>
    <row r="523" spans="1:9" x14ac:dyDescent="0.3">
      <c r="A523" t="s">
        <v>20</v>
      </c>
      <c r="B523">
        <v>159</v>
      </c>
      <c r="H523" t="s">
        <v>20</v>
      </c>
      <c r="I523">
        <v>2893</v>
      </c>
    </row>
    <row r="524" spans="1:9" x14ac:dyDescent="0.3">
      <c r="A524" t="s">
        <v>20</v>
      </c>
      <c r="B524">
        <v>50</v>
      </c>
      <c r="H524" t="s">
        <v>20</v>
      </c>
      <c r="I524">
        <v>2985</v>
      </c>
    </row>
    <row r="525" spans="1:9" x14ac:dyDescent="0.3">
      <c r="A525" t="s">
        <v>20</v>
      </c>
      <c r="B525">
        <v>186</v>
      </c>
      <c r="H525" t="s">
        <v>20</v>
      </c>
      <c r="I525">
        <v>3016</v>
      </c>
    </row>
    <row r="526" spans="1:9" x14ac:dyDescent="0.3">
      <c r="A526" t="s">
        <v>20</v>
      </c>
      <c r="B526">
        <v>1071</v>
      </c>
      <c r="H526" t="s">
        <v>20</v>
      </c>
      <c r="I526">
        <v>3036</v>
      </c>
    </row>
    <row r="527" spans="1:9" x14ac:dyDescent="0.3">
      <c r="A527" t="s">
        <v>20</v>
      </c>
      <c r="B527">
        <v>117</v>
      </c>
      <c r="H527" t="s">
        <v>20</v>
      </c>
      <c r="I527">
        <v>3059</v>
      </c>
    </row>
    <row r="528" spans="1:9" x14ac:dyDescent="0.3">
      <c r="A528" t="s">
        <v>20</v>
      </c>
      <c r="B528">
        <v>70</v>
      </c>
      <c r="H528" t="s">
        <v>20</v>
      </c>
      <c r="I528">
        <v>3063</v>
      </c>
    </row>
    <row r="529" spans="1:9" x14ac:dyDescent="0.3">
      <c r="A529" t="s">
        <v>20</v>
      </c>
      <c r="B529">
        <v>135</v>
      </c>
      <c r="H529" t="s">
        <v>20</v>
      </c>
      <c r="I529">
        <v>3116</v>
      </c>
    </row>
    <row r="530" spans="1:9" x14ac:dyDescent="0.3">
      <c r="A530" t="s">
        <v>20</v>
      </c>
      <c r="B530">
        <v>768</v>
      </c>
      <c r="H530" t="s">
        <v>20</v>
      </c>
      <c r="I530">
        <v>3131</v>
      </c>
    </row>
    <row r="531" spans="1:9" x14ac:dyDescent="0.3">
      <c r="A531" t="s">
        <v>20</v>
      </c>
      <c r="B531">
        <v>199</v>
      </c>
      <c r="H531" t="s">
        <v>20</v>
      </c>
      <c r="I531">
        <v>3177</v>
      </c>
    </row>
    <row r="532" spans="1:9" x14ac:dyDescent="0.3">
      <c r="A532" t="s">
        <v>20</v>
      </c>
      <c r="B532">
        <v>107</v>
      </c>
      <c r="H532" t="s">
        <v>20</v>
      </c>
      <c r="I532">
        <v>3205</v>
      </c>
    </row>
    <row r="533" spans="1:9" x14ac:dyDescent="0.3">
      <c r="A533" t="s">
        <v>20</v>
      </c>
      <c r="B533">
        <v>195</v>
      </c>
      <c r="H533" t="s">
        <v>20</v>
      </c>
      <c r="I533">
        <v>3272</v>
      </c>
    </row>
    <row r="534" spans="1:9" x14ac:dyDescent="0.3">
      <c r="A534" t="s">
        <v>20</v>
      </c>
      <c r="B534">
        <v>3376</v>
      </c>
      <c r="H534" t="s">
        <v>20</v>
      </c>
      <c r="I534">
        <v>3308</v>
      </c>
    </row>
    <row r="535" spans="1:9" x14ac:dyDescent="0.3">
      <c r="A535" t="s">
        <v>20</v>
      </c>
      <c r="B535">
        <v>41</v>
      </c>
      <c r="H535" t="s">
        <v>20</v>
      </c>
      <c r="I535">
        <v>3318</v>
      </c>
    </row>
    <row r="536" spans="1:9" x14ac:dyDescent="0.3">
      <c r="A536" t="s">
        <v>20</v>
      </c>
      <c r="B536">
        <v>1821</v>
      </c>
      <c r="H536" t="s">
        <v>20</v>
      </c>
      <c r="I536">
        <v>3376</v>
      </c>
    </row>
    <row r="537" spans="1:9" x14ac:dyDescent="0.3">
      <c r="A537" t="s">
        <v>20</v>
      </c>
      <c r="B537">
        <v>164</v>
      </c>
      <c r="H537" t="s">
        <v>20</v>
      </c>
      <c r="I537">
        <v>3388</v>
      </c>
    </row>
    <row r="538" spans="1:9" x14ac:dyDescent="0.3">
      <c r="A538" t="s">
        <v>20</v>
      </c>
      <c r="B538">
        <v>157</v>
      </c>
      <c r="H538" t="s">
        <v>20</v>
      </c>
      <c r="I538">
        <v>3533</v>
      </c>
    </row>
    <row r="539" spans="1:9" x14ac:dyDescent="0.3">
      <c r="A539" t="s">
        <v>20</v>
      </c>
      <c r="B539">
        <v>246</v>
      </c>
      <c r="H539" t="s">
        <v>20</v>
      </c>
      <c r="I539">
        <v>3537</v>
      </c>
    </row>
    <row r="540" spans="1:9" x14ac:dyDescent="0.3">
      <c r="A540" t="s">
        <v>20</v>
      </c>
      <c r="B540">
        <v>1396</v>
      </c>
      <c r="H540" t="s">
        <v>20</v>
      </c>
      <c r="I540">
        <v>3594</v>
      </c>
    </row>
    <row r="541" spans="1:9" x14ac:dyDescent="0.3">
      <c r="A541" t="s">
        <v>20</v>
      </c>
      <c r="B541">
        <v>2506</v>
      </c>
      <c r="H541" t="s">
        <v>20</v>
      </c>
      <c r="I541">
        <v>3596</v>
      </c>
    </row>
    <row r="542" spans="1:9" x14ac:dyDescent="0.3">
      <c r="A542" t="s">
        <v>20</v>
      </c>
      <c r="B542">
        <v>244</v>
      </c>
      <c r="H542" t="s">
        <v>20</v>
      </c>
      <c r="I542">
        <v>3657</v>
      </c>
    </row>
    <row r="543" spans="1:9" x14ac:dyDescent="0.3">
      <c r="A543" t="s">
        <v>20</v>
      </c>
      <c r="B543">
        <v>146</v>
      </c>
      <c r="H543" t="s">
        <v>20</v>
      </c>
      <c r="I543">
        <v>3727</v>
      </c>
    </row>
    <row r="544" spans="1:9" x14ac:dyDescent="0.3">
      <c r="A544" t="s">
        <v>20</v>
      </c>
      <c r="B544">
        <v>1267</v>
      </c>
      <c r="H544" t="s">
        <v>20</v>
      </c>
      <c r="I544">
        <v>3742</v>
      </c>
    </row>
    <row r="545" spans="1:9" x14ac:dyDescent="0.3">
      <c r="A545" t="s">
        <v>20</v>
      </c>
      <c r="B545">
        <v>1561</v>
      </c>
      <c r="H545" t="s">
        <v>20</v>
      </c>
      <c r="I545">
        <v>3777</v>
      </c>
    </row>
    <row r="546" spans="1:9" x14ac:dyDescent="0.3">
      <c r="A546" t="s">
        <v>20</v>
      </c>
      <c r="B546">
        <v>48</v>
      </c>
      <c r="H546" t="s">
        <v>20</v>
      </c>
      <c r="I546">
        <v>3934</v>
      </c>
    </row>
    <row r="547" spans="1:9" x14ac:dyDescent="0.3">
      <c r="A547" t="s">
        <v>20</v>
      </c>
      <c r="B547">
        <v>2739</v>
      </c>
      <c r="H547" t="s">
        <v>20</v>
      </c>
      <c r="I547">
        <v>4006</v>
      </c>
    </row>
    <row r="548" spans="1:9" x14ac:dyDescent="0.3">
      <c r="A548" t="s">
        <v>20</v>
      </c>
      <c r="B548">
        <v>3537</v>
      </c>
      <c r="H548" t="s">
        <v>20</v>
      </c>
      <c r="I548">
        <v>4065</v>
      </c>
    </row>
    <row r="549" spans="1:9" x14ac:dyDescent="0.3">
      <c r="A549" t="s">
        <v>20</v>
      </c>
      <c r="B549">
        <v>2107</v>
      </c>
      <c r="H549" t="s">
        <v>20</v>
      </c>
      <c r="I549">
        <v>4233</v>
      </c>
    </row>
    <row r="550" spans="1:9" x14ac:dyDescent="0.3">
      <c r="A550" t="s">
        <v>20</v>
      </c>
      <c r="B550">
        <v>3318</v>
      </c>
      <c r="H550" t="s">
        <v>20</v>
      </c>
      <c r="I550">
        <v>4289</v>
      </c>
    </row>
    <row r="551" spans="1:9" x14ac:dyDescent="0.3">
      <c r="A551" t="s">
        <v>20</v>
      </c>
      <c r="B551">
        <v>340</v>
      </c>
      <c r="H551" t="s">
        <v>20</v>
      </c>
      <c r="I551">
        <v>4358</v>
      </c>
    </row>
    <row r="552" spans="1:9" x14ac:dyDescent="0.3">
      <c r="A552" t="s">
        <v>20</v>
      </c>
      <c r="B552">
        <v>1442</v>
      </c>
      <c r="H552" t="s">
        <v>20</v>
      </c>
      <c r="I552">
        <v>4498</v>
      </c>
    </row>
    <row r="553" spans="1:9" x14ac:dyDescent="0.3">
      <c r="A553" t="s">
        <v>20</v>
      </c>
      <c r="B553">
        <v>126</v>
      </c>
      <c r="H553" t="s">
        <v>20</v>
      </c>
      <c r="I553">
        <v>4799</v>
      </c>
    </row>
    <row r="554" spans="1:9" x14ac:dyDescent="0.3">
      <c r="A554" t="s">
        <v>20</v>
      </c>
      <c r="B554">
        <v>524</v>
      </c>
      <c r="H554" t="s">
        <v>20</v>
      </c>
      <c r="I554">
        <v>5139</v>
      </c>
    </row>
    <row r="555" spans="1:9" x14ac:dyDescent="0.3">
      <c r="A555" t="s">
        <v>20</v>
      </c>
      <c r="B555">
        <v>1989</v>
      </c>
      <c r="H555" t="s">
        <v>20</v>
      </c>
      <c r="I555">
        <v>5168</v>
      </c>
    </row>
    <row r="556" spans="1:9" x14ac:dyDescent="0.3">
      <c r="A556" t="s">
        <v>20</v>
      </c>
      <c r="B556">
        <v>157</v>
      </c>
      <c r="H556" t="s">
        <v>20</v>
      </c>
      <c r="I556">
        <v>5180</v>
      </c>
    </row>
    <row r="557" spans="1:9" x14ac:dyDescent="0.3">
      <c r="A557" t="s">
        <v>20</v>
      </c>
      <c r="B557">
        <v>4498</v>
      </c>
      <c r="H557" t="s">
        <v>20</v>
      </c>
      <c r="I557">
        <v>5203</v>
      </c>
    </row>
    <row r="558" spans="1:9" x14ac:dyDescent="0.3">
      <c r="A558" t="s">
        <v>20</v>
      </c>
      <c r="B558">
        <v>80</v>
      </c>
      <c r="H558" t="s">
        <v>20</v>
      </c>
      <c r="I558">
        <v>5419</v>
      </c>
    </row>
    <row r="559" spans="1:9" x14ac:dyDescent="0.3">
      <c r="A559" t="s">
        <v>20</v>
      </c>
      <c r="B559">
        <v>43</v>
      </c>
      <c r="H559" t="s">
        <v>20</v>
      </c>
      <c r="I559">
        <v>5512</v>
      </c>
    </row>
    <row r="560" spans="1:9" x14ac:dyDescent="0.3">
      <c r="A560" t="s">
        <v>20</v>
      </c>
      <c r="B560">
        <v>2053</v>
      </c>
      <c r="H560" t="s">
        <v>20</v>
      </c>
      <c r="I560">
        <v>5880</v>
      </c>
    </row>
    <row r="561" spans="1:9" x14ac:dyDescent="0.3">
      <c r="A561" t="s">
        <v>20</v>
      </c>
      <c r="B561">
        <v>168</v>
      </c>
      <c r="H561" t="s">
        <v>20</v>
      </c>
      <c r="I561">
        <v>5966</v>
      </c>
    </row>
    <row r="562" spans="1:9" x14ac:dyDescent="0.3">
      <c r="A562" t="s">
        <v>20</v>
      </c>
      <c r="B562">
        <v>4289</v>
      </c>
      <c r="H562" t="s">
        <v>20</v>
      </c>
      <c r="I562">
        <v>6212</v>
      </c>
    </row>
    <row r="563" spans="1:9" x14ac:dyDescent="0.3">
      <c r="A563" t="s">
        <v>20</v>
      </c>
      <c r="B563">
        <v>165</v>
      </c>
      <c r="H563" t="s">
        <v>20</v>
      </c>
      <c r="I563">
        <v>6286</v>
      </c>
    </row>
    <row r="564" spans="1:9" x14ac:dyDescent="0.3">
      <c r="A564" t="s">
        <v>20</v>
      </c>
      <c r="B564">
        <v>1815</v>
      </c>
      <c r="H564" t="s">
        <v>20</v>
      </c>
      <c r="I564">
        <v>6406</v>
      </c>
    </row>
    <row r="565" spans="1:9" x14ac:dyDescent="0.3">
      <c r="A565" t="s">
        <v>20</v>
      </c>
      <c r="B565">
        <v>397</v>
      </c>
      <c r="H565" t="s">
        <v>20</v>
      </c>
      <c r="I565">
        <v>6465</v>
      </c>
    </row>
    <row r="566" spans="1:9" x14ac:dyDescent="0.3">
      <c r="A566" t="s">
        <v>20</v>
      </c>
      <c r="B566">
        <v>1539</v>
      </c>
      <c r="H566" t="s">
        <v>20</v>
      </c>
      <c r="I566">
        <v>7295</v>
      </c>
    </row>
    <row r="567" spans="1:9" x14ac:dyDescent="0.3">
      <c r="A567" t="s">
        <v>20</v>
      </c>
      <c r="B567">
        <v>138</v>
      </c>
    </row>
    <row r="568" spans="1:9" x14ac:dyDescent="0.3">
      <c r="A568" t="s">
        <v>20</v>
      </c>
      <c r="B568">
        <v>3594</v>
      </c>
    </row>
    <row r="569" spans="1:9" x14ac:dyDescent="0.3">
      <c r="A569" t="s">
        <v>20</v>
      </c>
      <c r="B569">
        <v>5880</v>
      </c>
    </row>
    <row r="570" spans="1:9" x14ac:dyDescent="0.3">
      <c r="A570" t="s">
        <v>20</v>
      </c>
      <c r="B570">
        <v>112</v>
      </c>
    </row>
    <row r="571" spans="1:9" x14ac:dyDescent="0.3">
      <c r="A571" t="s">
        <v>20</v>
      </c>
      <c r="B571">
        <v>943</v>
      </c>
    </row>
    <row r="572" spans="1:9" x14ac:dyDescent="0.3">
      <c r="A572" t="s">
        <v>20</v>
      </c>
      <c r="B572">
        <v>2468</v>
      </c>
    </row>
    <row r="573" spans="1:9" x14ac:dyDescent="0.3">
      <c r="A573" t="s">
        <v>20</v>
      </c>
      <c r="B573">
        <v>2551</v>
      </c>
    </row>
    <row r="574" spans="1:9" x14ac:dyDescent="0.3">
      <c r="A574" t="s">
        <v>20</v>
      </c>
      <c r="B574">
        <v>101</v>
      </c>
    </row>
    <row r="575" spans="1:9" x14ac:dyDescent="0.3">
      <c r="A575" t="s">
        <v>20</v>
      </c>
      <c r="B575">
        <v>92</v>
      </c>
    </row>
    <row r="576" spans="1:9" x14ac:dyDescent="0.3">
      <c r="A576" t="s">
        <v>20</v>
      </c>
      <c r="B576">
        <v>62</v>
      </c>
    </row>
    <row r="577" spans="1:2" x14ac:dyDescent="0.3">
      <c r="A577" t="s">
        <v>20</v>
      </c>
      <c r="B577">
        <v>149</v>
      </c>
    </row>
    <row r="578" spans="1:2" x14ac:dyDescent="0.3">
      <c r="A578" t="s">
        <v>20</v>
      </c>
      <c r="B578">
        <v>329</v>
      </c>
    </row>
    <row r="579" spans="1:2" x14ac:dyDescent="0.3">
      <c r="A579" t="s">
        <v>20</v>
      </c>
      <c r="B579">
        <v>97</v>
      </c>
    </row>
    <row r="580" spans="1:2" x14ac:dyDescent="0.3">
      <c r="A580" t="s">
        <v>20</v>
      </c>
      <c r="B580">
        <v>1784</v>
      </c>
    </row>
    <row r="581" spans="1:2" x14ac:dyDescent="0.3">
      <c r="A581" t="s">
        <v>20</v>
      </c>
      <c r="B581">
        <v>1684</v>
      </c>
    </row>
    <row r="582" spans="1:2" x14ac:dyDescent="0.3">
      <c r="A582" t="s">
        <v>20</v>
      </c>
      <c r="B582">
        <v>250</v>
      </c>
    </row>
    <row r="583" spans="1:2" x14ac:dyDescent="0.3">
      <c r="A583" t="s">
        <v>20</v>
      </c>
      <c r="B583">
        <v>238</v>
      </c>
    </row>
    <row r="584" spans="1:2" x14ac:dyDescent="0.3">
      <c r="A584" t="s">
        <v>20</v>
      </c>
      <c r="B584">
        <v>53</v>
      </c>
    </row>
    <row r="585" spans="1:2" x14ac:dyDescent="0.3">
      <c r="A585" t="s">
        <v>20</v>
      </c>
      <c r="B585">
        <v>214</v>
      </c>
    </row>
    <row r="586" spans="1:2" x14ac:dyDescent="0.3">
      <c r="A586" t="s">
        <v>20</v>
      </c>
      <c r="B586">
        <v>222</v>
      </c>
    </row>
    <row r="587" spans="1:2" x14ac:dyDescent="0.3">
      <c r="A587" t="s">
        <v>20</v>
      </c>
      <c r="B587">
        <v>1884</v>
      </c>
    </row>
    <row r="588" spans="1:2" x14ac:dyDescent="0.3">
      <c r="A588" t="s">
        <v>20</v>
      </c>
      <c r="B588">
        <v>218</v>
      </c>
    </row>
    <row r="589" spans="1:2" x14ac:dyDescent="0.3">
      <c r="A589" t="s">
        <v>20</v>
      </c>
      <c r="B589">
        <v>6465</v>
      </c>
    </row>
    <row r="590" spans="1:2" x14ac:dyDescent="0.3">
      <c r="A590" t="s">
        <v>20</v>
      </c>
      <c r="B590">
        <v>59</v>
      </c>
    </row>
    <row r="591" spans="1:2" x14ac:dyDescent="0.3">
      <c r="A591" t="s">
        <v>20</v>
      </c>
      <c r="B591">
        <v>88</v>
      </c>
    </row>
    <row r="592" spans="1:2" x14ac:dyDescent="0.3">
      <c r="A592" t="s">
        <v>20</v>
      </c>
      <c r="B592">
        <v>1697</v>
      </c>
    </row>
    <row r="593" spans="1:2" x14ac:dyDescent="0.3">
      <c r="A593" t="s">
        <v>20</v>
      </c>
      <c r="B593">
        <v>92</v>
      </c>
    </row>
    <row r="594" spans="1:2" x14ac:dyDescent="0.3">
      <c r="A594" t="s">
        <v>20</v>
      </c>
      <c r="B594">
        <v>186</v>
      </c>
    </row>
    <row r="595" spans="1:2" x14ac:dyDescent="0.3">
      <c r="A595" t="s">
        <v>20</v>
      </c>
      <c r="B595">
        <v>138</v>
      </c>
    </row>
    <row r="596" spans="1:2" x14ac:dyDescent="0.3">
      <c r="A596" t="s">
        <v>20</v>
      </c>
      <c r="B596">
        <v>261</v>
      </c>
    </row>
    <row r="597" spans="1:2" x14ac:dyDescent="0.3">
      <c r="A597" t="s">
        <v>20</v>
      </c>
      <c r="B597">
        <v>107</v>
      </c>
    </row>
    <row r="598" spans="1:2" x14ac:dyDescent="0.3">
      <c r="A598" t="s">
        <v>20</v>
      </c>
      <c r="B598">
        <v>199</v>
      </c>
    </row>
    <row r="599" spans="1:2" x14ac:dyDescent="0.3">
      <c r="A599" t="s">
        <v>20</v>
      </c>
      <c r="B599">
        <v>5512</v>
      </c>
    </row>
    <row r="600" spans="1:2" x14ac:dyDescent="0.3">
      <c r="A600" t="s">
        <v>20</v>
      </c>
      <c r="B600">
        <v>86</v>
      </c>
    </row>
    <row r="601" spans="1:2" x14ac:dyDescent="0.3">
      <c r="A601" t="s">
        <v>20</v>
      </c>
      <c r="B601">
        <v>2768</v>
      </c>
    </row>
    <row r="602" spans="1:2" x14ac:dyDescent="0.3">
      <c r="A602" t="s">
        <v>20</v>
      </c>
      <c r="B602">
        <v>48</v>
      </c>
    </row>
    <row r="603" spans="1:2" x14ac:dyDescent="0.3">
      <c r="A603" t="s">
        <v>20</v>
      </c>
      <c r="B603">
        <v>87</v>
      </c>
    </row>
    <row r="604" spans="1:2" x14ac:dyDescent="0.3">
      <c r="A604" t="s">
        <v>20</v>
      </c>
      <c r="B604">
        <v>1894</v>
      </c>
    </row>
    <row r="605" spans="1:2" x14ac:dyDescent="0.3">
      <c r="A605" t="s">
        <v>20</v>
      </c>
      <c r="B605">
        <v>282</v>
      </c>
    </row>
    <row r="606" spans="1:2" x14ac:dyDescent="0.3">
      <c r="A606" t="s">
        <v>20</v>
      </c>
      <c r="B606">
        <v>116</v>
      </c>
    </row>
    <row r="607" spans="1:2" x14ac:dyDescent="0.3">
      <c r="A607" t="s">
        <v>20</v>
      </c>
      <c r="B607">
        <v>83</v>
      </c>
    </row>
    <row r="608" spans="1:2" x14ac:dyDescent="0.3">
      <c r="A608" t="s">
        <v>20</v>
      </c>
      <c r="B608">
        <v>91</v>
      </c>
    </row>
    <row r="609" spans="1:2" x14ac:dyDescent="0.3">
      <c r="A609" t="s">
        <v>20</v>
      </c>
      <c r="B609">
        <v>546</v>
      </c>
    </row>
    <row r="610" spans="1:2" x14ac:dyDescent="0.3">
      <c r="A610" t="s">
        <v>20</v>
      </c>
      <c r="B610">
        <v>393</v>
      </c>
    </row>
    <row r="611" spans="1:2" x14ac:dyDescent="0.3">
      <c r="A611" t="s">
        <v>20</v>
      </c>
      <c r="B611">
        <v>133</v>
      </c>
    </row>
    <row r="612" spans="1:2" x14ac:dyDescent="0.3">
      <c r="A612" t="s">
        <v>20</v>
      </c>
      <c r="B612">
        <v>254</v>
      </c>
    </row>
    <row r="613" spans="1:2" x14ac:dyDescent="0.3">
      <c r="A613" t="s">
        <v>20</v>
      </c>
      <c r="B613">
        <v>176</v>
      </c>
    </row>
    <row r="614" spans="1:2" x14ac:dyDescent="0.3">
      <c r="A614" t="s">
        <v>20</v>
      </c>
      <c r="B614">
        <v>337</v>
      </c>
    </row>
    <row r="615" spans="1:2" x14ac:dyDescent="0.3">
      <c r="A615" t="s">
        <v>20</v>
      </c>
      <c r="B615">
        <v>107</v>
      </c>
    </row>
    <row r="616" spans="1:2" x14ac:dyDescent="0.3">
      <c r="A616" t="s">
        <v>20</v>
      </c>
      <c r="B616">
        <v>183</v>
      </c>
    </row>
    <row r="617" spans="1:2" x14ac:dyDescent="0.3">
      <c r="A617" t="s">
        <v>20</v>
      </c>
      <c r="B617">
        <v>72</v>
      </c>
    </row>
    <row r="618" spans="1:2" x14ac:dyDescent="0.3">
      <c r="A618" t="s">
        <v>20</v>
      </c>
      <c r="B618">
        <v>295</v>
      </c>
    </row>
    <row r="619" spans="1:2" x14ac:dyDescent="0.3">
      <c r="A619" t="s">
        <v>20</v>
      </c>
      <c r="B619">
        <v>142</v>
      </c>
    </row>
    <row r="620" spans="1:2" x14ac:dyDescent="0.3">
      <c r="A620" t="s">
        <v>20</v>
      </c>
      <c r="B620">
        <v>85</v>
      </c>
    </row>
    <row r="621" spans="1:2" x14ac:dyDescent="0.3">
      <c r="A621" t="s">
        <v>20</v>
      </c>
      <c r="B621">
        <v>659</v>
      </c>
    </row>
    <row r="622" spans="1:2" x14ac:dyDescent="0.3">
      <c r="A622" t="s">
        <v>20</v>
      </c>
      <c r="B622">
        <v>121</v>
      </c>
    </row>
    <row r="623" spans="1:2" x14ac:dyDescent="0.3">
      <c r="A623" t="s">
        <v>20</v>
      </c>
      <c r="B623">
        <v>3742</v>
      </c>
    </row>
    <row r="624" spans="1:2" x14ac:dyDescent="0.3">
      <c r="A624" t="s">
        <v>20</v>
      </c>
      <c r="B624">
        <v>223</v>
      </c>
    </row>
    <row r="625" spans="1:2" x14ac:dyDescent="0.3">
      <c r="A625" t="s">
        <v>20</v>
      </c>
      <c r="B625">
        <v>133</v>
      </c>
    </row>
    <row r="626" spans="1:2" x14ac:dyDescent="0.3">
      <c r="A626" t="s">
        <v>20</v>
      </c>
      <c r="B626">
        <v>5168</v>
      </c>
    </row>
    <row r="627" spans="1:2" x14ac:dyDescent="0.3">
      <c r="A627" t="s">
        <v>20</v>
      </c>
      <c r="B627">
        <v>307</v>
      </c>
    </row>
    <row r="628" spans="1:2" x14ac:dyDescent="0.3">
      <c r="A628" t="s">
        <v>20</v>
      </c>
      <c r="B628">
        <v>2441</v>
      </c>
    </row>
    <row r="629" spans="1:2" x14ac:dyDescent="0.3">
      <c r="A629" t="s">
        <v>20</v>
      </c>
      <c r="B629">
        <v>1385</v>
      </c>
    </row>
    <row r="630" spans="1:2" x14ac:dyDescent="0.3">
      <c r="A630" t="s">
        <v>20</v>
      </c>
      <c r="B630">
        <v>190</v>
      </c>
    </row>
    <row r="631" spans="1:2" x14ac:dyDescent="0.3">
      <c r="A631" t="s">
        <v>20</v>
      </c>
      <c r="B631">
        <v>470</v>
      </c>
    </row>
    <row r="632" spans="1:2" x14ac:dyDescent="0.3">
      <c r="A632" t="s">
        <v>20</v>
      </c>
      <c r="B632">
        <v>253</v>
      </c>
    </row>
    <row r="633" spans="1:2" x14ac:dyDescent="0.3">
      <c r="A633" t="s">
        <v>20</v>
      </c>
      <c r="B633">
        <v>1113</v>
      </c>
    </row>
    <row r="634" spans="1:2" x14ac:dyDescent="0.3">
      <c r="A634" t="s">
        <v>20</v>
      </c>
      <c r="B634">
        <v>2283</v>
      </c>
    </row>
    <row r="635" spans="1:2" x14ac:dyDescent="0.3">
      <c r="A635" t="s">
        <v>20</v>
      </c>
      <c r="B635">
        <v>1095</v>
      </c>
    </row>
    <row r="636" spans="1:2" x14ac:dyDescent="0.3">
      <c r="A636" t="s">
        <v>20</v>
      </c>
      <c r="B636">
        <v>1690</v>
      </c>
    </row>
    <row r="637" spans="1:2" x14ac:dyDescent="0.3">
      <c r="A637" t="s">
        <v>20</v>
      </c>
      <c r="B637">
        <v>191</v>
      </c>
    </row>
    <row r="638" spans="1:2" x14ac:dyDescent="0.3">
      <c r="A638" t="s">
        <v>20</v>
      </c>
      <c r="B638">
        <v>2013</v>
      </c>
    </row>
    <row r="639" spans="1:2" x14ac:dyDescent="0.3">
      <c r="A639" t="s">
        <v>20</v>
      </c>
      <c r="B639">
        <v>1703</v>
      </c>
    </row>
    <row r="640" spans="1:2" x14ac:dyDescent="0.3">
      <c r="A640" t="s">
        <v>20</v>
      </c>
      <c r="B640">
        <v>80</v>
      </c>
    </row>
    <row r="641" spans="1:2" x14ac:dyDescent="0.3">
      <c r="A641" t="s">
        <v>20</v>
      </c>
      <c r="B641">
        <v>41</v>
      </c>
    </row>
    <row r="642" spans="1:2" x14ac:dyDescent="0.3">
      <c r="A642" t="s">
        <v>20</v>
      </c>
      <c r="B642">
        <v>187</v>
      </c>
    </row>
    <row r="643" spans="1:2" x14ac:dyDescent="0.3">
      <c r="A643" t="s">
        <v>20</v>
      </c>
      <c r="B643">
        <v>2875</v>
      </c>
    </row>
    <row r="644" spans="1:2" x14ac:dyDescent="0.3">
      <c r="A644" t="s">
        <v>20</v>
      </c>
      <c r="B644">
        <v>88</v>
      </c>
    </row>
    <row r="645" spans="1:2" x14ac:dyDescent="0.3">
      <c r="A645" t="s">
        <v>20</v>
      </c>
      <c r="B645">
        <v>191</v>
      </c>
    </row>
    <row r="646" spans="1:2" x14ac:dyDescent="0.3">
      <c r="A646" t="s">
        <v>20</v>
      </c>
      <c r="B646">
        <v>139</v>
      </c>
    </row>
    <row r="647" spans="1:2" x14ac:dyDescent="0.3">
      <c r="A647" t="s">
        <v>20</v>
      </c>
      <c r="B647">
        <v>186</v>
      </c>
    </row>
    <row r="648" spans="1:2" x14ac:dyDescent="0.3">
      <c r="A648" t="s">
        <v>20</v>
      </c>
      <c r="B648">
        <v>112</v>
      </c>
    </row>
    <row r="649" spans="1:2" x14ac:dyDescent="0.3">
      <c r="A649" t="s">
        <v>20</v>
      </c>
      <c r="B649">
        <v>101</v>
      </c>
    </row>
    <row r="650" spans="1:2" x14ac:dyDescent="0.3">
      <c r="A650" t="s">
        <v>20</v>
      </c>
      <c r="B650">
        <v>206</v>
      </c>
    </row>
    <row r="651" spans="1:2" x14ac:dyDescent="0.3">
      <c r="A651" t="s">
        <v>20</v>
      </c>
      <c r="B651">
        <v>154</v>
      </c>
    </row>
    <row r="652" spans="1:2" x14ac:dyDescent="0.3">
      <c r="A652" t="s">
        <v>20</v>
      </c>
      <c r="B652">
        <v>5966</v>
      </c>
    </row>
    <row r="653" spans="1:2" x14ac:dyDescent="0.3">
      <c r="A653" t="s">
        <v>20</v>
      </c>
      <c r="B653">
        <v>169</v>
      </c>
    </row>
    <row r="654" spans="1:2" x14ac:dyDescent="0.3">
      <c r="A654" t="s">
        <v>20</v>
      </c>
      <c r="B654">
        <v>2106</v>
      </c>
    </row>
    <row r="655" spans="1:2" x14ac:dyDescent="0.3">
      <c r="A655" t="s">
        <v>20</v>
      </c>
      <c r="B655">
        <v>131</v>
      </c>
    </row>
    <row r="656" spans="1:2" x14ac:dyDescent="0.3">
      <c r="A656" t="s">
        <v>20</v>
      </c>
      <c r="B656">
        <v>84</v>
      </c>
    </row>
    <row r="657" spans="1:2" x14ac:dyDescent="0.3">
      <c r="A657" t="s">
        <v>20</v>
      </c>
      <c r="B657">
        <v>155</v>
      </c>
    </row>
    <row r="658" spans="1:2" x14ac:dyDescent="0.3">
      <c r="A658" t="s">
        <v>20</v>
      </c>
      <c r="B658">
        <v>189</v>
      </c>
    </row>
    <row r="659" spans="1:2" x14ac:dyDescent="0.3">
      <c r="A659" t="s">
        <v>20</v>
      </c>
      <c r="B659">
        <v>4799</v>
      </c>
    </row>
    <row r="660" spans="1:2" x14ac:dyDescent="0.3">
      <c r="A660" t="s">
        <v>20</v>
      </c>
      <c r="B660">
        <v>1137</v>
      </c>
    </row>
    <row r="661" spans="1:2" x14ac:dyDescent="0.3">
      <c r="A661" t="s">
        <v>20</v>
      </c>
      <c r="B661">
        <v>1152</v>
      </c>
    </row>
    <row r="662" spans="1:2" x14ac:dyDescent="0.3">
      <c r="A662" t="s">
        <v>20</v>
      </c>
      <c r="B662">
        <v>50</v>
      </c>
    </row>
    <row r="663" spans="1:2" x14ac:dyDescent="0.3">
      <c r="A663" t="s">
        <v>20</v>
      </c>
      <c r="B663">
        <v>3059</v>
      </c>
    </row>
    <row r="664" spans="1:2" x14ac:dyDescent="0.3">
      <c r="A664" t="s">
        <v>20</v>
      </c>
      <c r="B664">
        <v>34</v>
      </c>
    </row>
    <row r="665" spans="1:2" x14ac:dyDescent="0.3">
      <c r="A665" t="s">
        <v>20</v>
      </c>
      <c r="B665">
        <v>220</v>
      </c>
    </row>
    <row r="666" spans="1:2" x14ac:dyDescent="0.3">
      <c r="A666" t="s">
        <v>20</v>
      </c>
      <c r="B666">
        <v>1604</v>
      </c>
    </row>
    <row r="667" spans="1:2" x14ac:dyDescent="0.3">
      <c r="A667" t="s">
        <v>20</v>
      </c>
      <c r="B667">
        <v>454</v>
      </c>
    </row>
    <row r="668" spans="1:2" x14ac:dyDescent="0.3">
      <c r="A668" t="s">
        <v>20</v>
      </c>
      <c r="B668">
        <v>123</v>
      </c>
    </row>
    <row r="669" spans="1:2" x14ac:dyDescent="0.3">
      <c r="A669" t="s">
        <v>20</v>
      </c>
      <c r="B669">
        <v>299</v>
      </c>
    </row>
    <row r="670" spans="1:2" x14ac:dyDescent="0.3">
      <c r="A670" t="s">
        <v>20</v>
      </c>
      <c r="B670">
        <v>2237</v>
      </c>
    </row>
    <row r="671" spans="1:2" x14ac:dyDescent="0.3">
      <c r="A671" t="s">
        <v>20</v>
      </c>
      <c r="B671">
        <v>645</v>
      </c>
    </row>
    <row r="672" spans="1:2" x14ac:dyDescent="0.3">
      <c r="A672" t="s">
        <v>20</v>
      </c>
      <c r="B672">
        <v>484</v>
      </c>
    </row>
    <row r="673" spans="1:2" x14ac:dyDescent="0.3">
      <c r="A673" t="s">
        <v>20</v>
      </c>
      <c r="B673">
        <v>154</v>
      </c>
    </row>
    <row r="674" spans="1:2" x14ac:dyDescent="0.3">
      <c r="A674" t="s">
        <v>20</v>
      </c>
      <c r="B674">
        <v>82</v>
      </c>
    </row>
    <row r="675" spans="1:2" x14ac:dyDescent="0.3">
      <c r="A675" t="s">
        <v>20</v>
      </c>
      <c r="B675">
        <v>134</v>
      </c>
    </row>
    <row r="676" spans="1:2" x14ac:dyDescent="0.3">
      <c r="A676" t="s">
        <v>20</v>
      </c>
      <c r="B676">
        <v>5203</v>
      </c>
    </row>
    <row r="677" spans="1:2" x14ac:dyDescent="0.3">
      <c r="A677" t="s">
        <v>20</v>
      </c>
      <c r="B677">
        <v>94</v>
      </c>
    </row>
    <row r="678" spans="1:2" x14ac:dyDescent="0.3">
      <c r="A678" t="s">
        <v>20</v>
      </c>
      <c r="B678">
        <v>205</v>
      </c>
    </row>
    <row r="679" spans="1:2" x14ac:dyDescent="0.3">
      <c r="A679" t="s">
        <v>20</v>
      </c>
      <c r="B679">
        <v>92</v>
      </c>
    </row>
    <row r="680" spans="1:2" x14ac:dyDescent="0.3">
      <c r="A680" t="s">
        <v>20</v>
      </c>
      <c r="B680">
        <v>219</v>
      </c>
    </row>
    <row r="681" spans="1:2" x14ac:dyDescent="0.3">
      <c r="A681" t="s">
        <v>20</v>
      </c>
      <c r="B681">
        <v>2526</v>
      </c>
    </row>
    <row r="682" spans="1:2" x14ac:dyDescent="0.3">
      <c r="A682" t="s">
        <v>20</v>
      </c>
      <c r="B682">
        <v>94</v>
      </c>
    </row>
    <row r="683" spans="1:2" x14ac:dyDescent="0.3">
      <c r="A683" t="s">
        <v>20</v>
      </c>
      <c r="B683">
        <v>1713</v>
      </c>
    </row>
    <row r="684" spans="1:2" x14ac:dyDescent="0.3">
      <c r="A684" t="s">
        <v>20</v>
      </c>
      <c r="B684">
        <v>249</v>
      </c>
    </row>
    <row r="685" spans="1:2" x14ac:dyDescent="0.3">
      <c r="A685" t="s">
        <v>20</v>
      </c>
      <c r="B685">
        <v>192</v>
      </c>
    </row>
    <row r="686" spans="1:2" x14ac:dyDescent="0.3">
      <c r="A686" t="s">
        <v>20</v>
      </c>
      <c r="B686">
        <v>247</v>
      </c>
    </row>
    <row r="687" spans="1:2" x14ac:dyDescent="0.3">
      <c r="A687" t="s">
        <v>20</v>
      </c>
      <c r="B687">
        <v>2293</v>
      </c>
    </row>
    <row r="688" spans="1:2" x14ac:dyDescent="0.3">
      <c r="A688" t="s">
        <v>20</v>
      </c>
      <c r="B688">
        <v>3131</v>
      </c>
    </row>
    <row r="689" spans="1:2" x14ac:dyDescent="0.3">
      <c r="A689" t="s">
        <v>20</v>
      </c>
      <c r="B689">
        <v>143</v>
      </c>
    </row>
    <row r="690" spans="1:2" x14ac:dyDescent="0.3">
      <c r="A690" t="s">
        <v>20</v>
      </c>
      <c r="B690">
        <v>296</v>
      </c>
    </row>
    <row r="691" spans="1:2" x14ac:dyDescent="0.3">
      <c r="A691" t="s">
        <v>20</v>
      </c>
      <c r="B691">
        <v>170</v>
      </c>
    </row>
    <row r="692" spans="1:2" x14ac:dyDescent="0.3">
      <c r="A692" t="s">
        <v>20</v>
      </c>
      <c r="B692">
        <v>86</v>
      </c>
    </row>
    <row r="693" spans="1:2" x14ac:dyDescent="0.3">
      <c r="A693" t="s">
        <v>20</v>
      </c>
      <c r="B693">
        <v>6286</v>
      </c>
    </row>
    <row r="694" spans="1:2" x14ac:dyDescent="0.3">
      <c r="A694" t="s">
        <v>20</v>
      </c>
      <c r="B694">
        <v>3727</v>
      </c>
    </row>
    <row r="695" spans="1:2" x14ac:dyDescent="0.3">
      <c r="A695" t="s">
        <v>20</v>
      </c>
      <c r="B695">
        <v>1605</v>
      </c>
    </row>
    <row r="696" spans="1:2" x14ac:dyDescent="0.3">
      <c r="A696" t="s">
        <v>20</v>
      </c>
      <c r="B696">
        <v>2120</v>
      </c>
    </row>
    <row r="697" spans="1:2" x14ac:dyDescent="0.3">
      <c r="A697" t="s">
        <v>20</v>
      </c>
      <c r="B697">
        <v>50</v>
      </c>
    </row>
    <row r="698" spans="1:2" x14ac:dyDescent="0.3">
      <c r="A698" t="s">
        <v>20</v>
      </c>
      <c r="B698">
        <v>2080</v>
      </c>
    </row>
    <row r="699" spans="1:2" x14ac:dyDescent="0.3">
      <c r="A699" t="s">
        <v>20</v>
      </c>
      <c r="B699">
        <v>2105</v>
      </c>
    </row>
    <row r="700" spans="1:2" x14ac:dyDescent="0.3">
      <c r="A700" t="s">
        <v>20</v>
      </c>
      <c r="B700">
        <v>2436</v>
      </c>
    </row>
    <row r="701" spans="1:2" x14ac:dyDescent="0.3">
      <c r="A701" t="s">
        <v>20</v>
      </c>
      <c r="B701">
        <v>80</v>
      </c>
    </row>
    <row r="702" spans="1:2" x14ac:dyDescent="0.3">
      <c r="A702" t="s">
        <v>20</v>
      </c>
      <c r="B702">
        <v>42</v>
      </c>
    </row>
    <row r="703" spans="1:2" x14ac:dyDescent="0.3">
      <c r="A703" t="s">
        <v>20</v>
      </c>
      <c r="B703">
        <v>139</v>
      </c>
    </row>
    <row r="704" spans="1:2" x14ac:dyDescent="0.3">
      <c r="A704" t="s">
        <v>20</v>
      </c>
      <c r="B704">
        <v>159</v>
      </c>
    </row>
    <row r="705" spans="1:2" x14ac:dyDescent="0.3">
      <c r="A705" t="s">
        <v>20</v>
      </c>
      <c r="B705">
        <v>381</v>
      </c>
    </row>
    <row r="706" spans="1:2" x14ac:dyDescent="0.3">
      <c r="A706" t="s">
        <v>20</v>
      </c>
      <c r="B706">
        <v>194</v>
      </c>
    </row>
    <row r="707" spans="1:2" x14ac:dyDescent="0.3">
      <c r="A707" t="s">
        <v>20</v>
      </c>
      <c r="B707">
        <v>106</v>
      </c>
    </row>
    <row r="708" spans="1:2" x14ac:dyDescent="0.3">
      <c r="A708" t="s">
        <v>20</v>
      </c>
      <c r="B708">
        <v>142</v>
      </c>
    </row>
    <row r="709" spans="1:2" x14ac:dyDescent="0.3">
      <c r="A709" t="s">
        <v>20</v>
      </c>
      <c r="B709">
        <v>211</v>
      </c>
    </row>
    <row r="710" spans="1:2" x14ac:dyDescent="0.3">
      <c r="A710" t="s">
        <v>20</v>
      </c>
      <c r="B710">
        <v>2756</v>
      </c>
    </row>
    <row r="711" spans="1:2" x14ac:dyDescent="0.3">
      <c r="A711" t="s">
        <v>20</v>
      </c>
      <c r="B711">
        <v>173</v>
      </c>
    </row>
    <row r="712" spans="1:2" x14ac:dyDescent="0.3">
      <c r="A712" t="s">
        <v>20</v>
      </c>
      <c r="B712">
        <v>87</v>
      </c>
    </row>
    <row r="713" spans="1:2" x14ac:dyDescent="0.3">
      <c r="A713" t="s">
        <v>20</v>
      </c>
      <c r="B713">
        <v>1572</v>
      </c>
    </row>
    <row r="714" spans="1:2" x14ac:dyDescent="0.3">
      <c r="A714" t="s">
        <v>20</v>
      </c>
      <c r="B714">
        <v>2346</v>
      </c>
    </row>
    <row r="715" spans="1:2" x14ac:dyDescent="0.3">
      <c r="A715" t="s">
        <v>20</v>
      </c>
      <c r="B715">
        <v>115</v>
      </c>
    </row>
    <row r="716" spans="1:2" x14ac:dyDescent="0.3">
      <c r="A716" t="s">
        <v>20</v>
      </c>
      <c r="B716">
        <v>85</v>
      </c>
    </row>
    <row r="717" spans="1:2" x14ac:dyDescent="0.3">
      <c r="A717" t="s">
        <v>20</v>
      </c>
      <c r="B717">
        <v>144</v>
      </c>
    </row>
    <row r="718" spans="1:2" x14ac:dyDescent="0.3">
      <c r="A718" t="s">
        <v>20</v>
      </c>
      <c r="B718">
        <v>2443</v>
      </c>
    </row>
    <row r="719" spans="1:2" x14ac:dyDescent="0.3">
      <c r="A719" t="s">
        <v>20</v>
      </c>
      <c r="B719">
        <v>64</v>
      </c>
    </row>
    <row r="720" spans="1:2" x14ac:dyDescent="0.3">
      <c r="A720" t="s">
        <v>20</v>
      </c>
      <c r="B720">
        <v>268</v>
      </c>
    </row>
    <row r="721" spans="1:2" x14ac:dyDescent="0.3">
      <c r="A721" t="s">
        <v>20</v>
      </c>
      <c r="B721">
        <v>195</v>
      </c>
    </row>
    <row r="722" spans="1:2" x14ac:dyDescent="0.3">
      <c r="A722" t="s">
        <v>20</v>
      </c>
      <c r="B722">
        <v>186</v>
      </c>
    </row>
    <row r="723" spans="1:2" x14ac:dyDescent="0.3">
      <c r="A723" t="s">
        <v>20</v>
      </c>
      <c r="B723">
        <v>460</v>
      </c>
    </row>
    <row r="724" spans="1:2" x14ac:dyDescent="0.3">
      <c r="A724" t="s">
        <v>20</v>
      </c>
      <c r="B724">
        <v>2528</v>
      </c>
    </row>
    <row r="725" spans="1:2" x14ac:dyDescent="0.3">
      <c r="A725" t="s">
        <v>20</v>
      </c>
      <c r="B725">
        <v>3657</v>
      </c>
    </row>
    <row r="726" spans="1:2" x14ac:dyDescent="0.3">
      <c r="A726" t="s">
        <v>20</v>
      </c>
      <c r="B726">
        <v>131</v>
      </c>
    </row>
    <row r="727" spans="1:2" x14ac:dyDescent="0.3">
      <c r="A727" t="s">
        <v>20</v>
      </c>
      <c r="B727">
        <v>239</v>
      </c>
    </row>
    <row r="728" spans="1:2" x14ac:dyDescent="0.3">
      <c r="A728" t="s">
        <v>20</v>
      </c>
      <c r="B728">
        <v>78</v>
      </c>
    </row>
    <row r="729" spans="1:2" x14ac:dyDescent="0.3">
      <c r="A729" t="s">
        <v>20</v>
      </c>
      <c r="B729">
        <v>1773</v>
      </c>
    </row>
    <row r="730" spans="1:2" x14ac:dyDescent="0.3">
      <c r="A730" t="s">
        <v>20</v>
      </c>
      <c r="B730">
        <v>32</v>
      </c>
    </row>
    <row r="731" spans="1:2" x14ac:dyDescent="0.3">
      <c r="A731" t="s">
        <v>20</v>
      </c>
      <c r="B731">
        <v>369</v>
      </c>
    </row>
    <row r="732" spans="1:2" x14ac:dyDescent="0.3">
      <c r="A732" t="s">
        <v>20</v>
      </c>
      <c r="B732">
        <v>89</v>
      </c>
    </row>
    <row r="733" spans="1:2" x14ac:dyDescent="0.3">
      <c r="A733" t="s">
        <v>20</v>
      </c>
      <c r="B733">
        <v>147</v>
      </c>
    </row>
    <row r="734" spans="1:2" x14ac:dyDescent="0.3">
      <c r="A734" t="s">
        <v>20</v>
      </c>
      <c r="B734">
        <v>126</v>
      </c>
    </row>
    <row r="735" spans="1:2" x14ac:dyDescent="0.3">
      <c r="A735" t="s">
        <v>20</v>
      </c>
      <c r="B735">
        <v>2218</v>
      </c>
    </row>
    <row r="736" spans="1:2" x14ac:dyDescent="0.3">
      <c r="A736" t="s">
        <v>20</v>
      </c>
      <c r="B736">
        <v>202</v>
      </c>
    </row>
    <row r="737" spans="1:2" x14ac:dyDescent="0.3">
      <c r="A737" t="s">
        <v>20</v>
      </c>
      <c r="B737">
        <v>140</v>
      </c>
    </row>
    <row r="738" spans="1:2" x14ac:dyDescent="0.3">
      <c r="A738" t="s">
        <v>20</v>
      </c>
      <c r="B738">
        <v>1052</v>
      </c>
    </row>
    <row r="739" spans="1:2" x14ac:dyDescent="0.3">
      <c r="A739" t="s">
        <v>20</v>
      </c>
      <c r="B739">
        <v>247</v>
      </c>
    </row>
    <row r="740" spans="1:2" x14ac:dyDescent="0.3">
      <c r="A740" t="s">
        <v>20</v>
      </c>
      <c r="B740">
        <v>84</v>
      </c>
    </row>
    <row r="741" spans="1:2" x14ac:dyDescent="0.3">
      <c r="A741" t="s">
        <v>20</v>
      </c>
      <c r="B741">
        <v>88</v>
      </c>
    </row>
    <row r="742" spans="1:2" x14ac:dyDescent="0.3">
      <c r="A742" t="s">
        <v>20</v>
      </c>
      <c r="B742">
        <v>156</v>
      </c>
    </row>
    <row r="743" spans="1:2" x14ac:dyDescent="0.3">
      <c r="A743" t="s">
        <v>20</v>
      </c>
      <c r="B743">
        <v>2985</v>
      </c>
    </row>
    <row r="744" spans="1:2" x14ac:dyDescent="0.3">
      <c r="A744" t="s">
        <v>20</v>
      </c>
      <c r="B744">
        <v>762</v>
      </c>
    </row>
    <row r="745" spans="1:2" x14ac:dyDescent="0.3">
      <c r="A745" t="s">
        <v>20</v>
      </c>
      <c r="B745">
        <v>554</v>
      </c>
    </row>
    <row r="746" spans="1:2" x14ac:dyDescent="0.3">
      <c r="A746" t="s">
        <v>20</v>
      </c>
      <c r="B746">
        <v>135</v>
      </c>
    </row>
    <row r="747" spans="1:2" x14ac:dyDescent="0.3">
      <c r="A747" t="s">
        <v>20</v>
      </c>
      <c r="B747">
        <v>122</v>
      </c>
    </row>
    <row r="748" spans="1:2" x14ac:dyDescent="0.3">
      <c r="A748" t="s">
        <v>20</v>
      </c>
      <c r="B748">
        <v>221</v>
      </c>
    </row>
    <row r="749" spans="1:2" x14ac:dyDescent="0.3">
      <c r="A749" t="s">
        <v>20</v>
      </c>
      <c r="B749">
        <v>126</v>
      </c>
    </row>
    <row r="750" spans="1:2" x14ac:dyDescent="0.3">
      <c r="A750" t="s">
        <v>20</v>
      </c>
      <c r="B750">
        <v>1022</v>
      </c>
    </row>
    <row r="751" spans="1:2" x14ac:dyDescent="0.3">
      <c r="A751" t="s">
        <v>20</v>
      </c>
      <c r="B751">
        <v>3177</v>
      </c>
    </row>
    <row r="752" spans="1:2" x14ac:dyDescent="0.3">
      <c r="A752" t="s">
        <v>20</v>
      </c>
      <c r="B752">
        <v>198</v>
      </c>
    </row>
    <row r="753" spans="1:2" x14ac:dyDescent="0.3">
      <c r="A753" t="s">
        <v>20</v>
      </c>
      <c r="B753">
        <v>85</v>
      </c>
    </row>
    <row r="754" spans="1:2" x14ac:dyDescent="0.3">
      <c r="A754" t="s">
        <v>20</v>
      </c>
      <c r="B754">
        <v>3596</v>
      </c>
    </row>
    <row r="755" spans="1:2" x14ac:dyDescent="0.3">
      <c r="A755" t="s">
        <v>20</v>
      </c>
      <c r="B755">
        <v>244</v>
      </c>
    </row>
    <row r="756" spans="1:2" x14ac:dyDescent="0.3">
      <c r="A756" t="s">
        <v>20</v>
      </c>
      <c r="B756">
        <v>5180</v>
      </c>
    </row>
    <row r="757" spans="1:2" x14ac:dyDescent="0.3">
      <c r="A757" t="s">
        <v>20</v>
      </c>
      <c r="B757">
        <v>589</v>
      </c>
    </row>
    <row r="758" spans="1:2" x14ac:dyDescent="0.3">
      <c r="A758" t="s">
        <v>20</v>
      </c>
      <c r="B758">
        <v>2725</v>
      </c>
    </row>
    <row r="759" spans="1:2" x14ac:dyDescent="0.3">
      <c r="A759" t="s">
        <v>20</v>
      </c>
      <c r="B759">
        <v>300</v>
      </c>
    </row>
    <row r="760" spans="1:2" x14ac:dyDescent="0.3">
      <c r="A760" t="s">
        <v>20</v>
      </c>
      <c r="B760">
        <v>144</v>
      </c>
    </row>
    <row r="761" spans="1:2" x14ac:dyDescent="0.3">
      <c r="A761" t="s">
        <v>20</v>
      </c>
      <c r="B761">
        <v>87</v>
      </c>
    </row>
    <row r="762" spans="1:2" x14ac:dyDescent="0.3">
      <c r="A762" t="s">
        <v>20</v>
      </c>
      <c r="B762">
        <v>3116</v>
      </c>
    </row>
    <row r="763" spans="1:2" x14ac:dyDescent="0.3">
      <c r="A763" t="s">
        <v>20</v>
      </c>
      <c r="B763">
        <v>909</v>
      </c>
    </row>
    <row r="764" spans="1:2" x14ac:dyDescent="0.3">
      <c r="A764" t="s">
        <v>20</v>
      </c>
      <c r="B764">
        <v>1613</v>
      </c>
    </row>
    <row r="765" spans="1:2" x14ac:dyDescent="0.3">
      <c r="A765" t="s">
        <v>20</v>
      </c>
      <c r="B765">
        <v>136</v>
      </c>
    </row>
    <row r="766" spans="1:2" x14ac:dyDescent="0.3">
      <c r="A766" t="s">
        <v>20</v>
      </c>
      <c r="B766">
        <v>130</v>
      </c>
    </row>
    <row r="767" spans="1:2" x14ac:dyDescent="0.3">
      <c r="A767" t="s">
        <v>20</v>
      </c>
      <c r="B767">
        <v>102</v>
      </c>
    </row>
    <row r="768" spans="1:2" x14ac:dyDescent="0.3">
      <c r="A768" t="s">
        <v>20</v>
      </c>
      <c r="B768">
        <v>4006</v>
      </c>
    </row>
    <row r="769" spans="1:2" x14ac:dyDescent="0.3">
      <c r="A769" t="s">
        <v>20</v>
      </c>
      <c r="B769">
        <v>1629</v>
      </c>
    </row>
    <row r="770" spans="1:2" x14ac:dyDescent="0.3">
      <c r="A770" t="s">
        <v>20</v>
      </c>
      <c r="B770">
        <v>2188</v>
      </c>
    </row>
    <row r="771" spans="1:2" x14ac:dyDescent="0.3">
      <c r="A771" t="s">
        <v>20</v>
      </c>
      <c r="B771">
        <v>2409</v>
      </c>
    </row>
    <row r="772" spans="1:2" x14ac:dyDescent="0.3">
      <c r="A772" t="s">
        <v>20</v>
      </c>
      <c r="B772">
        <v>194</v>
      </c>
    </row>
    <row r="773" spans="1:2" x14ac:dyDescent="0.3">
      <c r="A773" t="s">
        <v>20</v>
      </c>
      <c r="B773">
        <v>1140</v>
      </c>
    </row>
    <row r="774" spans="1:2" x14ac:dyDescent="0.3">
      <c r="A774" t="s">
        <v>20</v>
      </c>
      <c r="B774">
        <v>102</v>
      </c>
    </row>
    <row r="775" spans="1:2" x14ac:dyDescent="0.3">
      <c r="A775" t="s">
        <v>20</v>
      </c>
      <c r="B775">
        <v>2857</v>
      </c>
    </row>
    <row r="776" spans="1:2" x14ac:dyDescent="0.3">
      <c r="A776" t="s">
        <v>20</v>
      </c>
      <c r="B776">
        <v>107</v>
      </c>
    </row>
    <row r="777" spans="1:2" x14ac:dyDescent="0.3">
      <c r="A777" t="s">
        <v>20</v>
      </c>
      <c r="B777">
        <v>160</v>
      </c>
    </row>
    <row r="778" spans="1:2" x14ac:dyDescent="0.3">
      <c r="A778" t="s">
        <v>20</v>
      </c>
      <c r="B778">
        <v>2230</v>
      </c>
    </row>
    <row r="779" spans="1:2" x14ac:dyDescent="0.3">
      <c r="A779" t="s">
        <v>20</v>
      </c>
      <c r="B779">
        <v>316</v>
      </c>
    </row>
    <row r="780" spans="1:2" x14ac:dyDescent="0.3">
      <c r="A780" t="s">
        <v>20</v>
      </c>
      <c r="B780">
        <v>117</v>
      </c>
    </row>
    <row r="781" spans="1:2" x14ac:dyDescent="0.3">
      <c r="A781" t="s">
        <v>20</v>
      </c>
      <c r="B781">
        <v>6406</v>
      </c>
    </row>
    <row r="782" spans="1:2" x14ac:dyDescent="0.3">
      <c r="A782" t="s">
        <v>20</v>
      </c>
      <c r="B782">
        <v>192</v>
      </c>
    </row>
    <row r="783" spans="1:2" x14ac:dyDescent="0.3">
      <c r="A783" t="s">
        <v>20</v>
      </c>
      <c r="B783">
        <v>26</v>
      </c>
    </row>
    <row r="784" spans="1:2" x14ac:dyDescent="0.3">
      <c r="A784" t="s">
        <v>20</v>
      </c>
      <c r="B784">
        <v>723</v>
      </c>
    </row>
    <row r="785" spans="1:2" x14ac:dyDescent="0.3">
      <c r="A785" t="s">
        <v>20</v>
      </c>
      <c r="B785">
        <v>170</v>
      </c>
    </row>
    <row r="786" spans="1:2" x14ac:dyDescent="0.3">
      <c r="A786" t="s">
        <v>20</v>
      </c>
      <c r="B786">
        <v>238</v>
      </c>
    </row>
    <row r="787" spans="1:2" x14ac:dyDescent="0.3">
      <c r="A787" t="s">
        <v>20</v>
      </c>
      <c r="B787">
        <v>55</v>
      </c>
    </row>
    <row r="788" spans="1:2" x14ac:dyDescent="0.3">
      <c r="A788" t="s">
        <v>20</v>
      </c>
      <c r="B788">
        <v>128</v>
      </c>
    </row>
    <row r="789" spans="1:2" x14ac:dyDescent="0.3">
      <c r="A789" t="s">
        <v>20</v>
      </c>
      <c r="B789">
        <v>2144</v>
      </c>
    </row>
    <row r="790" spans="1:2" x14ac:dyDescent="0.3">
      <c r="A790" t="s">
        <v>20</v>
      </c>
      <c r="B790">
        <v>2693</v>
      </c>
    </row>
    <row r="791" spans="1:2" x14ac:dyDescent="0.3">
      <c r="A791" t="s">
        <v>20</v>
      </c>
      <c r="B791">
        <v>432</v>
      </c>
    </row>
    <row r="792" spans="1:2" x14ac:dyDescent="0.3">
      <c r="A792" t="s">
        <v>20</v>
      </c>
      <c r="B792">
        <v>189</v>
      </c>
    </row>
    <row r="793" spans="1:2" x14ac:dyDescent="0.3">
      <c r="A793" t="s">
        <v>20</v>
      </c>
      <c r="B793">
        <v>154</v>
      </c>
    </row>
    <row r="794" spans="1:2" x14ac:dyDescent="0.3">
      <c r="A794" t="s">
        <v>20</v>
      </c>
      <c r="B794">
        <v>96</v>
      </c>
    </row>
    <row r="795" spans="1:2" x14ac:dyDescent="0.3">
      <c r="A795" t="s">
        <v>20</v>
      </c>
      <c r="B795">
        <v>3063</v>
      </c>
    </row>
    <row r="796" spans="1:2" x14ac:dyDescent="0.3">
      <c r="A796" t="s">
        <v>20</v>
      </c>
      <c r="B796">
        <v>2266</v>
      </c>
    </row>
    <row r="797" spans="1:2" x14ac:dyDescent="0.3">
      <c r="A797" t="s">
        <v>20</v>
      </c>
      <c r="B797">
        <v>194</v>
      </c>
    </row>
    <row r="798" spans="1:2" x14ac:dyDescent="0.3">
      <c r="A798" t="s">
        <v>20</v>
      </c>
      <c r="B798">
        <v>129</v>
      </c>
    </row>
    <row r="799" spans="1:2" x14ac:dyDescent="0.3">
      <c r="A799" t="s">
        <v>20</v>
      </c>
      <c r="B799">
        <v>375</v>
      </c>
    </row>
    <row r="800" spans="1:2" x14ac:dyDescent="0.3">
      <c r="A800" t="s">
        <v>20</v>
      </c>
      <c r="B800">
        <v>409</v>
      </c>
    </row>
    <row r="801" spans="1:2" x14ac:dyDescent="0.3">
      <c r="A801" t="s">
        <v>20</v>
      </c>
      <c r="B801">
        <v>234</v>
      </c>
    </row>
    <row r="802" spans="1:2" x14ac:dyDescent="0.3">
      <c r="A802" t="s">
        <v>20</v>
      </c>
      <c r="B802">
        <v>3016</v>
      </c>
    </row>
    <row r="803" spans="1:2" x14ac:dyDescent="0.3">
      <c r="A803" t="s">
        <v>20</v>
      </c>
      <c r="B803">
        <v>264</v>
      </c>
    </row>
    <row r="804" spans="1:2" x14ac:dyDescent="0.3">
      <c r="A804" t="s">
        <v>20</v>
      </c>
      <c r="B804">
        <v>272</v>
      </c>
    </row>
    <row r="805" spans="1:2" x14ac:dyDescent="0.3">
      <c r="A805" t="s">
        <v>20</v>
      </c>
      <c r="B805">
        <v>419</v>
      </c>
    </row>
    <row r="806" spans="1:2" x14ac:dyDescent="0.3">
      <c r="A806" t="s">
        <v>20</v>
      </c>
      <c r="B806">
        <v>1621</v>
      </c>
    </row>
    <row r="807" spans="1:2" x14ac:dyDescent="0.3">
      <c r="A807" t="s">
        <v>20</v>
      </c>
      <c r="B807">
        <v>1101</v>
      </c>
    </row>
    <row r="808" spans="1:2" x14ac:dyDescent="0.3">
      <c r="A808" t="s">
        <v>20</v>
      </c>
      <c r="B808">
        <v>1073</v>
      </c>
    </row>
    <row r="809" spans="1:2" x14ac:dyDescent="0.3">
      <c r="A809" t="s">
        <v>20</v>
      </c>
      <c r="B809">
        <v>331</v>
      </c>
    </row>
    <row r="810" spans="1:2" x14ac:dyDescent="0.3">
      <c r="A810" t="s">
        <v>20</v>
      </c>
      <c r="B810">
        <v>1170</v>
      </c>
    </row>
    <row r="811" spans="1:2" x14ac:dyDescent="0.3">
      <c r="A811" t="s">
        <v>20</v>
      </c>
      <c r="B811">
        <v>363</v>
      </c>
    </row>
    <row r="812" spans="1:2" x14ac:dyDescent="0.3">
      <c r="A812" t="s">
        <v>20</v>
      </c>
      <c r="B812">
        <v>103</v>
      </c>
    </row>
    <row r="813" spans="1:2" x14ac:dyDescent="0.3">
      <c r="A813" t="s">
        <v>20</v>
      </c>
      <c r="B813">
        <v>147</v>
      </c>
    </row>
    <row r="814" spans="1:2" x14ac:dyDescent="0.3">
      <c r="A814" t="s">
        <v>20</v>
      </c>
      <c r="B814">
        <v>110</v>
      </c>
    </row>
    <row r="815" spans="1:2" x14ac:dyDescent="0.3">
      <c r="A815" t="s">
        <v>20</v>
      </c>
      <c r="B815">
        <v>134</v>
      </c>
    </row>
    <row r="816" spans="1:2" x14ac:dyDescent="0.3">
      <c r="A816" t="s">
        <v>20</v>
      </c>
      <c r="B816">
        <v>269</v>
      </c>
    </row>
    <row r="817" spans="1:2" x14ac:dyDescent="0.3">
      <c r="A817" t="s">
        <v>20</v>
      </c>
      <c r="B817">
        <v>175</v>
      </c>
    </row>
    <row r="818" spans="1:2" x14ac:dyDescent="0.3">
      <c r="A818" t="s">
        <v>20</v>
      </c>
      <c r="B818">
        <v>69</v>
      </c>
    </row>
    <row r="819" spans="1:2" x14ac:dyDescent="0.3">
      <c r="A819" t="s">
        <v>20</v>
      </c>
      <c r="B819">
        <v>190</v>
      </c>
    </row>
    <row r="820" spans="1:2" x14ac:dyDescent="0.3">
      <c r="A820" t="s">
        <v>20</v>
      </c>
      <c r="B820">
        <v>237</v>
      </c>
    </row>
    <row r="821" spans="1:2" x14ac:dyDescent="0.3">
      <c r="A821" t="s">
        <v>20</v>
      </c>
      <c r="B821">
        <v>196</v>
      </c>
    </row>
    <row r="822" spans="1:2" x14ac:dyDescent="0.3">
      <c r="A822" t="s">
        <v>20</v>
      </c>
      <c r="B822">
        <v>7295</v>
      </c>
    </row>
    <row r="823" spans="1:2" x14ac:dyDescent="0.3">
      <c r="A823" t="s">
        <v>20</v>
      </c>
      <c r="B823">
        <v>2893</v>
      </c>
    </row>
    <row r="824" spans="1:2" x14ac:dyDescent="0.3">
      <c r="A824" t="s">
        <v>20</v>
      </c>
      <c r="B824">
        <v>820</v>
      </c>
    </row>
    <row r="825" spans="1:2" x14ac:dyDescent="0.3">
      <c r="A825" t="s">
        <v>20</v>
      </c>
      <c r="B825">
        <v>2038</v>
      </c>
    </row>
    <row r="826" spans="1:2" x14ac:dyDescent="0.3">
      <c r="A826" t="s">
        <v>20</v>
      </c>
      <c r="B826">
        <v>116</v>
      </c>
    </row>
    <row r="827" spans="1:2" x14ac:dyDescent="0.3">
      <c r="A827" t="s">
        <v>20</v>
      </c>
      <c r="B827">
        <v>1345</v>
      </c>
    </row>
    <row r="828" spans="1:2" x14ac:dyDescent="0.3">
      <c r="A828" t="s">
        <v>20</v>
      </c>
      <c r="B828">
        <v>168</v>
      </c>
    </row>
    <row r="829" spans="1:2" x14ac:dyDescent="0.3">
      <c r="A829" t="s">
        <v>20</v>
      </c>
      <c r="B829">
        <v>137</v>
      </c>
    </row>
    <row r="830" spans="1:2" x14ac:dyDescent="0.3">
      <c r="A830" t="s">
        <v>20</v>
      </c>
      <c r="B830">
        <v>186</v>
      </c>
    </row>
    <row r="831" spans="1:2" x14ac:dyDescent="0.3">
      <c r="A831" t="s">
        <v>20</v>
      </c>
      <c r="B831">
        <v>125</v>
      </c>
    </row>
    <row r="832" spans="1:2" x14ac:dyDescent="0.3">
      <c r="A832" t="s">
        <v>20</v>
      </c>
      <c r="B832">
        <v>202</v>
      </c>
    </row>
    <row r="833" spans="1:2" x14ac:dyDescent="0.3">
      <c r="A833" t="s">
        <v>20</v>
      </c>
      <c r="B833">
        <v>103</v>
      </c>
    </row>
    <row r="834" spans="1:2" x14ac:dyDescent="0.3">
      <c r="A834" t="s">
        <v>20</v>
      </c>
      <c r="B834">
        <v>1785</v>
      </c>
    </row>
    <row r="835" spans="1:2" x14ac:dyDescent="0.3">
      <c r="A835" t="s">
        <v>20</v>
      </c>
      <c r="B835">
        <v>157</v>
      </c>
    </row>
    <row r="836" spans="1:2" x14ac:dyDescent="0.3">
      <c r="A836" t="s">
        <v>20</v>
      </c>
      <c r="B836">
        <v>555</v>
      </c>
    </row>
    <row r="837" spans="1:2" x14ac:dyDescent="0.3">
      <c r="A837" t="s">
        <v>20</v>
      </c>
      <c r="B837">
        <v>297</v>
      </c>
    </row>
    <row r="838" spans="1:2" x14ac:dyDescent="0.3">
      <c r="A838" t="s">
        <v>20</v>
      </c>
      <c r="B838">
        <v>123</v>
      </c>
    </row>
    <row r="839" spans="1:2" x14ac:dyDescent="0.3">
      <c r="A839" t="s">
        <v>20</v>
      </c>
      <c r="B839">
        <v>3036</v>
      </c>
    </row>
    <row r="840" spans="1:2" x14ac:dyDescent="0.3">
      <c r="A840" t="s">
        <v>20</v>
      </c>
      <c r="B840">
        <v>144</v>
      </c>
    </row>
    <row r="841" spans="1:2" x14ac:dyDescent="0.3">
      <c r="A841" t="s">
        <v>20</v>
      </c>
      <c r="B841">
        <v>121</v>
      </c>
    </row>
    <row r="842" spans="1:2" x14ac:dyDescent="0.3">
      <c r="A842" t="s">
        <v>20</v>
      </c>
      <c r="B842">
        <v>181</v>
      </c>
    </row>
    <row r="843" spans="1:2" x14ac:dyDescent="0.3">
      <c r="A843" t="s">
        <v>20</v>
      </c>
      <c r="B843">
        <v>122</v>
      </c>
    </row>
    <row r="844" spans="1:2" x14ac:dyDescent="0.3">
      <c r="A844" t="s">
        <v>20</v>
      </c>
      <c r="B844">
        <v>1071</v>
      </c>
    </row>
    <row r="845" spans="1:2" x14ac:dyDescent="0.3">
      <c r="A845" t="s">
        <v>20</v>
      </c>
      <c r="B845">
        <v>980</v>
      </c>
    </row>
    <row r="846" spans="1:2" x14ac:dyDescent="0.3">
      <c r="A846" t="s">
        <v>20</v>
      </c>
      <c r="B846">
        <v>536</v>
      </c>
    </row>
    <row r="847" spans="1:2" x14ac:dyDescent="0.3">
      <c r="A847" t="s">
        <v>20</v>
      </c>
      <c r="B847">
        <v>1991</v>
      </c>
    </row>
    <row r="848" spans="1:2" x14ac:dyDescent="0.3">
      <c r="A848" t="s">
        <v>20</v>
      </c>
      <c r="B848">
        <v>180</v>
      </c>
    </row>
    <row r="849" spans="1:2" x14ac:dyDescent="0.3">
      <c r="A849" t="s">
        <v>20</v>
      </c>
      <c r="B849">
        <v>130</v>
      </c>
    </row>
    <row r="850" spans="1:2" x14ac:dyDescent="0.3">
      <c r="A850" t="s">
        <v>20</v>
      </c>
      <c r="B850">
        <v>122</v>
      </c>
    </row>
    <row r="851" spans="1:2" x14ac:dyDescent="0.3">
      <c r="A851" t="s">
        <v>20</v>
      </c>
      <c r="B851">
        <v>140</v>
      </c>
    </row>
    <row r="852" spans="1:2" x14ac:dyDescent="0.3">
      <c r="A852" t="s">
        <v>20</v>
      </c>
      <c r="B852">
        <v>3388</v>
      </c>
    </row>
    <row r="853" spans="1:2" x14ac:dyDescent="0.3">
      <c r="A853" t="s">
        <v>20</v>
      </c>
      <c r="B853">
        <v>280</v>
      </c>
    </row>
    <row r="854" spans="1:2" x14ac:dyDescent="0.3">
      <c r="A854" t="s">
        <v>20</v>
      </c>
      <c r="B854">
        <v>366</v>
      </c>
    </row>
    <row r="855" spans="1:2" x14ac:dyDescent="0.3">
      <c r="A855" t="s">
        <v>20</v>
      </c>
      <c r="B855">
        <v>270</v>
      </c>
    </row>
    <row r="856" spans="1:2" x14ac:dyDescent="0.3">
      <c r="A856" t="s">
        <v>20</v>
      </c>
      <c r="B856">
        <v>137</v>
      </c>
    </row>
    <row r="857" spans="1:2" x14ac:dyDescent="0.3">
      <c r="A857" t="s">
        <v>20</v>
      </c>
      <c r="B857">
        <v>3205</v>
      </c>
    </row>
    <row r="858" spans="1:2" x14ac:dyDescent="0.3">
      <c r="A858" t="s">
        <v>20</v>
      </c>
      <c r="B858">
        <v>288</v>
      </c>
    </row>
    <row r="859" spans="1:2" x14ac:dyDescent="0.3">
      <c r="A859" t="s">
        <v>20</v>
      </c>
      <c r="B859">
        <v>148</v>
      </c>
    </row>
    <row r="860" spans="1:2" x14ac:dyDescent="0.3">
      <c r="A860" t="s">
        <v>20</v>
      </c>
      <c r="B860">
        <v>114</v>
      </c>
    </row>
    <row r="861" spans="1:2" x14ac:dyDescent="0.3">
      <c r="A861" t="s">
        <v>20</v>
      </c>
      <c r="B861">
        <v>1518</v>
      </c>
    </row>
    <row r="862" spans="1:2" x14ac:dyDescent="0.3">
      <c r="A862" t="s">
        <v>20</v>
      </c>
      <c r="B862">
        <v>166</v>
      </c>
    </row>
    <row r="863" spans="1:2" x14ac:dyDescent="0.3">
      <c r="A863" t="s">
        <v>20</v>
      </c>
      <c r="B863">
        <v>100</v>
      </c>
    </row>
    <row r="864" spans="1:2" x14ac:dyDescent="0.3">
      <c r="A864" t="s">
        <v>20</v>
      </c>
      <c r="B864">
        <v>235</v>
      </c>
    </row>
    <row r="865" spans="1:2" x14ac:dyDescent="0.3">
      <c r="A865" t="s">
        <v>20</v>
      </c>
      <c r="B865">
        <v>148</v>
      </c>
    </row>
    <row r="866" spans="1:2" x14ac:dyDescent="0.3">
      <c r="A866" t="s">
        <v>20</v>
      </c>
      <c r="B866">
        <v>198</v>
      </c>
    </row>
    <row r="867" spans="1:2" x14ac:dyDescent="0.3">
      <c r="A867" t="s">
        <v>20</v>
      </c>
      <c r="B867">
        <v>150</v>
      </c>
    </row>
    <row r="868" spans="1:2" x14ac:dyDescent="0.3">
      <c r="A868" t="s">
        <v>20</v>
      </c>
      <c r="B868">
        <v>216</v>
      </c>
    </row>
    <row r="869" spans="1:2" x14ac:dyDescent="0.3">
      <c r="A869" t="s">
        <v>20</v>
      </c>
      <c r="B869">
        <v>5139</v>
      </c>
    </row>
    <row r="870" spans="1:2" x14ac:dyDescent="0.3">
      <c r="A870" t="s">
        <v>20</v>
      </c>
      <c r="B870">
        <v>2353</v>
      </c>
    </row>
    <row r="871" spans="1:2" x14ac:dyDescent="0.3">
      <c r="A871" t="s">
        <v>20</v>
      </c>
      <c r="B871">
        <v>78</v>
      </c>
    </row>
    <row r="872" spans="1:2" x14ac:dyDescent="0.3">
      <c r="A872" t="s">
        <v>20</v>
      </c>
      <c r="B872">
        <v>174</v>
      </c>
    </row>
    <row r="873" spans="1:2" x14ac:dyDescent="0.3">
      <c r="A873" t="s">
        <v>20</v>
      </c>
      <c r="B873">
        <v>164</v>
      </c>
    </row>
    <row r="874" spans="1:2" x14ac:dyDescent="0.3">
      <c r="A874" t="s">
        <v>20</v>
      </c>
      <c r="B874">
        <v>161</v>
      </c>
    </row>
    <row r="875" spans="1:2" x14ac:dyDescent="0.3">
      <c r="A875" t="s">
        <v>20</v>
      </c>
      <c r="B875">
        <v>138</v>
      </c>
    </row>
    <row r="876" spans="1:2" x14ac:dyDescent="0.3">
      <c r="A876" t="s">
        <v>20</v>
      </c>
      <c r="B876">
        <v>3308</v>
      </c>
    </row>
    <row r="877" spans="1:2" x14ac:dyDescent="0.3">
      <c r="A877" t="s">
        <v>20</v>
      </c>
      <c r="B877">
        <v>127</v>
      </c>
    </row>
    <row r="878" spans="1:2" x14ac:dyDescent="0.3">
      <c r="A878" t="s">
        <v>20</v>
      </c>
      <c r="B878">
        <v>207</v>
      </c>
    </row>
    <row r="879" spans="1:2" x14ac:dyDescent="0.3">
      <c r="A879" t="s">
        <v>20</v>
      </c>
      <c r="B879">
        <v>181</v>
      </c>
    </row>
    <row r="880" spans="1:2" x14ac:dyDescent="0.3">
      <c r="A880" t="s">
        <v>20</v>
      </c>
      <c r="B880">
        <v>110</v>
      </c>
    </row>
    <row r="881" spans="1:2" x14ac:dyDescent="0.3">
      <c r="A881" t="s">
        <v>20</v>
      </c>
      <c r="B881">
        <v>185</v>
      </c>
    </row>
    <row r="882" spans="1:2" x14ac:dyDescent="0.3">
      <c r="A882" t="s">
        <v>20</v>
      </c>
      <c r="B882">
        <v>121</v>
      </c>
    </row>
    <row r="883" spans="1:2" x14ac:dyDescent="0.3">
      <c r="A883" t="s">
        <v>20</v>
      </c>
      <c r="B883">
        <v>106</v>
      </c>
    </row>
    <row r="884" spans="1:2" x14ac:dyDescent="0.3">
      <c r="A884" t="s">
        <v>20</v>
      </c>
      <c r="B884">
        <v>142</v>
      </c>
    </row>
    <row r="885" spans="1:2" x14ac:dyDescent="0.3">
      <c r="A885" t="s">
        <v>20</v>
      </c>
      <c r="B885">
        <v>233</v>
      </c>
    </row>
    <row r="886" spans="1:2" x14ac:dyDescent="0.3">
      <c r="A886" t="s">
        <v>20</v>
      </c>
      <c r="B886">
        <v>218</v>
      </c>
    </row>
    <row r="887" spans="1:2" x14ac:dyDescent="0.3">
      <c r="A887" t="s">
        <v>20</v>
      </c>
      <c r="B887">
        <v>76</v>
      </c>
    </row>
    <row r="888" spans="1:2" x14ac:dyDescent="0.3">
      <c r="A888" t="s">
        <v>20</v>
      </c>
      <c r="B888">
        <v>43</v>
      </c>
    </row>
    <row r="889" spans="1:2" x14ac:dyDescent="0.3">
      <c r="A889" t="s">
        <v>20</v>
      </c>
      <c r="B889">
        <v>221</v>
      </c>
    </row>
    <row r="890" spans="1:2" x14ac:dyDescent="0.3">
      <c r="A890" t="s">
        <v>20</v>
      </c>
      <c r="B890">
        <v>2805</v>
      </c>
    </row>
    <row r="891" spans="1:2" x14ac:dyDescent="0.3">
      <c r="A891" t="s">
        <v>20</v>
      </c>
      <c r="B891">
        <v>68</v>
      </c>
    </row>
    <row r="892" spans="1:2" x14ac:dyDescent="0.3">
      <c r="A892" t="s">
        <v>20</v>
      </c>
      <c r="B892">
        <v>183</v>
      </c>
    </row>
    <row r="893" spans="1:2" x14ac:dyDescent="0.3">
      <c r="A893" t="s">
        <v>20</v>
      </c>
      <c r="B893">
        <v>133</v>
      </c>
    </row>
    <row r="894" spans="1:2" x14ac:dyDescent="0.3">
      <c r="A894" t="s">
        <v>20</v>
      </c>
      <c r="B894">
        <v>2489</v>
      </c>
    </row>
    <row r="895" spans="1:2" x14ac:dyDescent="0.3">
      <c r="A895" t="s">
        <v>20</v>
      </c>
      <c r="B895">
        <v>69</v>
      </c>
    </row>
    <row r="896" spans="1:2" x14ac:dyDescent="0.3">
      <c r="A896" t="s">
        <v>20</v>
      </c>
      <c r="B896">
        <v>279</v>
      </c>
    </row>
    <row r="897" spans="1:2" x14ac:dyDescent="0.3">
      <c r="A897" t="s">
        <v>20</v>
      </c>
      <c r="B897">
        <v>210</v>
      </c>
    </row>
    <row r="898" spans="1:2" x14ac:dyDescent="0.3">
      <c r="A898" t="s">
        <v>20</v>
      </c>
      <c r="B898">
        <v>2100</v>
      </c>
    </row>
    <row r="899" spans="1:2" x14ac:dyDescent="0.3">
      <c r="A899" t="s">
        <v>20</v>
      </c>
      <c r="B899">
        <v>252</v>
      </c>
    </row>
    <row r="900" spans="1:2" x14ac:dyDescent="0.3">
      <c r="A900" t="s">
        <v>20</v>
      </c>
      <c r="B900">
        <v>1280</v>
      </c>
    </row>
    <row r="901" spans="1:2" x14ac:dyDescent="0.3">
      <c r="A901" t="s">
        <v>20</v>
      </c>
      <c r="B901">
        <v>157</v>
      </c>
    </row>
    <row r="902" spans="1:2" x14ac:dyDescent="0.3">
      <c r="A902" t="s">
        <v>20</v>
      </c>
      <c r="B902">
        <v>194</v>
      </c>
    </row>
    <row r="903" spans="1:2" x14ac:dyDescent="0.3">
      <c r="A903" t="s">
        <v>20</v>
      </c>
      <c r="B903">
        <v>82</v>
      </c>
    </row>
    <row r="904" spans="1:2" x14ac:dyDescent="0.3">
      <c r="A904" t="s">
        <v>20</v>
      </c>
      <c r="B904">
        <v>4233</v>
      </c>
    </row>
    <row r="905" spans="1:2" x14ac:dyDescent="0.3">
      <c r="A905" t="s">
        <v>20</v>
      </c>
      <c r="B905">
        <v>1297</v>
      </c>
    </row>
    <row r="906" spans="1:2" x14ac:dyDescent="0.3">
      <c r="A906" t="s">
        <v>20</v>
      </c>
      <c r="B906">
        <v>165</v>
      </c>
    </row>
    <row r="907" spans="1:2" x14ac:dyDescent="0.3">
      <c r="A907" t="s">
        <v>20</v>
      </c>
      <c r="B907">
        <v>119</v>
      </c>
    </row>
    <row r="908" spans="1:2" x14ac:dyDescent="0.3">
      <c r="A908" t="s">
        <v>20</v>
      </c>
      <c r="B908">
        <v>1797</v>
      </c>
    </row>
    <row r="909" spans="1:2" x14ac:dyDescent="0.3">
      <c r="A909" t="s">
        <v>20</v>
      </c>
      <c r="B909">
        <v>261</v>
      </c>
    </row>
    <row r="910" spans="1:2" x14ac:dyDescent="0.3">
      <c r="A910" t="s">
        <v>20</v>
      </c>
      <c r="B910">
        <v>157</v>
      </c>
    </row>
    <row r="911" spans="1:2" x14ac:dyDescent="0.3">
      <c r="A911" t="s">
        <v>20</v>
      </c>
      <c r="B911">
        <v>3533</v>
      </c>
    </row>
    <row r="912" spans="1:2" x14ac:dyDescent="0.3">
      <c r="A912" t="s">
        <v>20</v>
      </c>
      <c r="B912">
        <v>155</v>
      </c>
    </row>
    <row r="913" spans="1:2" x14ac:dyDescent="0.3">
      <c r="A913" t="s">
        <v>20</v>
      </c>
      <c r="B913">
        <v>132</v>
      </c>
    </row>
    <row r="914" spans="1:2" x14ac:dyDescent="0.3">
      <c r="A914" t="s">
        <v>20</v>
      </c>
      <c r="B914">
        <v>1354</v>
      </c>
    </row>
    <row r="915" spans="1:2" x14ac:dyDescent="0.3">
      <c r="A915" t="s">
        <v>20</v>
      </c>
      <c r="B915">
        <v>48</v>
      </c>
    </row>
    <row r="916" spans="1:2" x14ac:dyDescent="0.3">
      <c r="A916" t="s">
        <v>20</v>
      </c>
      <c r="B916">
        <v>110</v>
      </c>
    </row>
    <row r="917" spans="1:2" x14ac:dyDescent="0.3">
      <c r="A917" t="s">
        <v>20</v>
      </c>
      <c r="B917">
        <v>172</v>
      </c>
    </row>
    <row r="918" spans="1:2" x14ac:dyDescent="0.3">
      <c r="A918" t="s">
        <v>20</v>
      </c>
      <c r="B918">
        <v>307</v>
      </c>
    </row>
    <row r="919" spans="1:2" x14ac:dyDescent="0.3">
      <c r="A919" t="s">
        <v>20</v>
      </c>
      <c r="B919">
        <v>160</v>
      </c>
    </row>
    <row r="920" spans="1:2" x14ac:dyDescent="0.3">
      <c r="A920" t="s">
        <v>20</v>
      </c>
      <c r="B920">
        <v>1467</v>
      </c>
    </row>
    <row r="921" spans="1:2" x14ac:dyDescent="0.3">
      <c r="A921" t="s">
        <v>20</v>
      </c>
      <c r="B921">
        <v>2662</v>
      </c>
    </row>
    <row r="922" spans="1:2" x14ac:dyDescent="0.3">
      <c r="A922" t="s">
        <v>20</v>
      </c>
      <c r="B922">
        <v>452</v>
      </c>
    </row>
    <row r="923" spans="1:2" x14ac:dyDescent="0.3">
      <c r="A923" t="s">
        <v>20</v>
      </c>
      <c r="B923">
        <v>158</v>
      </c>
    </row>
    <row r="924" spans="1:2" x14ac:dyDescent="0.3">
      <c r="A924" t="s">
        <v>20</v>
      </c>
      <c r="B924">
        <v>225</v>
      </c>
    </row>
    <row r="925" spans="1:2" x14ac:dyDescent="0.3">
      <c r="A925" t="s">
        <v>20</v>
      </c>
      <c r="B925">
        <v>65</v>
      </c>
    </row>
    <row r="926" spans="1:2" x14ac:dyDescent="0.3">
      <c r="A926" t="s">
        <v>20</v>
      </c>
      <c r="B926">
        <v>163</v>
      </c>
    </row>
    <row r="927" spans="1:2" x14ac:dyDescent="0.3">
      <c r="A927" t="s">
        <v>20</v>
      </c>
      <c r="B927">
        <v>85</v>
      </c>
    </row>
    <row r="928" spans="1:2" x14ac:dyDescent="0.3">
      <c r="A928" t="s">
        <v>20</v>
      </c>
      <c r="B928">
        <v>217</v>
      </c>
    </row>
    <row r="929" spans="1:2" x14ac:dyDescent="0.3">
      <c r="A929" t="s">
        <v>20</v>
      </c>
      <c r="B929">
        <v>150</v>
      </c>
    </row>
    <row r="930" spans="1:2" x14ac:dyDescent="0.3">
      <c r="A930" t="s">
        <v>20</v>
      </c>
      <c r="B930">
        <v>3272</v>
      </c>
    </row>
    <row r="931" spans="1:2" x14ac:dyDescent="0.3">
      <c r="A931" t="s">
        <v>20</v>
      </c>
      <c r="B931">
        <v>300</v>
      </c>
    </row>
    <row r="932" spans="1:2" x14ac:dyDescent="0.3">
      <c r="A932" t="s">
        <v>20</v>
      </c>
      <c r="B932">
        <v>126</v>
      </c>
    </row>
    <row r="933" spans="1:2" x14ac:dyDescent="0.3">
      <c r="A933" t="s">
        <v>20</v>
      </c>
      <c r="B933">
        <v>2320</v>
      </c>
    </row>
    <row r="934" spans="1:2" x14ac:dyDescent="0.3">
      <c r="A934" t="s">
        <v>20</v>
      </c>
      <c r="B934">
        <v>81</v>
      </c>
    </row>
    <row r="935" spans="1:2" x14ac:dyDescent="0.3">
      <c r="A935" t="s">
        <v>20</v>
      </c>
      <c r="B935">
        <v>1887</v>
      </c>
    </row>
    <row r="936" spans="1:2" x14ac:dyDescent="0.3">
      <c r="A936" t="s">
        <v>20</v>
      </c>
      <c r="B936">
        <v>4358</v>
      </c>
    </row>
    <row r="937" spans="1:2" x14ac:dyDescent="0.3">
      <c r="A937" t="s">
        <v>20</v>
      </c>
      <c r="B937">
        <v>53</v>
      </c>
    </row>
    <row r="938" spans="1:2" x14ac:dyDescent="0.3">
      <c r="A938" t="s">
        <v>20</v>
      </c>
      <c r="B938">
        <v>2414</v>
      </c>
    </row>
    <row r="939" spans="1:2" x14ac:dyDescent="0.3">
      <c r="A939" t="s">
        <v>20</v>
      </c>
      <c r="B939">
        <v>80</v>
      </c>
    </row>
    <row r="940" spans="1:2" x14ac:dyDescent="0.3">
      <c r="A940" t="s">
        <v>20</v>
      </c>
      <c r="B940">
        <v>193</v>
      </c>
    </row>
    <row r="941" spans="1:2" x14ac:dyDescent="0.3">
      <c r="A941" t="s">
        <v>20</v>
      </c>
      <c r="B941">
        <v>52</v>
      </c>
    </row>
    <row r="942" spans="1:2" x14ac:dyDescent="0.3">
      <c r="A942" t="s">
        <v>20</v>
      </c>
      <c r="B942">
        <v>290</v>
      </c>
    </row>
    <row r="943" spans="1:2" x14ac:dyDescent="0.3">
      <c r="A943" t="s">
        <v>20</v>
      </c>
      <c r="B943">
        <v>122</v>
      </c>
    </row>
    <row r="944" spans="1:2" x14ac:dyDescent="0.3">
      <c r="A944" t="s">
        <v>20</v>
      </c>
      <c r="B944">
        <v>1470</v>
      </c>
    </row>
    <row r="945" spans="1:2" x14ac:dyDescent="0.3">
      <c r="A945" t="s">
        <v>20</v>
      </c>
      <c r="B945">
        <v>165</v>
      </c>
    </row>
    <row r="946" spans="1:2" x14ac:dyDescent="0.3">
      <c r="A946" t="s">
        <v>20</v>
      </c>
      <c r="B946">
        <v>182</v>
      </c>
    </row>
    <row r="947" spans="1:2" x14ac:dyDescent="0.3">
      <c r="A947" t="s">
        <v>20</v>
      </c>
      <c r="B947">
        <v>199</v>
      </c>
    </row>
    <row r="948" spans="1:2" x14ac:dyDescent="0.3">
      <c r="A948" t="s">
        <v>20</v>
      </c>
      <c r="B948">
        <v>56</v>
      </c>
    </row>
    <row r="949" spans="1:2" x14ac:dyDescent="0.3">
      <c r="A949" t="s">
        <v>20</v>
      </c>
      <c r="B949">
        <v>1460</v>
      </c>
    </row>
    <row r="950" spans="1:2" x14ac:dyDescent="0.3">
      <c r="A950" t="s">
        <v>20</v>
      </c>
      <c r="B950">
        <v>123</v>
      </c>
    </row>
    <row r="951" spans="1:2" x14ac:dyDescent="0.3">
      <c r="A951" t="s">
        <v>20</v>
      </c>
      <c r="B951">
        <v>159</v>
      </c>
    </row>
    <row r="952" spans="1:2" x14ac:dyDescent="0.3">
      <c r="A952" t="s">
        <v>20</v>
      </c>
      <c r="B952">
        <v>110</v>
      </c>
    </row>
    <row r="953" spans="1:2" x14ac:dyDescent="0.3">
      <c r="A953" t="s">
        <v>20</v>
      </c>
      <c r="B953">
        <v>236</v>
      </c>
    </row>
    <row r="954" spans="1:2" x14ac:dyDescent="0.3">
      <c r="A954" t="s">
        <v>20</v>
      </c>
      <c r="B954">
        <v>191</v>
      </c>
    </row>
    <row r="955" spans="1:2" x14ac:dyDescent="0.3">
      <c r="A955" t="s">
        <v>20</v>
      </c>
      <c r="B955">
        <v>3934</v>
      </c>
    </row>
    <row r="956" spans="1:2" x14ac:dyDescent="0.3">
      <c r="A956" t="s">
        <v>20</v>
      </c>
      <c r="B956">
        <v>80</v>
      </c>
    </row>
    <row r="957" spans="1:2" x14ac:dyDescent="0.3">
      <c r="A957" t="s">
        <v>20</v>
      </c>
      <c r="B957">
        <v>462</v>
      </c>
    </row>
    <row r="958" spans="1:2" x14ac:dyDescent="0.3">
      <c r="A958" t="s">
        <v>20</v>
      </c>
      <c r="B958">
        <v>179</v>
      </c>
    </row>
    <row r="959" spans="1:2" x14ac:dyDescent="0.3">
      <c r="A959" t="s">
        <v>20</v>
      </c>
      <c r="B959">
        <v>1866</v>
      </c>
    </row>
    <row r="960" spans="1:2" x14ac:dyDescent="0.3">
      <c r="A960" t="s">
        <v>20</v>
      </c>
      <c r="B960">
        <v>156</v>
      </c>
    </row>
    <row r="961" spans="1:2" x14ac:dyDescent="0.3">
      <c r="A961" t="s">
        <v>20</v>
      </c>
      <c r="B961">
        <v>255</v>
      </c>
    </row>
    <row r="962" spans="1:2" x14ac:dyDescent="0.3">
      <c r="A962" t="s">
        <v>20</v>
      </c>
      <c r="B962">
        <v>2261</v>
      </c>
    </row>
    <row r="963" spans="1:2" x14ac:dyDescent="0.3">
      <c r="A963" t="s">
        <v>20</v>
      </c>
      <c r="B963">
        <v>40</v>
      </c>
    </row>
    <row r="964" spans="1:2" x14ac:dyDescent="0.3">
      <c r="A964" t="s">
        <v>20</v>
      </c>
      <c r="B964">
        <v>2289</v>
      </c>
    </row>
    <row r="965" spans="1:2" x14ac:dyDescent="0.3">
      <c r="A965" t="s">
        <v>20</v>
      </c>
      <c r="B965">
        <v>65</v>
      </c>
    </row>
    <row r="966" spans="1:2" x14ac:dyDescent="0.3">
      <c r="A966" t="s">
        <v>20</v>
      </c>
      <c r="B966">
        <v>3777</v>
      </c>
    </row>
    <row r="967" spans="1:2" x14ac:dyDescent="0.3">
      <c r="A967" t="s">
        <v>20</v>
      </c>
      <c r="B967">
        <v>184</v>
      </c>
    </row>
    <row r="968" spans="1:2" x14ac:dyDescent="0.3">
      <c r="A968" t="s">
        <v>20</v>
      </c>
      <c r="B968">
        <v>85</v>
      </c>
    </row>
    <row r="969" spans="1:2" x14ac:dyDescent="0.3">
      <c r="A969" t="s">
        <v>20</v>
      </c>
      <c r="B969">
        <v>144</v>
      </c>
    </row>
    <row r="970" spans="1:2" x14ac:dyDescent="0.3">
      <c r="A970" t="s">
        <v>20</v>
      </c>
      <c r="B970">
        <v>1902</v>
      </c>
    </row>
    <row r="971" spans="1:2" x14ac:dyDescent="0.3">
      <c r="A971" t="s">
        <v>20</v>
      </c>
      <c r="B971">
        <v>105</v>
      </c>
    </row>
    <row r="972" spans="1:2" x14ac:dyDescent="0.3">
      <c r="A972" t="s">
        <v>20</v>
      </c>
      <c r="B972">
        <v>132</v>
      </c>
    </row>
    <row r="973" spans="1:2" x14ac:dyDescent="0.3">
      <c r="A973" t="s">
        <v>20</v>
      </c>
      <c r="B973">
        <v>96</v>
      </c>
    </row>
    <row r="974" spans="1:2" x14ac:dyDescent="0.3">
      <c r="A974" t="s">
        <v>20</v>
      </c>
      <c r="B974">
        <v>114</v>
      </c>
    </row>
    <row r="975" spans="1:2" x14ac:dyDescent="0.3">
      <c r="A975" t="s">
        <v>20</v>
      </c>
      <c r="B975">
        <v>203</v>
      </c>
    </row>
    <row r="976" spans="1:2" x14ac:dyDescent="0.3">
      <c r="A976" t="s">
        <v>20</v>
      </c>
      <c r="B976">
        <v>1559</v>
      </c>
    </row>
    <row r="977" spans="1:2" x14ac:dyDescent="0.3">
      <c r="A977" t="s">
        <v>20</v>
      </c>
      <c r="B977">
        <v>1548</v>
      </c>
    </row>
    <row r="978" spans="1:2" x14ac:dyDescent="0.3">
      <c r="A978" t="s">
        <v>20</v>
      </c>
      <c r="B978">
        <v>80</v>
      </c>
    </row>
    <row r="979" spans="1:2" x14ac:dyDescent="0.3">
      <c r="A979" t="s">
        <v>20</v>
      </c>
      <c r="B979">
        <v>131</v>
      </c>
    </row>
    <row r="980" spans="1:2" x14ac:dyDescent="0.3">
      <c r="A980" t="s">
        <v>20</v>
      </c>
      <c r="B980">
        <v>112</v>
      </c>
    </row>
    <row r="981" spans="1:2" x14ac:dyDescent="0.3">
      <c r="A981" t="s">
        <v>20</v>
      </c>
      <c r="B981">
        <v>155</v>
      </c>
    </row>
    <row r="982" spans="1:2" x14ac:dyDescent="0.3">
      <c r="A982" t="s">
        <v>20</v>
      </c>
      <c r="B982">
        <v>266</v>
      </c>
    </row>
    <row r="983" spans="1:2" x14ac:dyDescent="0.3">
      <c r="A983" t="s">
        <v>20</v>
      </c>
      <c r="B983">
        <v>155</v>
      </c>
    </row>
    <row r="984" spans="1:2" x14ac:dyDescent="0.3">
      <c r="A984" t="s">
        <v>20</v>
      </c>
      <c r="B984">
        <v>207</v>
      </c>
    </row>
    <row r="985" spans="1:2" x14ac:dyDescent="0.3">
      <c r="A985" t="s">
        <v>20</v>
      </c>
      <c r="B985">
        <v>245</v>
      </c>
    </row>
    <row r="986" spans="1:2" x14ac:dyDescent="0.3">
      <c r="A986" t="s">
        <v>20</v>
      </c>
      <c r="B986">
        <v>1573</v>
      </c>
    </row>
    <row r="987" spans="1:2" x14ac:dyDescent="0.3">
      <c r="A987" t="s">
        <v>20</v>
      </c>
      <c r="B987">
        <v>114</v>
      </c>
    </row>
    <row r="988" spans="1:2" x14ac:dyDescent="0.3">
      <c r="A988" t="s">
        <v>20</v>
      </c>
      <c r="B988">
        <v>93</v>
      </c>
    </row>
    <row r="989" spans="1:2" x14ac:dyDescent="0.3">
      <c r="A989" t="s">
        <v>20</v>
      </c>
      <c r="B989">
        <v>1681</v>
      </c>
    </row>
    <row r="990" spans="1:2" x14ac:dyDescent="0.3">
      <c r="A990" t="s">
        <v>20</v>
      </c>
      <c r="B990">
        <v>32</v>
      </c>
    </row>
    <row r="991" spans="1:2" x14ac:dyDescent="0.3">
      <c r="A991" t="s">
        <v>20</v>
      </c>
      <c r="B991">
        <v>135</v>
      </c>
    </row>
    <row r="992" spans="1:2" x14ac:dyDescent="0.3">
      <c r="A992" t="s">
        <v>20</v>
      </c>
      <c r="B992">
        <v>140</v>
      </c>
    </row>
    <row r="993" spans="1:2" x14ac:dyDescent="0.3">
      <c r="A993" t="s">
        <v>20</v>
      </c>
      <c r="B993">
        <v>92</v>
      </c>
    </row>
    <row r="994" spans="1:2" x14ac:dyDescent="0.3">
      <c r="A994" t="s">
        <v>20</v>
      </c>
      <c r="B994">
        <v>1015</v>
      </c>
    </row>
    <row r="995" spans="1:2" x14ac:dyDescent="0.3">
      <c r="A995" t="s">
        <v>20</v>
      </c>
      <c r="B995">
        <v>323</v>
      </c>
    </row>
    <row r="996" spans="1:2" x14ac:dyDescent="0.3">
      <c r="A996" t="s">
        <v>20</v>
      </c>
      <c r="B996">
        <v>2326</v>
      </c>
    </row>
    <row r="997" spans="1:2" x14ac:dyDescent="0.3">
      <c r="A997" t="s">
        <v>20</v>
      </c>
      <c r="B997">
        <v>381</v>
      </c>
    </row>
    <row r="998" spans="1:2" x14ac:dyDescent="0.3">
      <c r="A998" t="s">
        <v>20</v>
      </c>
      <c r="B998">
        <v>480</v>
      </c>
    </row>
    <row r="999" spans="1:2" x14ac:dyDescent="0.3">
      <c r="A999" t="s">
        <v>20</v>
      </c>
      <c r="B999">
        <v>226</v>
      </c>
    </row>
    <row r="1000" spans="1:2" x14ac:dyDescent="0.3">
      <c r="A1000" t="s">
        <v>20</v>
      </c>
      <c r="B1000">
        <v>241</v>
      </c>
    </row>
    <row r="1001" spans="1:2" x14ac:dyDescent="0.3">
      <c r="A1001" t="s">
        <v>20</v>
      </c>
      <c r="B1001">
        <v>132</v>
      </c>
    </row>
    <row r="1002" spans="1:2" x14ac:dyDescent="0.3">
      <c r="A1002" t="s">
        <v>20</v>
      </c>
      <c r="B1002">
        <v>2043</v>
      </c>
    </row>
  </sheetData>
  <sortState xmlns:xlrd2="http://schemas.microsoft.com/office/spreadsheetml/2017/richdata2" ref="G2:G1003">
    <sortCondition ref="G1:G1003"/>
  </sortState>
  <conditionalFormatting sqref="A2:A1002">
    <cfRule type="containsText" dxfId="34" priority="33" operator="containsText" text="canceled">
      <formula>NOT(ISERROR(SEARCH("canceled",A2)))</formula>
    </cfRule>
    <cfRule type="containsText" dxfId="33" priority="34" operator="containsText" text="live">
      <formula>NOT(ISERROR(SEARCH("live",A2)))</formula>
    </cfRule>
    <cfRule type="containsText" dxfId="32" priority="35" operator="containsText" text="successful">
      <formula>NOT(ISERROR(SEARCH("successful",A2)))</formula>
    </cfRule>
    <cfRule type="containsText" dxfId="31" priority="36" operator="containsText" text="succesful">
      <formula>NOT(ISERROR(SEARCH("succesful",A2)))</formula>
    </cfRule>
    <cfRule type="containsText" dxfId="30" priority="37" operator="containsText" text="cancelled">
      <formula>NOT(ISERROR(SEARCH("cancelled",A2)))</formula>
    </cfRule>
    <cfRule type="containsText" dxfId="29" priority="38" operator="containsText" text="succesful">
      <formula>NOT(ISERROR(SEARCH("succesful",A2)))</formula>
    </cfRule>
    <cfRule type="containsText" dxfId="28" priority="39" operator="containsText" text="failed">
      <formula>NOT(ISERROR(SEARCH("failed",A2)))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5">
    <cfRule type="containsText" dxfId="27" priority="25" operator="containsText" text="canceled">
      <formula>NOT(ISERROR(SEARCH("canceled",F2)))</formula>
    </cfRule>
    <cfRule type="containsText" dxfId="26" priority="26" operator="containsText" text="live">
      <formula>NOT(ISERROR(SEARCH("live",F2)))</formula>
    </cfRule>
    <cfRule type="containsText" dxfId="25" priority="27" operator="containsText" text="successful">
      <formula>NOT(ISERROR(SEARCH("successful",F2)))</formula>
    </cfRule>
    <cfRule type="containsText" dxfId="24" priority="28" operator="containsText" text="succesful">
      <formula>NOT(ISERROR(SEARCH("succesful",F2)))</formula>
    </cfRule>
    <cfRule type="containsText" dxfId="23" priority="29" operator="containsText" text="cancelled">
      <formula>NOT(ISERROR(SEARCH("cancelled",F2)))</formula>
    </cfRule>
    <cfRule type="containsText" dxfId="22" priority="30" operator="containsText" text="succesful">
      <formula>NOT(ISERROR(SEARCH("succesful",F2)))</formula>
    </cfRule>
    <cfRule type="containsText" dxfId="21" priority="31" operator="containsText" text="failed">
      <formula>NOT(ISERROR(SEARCH("failed",F2)))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66">
    <cfRule type="containsText" dxfId="20" priority="17" operator="containsText" text="canceled">
      <formula>NOT(ISERROR(SEARCH("canceled",H2)))</formula>
    </cfRule>
    <cfRule type="containsText" dxfId="19" priority="18" operator="containsText" text="live">
      <formula>NOT(ISERROR(SEARCH("live",H2)))</formula>
    </cfRule>
    <cfRule type="containsText" dxfId="18" priority="19" operator="containsText" text="successful">
      <formula>NOT(ISERROR(SEARCH("successful",H2)))</formula>
    </cfRule>
    <cfRule type="containsText" dxfId="17" priority="20" operator="containsText" text="succesful">
      <formula>NOT(ISERROR(SEARCH("succesful",H2)))</formula>
    </cfRule>
    <cfRule type="containsText" dxfId="16" priority="21" operator="containsText" text="cancelled">
      <formula>NOT(ISERROR(SEARCH("cancelled",H2)))</formula>
    </cfRule>
    <cfRule type="containsText" dxfId="15" priority="22" operator="containsText" text="succesful">
      <formula>NOT(ISERROR(SEARCH("succesful",H2)))</formula>
    </cfRule>
    <cfRule type="containsText" dxfId="14" priority="23" operator="containsText" text="failed">
      <formula>NOT(ISERROR(SEARCH("failed",H2)))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ntainsText" dxfId="13" priority="9" operator="containsText" text="canceled">
      <formula>NOT(ISERROR(SEARCH("canceled",L4)))</formula>
    </cfRule>
    <cfRule type="containsText" dxfId="12" priority="10" operator="containsText" text="live">
      <formula>NOT(ISERROR(SEARCH("live",L4)))</formula>
    </cfRule>
    <cfRule type="containsText" dxfId="11" priority="11" operator="containsText" text="successful">
      <formula>NOT(ISERROR(SEARCH("successful",L4)))</formula>
    </cfRule>
    <cfRule type="containsText" dxfId="10" priority="12" operator="containsText" text="succesful">
      <formula>NOT(ISERROR(SEARCH("succesful",L4)))</formula>
    </cfRule>
    <cfRule type="containsText" dxfId="9" priority="13" operator="containsText" text="cancelled">
      <formula>NOT(ISERROR(SEARCH("cancelled",L4)))</formula>
    </cfRule>
    <cfRule type="containsText" dxfId="8" priority="14" operator="containsText" text="succesful">
      <formula>NOT(ISERROR(SEARCH("succesful",L4)))</formula>
    </cfRule>
    <cfRule type="containsText" dxfId="7" priority="15" operator="containsText" text="failed">
      <formula>NOT(ISERROR(SEARCH("failed",L4)))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ntainsText" dxfId="6" priority="1" operator="containsText" text="canceled">
      <formula>NOT(ISERROR(SEARCH("canceled",L5)))</formula>
    </cfRule>
    <cfRule type="containsText" dxfId="5" priority="2" operator="containsText" text="live">
      <formula>NOT(ISERROR(SEARCH("live",L5)))</formula>
    </cfRule>
    <cfRule type="containsText" dxfId="4" priority="3" operator="containsText" text="successful">
      <formula>NOT(ISERROR(SEARCH("successful",L5)))</formula>
    </cfRule>
    <cfRule type="containsText" dxfId="3" priority="4" operator="containsText" text="succesful">
      <formula>NOT(ISERROR(SEARCH("succesful",L5)))</formula>
    </cfRule>
    <cfRule type="containsText" dxfId="2" priority="5" operator="containsText" text="cancelled">
      <formula>NOT(ISERROR(SEARCH("cancelled",L5)))</formula>
    </cfRule>
    <cfRule type="containsText" dxfId="1" priority="6" operator="containsText" text="succesful">
      <formula>NOT(ISERROR(SEARCH("succesful",L5)))</formula>
    </cfRule>
    <cfRule type="containsText" dxfId="0" priority="7" operator="containsText" text="failed">
      <formula>NOT(ISERROR(SEARCH("failed",L5)))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5 n G K V S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O Z x i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c Y p V K I p H u A 4 A A A A R A A A A E w A c A E Z v c m 1 1 b G F z L 1 N l Y 3 R p b 2 4 x L m 0 g o h g A K K A U A A A A A A A A A A A A A A A A A A A A A A A A A A A A K 0 5 N L s n M z 1 M I h t C G 1 g B Q S w E C L Q A U A A I A C A D m c Y p V J 4 Y a 4 q I A A A D 1 A A A A E g A A A A A A A A A A A A A A A A A A A A A A Q 2 9 u Z m l n L 1 B h Y 2 t h Z 2 U u e G 1 s U E s B A i 0 A F A A C A A g A 5 n G K V Q / K 6 a u k A A A A 6 Q A A A B M A A A A A A A A A A A A A A A A A 7 g A A A F t D b 2 5 0 Z W 5 0 X 1 R 5 c G V z X S 5 4 b W x Q S w E C L Q A U A A I A C A D m c Y p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O 3 I u d u 6 X E + C i c d Z e 7 f i E w A A A A A C A A A A A A A Q Z g A A A A E A A C A A A A D B G / U 5 u q G P q n q R a v E t s g H x e x I A t c Z X 1 h u s y J Y b T 3 u Y s g A A A A A O g A A A A A I A A C A A A A B 5 Z o q 9 9 3 7 f / a M k R q D 9 a L 1 1 2 M i u i Q 7 W y 9 2 7 C X v B Q K 4 2 x F A A A A B j n l B 6 M + h B t x T q r W Y i E X H K G C m S C a 3 l M I p t L L h y j 4 V E S Z Z Y h m I T H z k u w O 9 x r l D l O v G e i 9 k j X U v 4 G w I O s e B j V u 5 W j C 1 6 z 5 2 y v 1 Y m q 3 y R A E v B K 0 A A A A A o f J / 5 J Y 8 f 2 m 9 1 z V r q U 2 R / a K 2 Y D X D l Z H z B H m u n N i w C O W q Z l P d d Q 1 W z m v S I l k C B g 4 E I e T M U P Y m Z d s 0 p P 8 G c l P r X < / D a t a M a s h u p > 
</file>

<file path=customXml/itemProps1.xml><?xml version="1.0" encoding="utf-8"?>
<ds:datastoreItem xmlns:ds="http://schemas.openxmlformats.org/officeDocument/2006/customXml" ds:itemID="{390BD982-5F77-4596-B296-978AC58AF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Data by year</vt:lpstr>
      <vt:lpstr>Goal v. Outcome</vt:lpstr>
      <vt:lpstr>Crowdfunding</vt:lpstr>
      <vt:lpstr>Mean 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John Matthis</cp:lastModifiedBy>
  <dcterms:created xsi:type="dcterms:W3CDTF">2021-09-29T18:52:28Z</dcterms:created>
  <dcterms:modified xsi:type="dcterms:W3CDTF">2022-12-14T00:23:44Z</dcterms:modified>
</cp:coreProperties>
</file>