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<sst xmlns="http://schemas.openxmlformats.org/spreadsheetml/2006/main" count="45" uniqueCount="29">
  <si>
    <t xml:space="preserve">Date</t>
  </si>
  <si>
    <t xml:space="preserve">Units</t>
  </si>
  <si>
    <t xml:space="preserve">Fund Name</t>
  </si>
  <si>
    <t xml:space="preserve">No.</t>
  </si>
  <si>
    <t xml:space="preserve">NAV</t>
  </si>
  <si>
    <t xml:space="preserve">NAV*Units</t>
  </si>
  <si>
    <t xml:space="preserve">Nominee</t>
  </si>
  <si>
    <t xml:space="preserve">T 100 truncat</t>
  </si>
  <si>
    <t xml:space="preserve">Mini</t>
  </si>
  <si>
    <t xml:space="preserve"> Gold  Truncated</t>
  </si>
  <si>
    <t xml:space="preserve"> N 50 Truncated</t>
  </si>
  <si>
    <t xml:space="preserve">H N 50</t>
  </si>
  <si>
    <t xml:space="preserve">H Gold growth</t>
  </si>
  <si>
    <t xml:space="preserve">H Credit Risk</t>
  </si>
  <si>
    <t xml:space="preserve">H Top 100 dividend</t>
  </si>
  <si>
    <t xml:space="preserve">BN Index M</t>
  </si>
  <si>
    <t xml:space="preserve"> NASDAQ 100 M</t>
  </si>
  <si>
    <t xml:space="preserve">Mid Cap 150 Mo</t>
  </si>
  <si>
    <t xml:space="preserve">Healthcare D</t>
  </si>
  <si>
    <t xml:space="preserve">D Equity </t>
  </si>
  <si>
    <t xml:space="preserve">Banking &amp; PSU Debt D</t>
  </si>
  <si>
    <t xml:space="preserve">Fr US op</t>
  </si>
  <si>
    <t xml:space="preserve">S focused equity</t>
  </si>
  <si>
    <t xml:space="preserve">S banking and financial</t>
  </si>
  <si>
    <t xml:space="preserve"> S Gold</t>
  </si>
  <si>
    <t xml:space="preserve">Large and mid cap</t>
  </si>
  <si>
    <t xml:space="preserve">multi asset</t>
  </si>
  <si>
    <t xml:space="preserve">small cap</t>
  </si>
  <si>
    <t xml:space="preserve">mid cap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</si>
</sst>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m\ yyyy"/>
    <numFmt numFmtId="166" formatCode="d\ mmm\ yy"/>
    <numFmt numFmtId="167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900FF"/>
      <name val="Cambria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sz val="11"/>
      <color rgb="FFB6D7A8"/>
      <name val="Cambria"/>
      <family val="0"/>
      <charset val="1"/>
    </font>
    <font>
      <sz val="11"/>
      <color rgb="FF93C47D"/>
      <name val="Cambria"/>
      <family val="0"/>
      <charset val="1"/>
    </font>
    <font>
      <sz val="11"/>
      <color rgb="FF6AA84F"/>
      <name val="Cambria"/>
      <family val="0"/>
      <charset val="1"/>
    </font>
    <font>
      <sz val="11"/>
      <color rgb="FF4A86E8"/>
      <name val="Cambria"/>
      <family val="0"/>
      <charset val="1"/>
    </font>
    <font>
      <sz val="11"/>
      <color rgb="FFB45F06"/>
      <name val="Cambria"/>
      <family val="0"/>
      <charset val="1"/>
    </font>
    <font>
      <sz val="11"/>
      <color rgb="FFFF00FF"/>
      <name val="Cambria"/>
      <family val="0"/>
      <charset val="1"/>
    </font>
    <font>
      <sz val="11"/>
      <color rgb="FF98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9900FF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6AA84F"/>
      <rgbColor rgb="FF003300"/>
      <rgbColor rgb="FF333300"/>
      <rgbColor rgb="FFB45F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:F22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2"/>
      <c r="C1" s="2" t="s">
        <v>1</v>
      </c>
      <c r="D1" s="2"/>
      <c r="E1" s="3"/>
      <c r="F1" s="4" t="s">
        <v>2</v>
      </c>
      <c r="G1" s="5" t="s">
        <v>3</v>
      </c>
      <c r="H1" s="6"/>
      <c r="I1" s="2" t="s">
        <v>4</v>
      </c>
      <c r="J1" s="7"/>
      <c r="K1" s="2" t="s">
        <v>5</v>
      </c>
      <c r="L1" s="2"/>
      <c r="M1" s="2" t="s">
        <v>6</v>
      </c>
      <c r="N1" s="2"/>
      <c r="O1" s="2"/>
      <c r="P1" s="2"/>
      <c r="Q1" s="7"/>
      <c r="R1" s="7"/>
      <c r="S1" s="2"/>
      <c r="T1" s="2"/>
      <c r="U1" s="2"/>
      <c r="V1" s="2"/>
      <c r="W1" s="2"/>
      <c r="X1" s="2"/>
      <c r="Y1" s="2"/>
      <c r="Z1" s="2"/>
      <c r="AA1" s="2"/>
    </row>
    <row r="2" customFormat="false" ht="13.8" hidden="false" customHeight="false" outlineLevel="0" collapsed="false">
      <c r="A2" s="8" t="n">
        <v>43922</v>
      </c>
      <c r="B2" s="9" t="n">
        <f aca="false">D2</f>
        <v>348</v>
      </c>
      <c r="C2" s="9" t="n">
        <v>1</v>
      </c>
      <c r="D2" s="10" t="n">
        <v>348</v>
      </c>
      <c r="E2" s="11" t="n">
        <f aca="false">B2-J2+53.76</f>
        <v>-98.24</v>
      </c>
      <c r="F2" s="4" t="s">
        <v>7</v>
      </c>
      <c r="G2" s="5" t="n">
        <v>166</v>
      </c>
      <c r="H2" s="1" t="n">
        <v>43889</v>
      </c>
      <c r="I2" s="11" t="n">
        <v>2</v>
      </c>
      <c r="J2" s="11" t="n">
        <v>500</v>
      </c>
      <c r="K2" s="11" t="n">
        <f aca="false">C2*I2</f>
        <v>2</v>
      </c>
      <c r="L2" s="11"/>
      <c r="M2" s="10" t="s">
        <v>8</v>
      </c>
      <c r="N2" s="10" t="n">
        <f aca="false">J2</f>
        <v>500</v>
      </c>
      <c r="O2" s="11" t="n">
        <f aca="false">D2</f>
        <v>348</v>
      </c>
      <c r="P2" s="11"/>
      <c r="Q2" s="12"/>
      <c r="R2" s="13"/>
      <c r="S2" s="13"/>
      <c r="T2" s="11"/>
      <c r="U2" s="13"/>
      <c r="V2" s="13"/>
      <c r="W2" s="13"/>
      <c r="X2" s="13"/>
      <c r="Y2" s="13"/>
      <c r="Z2" s="13"/>
      <c r="AA2" s="13"/>
    </row>
    <row r="3" customFormat="false" ht="13.8" hidden="false" customHeight="false" outlineLevel="0" collapsed="false">
      <c r="A3" s="8" t="n">
        <v>43922</v>
      </c>
      <c r="B3" s="9" t="n">
        <v>475</v>
      </c>
      <c r="C3" s="13"/>
      <c r="D3" s="10" t="n">
        <f aca="false">B3</f>
        <v>475</v>
      </c>
      <c r="E3" s="11" t="n">
        <f aca="false">B3-J3+1</f>
        <v>-24</v>
      </c>
      <c r="F3" s="4" t="s">
        <v>9</v>
      </c>
      <c r="G3" s="5" t="n">
        <v>166</v>
      </c>
      <c r="H3" s="1" t="n">
        <v>43903</v>
      </c>
      <c r="I3" s="11"/>
      <c r="J3" s="11" t="n">
        <f aca="false">500</f>
        <v>500</v>
      </c>
      <c r="K3" s="11" t="n">
        <f aca="false">C3*I3</f>
        <v>0</v>
      </c>
      <c r="L3" s="11"/>
      <c r="M3" s="10" t="s">
        <v>8</v>
      </c>
      <c r="N3" s="10" t="n">
        <f aca="false">J3</f>
        <v>500</v>
      </c>
      <c r="O3" s="11" t="n">
        <f aca="false">D3</f>
        <v>475</v>
      </c>
      <c r="P3" s="11"/>
      <c r="Q3" s="11"/>
      <c r="R3" s="13"/>
      <c r="S3" s="13"/>
      <c r="T3" s="11"/>
      <c r="U3" s="13"/>
      <c r="V3" s="13"/>
      <c r="W3" s="13"/>
      <c r="X3" s="13"/>
      <c r="Y3" s="13"/>
      <c r="Z3" s="13"/>
      <c r="AA3" s="13"/>
    </row>
    <row r="4" customFormat="false" ht="13.8" hidden="false" customHeight="false" outlineLevel="0" collapsed="false">
      <c r="A4" s="8" t="n">
        <v>43922</v>
      </c>
      <c r="B4" s="9" t="n">
        <f aca="false">1423+488</f>
        <v>1911</v>
      </c>
      <c r="C4" s="13"/>
      <c r="D4" s="10" t="n">
        <f aca="false">B4</f>
        <v>1911</v>
      </c>
      <c r="E4" s="11" t="n">
        <f aca="false">B4-J4-500</f>
        <v>411</v>
      </c>
      <c r="F4" s="4" t="s">
        <v>10</v>
      </c>
      <c r="G4" s="5" t="n">
        <v>166</v>
      </c>
      <c r="H4" s="1" t="n">
        <v>43906</v>
      </c>
      <c r="I4" s="11"/>
      <c r="J4" s="11" t="n">
        <v>1000</v>
      </c>
      <c r="K4" s="11" t="n">
        <f aca="false">C4*I4</f>
        <v>0</v>
      </c>
      <c r="L4" s="11"/>
      <c r="M4" s="10" t="s">
        <v>8</v>
      </c>
      <c r="N4" s="10" t="n">
        <f aca="false">J4</f>
        <v>1000</v>
      </c>
      <c r="O4" s="11" t="n">
        <f aca="false">D4</f>
        <v>1911</v>
      </c>
      <c r="P4" s="11"/>
      <c r="Q4" s="11"/>
      <c r="R4" s="13"/>
      <c r="S4" s="13"/>
      <c r="T4" s="11"/>
      <c r="U4" s="13"/>
      <c r="V4" s="13"/>
      <c r="W4" s="13"/>
      <c r="X4" s="13"/>
      <c r="Y4" s="13"/>
      <c r="Z4" s="13"/>
      <c r="AA4" s="13"/>
    </row>
    <row r="5" customFormat="false" ht="13.8" hidden="false" customHeight="false" outlineLevel="0" collapsed="false">
      <c r="A5" s="8" t="n">
        <v>43922</v>
      </c>
      <c r="B5" s="14" t="n">
        <f aca="false">1423+488</f>
        <v>1911</v>
      </c>
      <c r="D5" s="15" t="n">
        <f aca="false">B5</f>
        <v>1911</v>
      </c>
      <c r="E5" s="16" t="n">
        <f aca="false">B5-J5-500</f>
        <v>-89</v>
      </c>
      <c r="F5" s="17" t="s">
        <v>11</v>
      </c>
      <c r="G5" s="18" t="n">
        <v>1668</v>
      </c>
      <c r="H5" s="8" t="n">
        <v>43906</v>
      </c>
      <c r="I5" s="16"/>
      <c r="J5" s="16" t="n">
        <f aca="false">1000+500</f>
        <v>1500</v>
      </c>
      <c r="K5" s="16" t="n">
        <f aca="false">C5*I5</f>
        <v>0</v>
      </c>
      <c r="L5" s="16"/>
      <c r="M5" s="19" t="s">
        <v>8</v>
      </c>
      <c r="N5" s="19" t="n">
        <f aca="false">J5</f>
        <v>1500</v>
      </c>
      <c r="O5" s="20" t="n">
        <f aca="false">D5</f>
        <v>1911</v>
      </c>
      <c r="P5" s="16"/>
      <c r="Q5" s="16"/>
      <c r="R5" s="21"/>
      <c r="S5" s="21"/>
      <c r="T5" s="16"/>
      <c r="U5" s="21"/>
      <c r="V5" s="21"/>
      <c r="W5" s="21"/>
      <c r="X5" s="21"/>
      <c r="Y5" s="21"/>
      <c r="Z5" s="21"/>
      <c r="AA5" s="21"/>
    </row>
    <row r="6" customFormat="false" ht="13.8" hidden="false" customHeight="false" outlineLevel="0" collapsed="false">
      <c r="A6" s="8" t="n">
        <v>43922</v>
      </c>
      <c r="B6" s="14" t="n">
        <f aca="false">D6</f>
        <v>501</v>
      </c>
      <c r="C6" s="22" t="n">
        <v>34.545</v>
      </c>
      <c r="D6" s="15" t="n">
        <v>501</v>
      </c>
      <c r="E6" s="16" t="n">
        <f aca="false">B6-J6</f>
        <v>0</v>
      </c>
      <c r="F6" s="17" t="s">
        <v>12</v>
      </c>
      <c r="G6" s="18" t="n">
        <v>1668</v>
      </c>
      <c r="H6" s="8" t="n">
        <v>43922</v>
      </c>
      <c r="I6" s="16" t="n">
        <v>14.5209</v>
      </c>
      <c r="J6" s="16" t="n">
        <v>501</v>
      </c>
      <c r="K6" s="16" t="n">
        <f aca="false">C6*I6</f>
        <v>501.6244905</v>
      </c>
      <c r="L6" s="16"/>
      <c r="M6" s="19" t="s">
        <v>8</v>
      </c>
      <c r="N6" s="19" t="n">
        <f aca="false">J6</f>
        <v>501</v>
      </c>
      <c r="O6" s="20" t="n">
        <f aca="false">D6</f>
        <v>501</v>
      </c>
      <c r="P6" s="16"/>
      <c r="Q6" s="16"/>
      <c r="R6" s="21"/>
      <c r="S6" s="21"/>
      <c r="T6" s="16"/>
      <c r="U6" s="21"/>
      <c r="V6" s="21"/>
      <c r="W6" s="21"/>
      <c r="X6" s="21"/>
      <c r="Y6" s="21"/>
      <c r="Z6" s="21"/>
      <c r="AA6" s="21"/>
    </row>
    <row r="7" customFormat="false" ht="13.8" hidden="false" customHeight="false" outlineLevel="0" collapsed="false">
      <c r="A7" s="8" t="n">
        <v>43922</v>
      </c>
      <c r="B7" s="14" t="n">
        <f aca="false">1423+488</f>
        <v>1911</v>
      </c>
      <c r="D7" s="15" t="n">
        <f aca="false">B7</f>
        <v>1911</v>
      </c>
      <c r="E7" s="16" t="n">
        <f aca="false">B7-J7-500</f>
        <v>-89</v>
      </c>
      <c r="F7" s="17" t="s">
        <v>13</v>
      </c>
      <c r="G7" s="18" t="n">
        <v>1668</v>
      </c>
      <c r="H7" s="8" t="n">
        <v>43920</v>
      </c>
      <c r="I7" s="16"/>
      <c r="J7" s="16" t="n">
        <f aca="false">1000+500</f>
        <v>1500</v>
      </c>
      <c r="K7" s="16" t="n">
        <f aca="false">C7*I7</f>
        <v>0</v>
      </c>
      <c r="L7" s="16"/>
      <c r="M7" s="19" t="s">
        <v>8</v>
      </c>
      <c r="N7" s="19" t="n">
        <f aca="false">J7</f>
        <v>1500</v>
      </c>
      <c r="O7" s="20" t="n">
        <f aca="false">D7</f>
        <v>1911</v>
      </c>
      <c r="P7" s="16"/>
      <c r="Q7" s="16"/>
      <c r="R7" s="21"/>
      <c r="S7" s="21"/>
      <c r="T7" s="16"/>
      <c r="U7" s="21"/>
      <c r="V7" s="21"/>
      <c r="W7" s="21"/>
      <c r="X7" s="21"/>
      <c r="Y7" s="21"/>
      <c r="Z7" s="21"/>
      <c r="AA7" s="21"/>
    </row>
    <row r="8" customFormat="false" ht="13.8" hidden="false" customHeight="false" outlineLevel="0" collapsed="false">
      <c r="A8" s="8" t="n">
        <v>43922</v>
      </c>
      <c r="B8" s="14" t="n">
        <f aca="false">D8</f>
        <v>510</v>
      </c>
      <c r="C8" s="22" t="n">
        <v>16.673</v>
      </c>
      <c r="D8" s="15" t="n">
        <v>510</v>
      </c>
      <c r="E8" s="16" t="n">
        <f aca="false">B8-J8</f>
        <v>10</v>
      </c>
      <c r="F8" s="17" t="s">
        <v>14</v>
      </c>
      <c r="G8" s="18" t="n">
        <v>1668</v>
      </c>
      <c r="H8" s="8" t="n">
        <v>43921</v>
      </c>
      <c r="I8" s="23" t="n">
        <v>29.988</v>
      </c>
      <c r="J8" s="16" t="n">
        <f aca="false">500</f>
        <v>500</v>
      </c>
      <c r="K8" s="16" t="n">
        <f aca="false">C8*I8</f>
        <v>499.989924</v>
      </c>
      <c r="L8" s="16"/>
      <c r="M8" s="19" t="s">
        <v>8</v>
      </c>
      <c r="N8" s="19" t="n">
        <f aca="false">J8</f>
        <v>500</v>
      </c>
      <c r="O8" s="20" t="n">
        <f aca="false">D8</f>
        <v>510</v>
      </c>
      <c r="P8" s="16"/>
      <c r="Q8" s="16"/>
      <c r="R8" s="21"/>
      <c r="S8" s="21"/>
      <c r="T8" s="16"/>
      <c r="U8" s="21"/>
      <c r="V8" s="21"/>
      <c r="W8" s="21"/>
      <c r="X8" s="21"/>
      <c r="Y8" s="21"/>
      <c r="Z8" s="21"/>
      <c r="AA8" s="21"/>
    </row>
    <row r="9" customFormat="false" ht="13.8" hidden="false" customHeight="false" outlineLevel="0" collapsed="false">
      <c r="A9" s="24" t="n">
        <f aca="true">TODAY()</f>
        <v>43924</v>
      </c>
      <c r="B9" s="25" t="n">
        <v>500</v>
      </c>
      <c r="C9" s="26"/>
      <c r="D9" s="27" t="n">
        <f aca="false">B9</f>
        <v>500</v>
      </c>
      <c r="E9" s="28" t="n">
        <f aca="false">B9-J9+1</f>
        <v>1</v>
      </c>
      <c r="F9" s="29" t="s">
        <v>15</v>
      </c>
      <c r="G9" s="25" t="n">
        <v>9101</v>
      </c>
      <c r="H9" s="24" t="n">
        <v>43908</v>
      </c>
      <c r="I9" s="28"/>
      <c r="J9" s="28" t="n">
        <v>500</v>
      </c>
      <c r="K9" s="28" t="n">
        <f aca="false">C9*I9</f>
        <v>0</v>
      </c>
      <c r="L9" s="28"/>
      <c r="M9" s="27" t="s">
        <v>8</v>
      </c>
      <c r="N9" s="27" t="n">
        <f aca="false">J9</f>
        <v>500</v>
      </c>
      <c r="O9" s="28" t="n">
        <f aca="false">D9</f>
        <v>500</v>
      </c>
      <c r="P9" s="28"/>
      <c r="Q9" s="28"/>
      <c r="R9" s="26"/>
      <c r="S9" s="26"/>
      <c r="T9" s="28"/>
      <c r="U9" s="26"/>
      <c r="V9" s="26"/>
      <c r="W9" s="26"/>
      <c r="X9" s="26"/>
      <c r="Y9" s="26"/>
      <c r="Z9" s="26"/>
      <c r="AA9" s="26"/>
    </row>
    <row r="10" customFormat="false" ht="13.8" hidden="false" customHeight="false" outlineLevel="0" collapsed="false">
      <c r="A10" s="24" t="n">
        <f aca="true">TODAY()</f>
        <v>43924</v>
      </c>
      <c r="B10" s="25" t="n">
        <v>501</v>
      </c>
      <c r="C10" s="27" t="n">
        <v>45.562</v>
      </c>
      <c r="D10" s="26"/>
      <c r="E10" s="28" t="n">
        <f aca="false">B10-J10+1</f>
        <v>1</v>
      </c>
      <c r="F10" s="29" t="s">
        <v>16</v>
      </c>
      <c r="G10" s="25" t="n">
        <v>9101</v>
      </c>
      <c r="H10" s="24" t="n">
        <v>43913</v>
      </c>
      <c r="I10" s="28" t="n">
        <v>0</v>
      </c>
      <c r="J10" s="28" t="n">
        <v>501</v>
      </c>
      <c r="K10" s="28" t="n">
        <f aca="false">C10*I10</f>
        <v>0</v>
      </c>
      <c r="L10" s="28"/>
      <c r="M10" s="27" t="s">
        <v>8</v>
      </c>
      <c r="N10" s="27" t="n">
        <f aca="false">J10</f>
        <v>501</v>
      </c>
      <c r="O10" s="28" t="n">
        <f aca="false">D10</f>
        <v>0</v>
      </c>
      <c r="P10" s="28"/>
      <c r="Q10" s="28"/>
      <c r="R10" s="26"/>
      <c r="S10" s="26"/>
      <c r="T10" s="28"/>
      <c r="U10" s="26"/>
      <c r="V10" s="26"/>
      <c r="W10" s="26"/>
      <c r="X10" s="26"/>
      <c r="Y10" s="26"/>
      <c r="Z10" s="26"/>
      <c r="AA10" s="26"/>
    </row>
    <row r="11" customFormat="false" ht="13.8" hidden="false" customHeight="false" outlineLevel="0" collapsed="false">
      <c r="A11" s="24" t="n">
        <f aca="true">TODAY()</f>
        <v>43924</v>
      </c>
      <c r="B11" s="25" t="n">
        <v>510</v>
      </c>
      <c r="C11" s="27" t="n">
        <v>67.35</v>
      </c>
      <c r="D11" s="26"/>
      <c r="E11" s="28" t="n">
        <f aca="false">B11-J11+1</f>
        <v>9</v>
      </c>
      <c r="F11" s="29" t="s">
        <v>17</v>
      </c>
      <c r="G11" s="25" t="n">
        <v>9101</v>
      </c>
      <c r="H11" s="24" t="n">
        <v>43913</v>
      </c>
      <c r="I11" s="28"/>
      <c r="J11" s="28" t="n">
        <v>502</v>
      </c>
      <c r="K11" s="28" t="n">
        <f aca="false">C11*I11</f>
        <v>0</v>
      </c>
      <c r="L11" s="28"/>
      <c r="M11" s="27" t="s">
        <v>8</v>
      </c>
      <c r="N11" s="27" t="n">
        <f aca="false">J11</f>
        <v>502</v>
      </c>
      <c r="O11" s="28" t="n">
        <f aca="false">D11</f>
        <v>0</v>
      </c>
      <c r="P11" s="28"/>
      <c r="Q11" s="28"/>
      <c r="R11" s="26"/>
      <c r="S11" s="26"/>
      <c r="T11" s="28"/>
      <c r="U11" s="26"/>
      <c r="V11" s="26"/>
      <c r="W11" s="26"/>
      <c r="X11" s="26"/>
      <c r="Y11" s="26"/>
      <c r="Z11" s="26"/>
      <c r="AA11" s="26"/>
    </row>
    <row r="12" customFormat="false" ht="13.8" hidden="false" customHeight="false" outlineLevel="0" collapsed="false">
      <c r="A12" s="30" t="n">
        <v>43907</v>
      </c>
      <c r="B12" s="31" t="n">
        <v>458</v>
      </c>
      <c r="C12" s="32"/>
      <c r="D12" s="33" t="n">
        <f aca="false">B12</f>
        <v>458</v>
      </c>
      <c r="E12" s="34" t="n">
        <f aca="false">B12-J12+1</f>
        <v>-41</v>
      </c>
      <c r="F12" s="35" t="s">
        <v>18</v>
      </c>
      <c r="G12" s="31" t="n">
        <v>70</v>
      </c>
      <c r="H12" s="30" t="n">
        <v>43900</v>
      </c>
      <c r="I12" s="34"/>
      <c r="J12" s="34" t="n">
        <v>500</v>
      </c>
      <c r="K12" s="34" t="n">
        <f aca="false">C12*I12</f>
        <v>0</v>
      </c>
      <c r="L12" s="34"/>
      <c r="M12" s="33" t="s">
        <v>8</v>
      </c>
      <c r="N12" s="33" t="n">
        <f aca="false">J12</f>
        <v>500</v>
      </c>
      <c r="O12" s="34" t="n">
        <f aca="false">D12</f>
        <v>458</v>
      </c>
      <c r="P12" s="34"/>
      <c r="Q12" s="34"/>
      <c r="R12" s="32"/>
      <c r="S12" s="32"/>
      <c r="T12" s="34"/>
      <c r="U12" s="32"/>
      <c r="V12" s="32"/>
      <c r="W12" s="32"/>
      <c r="X12" s="32"/>
      <c r="Y12" s="32"/>
      <c r="Z12" s="32"/>
      <c r="AA12" s="32"/>
    </row>
    <row r="13" customFormat="false" ht="13.8" hidden="false" customHeight="false" outlineLevel="0" collapsed="false">
      <c r="A13" s="30" t="n">
        <v>43907</v>
      </c>
      <c r="B13" s="31" t="n">
        <v>459</v>
      </c>
      <c r="C13" s="32"/>
      <c r="D13" s="33" t="n">
        <f aca="false">B13</f>
        <v>459</v>
      </c>
      <c r="E13" s="34" t="n">
        <f aca="false">B13-J13+1</f>
        <v>-41</v>
      </c>
      <c r="F13" s="35" t="s">
        <v>19</v>
      </c>
      <c r="G13" s="31" t="n">
        <v>70</v>
      </c>
      <c r="H13" s="30" t="n">
        <v>43903</v>
      </c>
      <c r="I13" s="34"/>
      <c r="J13" s="34" t="n">
        <v>501</v>
      </c>
      <c r="K13" s="34" t="n">
        <f aca="false">C13*I13</f>
        <v>0</v>
      </c>
      <c r="L13" s="34"/>
      <c r="M13" s="33" t="s">
        <v>8</v>
      </c>
      <c r="N13" s="33" t="n">
        <f aca="false">J13</f>
        <v>501</v>
      </c>
      <c r="O13" s="34" t="n">
        <f aca="false">D13</f>
        <v>459</v>
      </c>
      <c r="P13" s="34"/>
      <c r="Q13" s="34"/>
      <c r="R13" s="32"/>
      <c r="S13" s="32"/>
      <c r="T13" s="34"/>
      <c r="U13" s="32"/>
      <c r="V13" s="32"/>
      <c r="W13" s="32"/>
      <c r="X13" s="32"/>
      <c r="Y13" s="32"/>
      <c r="Z13" s="32"/>
      <c r="AA13" s="32"/>
    </row>
    <row r="14" customFormat="false" ht="13.8" hidden="false" customHeight="false" outlineLevel="0" collapsed="false">
      <c r="A14" s="30" t="n">
        <v>43907</v>
      </c>
      <c r="B14" s="31" t="n">
        <v>499</v>
      </c>
      <c r="C14" s="32"/>
      <c r="D14" s="33" t="n">
        <f aca="false">B14</f>
        <v>499</v>
      </c>
      <c r="E14" s="34" t="n">
        <f aca="false">B14-J14+1</f>
        <v>-2</v>
      </c>
      <c r="F14" s="35" t="s">
        <v>20</v>
      </c>
      <c r="G14" s="31" t="n">
        <v>70</v>
      </c>
      <c r="H14" s="30" t="n">
        <v>43903</v>
      </c>
      <c r="I14" s="34"/>
      <c r="J14" s="34" t="n">
        <v>502</v>
      </c>
      <c r="K14" s="34" t="n">
        <f aca="false">C14*I14</f>
        <v>0</v>
      </c>
      <c r="L14" s="34"/>
      <c r="M14" s="33" t="s">
        <v>8</v>
      </c>
      <c r="N14" s="33" t="n">
        <f aca="false">J14</f>
        <v>502</v>
      </c>
      <c r="O14" s="34" t="n">
        <f aca="false">D14</f>
        <v>499</v>
      </c>
      <c r="P14" s="34"/>
      <c r="Q14" s="34"/>
      <c r="R14" s="32"/>
      <c r="S14" s="32"/>
      <c r="T14" s="34"/>
      <c r="U14" s="32"/>
      <c r="V14" s="32"/>
      <c r="W14" s="32"/>
      <c r="X14" s="32"/>
      <c r="Y14" s="32"/>
      <c r="Z14" s="32"/>
      <c r="AA14" s="32"/>
    </row>
    <row r="15" customFormat="false" ht="13.8" hidden="false" customHeight="false" outlineLevel="0" collapsed="false">
      <c r="A15" s="36" t="n">
        <v>43907</v>
      </c>
      <c r="B15" s="37" t="n">
        <v>459</v>
      </c>
      <c r="C15" s="38"/>
      <c r="D15" s="39" t="n">
        <f aca="false">B15</f>
        <v>459</v>
      </c>
      <c r="E15" s="40" t="n">
        <f aca="false">B15-J15+1</f>
        <v>-41</v>
      </c>
      <c r="F15" s="41" t="s">
        <v>21</v>
      </c>
      <c r="G15" s="37" t="n">
        <v>22</v>
      </c>
      <c r="H15" s="36" t="n">
        <v>43903</v>
      </c>
      <c r="I15" s="36"/>
      <c r="J15" s="40" t="n">
        <v>501</v>
      </c>
      <c r="K15" s="36" t="n">
        <f aca="false">C15*I15</f>
        <v>0</v>
      </c>
      <c r="L15" s="40"/>
      <c r="M15" s="39" t="s">
        <v>8</v>
      </c>
      <c r="N15" s="39" t="n">
        <f aca="false">J15</f>
        <v>501</v>
      </c>
      <c r="O15" s="40" t="n">
        <f aca="false">D15</f>
        <v>459</v>
      </c>
      <c r="P15" s="40"/>
      <c r="Q15" s="40"/>
      <c r="R15" s="38"/>
      <c r="S15" s="38"/>
      <c r="T15" s="40"/>
      <c r="U15" s="38"/>
      <c r="V15" s="38"/>
      <c r="W15" s="38"/>
      <c r="X15" s="38"/>
      <c r="Y15" s="38"/>
      <c r="Z15" s="38"/>
      <c r="AA15" s="38"/>
    </row>
    <row r="16" customFormat="false" ht="13.8" hidden="false" customHeight="false" outlineLevel="0" collapsed="false">
      <c r="A16" s="8" t="n">
        <f aca="false">H16</f>
        <v>43911</v>
      </c>
      <c r="B16" s="14"/>
      <c r="D16" s="15" t="n">
        <f aca="false">B16</f>
        <v>0</v>
      </c>
      <c r="E16" s="16" t="n">
        <f aca="false">B16-J16+1</f>
        <v>-499</v>
      </c>
      <c r="F16" s="17" t="s">
        <v>22</v>
      </c>
      <c r="G16" s="18" t="n">
        <v>23</v>
      </c>
      <c r="H16" s="8" t="n">
        <v>43911</v>
      </c>
      <c r="I16" s="16"/>
      <c r="J16" s="16" t="n">
        <v>500</v>
      </c>
      <c r="K16" s="16" t="n">
        <f aca="false">C16*I16</f>
        <v>0</v>
      </c>
      <c r="L16" s="16"/>
      <c r="M16" s="19" t="s">
        <v>8</v>
      </c>
      <c r="N16" s="19" t="n">
        <f aca="false">J16</f>
        <v>500</v>
      </c>
      <c r="O16" s="20" t="n">
        <f aca="false">D16</f>
        <v>0</v>
      </c>
      <c r="P16" s="16"/>
      <c r="Q16" s="16"/>
      <c r="R16" s="21"/>
      <c r="S16" s="21"/>
      <c r="T16" s="16"/>
      <c r="U16" s="21"/>
      <c r="V16" s="21"/>
      <c r="W16" s="21"/>
      <c r="X16" s="21"/>
      <c r="Y16" s="21"/>
      <c r="Z16" s="21"/>
      <c r="AA16" s="21"/>
    </row>
    <row r="17" customFormat="false" ht="13.8" hidden="false" customHeight="false" outlineLevel="0" collapsed="false">
      <c r="A17" s="8" t="n">
        <f aca="false">H17</f>
        <v>43925</v>
      </c>
      <c r="B17" s="14" t="n">
        <v>0</v>
      </c>
      <c r="D17" s="15" t="n">
        <f aca="false">B17</f>
        <v>0</v>
      </c>
      <c r="E17" s="16" t="n">
        <f aca="false">B17-J17+1</f>
        <v>1</v>
      </c>
      <c r="F17" s="17" t="s">
        <v>23</v>
      </c>
      <c r="G17" s="18" t="n">
        <v>23</v>
      </c>
      <c r="H17" s="8" t="n">
        <v>43925</v>
      </c>
      <c r="I17" s="16"/>
      <c r="J17" s="16"/>
      <c r="K17" s="16" t="n">
        <f aca="false">C17*I17</f>
        <v>0</v>
      </c>
      <c r="L17" s="16"/>
      <c r="M17" s="19" t="s">
        <v>8</v>
      </c>
      <c r="N17" s="19" t="n">
        <f aca="false">J17</f>
        <v>0</v>
      </c>
      <c r="O17" s="20" t="n">
        <f aca="false">D17</f>
        <v>0</v>
      </c>
      <c r="P17" s="16"/>
      <c r="Q17" s="16"/>
      <c r="R17" s="21"/>
      <c r="S17" s="21"/>
      <c r="T17" s="16"/>
      <c r="U17" s="21"/>
      <c r="V17" s="21"/>
      <c r="W17" s="21"/>
      <c r="X17" s="21"/>
      <c r="Y17" s="21"/>
      <c r="Z17" s="21"/>
      <c r="AA17" s="21"/>
    </row>
    <row r="18" customFormat="false" ht="13.8" hidden="false" customHeight="false" outlineLevel="0" collapsed="false">
      <c r="A18" s="8" t="n">
        <f aca="false">H18</f>
        <v>43928</v>
      </c>
      <c r="B18" s="14" t="n">
        <v>0</v>
      </c>
      <c r="D18" s="15" t="n">
        <f aca="false">B18</f>
        <v>0</v>
      </c>
      <c r="E18" s="16" t="n">
        <f aca="false">B18-J18+1</f>
        <v>1</v>
      </c>
      <c r="F18" s="17" t="s">
        <v>24</v>
      </c>
      <c r="G18" s="18" t="n">
        <v>23</v>
      </c>
      <c r="H18" s="8" t="n">
        <v>43928</v>
      </c>
      <c r="I18" s="16"/>
      <c r="J18" s="16"/>
      <c r="K18" s="16" t="n">
        <f aca="false">C18*I18</f>
        <v>0</v>
      </c>
      <c r="L18" s="16"/>
      <c r="M18" s="19" t="s">
        <v>8</v>
      </c>
      <c r="N18" s="19" t="n">
        <f aca="false">J18</f>
        <v>0</v>
      </c>
      <c r="O18" s="20" t="n">
        <f aca="false">D18</f>
        <v>0</v>
      </c>
      <c r="P18" s="16"/>
      <c r="Q18" s="16"/>
      <c r="R18" s="21"/>
      <c r="S18" s="21"/>
      <c r="T18" s="16"/>
      <c r="U18" s="21"/>
      <c r="V18" s="21"/>
      <c r="W18" s="21"/>
      <c r="X18" s="21"/>
      <c r="Y18" s="21"/>
      <c r="Z18" s="21"/>
      <c r="AA18" s="21"/>
    </row>
    <row r="19" customFormat="false" ht="13.8" hidden="false" customHeight="false" outlineLevel="0" collapsed="false">
      <c r="A19" s="42" t="n">
        <f aca="false">H19</f>
        <v>43889</v>
      </c>
      <c r="B19" s="43" t="n">
        <v>0</v>
      </c>
      <c r="D19" s="44"/>
      <c r="E19" s="45" t="n">
        <f aca="false">B19-D19</f>
        <v>0</v>
      </c>
      <c r="F19" s="46" t="s">
        <v>25</v>
      </c>
      <c r="G19" s="47"/>
      <c r="H19" s="42" t="n">
        <v>43889</v>
      </c>
      <c r="I19" s="45"/>
      <c r="J19" s="45" t="n">
        <v>500</v>
      </c>
      <c r="K19" s="45"/>
      <c r="L19" s="45"/>
      <c r="M19" s="45"/>
      <c r="N19" s="44" t="n">
        <f aca="false">D19</f>
        <v>0</v>
      </c>
      <c r="O19" s="45"/>
      <c r="P19" s="45"/>
      <c r="Q19" s="45"/>
      <c r="R19" s="47"/>
      <c r="S19" s="47"/>
      <c r="T19" s="45"/>
      <c r="U19" s="47"/>
      <c r="V19" s="47"/>
      <c r="W19" s="47"/>
      <c r="X19" s="47"/>
      <c r="Y19" s="47"/>
      <c r="Z19" s="47"/>
      <c r="AA19" s="47"/>
    </row>
    <row r="20" customFormat="false" ht="13.8" hidden="false" customHeight="false" outlineLevel="0" collapsed="false">
      <c r="A20" s="42" t="n">
        <f aca="false">H20</f>
        <v>43889</v>
      </c>
      <c r="B20" s="43" t="n">
        <v>0</v>
      </c>
      <c r="D20" s="44"/>
      <c r="E20" s="45" t="n">
        <f aca="false">B20-D20</f>
        <v>0</v>
      </c>
      <c r="F20" s="46" t="s">
        <v>26</v>
      </c>
      <c r="G20" s="47"/>
      <c r="H20" s="42" t="n">
        <v>43889</v>
      </c>
      <c r="I20" s="45"/>
      <c r="J20" s="45" t="n">
        <v>500</v>
      </c>
      <c r="K20" s="45"/>
      <c r="L20" s="45"/>
      <c r="M20" s="45"/>
      <c r="N20" s="44" t="n">
        <f aca="false">D20</f>
        <v>0</v>
      </c>
      <c r="O20" s="45"/>
      <c r="P20" s="45"/>
      <c r="Q20" s="45"/>
      <c r="R20" s="47"/>
      <c r="S20" s="47"/>
      <c r="T20" s="45"/>
      <c r="U20" s="47"/>
      <c r="V20" s="47"/>
      <c r="W20" s="47"/>
      <c r="X20" s="47"/>
      <c r="Y20" s="47"/>
      <c r="Z20" s="47"/>
      <c r="AA20" s="47"/>
    </row>
    <row r="21" customFormat="false" ht="13.8" hidden="false" customHeight="false" outlineLevel="0" collapsed="false">
      <c r="A21" s="42" t="n">
        <f aca="false">H21</f>
        <v>43889</v>
      </c>
      <c r="B21" s="43" t="n">
        <v>0</v>
      </c>
      <c r="D21" s="44"/>
      <c r="E21" s="45" t="n">
        <f aca="false">B21-D21</f>
        <v>0</v>
      </c>
      <c r="F21" s="46" t="s">
        <v>27</v>
      </c>
      <c r="G21" s="47"/>
      <c r="H21" s="42" t="n">
        <v>43889</v>
      </c>
      <c r="I21" s="45"/>
      <c r="J21" s="45"/>
      <c r="K21" s="45"/>
      <c r="L21" s="45"/>
      <c r="M21" s="45"/>
      <c r="N21" s="44" t="n">
        <f aca="false">D21</f>
        <v>0</v>
      </c>
      <c r="O21" s="45"/>
      <c r="P21" s="45"/>
      <c r="Q21" s="45"/>
      <c r="R21" s="47"/>
      <c r="S21" s="47"/>
      <c r="T21" s="45"/>
      <c r="U21" s="47"/>
      <c r="V21" s="47"/>
      <c r="W21" s="47"/>
      <c r="X21" s="47"/>
      <c r="Y21" s="47"/>
      <c r="Z21" s="47"/>
      <c r="AA21" s="47"/>
    </row>
    <row r="22" customFormat="false" ht="13.8" hidden="false" customHeight="false" outlineLevel="0" collapsed="false">
      <c r="A22" s="42" t="n">
        <f aca="false">H22</f>
        <v>43889</v>
      </c>
      <c r="B22" s="43" t="n">
        <v>0</v>
      </c>
      <c r="D22" s="44"/>
      <c r="E22" s="45" t="n">
        <f aca="false">B22-D22</f>
        <v>0</v>
      </c>
      <c r="F22" s="46" t="s">
        <v>28</v>
      </c>
      <c r="G22" s="47"/>
      <c r="H22" s="42" t="n">
        <v>43889</v>
      </c>
      <c r="I22" s="45"/>
      <c r="J22" s="45"/>
      <c r="K22" s="45"/>
      <c r="L22" s="45"/>
      <c r="M22" s="45"/>
      <c r="N22" s="44" t="n">
        <f aca="false">D22</f>
        <v>0</v>
      </c>
      <c r="O22" s="45"/>
      <c r="P22" s="45"/>
      <c r="Q22" s="45"/>
      <c r="R22" s="47"/>
      <c r="S22" s="47"/>
      <c r="T22" s="45"/>
      <c r="U22" s="47"/>
      <c r="V22" s="47"/>
      <c r="W22" s="47"/>
      <c r="X22" s="47"/>
      <c r="Y22" s="47"/>
      <c r="Z22" s="47"/>
      <c r="AA22" s="4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2020-04-02T13:10:07Z</dcterms:created>
  <dc:creator/>
  <dc:description/>
  <dc:language>en-IN</dc:language>
  <cp:lastModifiedBy/>
  <dcterms:modified xsi:type="dcterms:W3CDTF">2020-04-03T13:06:10Z</dcterms:modified>
  <cp:revision>5</cp:revision>
  <dc:subject/>
  <dc:title/>
</cp:coreProperties>
</file>