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D:\Documents\!Miller Lab\SLS\openSLS\OpenSLS R3 hardware and firmware\"/>
    </mc:Choice>
  </mc:AlternateContent>
  <bookViews>
    <workbookView xWindow="0" yWindow="0" windowWidth="23040" windowHeight="9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1" i="1" l="1"/>
  <c r="F20" i="1"/>
  <c r="F27" i="1" l="1"/>
  <c r="F24" i="1"/>
  <c r="F10" i="1"/>
  <c r="F9" i="1"/>
  <c r="F31" i="1" l="1"/>
  <c r="F32" i="1"/>
  <c r="F4" i="1" l="1"/>
  <c r="F42" i="1" s="1"/>
  <c r="F14" i="1"/>
  <c r="F6" i="1" l="1"/>
  <c r="F8" i="1"/>
  <c r="F11" i="1"/>
  <c r="F12" i="1"/>
  <c r="F13" i="1"/>
  <c r="F16" i="1"/>
  <c r="F17" i="1"/>
  <c r="F18" i="1"/>
  <c r="F29" i="1"/>
  <c r="F30" i="1"/>
  <c r="F25" i="1"/>
  <c r="F26" i="1"/>
  <c r="F33" i="1"/>
  <c r="F34" i="1"/>
  <c r="F35" i="1"/>
  <c r="F23" i="1"/>
  <c r="F37" i="1"/>
  <c r="F45" i="1"/>
  <c r="F46" i="1"/>
  <c r="F47" i="1"/>
  <c r="F48" i="1"/>
  <c r="F5" i="1"/>
  <c r="F41" i="1" l="1"/>
</calcChain>
</file>

<file path=xl/sharedStrings.xml><?xml version="1.0" encoding="utf-8"?>
<sst xmlns="http://schemas.openxmlformats.org/spreadsheetml/2006/main" count="117" uniqueCount="102">
  <si>
    <t>Quantity</t>
  </si>
  <si>
    <t>Item</t>
  </si>
  <si>
    <t>Vendor</t>
  </si>
  <si>
    <t>Part No</t>
  </si>
  <si>
    <t>Total Cost ($)</t>
  </si>
  <si>
    <t>Notes</t>
  </si>
  <si>
    <t>Cost Per Item ($)</t>
  </si>
  <si>
    <t>80 Watt CO2 Laser Cutter 600x900mm</t>
  </si>
  <si>
    <t>SeeMeCNC.com</t>
  </si>
  <si>
    <t>Any stepper motor-driver laser cutter should be suitable. We purchased an 80W laser cutter but swapped the 80W tube/power supply for a 40W.</t>
  </si>
  <si>
    <t>40W PWM CO2 Laser Power Supply</t>
  </si>
  <si>
    <t>LightObject.com</t>
  </si>
  <si>
    <t>LSR-JN40W3VPWM</t>
  </si>
  <si>
    <t>To replace the original 80W laser tube. No specific laser tube is required for OpenSLS. Use extreme caution if replacing a laser tube and read up on safety beforehand</t>
  </si>
  <si>
    <t>40W CO2 Sealed Laser Tube (850mm)</t>
  </si>
  <si>
    <t>LSR-JLD40WCO2</t>
  </si>
  <si>
    <t>RAMBo</t>
  </si>
  <si>
    <t>Ultimachine</t>
  </si>
  <si>
    <t>http://www.superbrightleds.com/moreinfo/led-vehicle-replacement-bulbs/18-awg-two-conductor-power-wire/535/</t>
  </si>
  <si>
    <t>WP18-2</t>
  </si>
  <si>
    <t>http://www.superbrightleds.com/moreinfo/led-vehicle-replacement-bulbs/14-awg-two-conductor-power-wire/775/</t>
  </si>
  <si>
    <t>WDRB14-2</t>
  </si>
  <si>
    <t>2.54mm 1x4 Connector &amp; Housing Kit - 5 pack</t>
  </si>
  <si>
    <t>UM1X4CBCN</t>
  </si>
  <si>
    <t>Set of 3D printed parts</t>
  </si>
  <si>
    <t>OpenSLS github</t>
  </si>
  <si>
    <t>Hardened Precision Metric Steel Shaft, 8 mm Diameter, 400 mm Length</t>
  </si>
  <si>
    <t>McMaster</t>
  </si>
  <si>
    <t>6112K45</t>
  </si>
  <si>
    <t>Metric 18-8 Stainless Steel Flat Head Socket Cap Screw, M3 Size, 10MM Length, .50MM Pitch, packs of 100</t>
  </si>
  <si>
    <t>92125A130</t>
  </si>
  <si>
    <t>Metric Plain Steel Hex Nut, Class 6, M3 Size, .5MM Pitch, 5.5MM W, 2.4MM H, packs of 100</t>
  </si>
  <si>
    <t>90592A009</t>
  </si>
  <si>
    <t>Aluminum GT2 Timing Pulley - 6mm Belt - 20 Tooth - 5mm Bore</t>
  </si>
  <si>
    <t>Adafruit.com</t>
  </si>
  <si>
    <t>Timing Belt GT2 Profile - 2mm pitch - 6mm wide 1164mm long</t>
  </si>
  <si>
    <t>Metric Compression Spring, Music Wire, 9.4 mm Overall, 5.50 mm OD, .5 mm Wire, Packs of 5</t>
  </si>
  <si>
    <t>94125K422</t>
  </si>
  <si>
    <t>Black Oxide Steel Knurled Head Thumb Screw, Low Head, M3 Thread, 0.5MM Pitch, 10MM Long</t>
  </si>
  <si>
    <t>92545A119</t>
  </si>
  <si>
    <t>18-8 Stainless Steel Knurled Head Thumb Screw, Low Head, M3 Thread, 0.5MM Pitch, 11MM Long</t>
  </si>
  <si>
    <t>92552A414</t>
  </si>
  <si>
    <t>Amazon</t>
  </si>
  <si>
    <t>#4 Hose clamps (1/2-1-1/4")</t>
  </si>
  <si>
    <t>Home Depot</t>
  </si>
  <si>
    <t>American Educational 3070-6 Screen Sieves Set (6 Piece Set)</t>
  </si>
  <si>
    <t>http://www.amazon.com/American-Educational-3070-6-Screen-Sieves/dp/B007F19094/ref=sr_1_1?ie=UTF8&amp;qid=1431149684&amp;sr=8-1&amp;keywords=American+Educational+3070-6+Screen+Sieves+Set+%286+Piece+Set%29</t>
  </si>
  <si>
    <t>Very useful for size-separating starting materials</t>
  </si>
  <si>
    <t>3M 8511 Particulate Sanding N95 Respirator with Valve, 10-Pack</t>
  </si>
  <si>
    <t>http://www.amazon.com/3M-8511-Particulate-Respirator-10-Pack/dp/B0002YKBV2/ref=sr_1_1?ie=UTF8&amp;qid=1431149752&amp;sr=8-1&amp;keywords=3M+8511+Particulate+Sanding+N95+Respirator+with+Valve%2C+10-Pack</t>
  </si>
  <si>
    <t>Respiratory protective equipment is critical for handling very fine powders!</t>
  </si>
  <si>
    <t>Laser Safety Glasses, Clear Lenses, 93% Visible Light Transmission</t>
  </si>
  <si>
    <t>Thorlabs.com</t>
  </si>
  <si>
    <t>LG6</t>
  </si>
  <si>
    <t>Never operate laser without appropriate eye protection</t>
  </si>
  <si>
    <t>Capri Tools 00308 Brush Paint Stain Varnish Set with Wood Handles, 5-Piece</t>
  </si>
  <si>
    <t>http://www.amazon.com/gp/r.html?R=3AVON5P2ZFZTG&amp;C=3T5MUR8F9569O&amp;H=7YSPA7UELKA2KDERBKMH7ZGEBQAA&amp;T=C&amp;U=http%3A%2F%2Fwww.amazon.com%2Fdp%2FB000PQTYTC%2Fref%3Dpe_385040_30332200_pe_309540_26725410_item</t>
  </si>
  <si>
    <t>Recommend brushes for clearing powder from build platform</t>
  </si>
  <si>
    <t>Pluggable Terminal Block, 4 contacts</t>
  </si>
  <si>
    <t>UMTBLK4PLUG</t>
  </si>
  <si>
    <t>UMRAMBOPAC13</t>
  </si>
  <si>
    <t>AutomationtechnologiesInc.com</t>
  </si>
  <si>
    <t>https://github.com/MillerLabFTW/OpenSLS</t>
  </si>
  <si>
    <t>18 AWG Power Wire (by the foot)</t>
  </si>
  <si>
    <t>14 AWG Power Wire (by the foot)</t>
  </si>
  <si>
    <t>+ Laser cutter</t>
  </si>
  <si>
    <t>Components</t>
  </si>
  <si>
    <t>Type 18-8 Stainless Steel Flat-Head Socket Cap Screw, M4 Size, 12mm Length, .70mm Pitch</t>
  </si>
  <si>
    <t>92125A192</t>
  </si>
  <si>
    <t>90690A055</t>
  </si>
  <si>
    <t>Zinc Plated Steel Hex Nut, Class 8, M8x1.25 Thread Size, 13mm Wide, 6.5mm High , pack of 100</t>
  </si>
  <si>
    <t>Additional Recommended Materials</t>
  </si>
  <si>
    <t>Slips inside 3D printed part to anchor the acrylic piston leadscrew. Make sure the pitch matches the pitch of M8 threaded rods</t>
  </si>
  <si>
    <t xml:space="preserve">12V laptop power supply </t>
  </si>
  <si>
    <t>http://www.amazon.com/900A-900HA-900HD-900SD-904HA/dp/B0079G7F4M</t>
  </si>
  <si>
    <t>DC Female Power Plug to 2 Pin Terminal (Screw Down) Adapter</t>
  </si>
  <si>
    <t>Cable Wholesale</t>
  </si>
  <si>
    <t>30W1-00210</t>
  </si>
  <si>
    <t>Or get a block 12V/30A power supply</t>
  </si>
  <si>
    <t>0.22-inch acrylic (18"x24")</t>
  </si>
  <si>
    <t>Lowe's</t>
  </si>
  <si>
    <t>3 sheets of 18x24" or equivalent needed for the powder handling module</t>
  </si>
  <si>
    <t>Cut down to size for the distributor rails, the piston rails, and the spinning distributor. Distributor rails: 2x 31.5cm; piston rails: 4x 17.5cm, distributor: 20cm(?)</t>
  </si>
  <si>
    <t>Sand/Dremel the metal for the spinning distributor so that less powder sticks!</t>
  </si>
  <si>
    <t>RobotDigg</t>
  </si>
  <si>
    <t>LM8UU</t>
  </si>
  <si>
    <t>LM8UU Linear Bearing</t>
  </si>
  <si>
    <t>Bearings for linear motion of plow along rails</t>
  </si>
  <si>
    <t>608zz bearings</t>
  </si>
  <si>
    <t>608zz</t>
  </si>
  <si>
    <t>Bearins for rotation of the spinning distributor rod</t>
  </si>
  <si>
    <t>10x idler pulley post 8mm</t>
  </si>
  <si>
    <t>TPB017</t>
  </si>
  <si>
    <t>Idler axles for distributor plow</t>
  </si>
  <si>
    <t>To clamp steel piston rails onto motor</t>
  </si>
  <si>
    <t xml:space="preserve">OpenSLS Bill of Materials (R3 hardware setup) </t>
  </si>
  <si>
    <t>NEMA17 Stepper Motor 40mm Long, 1.2A</t>
  </si>
  <si>
    <t>RobotDigg.com</t>
  </si>
  <si>
    <t>http://www.robotdigg.com/product/7/NEMA17-Stepper-Motor-40mm-Long,-1.2A</t>
  </si>
  <si>
    <t>Threaded rod NEMA 17 Tr8*8 Acme Leadscrew (150mm length)</t>
  </si>
  <si>
    <t>http://www.robotdigg.com/product/100/150mm-Tr8*8-Acme-Leadscrew-Threaded-Nema17-Stepper</t>
  </si>
  <si>
    <t>For platform 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</si>
</sst>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1" fillId="2" borderId="0" xfId="1" applyFill="1"/>
    <xf numFmtId="0" fontId="1" fillId="3" borderId="0" xfId="1" applyFill="1"/>
    <xf numFmtId="4" fontId="0" fillId="0" borderId="0" xfId="0" applyNumberFormat="1"/>
    <xf numFmtId="164" fontId="0" fillId="4" borderId="0" xfId="0" applyNumberFormat="1" applyFill="1"/>
    <xf numFmtId="0" fontId="0" fillId="3" borderId="0" xfId="0" applyFill="1"/>
    <xf numFmtId="164" fontId="0" fillId="0" borderId="1" xfId="0" quotePrefix="1" applyNumberFormat="1" applyBorder="1"/>
    <xf numFmtId="0" fontId="2" fillId="5" borderId="0" xfId="0" applyFont="1" applyFill="1"/>
    <xf numFmtId="0" fontId="3" fillId="0" borderId="0" xfId="0" applyFont="1"/>
    <xf numFmtId="0" fontId="0" fillId="0" borderId="0" xfId="0" applyBorder="1" applyAlignment="1">
      <alignment vertical="top" wrapText="1"/>
    </xf>
    <xf numFmtId="0" fontId="0" fillId="0" borderId="0" xfId="0" applyBorder="1"/>
    <xf numFmtId="0" fontId="1" fillId="0" borderId="0" xfId="1" applyAlignment="1">
      <alignment horizontal="left" wrapText="1"/>
    </xf>
    <xf numFmtId="0" fontId="1" fillId="0" borderId="0" xfId="1" applyFill="1" applyBorder="1" applyAlignment="1">
      <alignment horizontal="left" vertical="center"/>
    </xf>
    <xf numFmtId="0" fontId="0" fillId="0" borderId="0" xfId="0" applyBorder="1" applyAlignment="1">
      <alignment wrapText="1"/>
    </xf>
    <xf numFmtId="4" fontId="0" fillId="0" borderId="0" xfId="0" applyNumberFormat="1" applyBorder="1"/>
    <xf numFmtId="0" fontId="0" fillId="0" borderId="0" xfId="0" applyFill="1" applyBorder="1"/>
    <xf numFmtId="0" fontId="1" fillId="0" borderId="0" xfId="1"/>
  </cellXfs>
  <cellStyles count="2">
    <cellStyle name="Hyperlink" xfId="1" builtinId="8"/>
    <cellStyle name="Normal" xfId="0" builtinId="0"/>
  </cellStyles>
  <dxfs count="15"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  <dxf>
      <fill>
        <patternFill patternType="solid"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uperbrightleds.com/moreinfo/led-vehicle-replacement-bulbs/14-awg-two-conductor-power-wire/775/" TargetMode="External"/><Relationship Id="rId2" Type="http://schemas.openxmlformats.org/officeDocument/2006/relationships/hyperlink" Target="http://www.superbrightleds.com/moreinfo/led-vehicle-replacement-bulbs/18-awg-two-conductor-power-wire/535/" TargetMode="External"/><Relationship Id="rId1" Type="http://schemas.openxmlformats.org/officeDocument/2006/relationships/hyperlink" Target="http://www.repairfaq.org/sam/lasersaf.ht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robotdigg.com/product/100/150mm-Tr8*8-Acme-Leadscrew-Threaded-Nema17-Stepper" TargetMode="External"/><Relationship Id="rId4" Type="http://schemas.openxmlformats.org/officeDocument/2006/relationships/hyperlink" Target="http://www.amazon.com/360w-Regulated-Switching-Power-Supply/dp/B0089VIBL2/ref=sr_1_3?ie=UTF8&amp;qid=1376193968&amp;sr=8-3&amp;keywords=12V+30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1"/>
  <sheetViews>
    <sheetView tabSelected="1" zoomScale="70" zoomScaleNormal="70" workbookViewId="0">
      <selection activeCell="I28" sqref="I28"/>
    </sheetView>
  </sheetViews>
  <sheetFormatPr defaultColWidth="11.7109375" defaultRowHeight="15" x14ac:dyDescent="0.25"/>
  <cols>
    <col min="1" max="1" width="10" customWidth="1"/>
    <col min="2" max="2" width="81.7109375" customWidth="1"/>
    <col min="3" max="3" width="18.7109375" customWidth="1"/>
    <col min="4" max="4" width="21.7109375" customWidth="1"/>
    <col min="5" max="5" width="14.7109375" bestFit="1" customWidth="1"/>
    <col min="6" max="6" width="12.7109375" customWidth="1"/>
    <col min="7" max="7" width="42.28515625" customWidth="1"/>
  </cols>
  <sheetData>
    <row r="1" spans="1:7" ht="18.75" x14ac:dyDescent="0.3">
      <c r="B1" s="9" t="s">
        <v>95</v>
      </c>
    </row>
    <row r="3" spans="1:7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6</v>
      </c>
      <c r="F3" s="8" t="s">
        <v>4</v>
      </c>
      <c r="G3" s="8" t="s">
        <v>5</v>
      </c>
    </row>
    <row r="4" spans="1:7" x14ac:dyDescent="0.25">
      <c r="A4">
        <v>1</v>
      </c>
      <c r="B4" t="s">
        <v>7</v>
      </c>
      <c r="C4" t="s">
        <v>8</v>
      </c>
      <c r="E4" s="4">
        <v>7499</v>
      </c>
      <c r="F4" s="4">
        <f>A4*E4</f>
        <v>7499</v>
      </c>
      <c r="G4" t="s">
        <v>9</v>
      </c>
    </row>
    <row r="5" spans="1:7" x14ac:dyDescent="0.25">
      <c r="A5">
        <v>1</v>
      </c>
      <c r="B5" t="s">
        <v>10</v>
      </c>
      <c r="C5" t="s">
        <v>11</v>
      </c>
      <c r="D5" t="s">
        <v>12</v>
      </c>
      <c r="E5" s="4">
        <v>205</v>
      </c>
      <c r="F5" s="4">
        <f>A5*E5</f>
        <v>205</v>
      </c>
      <c r="G5" s="12" t="s">
        <v>13</v>
      </c>
    </row>
    <row r="6" spans="1:7" x14ac:dyDescent="0.25">
      <c r="A6">
        <v>1</v>
      </c>
      <c r="B6" t="s">
        <v>14</v>
      </c>
      <c r="C6" s="6" t="s">
        <v>61</v>
      </c>
      <c r="D6" t="s">
        <v>15</v>
      </c>
      <c r="E6" s="4">
        <v>169</v>
      </c>
      <c r="F6" s="4">
        <f>A6*E6</f>
        <v>169</v>
      </c>
      <c r="G6" s="12"/>
    </row>
    <row r="7" spans="1:7" x14ac:dyDescent="0.25">
      <c r="E7" s="4"/>
      <c r="F7" s="4"/>
    </row>
    <row r="8" spans="1:7" x14ac:dyDescent="0.25">
      <c r="A8">
        <v>1</v>
      </c>
      <c r="B8" t="s">
        <v>16</v>
      </c>
      <c r="C8" t="s">
        <v>17</v>
      </c>
      <c r="D8" t="s">
        <v>60</v>
      </c>
      <c r="E8" s="4">
        <v>170</v>
      </c>
      <c r="F8" s="4">
        <f t="shared" ref="F8:F14" si="0">A8*E8</f>
        <v>170</v>
      </c>
    </row>
    <row r="9" spans="1:7" x14ac:dyDescent="0.25">
      <c r="A9">
        <v>1</v>
      </c>
      <c r="B9" t="s">
        <v>73</v>
      </c>
      <c r="C9" t="s">
        <v>74</v>
      </c>
      <c r="E9" s="4">
        <v>2.39</v>
      </c>
      <c r="F9" s="4">
        <f t="shared" si="0"/>
        <v>2.39</v>
      </c>
      <c r="G9" s="13" t="s">
        <v>78</v>
      </c>
    </row>
    <row r="10" spans="1:7" x14ac:dyDescent="0.25">
      <c r="A10">
        <v>1</v>
      </c>
      <c r="B10" t="s">
        <v>75</v>
      </c>
      <c r="C10" t="s">
        <v>76</v>
      </c>
      <c r="D10" t="s">
        <v>77</v>
      </c>
      <c r="E10" s="4">
        <v>0.75</v>
      </c>
      <c r="F10" s="4">
        <f t="shared" si="0"/>
        <v>0.75</v>
      </c>
      <c r="G10" s="13"/>
    </row>
    <row r="11" spans="1:7" x14ac:dyDescent="0.25">
      <c r="A11">
        <v>50</v>
      </c>
      <c r="B11" t="s">
        <v>63</v>
      </c>
      <c r="C11" s="2" t="s">
        <v>18</v>
      </c>
      <c r="D11" t="s">
        <v>19</v>
      </c>
      <c r="E11" s="4">
        <v>0.19</v>
      </c>
      <c r="F11" s="4">
        <f t="shared" si="0"/>
        <v>9.5</v>
      </c>
    </row>
    <row r="12" spans="1:7" x14ac:dyDescent="0.25">
      <c r="A12">
        <v>50</v>
      </c>
      <c r="B12" t="s">
        <v>64</v>
      </c>
      <c r="C12" s="3" t="s">
        <v>20</v>
      </c>
      <c r="D12" t="s">
        <v>21</v>
      </c>
      <c r="E12" s="4">
        <v>0.49</v>
      </c>
      <c r="F12" s="4">
        <f t="shared" si="0"/>
        <v>24.5</v>
      </c>
    </row>
    <row r="13" spans="1:7" x14ac:dyDescent="0.25">
      <c r="A13">
        <v>2</v>
      </c>
      <c r="B13" t="s">
        <v>22</v>
      </c>
      <c r="C13" t="s">
        <v>17</v>
      </c>
      <c r="D13" t="s">
        <v>23</v>
      </c>
      <c r="E13" s="4">
        <v>3</v>
      </c>
      <c r="F13" s="4">
        <f t="shared" si="0"/>
        <v>6</v>
      </c>
    </row>
    <row r="14" spans="1:7" x14ac:dyDescent="0.25">
      <c r="A14">
        <v>1</v>
      </c>
      <c r="B14" t="s">
        <v>58</v>
      </c>
      <c r="C14" t="s">
        <v>17</v>
      </c>
      <c r="D14" t="s">
        <v>59</v>
      </c>
      <c r="E14" s="4">
        <v>3.3</v>
      </c>
      <c r="F14" s="4">
        <f t="shared" si="0"/>
        <v>3.3</v>
      </c>
    </row>
    <row r="15" spans="1:7" x14ac:dyDescent="0.25">
      <c r="E15" s="4"/>
      <c r="F15" s="4"/>
    </row>
    <row r="16" spans="1:7" x14ac:dyDescent="0.25">
      <c r="A16">
        <v>3</v>
      </c>
      <c r="B16" t="s">
        <v>79</v>
      </c>
      <c r="C16" t="s">
        <v>80</v>
      </c>
      <c r="D16">
        <v>239981</v>
      </c>
      <c r="E16" s="4">
        <v>19.97</v>
      </c>
      <c r="F16" s="4">
        <f>A16*E16</f>
        <v>59.91</v>
      </c>
      <c r="G16" t="s">
        <v>81</v>
      </c>
    </row>
    <row r="17" spans="1:7" x14ac:dyDescent="0.25">
      <c r="A17">
        <v>1</v>
      </c>
      <c r="B17" t="s">
        <v>24</v>
      </c>
      <c r="C17" t="s">
        <v>25</v>
      </c>
      <c r="D17" t="s">
        <v>62</v>
      </c>
      <c r="E17" s="4">
        <v>0</v>
      </c>
      <c r="F17" s="4">
        <f>A17*E17</f>
        <v>0</v>
      </c>
    </row>
    <row r="18" spans="1:7" x14ac:dyDescent="0.25">
      <c r="A18">
        <v>5</v>
      </c>
      <c r="B18" t="s">
        <v>26</v>
      </c>
      <c r="C18" t="s">
        <v>27</v>
      </c>
      <c r="D18" t="s">
        <v>28</v>
      </c>
      <c r="E18" s="4">
        <v>12.12</v>
      </c>
      <c r="F18" s="4">
        <f>A18*E18</f>
        <v>60.599999999999994</v>
      </c>
      <c r="G18" t="s">
        <v>82</v>
      </c>
    </row>
    <row r="19" spans="1:7" x14ac:dyDescent="0.25">
      <c r="E19" s="4"/>
      <c r="F19" s="4"/>
      <c r="G19" t="s">
        <v>83</v>
      </c>
    </row>
    <row r="20" spans="1:7" x14ac:dyDescent="0.25">
      <c r="A20" s="11">
        <v>2</v>
      </c>
      <c r="B20" s="14" t="s">
        <v>96</v>
      </c>
      <c r="C20" s="11" t="s">
        <v>97</v>
      </c>
      <c r="D20" s="11" t="s">
        <v>98</v>
      </c>
      <c r="E20" s="15">
        <v>6.8</v>
      </c>
      <c r="F20" s="15">
        <f>A20*E20</f>
        <v>13.6</v>
      </c>
    </row>
    <row r="21" spans="1:7" x14ac:dyDescent="0.25">
      <c r="A21" s="16">
        <v>2</v>
      </c>
      <c r="B21" t="s">
        <v>99</v>
      </c>
      <c r="C21" t="s">
        <v>84</v>
      </c>
      <c r="D21" s="17" t="s">
        <v>100</v>
      </c>
      <c r="E21" s="4">
        <v>30</v>
      </c>
      <c r="F21" s="15">
        <f>A21*E21</f>
        <v>60</v>
      </c>
      <c r="G21" t="s">
        <v>101</v>
      </c>
    </row>
    <row r="22" spans="1:7" x14ac:dyDescent="0.25">
      <c r="E22" s="4"/>
      <c r="F22" s="4"/>
    </row>
    <row r="23" spans="1:7" x14ac:dyDescent="0.25">
      <c r="A23">
        <v>4</v>
      </c>
      <c r="B23" t="s">
        <v>86</v>
      </c>
      <c r="C23" t="s">
        <v>84</v>
      </c>
      <c r="D23" t="s">
        <v>85</v>
      </c>
      <c r="E23" s="4">
        <v>1</v>
      </c>
      <c r="F23" s="4">
        <f>A23*E23</f>
        <v>4</v>
      </c>
      <c r="G23" t="s">
        <v>87</v>
      </c>
    </row>
    <row r="24" spans="1:7" x14ac:dyDescent="0.25">
      <c r="A24">
        <v>2</v>
      </c>
      <c r="B24" t="s">
        <v>88</v>
      </c>
      <c r="C24" t="s">
        <v>84</v>
      </c>
      <c r="D24" t="s">
        <v>89</v>
      </c>
      <c r="E24" s="4">
        <v>0.3</v>
      </c>
      <c r="F24" s="4">
        <f>A24*E24</f>
        <v>0.6</v>
      </c>
      <c r="G24" t="s">
        <v>90</v>
      </c>
    </row>
    <row r="25" spans="1:7" x14ac:dyDescent="0.25">
      <c r="A25">
        <v>4</v>
      </c>
      <c r="B25" t="s">
        <v>33</v>
      </c>
      <c r="C25" t="s">
        <v>34</v>
      </c>
      <c r="D25">
        <v>1251</v>
      </c>
      <c r="E25" s="4">
        <v>7.95</v>
      </c>
      <c r="F25" s="4">
        <f>A25*E25</f>
        <v>31.8</v>
      </c>
    </row>
    <row r="26" spans="1:7" x14ac:dyDescent="0.25">
      <c r="A26">
        <v>1</v>
      </c>
      <c r="B26" t="s">
        <v>35</v>
      </c>
      <c r="C26" t="s">
        <v>34</v>
      </c>
      <c r="D26">
        <v>1184</v>
      </c>
      <c r="E26" s="4">
        <v>9.9499999999999993</v>
      </c>
      <c r="F26" s="4">
        <f>A26*E26</f>
        <v>9.9499999999999993</v>
      </c>
    </row>
    <row r="27" spans="1:7" x14ac:dyDescent="0.25">
      <c r="A27">
        <v>1</v>
      </c>
      <c r="B27" t="s">
        <v>91</v>
      </c>
      <c r="C27" t="s">
        <v>84</v>
      </c>
      <c r="D27" t="s">
        <v>92</v>
      </c>
      <c r="E27" s="4">
        <v>4.8</v>
      </c>
      <c r="F27" s="4">
        <f>A27*E27</f>
        <v>4.8</v>
      </c>
      <c r="G27" t="s">
        <v>93</v>
      </c>
    </row>
    <row r="28" spans="1:7" x14ac:dyDescent="0.25">
      <c r="E28" s="4"/>
      <c r="F28" s="4"/>
    </row>
    <row r="29" spans="1:7" x14ac:dyDescent="0.25">
      <c r="A29">
        <v>1</v>
      </c>
      <c r="B29" t="s">
        <v>29</v>
      </c>
      <c r="C29" t="s">
        <v>27</v>
      </c>
      <c r="D29" t="s">
        <v>30</v>
      </c>
      <c r="E29" s="4">
        <v>5.81</v>
      </c>
      <c r="F29" s="4">
        <f t="shared" ref="F29:F35" si="1">A29*E29</f>
        <v>5.81</v>
      </c>
    </row>
    <row r="30" spans="1:7" x14ac:dyDescent="0.25">
      <c r="A30">
        <v>1</v>
      </c>
      <c r="B30" t="s">
        <v>31</v>
      </c>
      <c r="C30" t="s">
        <v>27</v>
      </c>
      <c r="D30" t="s">
        <v>32</v>
      </c>
      <c r="E30" s="4">
        <v>1.04</v>
      </c>
      <c r="F30" s="4">
        <f t="shared" si="1"/>
        <v>1.04</v>
      </c>
    </row>
    <row r="31" spans="1:7" x14ac:dyDescent="0.25">
      <c r="A31">
        <v>1</v>
      </c>
      <c r="B31" t="s">
        <v>70</v>
      </c>
      <c r="C31" t="s">
        <v>27</v>
      </c>
      <c r="D31" t="s">
        <v>69</v>
      </c>
      <c r="E31" s="4">
        <v>5.07</v>
      </c>
      <c r="F31" s="4">
        <f t="shared" si="1"/>
        <v>5.07</v>
      </c>
      <c r="G31" t="s">
        <v>72</v>
      </c>
    </row>
    <row r="32" spans="1:7" x14ac:dyDescent="0.25">
      <c r="A32">
        <v>1</v>
      </c>
      <c r="B32" t="s">
        <v>67</v>
      </c>
      <c r="C32" t="s">
        <v>27</v>
      </c>
      <c r="D32" t="s">
        <v>68</v>
      </c>
      <c r="E32" s="4">
        <v>7.58</v>
      </c>
      <c r="F32" s="4">
        <f t="shared" si="1"/>
        <v>7.58</v>
      </c>
    </row>
    <row r="33" spans="1:7" x14ac:dyDescent="0.25">
      <c r="A33">
        <v>1</v>
      </c>
      <c r="B33" t="s">
        <v>36</v>
      </c>
      <c r="C33" t="s">
        <v>27</v>
      </c>
      <c r="D33" t="s">
        <v>37</v>
      </c>
      <c r="E33" s="4">
        <v>10.36</v>
      </c>
      <c r="F33" s="4">
        <f t="shared" si="1"/>
        <v>10.36</v>
      </c>
    </row>
    <row r="34" spans="1:7" x14ac:dyDescent="0.25">
      <c r="A34">
        <v>1</v>
      </c>
      <c r="B34" t="s">
        <v>38</v>
      </c>
      <c r="C34" t="s">
        <v>27</v>
      </c>
      <c r="D34" t="s">
        <v>39</v>
      </c>
      <c r="E34" s="4">
        <v>2.2000000000000002</v>
      </c>
      <c r="F34" s="4">
        <f t="shared" si="1"/>
        <v>2.2000000000000002</v>
      </c>
    </row>
    <row r="35" spans="1:7" x14ac:dyDescent="0.25">
      <c r="A35">
        <v>1</v>
      </c>
      <c r="B35" t="s">
        <v>40</v>
      </c>
      <c r="C35" t="s">
        <v>27</v>
      </c>
      <c r="D35" t="s">
        <v>41</v>
      </c>
      <c r="E35" s="4">
        <v>2.6</v>
      </c>
      <c r="F35" s="4">
        <f t="shared" si="1"/>
        <v>2.6</v>
      </c>
    </row>
    <row r="37" spans="1:7" x14ac:dyDescent="0.25">
      <c r="A37">
        <v>4</v>
      </c>
      <c r="B37" t="s">
        <v>43</v>
      </c>
      <c r="C37" t="s">
        <v>44</v>
      </c>
      <c r="D37">
        <v>202309385</v>
      </c>
      <c r="E37" s="4">
        <v>0.98</v>
      </c>
      <c r="F37" s="4">
        <f>A37*E37</f>
        <v>3.92</v>
      </c>
      <c r="G37" t="s">
        <v>94</v>
      </c>
    </row>
    <row r="39" spans="1:7" x14ac:dyDescent="0.25">
      <c r="E39" s="4"/>
      <c r="F39" s="4"/>
    </row>
    <row r="40" spans="1:7" x14ac:dyDescent="0.25">
      <c r="A40" s="11"/>
      <c r="B40" s="10"/>
      <c r="C40" s="10"/>
      <c r="E40" s="4"/>
      <c r="F40" s="4"/>
    </row>
    <row r="41" spans="1:7" x14ac:dyDescent="0.25">
      <c r="A41" s="11"/>
      <c r="B41" s="10"/>
      <c r="C41" s="10"/>
      <c r="E41" s="5" t="s">
        <v>66</v>
      </c>
      <c r="F41" s="1">
        <f>SUM(F5:F37)</f>
        <v>874.28</v>
      </c>
    </row>
    <row r="42" spans="1:7" ht="14.45" customHeight="1" x14ac:dyDescent="0.25">
      <c r="A42" s="11"/>
      <c r="B42" s="10"/>
      <c r="C42" s="10"/>
      <c r="E42" s="7" t="s">
        <v>65</v>
      </c>
      <c r="F42" s="1">
        <f>F4</f>
        <v>7499</v>
      </c>
    </row>
    <row r="43" spans="1:7" x14ac:dyDescent="0.25">
      <c r="A43" s="11"/>
      <c r="B43" s="11"/>
      <c r="C43" s="11"/>
      <c r="E43" s="1"/>
      <c r="F43" s="1"/>
    </row>
    <row r="44" spans="1:7" x14ac:dyDescent="0.25">
      <c r="B44" t="s">
        <v>71</v>
      </c>
      <c r="E44" s="4"/>
      <c r="F44" s="4"/>
    </row>
    <row r="45" spans="1:7" x14ac:dyDescent="0.25">
      <c r="A45">
        <v>1</v>
      </c>
      <c r="B45" t="s">
        <v>45</v>
      </c>
      <c r="C45" t="s">
        <v>42</v>
      </c>
      <c r="D45" t="s">
        <v>46</v>
      </c>
      <c r="E45" s="4">
        <v>74.569999999999993</v>
      </c>
      <c r="F45" s="4">
        <f>A45*E45</f>
        <v>74.569999999999993</v>
      </c>
      <c r="G45" t="s">
        <v>47</v>
      </c>
    </row>
    <row r="46" spans="1:7" x14ac:dyDescent="0.25">
      <c r="A46">
        <v>1</v>
      </c>
      <c r="B46" t="s">
        <v>48</v>
      </c>
      <c r="C46" t="s">
        <v>42</v>
      </c>
      <c r="D46" t="s">
        <v>49</v>
      </c>
      <c r="E46" s="4">
        <v>16.440000000000001</v>
      </c>
      <c r="F46" s="4">
        <f>A46*E46</f>
        <v>16.440000000000001</v>
      </c>
      <c r="G46" t="s">
        <v>50</v>
      </c>
    </row>
    <row r="47" spans="1:7" x14ac:dyDescent="0.25">
      <c r="A47">
        <v>1</v>
      </c>
      <c r="B47" t="s">
        <v>51</v>
      </c>
      <c r="C47" t="s">
        <v>52</v>
      </c>
      <c r="D47" t="s">
        <v>53</v>
      </c>
      <c r="E47" s="4">
        <v>147.9</v>
      </c>
      <c r="F47" s="4">
        <f>A47*E47</f>
        <v>147.9</v>
      </c>
      <c r="G47" t="s">
        <v>54</v>
      </c>
    </row>
    <row r="48" spans="1:7" x14ac:dyDescent="0.25">
      <c r="A48">
        <v>1</v>
      </c>
      <c r="B48" t="s">
        <v>55</v>
      </c>
      <c r="C48" t="s">
        <v>42</v>
      </c>
      <c r="D48" t="s">
        <v>56</v>
      </c>
      <c r="E48" s="4">
        <v>5.65</v>
      </c>
      <c r="F48" s="4">
        <f>A48*E48</f>
        <v>5.65</v>
      </c>
      <c r="G48" t="s">
        <v>57</v>
      </c>
    </row>
    <row r="49" spans="5:6" x14ac:dyDescent="0.25">
      <c r="E49" s="1"/>
      <c r="F49" s="1"/>
    </row>
    <row r="54" spans="5:6" x14ac:dyDescent="0.25">
      <c r="E54" s="1"/>
      <c r="F54" s="1"/>
    </row>
    <row r="55" spans="5:6" x14ac:dyDescent="0.25">
      <c r="E55" s="1"/>
      <c r="F55" s="1"/>
    </row>
    <row r="56" spans="5:6" x14ac:dyDescent="0.25">
      <c r="E56" s="1"/>
      <c r="F56" s="1"/>
    </row>
    <row r="57" spans="5:6" x14ac:dyDescent="0.25">
      <c r="E57" s="1"/>
      <c r="F57" s="1"/>
    </row>
    <row r="58" spans="5:6" x14ac:dyDescent="0.25">
      <c r="E58" s="1"/>
      <c r="F58" s="1"/>
    </row>
    <row r="59" spans="5:6" x14ac:dyDescent="0.25">
      <c r="E59" s="1"/>
      <c r="F59" s="1"/>
    </row>
    <row r="60" spans="5:6" x14ac:dyDescent="0.25">
      <c r="E60" s="1"/>
      <c r="F60" s="1"/>
    </row>
    <row r="61" spans="5:6" x14ac:dyDescent="0.25">
      <c r="E61" s="1"/>
      <c r="F61" s="1"/>
    </row>
    <row r="62" spans="5:6" x14ac:dyDescent="0.25">
      <c r="E62" s="1"/>
      <c r="F62" s="1"/>
    </row>
    <row r="63" spans="5:6" x14ac:dyDescent="0.25">
      <c r="E63" s="1"/>
      <c r="F63" s="1"/>
    </row>
    <row r="64" spans="5:6" x14ac:dyDescent="0.25">
      <c r="E64" s="1"/>
      <c r="F64" s="1"/>
    </row>
    <row r="65" spans="5:6" x14ac:dyDescent="0.25">
      <c r="E65" s="1"/>
      <c r="F65" s="1"/>
    </row>
    <row r="66" spans="5:6" x14ac:dyDescent="0.25">
      <c r="E66" s="1"/>
      <c r="F66" s="1"/>
    </row>
    <row r="67" spans="5:6" x14ac:dyDescent="0.25">
      <c r="E67" s="1"/>
      <c r="F67" s="1"/>
    </row>
    <row r="68" spans="5:6" x14ac:dyDescent="0.25">
      <c r="E68" s="1"/>
      <c r="F68" s="1"/>
    </row>
    <row r="69" spans="5:6" x14ac:dyDescent="0.25">
      <c r="E69" s="1"/>
      <c r="F69" s="1"/>
    </row>
    <row r="70" spans="5:6" x14ac:dyDescent="0.25">
      <c r="E70" s="1"/>
      <c r="F70" s="1"/>
    </row>
    <row r="71" spans="5:6" x14ac:dyDescent="0.25">
      <c r="E71" s="1"/>
      <c r="F71" s="1"/>
    </row>
    <row r="72" spans="5:6" x14ac:dyDescent="0.25">
      <c r="E72" s="1"/>
      <c r="F72" s="1"/>
    </row>
    <row r="73" spans="5:6" x14ac:dyDescent="0.25">
      <c r="E73" s="1"/>
      <c r="F73" s="1"/>
    </row>
    <row r="74" spans="5:6" x14ac:dyDescent="0.25">
      <c r="E74" s="1"/>
      <c r="F74" s="1"/>
    </row>
    <row r="75" spans="5:6" x14ac:dyDescent="0.25">
      <c r="E75" s="1"/>
      <c r="F75" s="1"/>
    </row>
    <row r="76" spans="5:6" x14ac:dyDescent="0.25">
      <c r="E76" s="1"/>
      <c r="F76" s="1"/>
    </row>
    <row r="77" spans="5:6" x14ac:dyDescent="0.25">
      <c r="E77" s="1"/>
      <c r="F77" s="1"/>
    </row>
    <row r="78" spans="5:6" x14ac:dyDescent="0.25">
      <c r="E78" s="1"/>
      <c r="F78" s="1"/>
    </row>
    <row r="79" spans="5:6" x14ac:dyDescent="0.25">
      <c r="E79" s="1"/>
      <c r="F79" s="1"/>
    </row>
    <row r="80" spans="5:6" x14ac:dyDescent="0.25">
      <c r="E80" s="1"/>
      <c r="F80" s="1"/>
    </row>
    <row r="81" spans="5:6" x14ac:dyDescent="0.25">
      <c r="E81" s="1"/>
      <c r="F81" s="1"/>
    </row>
    <row r="82" spans="5:6" x14ac:dyDescent="0.25">
      <c r="E82" s="1"/>
      <c r="F82" s="1"/>
    </row>
    <row r="83" spans="5:6" x14ac:dyDescent="0.25">
      <c r="E83" s="1"/>
      <c r="F83" s="1"/>
    </row>
    <row r="84" spans="5:6" x14ac:dyDescent="0.25">
      <c r="E84" s="1"/>
      <c r="F84" s="1"/>
    </row>
    <row r="85" spans="5:6" x14ac:dyDescent="0.25">
      <c r="E85" s="1"/>
      <c r="F85" s="1"/>
    </row>
    <row r="86" spans="5:6" x14ac:dyDescent="0.25">
      <c r="E86" s="1"/>
      <c r="F86" s="1"/>
    </row>
    <row r="87" spans="5:6" x14ac:dyDescent="0.25">
      <c r="E87" s="1"/>
      <c r="F87" s="1"/>
    </row>
    <row r="88" spans="5:6" x14ac:dyDescent="0.25">
      <c r="E88" s="1"/>
      <c r="F88" s="1"/>
    </row>
    <row r="89" spans="5:6" x14ac:dyDescent="0.25">
      <c r="E89" s="1"/>
      <c r="F89" s="1"/>
    </row>
    <row r="90" spans="5:6" x14ac:dyDescent="0.25">
      <c r="E90" s="1"/>
      <c r="F90" s="1"/>
    </row>
    <row r="91" spans="5:6" x14ac:dyDescent="0.25">
      <c r="E91" s="1"/>
      <c r="F91" s="1"/>
    </row>
    <row r="92" spans="5:6" x14ac:dyDescent="0.25">
      <c r="E92" s="1"/>
      <c r="F92" s="1"/>
    </row>
    <row r="93" spans="5:6" x14ac:dyDescent="0.25">
      <c r="E93" s="1"/>
      <c r="F93" s="1"/>
    </row>
    <row r="94" spans="5:6" x14ac:dyDescent="0.25">
      <c r="E94" s="1"/>
      <c r="F94" s="1"/>
    </row>
    <row r="95" spans="5:6" x14ac:dyDescent="0.25">
      <c r="E95" s="1"/>
      <c r="F95" s="1"/>
    </row>
    <row r="96" spans="5:6" x14ac:dyDescent="0.25">
      <c r="E96" s="1"/>
      <c r="F96" s="1"/>
    </row>
    <row r="97" spans="5:6" x14ac:dyDescent="0.25">
      <c r="E97" s="1"/>
      <c r="F97" s="1"/>
    </row>
    <row r="98" spans="5:6" x14ac:dyDescent="0.25">
      <c r="E98" s="1"/>
      <c r="F98" s="1"/>
    </row>
    <row r="99" spans="5:6" x14ac:dyDescent="0.25">
      <c r="E99" s="1"/>
      <c r="F99" s="1"/>
    </row>
    <row r="100" spans="5:6" x14ac:dyDescent="0.25">
      <c r="E100" s="1"/>
      <c r="F100" s="1"/>
    </row>
    <row r="101" spans="5:6" x14ac:dyDescent="0.25">
      <c r="E101" s="1"/>
      <c r="F101" s="1"/>
    </row>
    <row r="102" spans="5:6" x14ac:dyDescent="0.25">
      <c r="E102" s="1"/>
      <c r="F102" s="1"/>
    </row>
    <row r="103" spans="5:6" x14ac:dyDescent="0.25">
      <c r="E103" s="1"/>
      <c r="F103" s="1"/>
    </row>
    <row r="104" spans="5:6" x14ac:dyDescent="0.25">
      <c r="E104" s="1"/>
      <c r="F104" s="1"/>
    </row>
    <row r="105" spans="5:6" x14ac:dyDescent="0.25">
      <c r="E105" s="1"/>
      <c r="F105" s="1"/>
    </row>
    <row r="106" spans="5:6" x14ac:dyDescent="0.25">
      <c r="E106" s="1"/>
      <c r="F106" s="1"/>
    </row>
    <row r="107" spans="5:6" x14ac:dyDescent="0.25">
      <c r="E107" s="1"/>
      <c r="F107" s="1"/>
    </row>
    <row r="108" spans="5:6" x14ac:dyDescent="0.25">
      <c r="E108" s="1"/>
      <c r="F108" s="1"/>
    </row>
    <row r="109" spans="5:6" x14ac:dyDescent="0.25">
      <c r="E109" s="1"/>
      <c r="F109" s="1"/>
    </row>
    <row r="110" spans="5:6" x14ac:dyDescent="0.25">
      <c r="E110" s="1"/>
      <c r="F110" s="1"/>
    </row>
    <row r="111" spans="5:6" x14ac:dyDescent="0.25">
      <c r="E111" s="1"/>
      <c r="F111" s="1"/>
    </row>
    <row r="112" spans="5:6" x14ac:dyDescent="0.25">
      <c r="E112" s="1"/>
      <c r="F112" s="1"/>
    </row>
    <row r="113" spans="5:6" x14ac:dyDescent="0.25">
      <c r="E113" s="1"/>
      <c r="F113" s="1"/>
    </row>
    <row r="114" spans="5:6" x14ac:dyDescent="0.25">
      <c r="E114" s="1"/>
      <c r="F114" s="1"/>
    </row>
    <row r="115" spans="5:6" x14ac:dyDescent="0.25">
      <c r="E115" s="1"/>
      <c r="F115" s="1"/>
    </row>
    <row r="116" spans="5:6" x14ac:dyDescent="0.25">
      <c r="E116" s="1"/>
      <c r="F116" s="1"/>
    </row>
    <row r="117" spans="5:6" x14ac:dyDescent="0.25">
      <c r="E117" s="1"/>
      <c r="F117" s="1"/>
    </row>
    <row r="118" spans="5:6" x14ac:dyDescent="0.25">
      <c r="E118" s="1"/>
      <c r="F118" s="1"/>
    </row>
    <row r="119" spans="5:6" x14ac:dyDescent="0.25">
      <c r="E119" s="1"/>
      <c r="F119" s="1"/>
    </row>
    <row r="120" spans="5:6" x14ac:dyDescent="0.25">
      <c r="E120" s="1"/>
      <c r="F120" s="1"/>
    </row>
    <row r="121" spans="5:6" x14ac:dyDescent="0.25">
      <c r="E121" s="1"/>
      <c r="F121" s="1"/>
    </row>
    <row r="122" spans="5:6" x14ac:dyDescent="0.25">
      <c r="E122" s="1"/>
      <c r="F122" s="1"/>
    </row>
    <row r="123" spans="5:6" x14ac:dyDescent="0.25">
      <c r="E123" s="1"/>
      <c r="F123" s="1"/>
    </row>
    <row r="124" spans="5:6" x14ac:dyDescent="0.25">
      <c r="E124" s="1"/>
      <c r="F124" s="1"/>
    </row>
    <row r="125" spans="5:6" x14ac:dyDescent="0.25">
      <c r="E125" s="1"/>
      <c r="F125" s="1"/>
    </row>
    <row r="126" spans="5:6" x14ac:dyDescent="0.25">
      <c r="E126" s="1"/>
      <c r="F126" s="1"/>
    </row>
    <row r="127" spans="5:6" x14ac:dyDescent="0.25">
      <c r="E127" s="1"/>
      <c r="F127" s="1"/>
    </row>
    <row r="128" spans="5:6" x14ac:dyDescent="0.25">
      <c r="E128" s="1"/>
      <c r="F128" s="1"/>
    </row>
    <row r="129" spans="5:6" x14ac:dyDescent="0.25">
      <c r="E129" s="1"/>
      <c r="F129" s="1"/>
    </row>
    <row r="130" spans="5:6" x14ac:dyDescent="0.25">
      <c r="E130" s="1"/>
      <c r="F130" s="1"/>
    </row>
    <row r="131" spans="5:6" x14ac:dyDescent="0.25">
      <c r="E131" s="1"/>
      <c r="F131" s="1"/>
    </row>
    <row r="132" spans="5:6" x14ac:dyDescent="0.25">
      <c r="E132" s="1"/>
      <c r="F132" s="1"/>
    </row>
    <row r="133" spans="5:6" x14ac:dyDescent="0.25">
      <c r="E133" s="1"/>
      <c r="F133" s="1"/>
    </row>
    <row r="134" spans="5:6" x14ac:dyDescent="0.25">
      <c r="E134" s="1"/>
      <c r="F134" s="1"/>
    </row>
    <row r="135" spans="5:6" x14ac:dyDescent="0.25">
      <c r="E135" s="1"/>
      <c r="F135" s="1"/>
    </row>
    <row r="136" spans="5:6" x14ac:dyDescent="0.25">
      <c r="E136" s="1"/>
      <c r="F136" s="1"/>
    </row>
    <row r="137" spans="5:6" x14ac:dyDescent="0.25">
      <c r="E137" s="1"/>
      <c r="F137" s="1"/>
    </row>
    <row r="138" spans="5:6" x14ac:dyDescent="0.25">
      <c r="E138" s="1"/>
      <c r="F138" s="1"/>
    </row>
    <row r="139" spans="5:6" x14ac:dyDescent="0.25">
      <c r="E139" s="1"/>
      <c r="F139" s="1"/>
    </row>
    <row r="140" spans="5:6" x14ac:dyDescent="0.25">
      <c r="E140" s="1"/>
      <c r="F140" s="1"/>
    </row>
    <row r="141" spans="5:6" x14ac:dyDescent="0.25">
      <c r="E141" s="1"/>
      <c r="F141" s="1"/>
    </row>
    <row r="142" spans="5:6" x14ac:dyDescent="0.25">
      <c r="E142" s="1"/>
      <c r="F142" s="1"/>
    </row>
    <row r="143" spans="5:6" x14ac:dyDescent="0.25">
      <c r="E143" s="1"/>
      <c r="F143" s="1"/>
    </row>
    <row r="144" spans="5:6" x14ac:dyDescent="0.25">
      <c r="E144" s="1"/>
      <c r="F144" s="1"/>
    </row>
    <row r="145" spans="5:6" x14ac:dyDescent="0.25">
      <c r="E145" s="1"/>
      <c r="F145" s="1"/>
    </row>
    <row r="146" spans="5:6" x14ac:dyDescent="0.25">
      <c r="E146" s="1"/>
      <c r="F146" s="1"/>
    </row>
    <row r="147" spans="5:6" x14ac:dyDescent="0.25">
      <c r="E147" s="1"/>
      <c r="F147" s="1"/>
    </row>
    <row r="148" spans="5:6" x14ac:dyDescent="0.25">
      <c r="E148" s="1"/>
      <c r="F148" s="1"/>
    </row>
    <row r="149" spans="5:6" x14ac:dyDescent="0.25">
      <c r="E149" s="1"/>
      <c r="F149" s="1"/>
    </row>
    <row r="150" spans="5:6" x14ac:dyDescent="0.25">
      <c r="E150" s="1"/>
      <c r="F150" s="1"/>
    </row>
    <row r="151" spans="5:6" x14ac:dyDescent="0.25">
      <c r="E151" s="1"/>
      <c r="F151" s="1"/>
    </row>
    <row r="152" spans="5:6" x14ac:dyDescent="0.25">
      <c r="E152" s="1"/>
      <c r="F152" s="1"/>
    </row>
    <row r="153" spans="5:6" x14ac:dyDescent="0.25">
      <c r="E153" s="1"/>
      <c r="F153" s="1"/>
    </row>
    <row r="154" spans="5:6" x14ac:dyDescent="0.25">
      <c r="E154" s="1"/>
      <c r="F154" s="1"/>
    </row>
    <row r="155" spans="5:6" x14ac:dyDescent="0.25">
      <c r="E155" s="1"/>
      <c r="F155" s="1"/>
    </row>
    <row r="156" spans="5:6" x14ac:dyDescent="0.25">
      <c r="E156" s="1"/>
      <c r="F156" s="1"/>
    </row>
    <row r="157" spans="5:6" x14ac:dyDescent="0.25">
      <c r="E157" s="1"/>
      <c r="F157" s="1"/>
    </row>
    <row r="158" spans="5:6" x14ac:dyDescent="0.25">
      <c r="E158" s="1"/>
      <c r="F158" s="1"/>
    </row>
    <row r="159" spans="5:6" x14ac:dyDescent="0.25">
      <c r="E159" s="1"/>
      <c r="F159" s="1"/>
    </row>
    <row r="160" spans="5:6" x14ac:dyDescent="0.25">
      <c r="E160" s="1"/>
      <c r="F160" s="1"/>
    </row>
    <row r="161" spans="5:6" x14ac:dyDescent="0.25">
      <c r="E161" s="1"/>
      <c r="F161" s="1"/>
    </row>
    <row r="162" spans="5:6" x14ac:dyDescent="0.25">
      <c r="E162" s="1"/>
      <c r="F162" s="1"/>
    </row>
    <row r="163" spans="5:6" x14ac:dyDescent="0.25">
      <c r="E163" s="1"/>
      <c r="F163" s="1"/>
    </row>
    <row r="164" spans="5:6" x14ac:dyDescent="0.25">
      <c r="E164" s="1"/>
      <c r="F164" s="1"/>
    </row>
    <row r="165" spans="5:6" x14ac:dyDescent="0.25">
      <c r="E165" s="1"/>
      <c r="F165" s="1"/>
    </row>
    <row r="166" spans="5:6" x14ac:dyDescent="0.25">
      <c r="E166" s="1"/>
      <c r="F166" s="1"/>
    </row>
    <row r="167" spans="5:6" x14ac:dyDescent="0.25">
      <c r="E167" s="1"/>
      <c r="F167" s="1"/>
    </row>
    <row r="168" spans="5:6" x14ac:dyDescent="0.25">
      <c r="E168" s="1"/>
      <c r="F168" s="1"/>
    </row>
    <row r="169" spans="5:6" x14ac:dyDescent="0.25">
      <c r="E169" s="1"/>
      <c r="F169" s="1"/>
    </row>
    <row r="170" spans="5:6" x14ac:dyDescent="0.25">
      <c r="E170" s="1"/>
      <c r="F170" s="1"/>
    </row>
    <row r="171" spans="5:6" x14ac:dyDescent="0.25">
      <c r="E171" s="1"/>
      <c r="F171" s="1"/>
    </row>
    <row r="172" spans="5:6" x14ac:dyDescent="0.25">
      <c r="E172" s="1"/>
      <c r="F172" s="1"/>
    </row>
    <row r="173" spans="5:6" x14ac:dyDescent="0.25">
      <c r="E173" s="1"/>
      <c r="F173" s="1"/>
    </row>
    <row r="174" spans="5:6" x14ac:dyDescent="0.25">
      <c r="E174" s="1"/>
      <c r="F174" s="1"/>
    </row>
    <row r="175" spans="5:6" x14ac:dyDescent="0.25">
      <c r="E175" s="1"/>
      <c r="F175" s="1"/>
    </row>
    <row r="176" spans="5:6" x14ac:dyDescent="0.25">
      <c r="E176" s="1"/>
      <c r="F176" s="1"/>
    </row>
    <row r="177" spans="5:6" x14ac:dyDescent="0.25">
      <c r="E177" s="1"/>
      <c r="F177" s="1"/>
    </row>
    <row r="178" spans="5:6" x14ac:dyDescent="0.25">
      <c r="E178" s="1"/>
      <c r="F178" s="1"/>
    </row>
    <row r="179" spans="5:6" x14ac:dyDescent="0.25">
      <c r="E179" s="1"/>
      <c r="F179" s="1"/>
    </row>
    <row r="180" spans="5:6" x14ac:dyDescent="0.25">
      <c r="E180" s="1"/>
      <c r="F180" s="1"/>
    </row>
    <row r="181" spans="5:6" x14ac:dyDescent="0.25">
      <c r="E181" s="1"/>
      <c r="F181" s="1"/>
    </row>
    <row r="182" spans="5:6" x14ac:dyDescent="0.25">
      <c r="E182" s="1"/>
      <c r="F182" s="1"/>
    </row>
    <row r="183" spans="5:6" x14ac:dyDescent="0.25">
      <c r="E183" s="1"/>
      <c r="F183" s="1"/>
    </row>
    <row r="184" spans="5:6" x14ac:dyDescent="0.25">
      <c r="E184" s="1"/>
      <c r="F184" s="1"/>
    </row>
    <row r="185" spans="5:6" x14ac:dyDescent="0.25">
      <c r="E185" s="1"/>
      <c r="F185" s="1"/>
    </row>
    <row r="186" spans="5:6" x14ac:dyDescent="0.25">
      <c r="E186" s="1"/>
      <c r="F186" s="1"/>
    </row>
    <row r="187" spans="5:6" x14ac:dyDescent="0.25">
      <c r="E187" s="1"/>
      <c r="F187" s="1"/>
    </row>
    <row r="188" spans="5:6" x14ac:dyDescent="0.25">
      <c r="E188" s="1"/>
      <c r="F188" s="1"/>
    </row>
    <row r="189" spans="5:6" x14ac:dyDescent="0.25">
      <c r="E189" s="1"/>
      <c r="F189" s="1"/>
    </row>
    <row r="190" spans="5:6" x14ac:dyDescent="0.25">
      <c r="E190" s="1"/>
      <c r="F190" s="1"/>
    </row>
    <row r="191" spans="5:6" x14ac:dyDescent="0.25">
      <c r="E191" s="1"/>
      <c r="F191" s="1"/>
    </row>
    <row r="192" spans="5:6" x14ac:dyDescent="0.25">
      <c r="E192" s="1"/>
      <c r="F192" s="1"/>
    </row>
    <row r="193" spans="5:6" x14ac:dyDescent="0.25">
      <c r="E193" s="1"/>
      <c r="F193" s="1"/>
    </row>
    <row r="194" spans="5:6" x14ac:dyDescent="0.25">
      <c r="E194" s="1"/>
      <c r="F194" s="1"/>
    </row>
    <row r="195" spans="5:6" x14ac:dyDescent="0.25">
      <c r="E195" s="1"/>
      <c r="F195" s="1"/>
    </row>
    <row r="196" spans="5:6" x14ac:dyDescent="0.25">
      <c r="E196" s="1"/>
      <c r="F196" s="1"/>
    </row>
    <row r="197" spans="5:6" x14ac:dyDescent="0.25">
      <c r="E197" s="1"/>
      <c r="F197" s="1"/>
    </row>
    <row r="198" spans="5:6" x14ac:dyDescent="0.25">
      <c r="E198" s="1"/>
      <c r="F198" s="1"/>
    </row>
    <row r="199" spans="5:6" x14ac:dyDescent="0.25">
      <c r="E199" s="1"/>
      <c r="F199" s="1"/>
    </row>
    <row r="200" spans="5:6" x14ac:dyDescent="0.25">
      <c r="E200" s="1"/>
      <c r="F200" s="1"/>
    </row>
    <row r="201" spans="5:6" x14ac:dyDescent="0.25">
      <c r="E201" s="1"/>
      <c r="F201" s="1"/>
    </row>
    <row r="202" spans="5:6" x14ac:dyDescent="0.25">
      <c r="E202" s="1"/>
      <c r="F202" s="1"/>
    </row>
    <row r="203" spans="5:6" x14ac:dyDescent="0.25">
      <c r="E203" s="1"/>
      <c r="F203" s="1"/>
    </row>
    <row r="204" spans="5:6" x14ac:dyDescent="0.25">
      <c r="E204" s="1"/>
      <c r="F204" s="1"/>
    </row>
    <row r="205" spans="5:6" x14ac:dyDescent="0.25">
      <c r="E205" s="1"/>
      <c r="F205" s="1"/>
    </row>
    <row r="206" spans="5:6" x14ac:dyDescent="0.25">
      <c r="E206" s="1"/>
      <c r="F206" s="1"/>
    </row>
    <row r="207" spans="5:6" x14ac:dyDescent="0.25">
      <c r="E207" s="1"/>
      <c r="F207" s="1"/>
    </row>
    <row r="208" spans="5:6" x14ac:dyDescent="0.25">
      <c r="E208" s="1"/>
      <c r="F208" s="1"/>
    </row>
    <row r="209" spans="5:6" x14ac:dyDescent="0.25">
      <c r="E209" s="1"/>
      <c r="F209" s="1"/>
    </row>
    <row r="210" spans="5:6" x14ac:dyDescent="0.25">
      <c r="E210" s="1"/>
      <c r="F210" s="1"/>
    </row>
    <row r="211" spans="5:6" x14ac:dyDescent="0.25">
      <c r="E211" s="1"/>
      <c r="F211" s="1"/>
    </row>
    <row r="212" spans="5:6" x14ac:dyDescent="0.25">
      <c r="E212" s="1"/>
      <c r="F212" s="1"/>
    </row>
    <row r="213" spans="5:6" x14ac:dyDescent="0.25">
      <c r="E213" s="1"/>
      <c r="F213" s="1"/>
    </row>
    <row r="214" spans="5:6" x14ac:dyDescent="0.25">
      <c r="E214" s="1"/>
      <c r="F214" s="1"/>
    </row>
    <row r="215" spans="5:6" x14ac:dyDescent="0.25">
      <c r="E215" s="1"/>
      <c r="F215" s="1"/>
    </row>
    <row r="216" spans="5:6" x14ac:dyDescent="0.25">
      <c r="E216" s="1"/>
      <c r="F216" s="1"/>
    </row>
    <row r="217" spans="5:6" x14ac:dyDescent="0.25">
      <c r="E217" s="1"/>
      <c r="F217" s="1"/>
    </row>
    <row r="218" spans="5:6" x14ac:dyDescent="0.25">
      <c r="E218" s="1"/>
      <c r="F218" s="1"/>
    </row>
    <row r="219" spans="5:6" x14ac:dyDescent="0.25">
      <c r="E219" s="1"/>
      <c r="F219" s="1"/>
    </row>
    <row r="220" spans="5:6" x14ac:dyDescent="0.25">
      <c r="E220" s="1"/>
      <c r="F220" s="1"/>
    </row>
    <row r="221" spans="5:6" x14ac:dyDescent="0.25">
      <c r="E221" s="1"/>
      <c r="F221" s="1"/>
    </row>
    <row r="222" spans="5:6" x14ac:dyDescent="0.25">
      <c r="E222" s="1"/>
      <c r="F222" s="1"/>
    </row>
    <row r="223" spans="5:6" x14ac:dyDescent="0.25">
      <c r="E223" s="1"/>
      <c r="F223" s="1"/>
    </row>
    <row r="224" spans="5:6" x14ac:dyDescent="0.25">
      <c r="E224" s="1"/>
      <c r="F224" s="1"/>
    </row>
    <row r="225" spans="5:6" x14ac:dyDescent="0.25">
      <c r="E225" s="1"/>
      <c r="F225" s="1"/>
    </row>
    <row r="226" spans="5:6" x14ac:dyDescent="0.25">
      <c r="E226" s="1"/>
      <c r="F226" s="1"/>
    </row>
    <row r="227" spans="5:6" x14ac:dyDescent="0.25">
      <c r="E227" s="1"/>
      <c r="F227" s="1"/>
    </row>
    <row r="228" spans="5:6" x14ac:dyDescent="0.25">
      <c r="E228" s="1"/>
      <c r="F228" s="1"/>
    </row>
    <row r="229" spans="5:6" x14ac:dyDescent="0.25">
      <c r="E229" s="1"/>
      <c r="F229" s="1"/>
    </row>
    <row r="230" spans="5:6" x14ac:dyDescent="0.25">
      <c r="E230" s="1"/>
      <c r="F230" s="1"/>
    </row>
    <row r="231" spans="5:6" x14ac:dyDescent="0.25">
      <c r="E231" s="1"/>
      <c r="F231" s="1"/>
    </row>
    <row r="232" spans="5:6" x14ac:dyDescent="0.25">
      <c r="E232" s="1"/>
      <c r="F232" s="1"/>
    </row>
    <row r="233" spans="5:6" x14ac:dyDescent="0.25">
      <c r="E233" s="1"/>
      <c r="F233" s="1"/>
    </row>
    <row r="234" spans="5:6" x14ac:dyDescent="0.25">
      <c r="E234" s="1"/>
      <c r="F234" s="1"/>
    </row>
    <row r="235" spans="5:6" x14ac:dyDescent="0.25">
      <c r="E235" s="1"/>
      <c r="F235" s="1"/>
    </row>
    <row r="236" spans="5:6" x14ac:dyDescent="0.25">
      <c r="E236" s="1"/>
      <c r="F236" s="1"/>
    </row>
    <row r="237" spans="5:6" x14ac:dyDescent="0.25">
      <c r="E237" s="1"/>
      <c r="F237" s="1"/>
    </row>
    <row r="238" spans="5:6" x14ac:dyDescent="0.25">
      <c r="E238" s="1"/>
      <c r="F238" s="1"/>
    </row>
    <row r="239" spans="5:6" x14ac:dyDescent="0.25">
      <c r="E239" s="1"/>
      <c r="F239" s="1"/>
    </row>
    <row r="240" spans="5:6" x14ac:dyDescent="0.25">
      <c r="E240" s="1"/>
      <c r="F240" s="1"/>
    </row>
    <row r="241" spans="5:6" x14ac:dyDescent="0.25">
      <c r="E241" s="1"/>
      <c r="F241" s="1"/>
    </row>
    <row r="242" spans="5:6" x14ac:dyDescent="0.25">
      <c r="E242" s="1"/>
      <c r="F242" s="1"/>
    </row>
    <row r="243" spans="5:6" x14ac:dyDescent="0.25">
      <c r="E243" s="1"/>
      <c r="F243" s="1"/>
    </row>
    <row r="244" spans="5:6" x14ac:dyDescent="0.25">
      <c r="E244" s="1"/>
      <c r="F244" s="1"/>
    </row>
    <row r="245" spans="5:6" x14ac:dyDescent="0.25">
      <c r="E245" s="1"/>
      <c r="F245" s="1"/>
    </row>
    <row r="246" spans="5:6" x14ac:dyDescent="0.25">
      <c r="E246" s="1"/>
      <c r="F246" s="1"/>
    </row>
    <row r="247" spans="5:6" x14ac:dyDescent="0.25">
      <c r="E247" s="1"/>
      <c r="F247" s="1"/>
    </row>
    <row r="248" spans="5:6" x14ac:dyDescent="0.25">
      <c r="E248" s="1"/>
      <c r="F248" s="1"/>
    </row>
    <row r="249" spans="5:6" x14ac:dyDescent="0.25">
      <c r="E249" s="1"/>
      <c r="F249" s="1"/>
    </row>
    <row r="250" spans="5:6" x14ac:dyDescent="0.25">
      <c r="E250" s="1"/>
      <c r="F250" s="1"/>
    </row>
    <row r="251" spans="5:6" x14ac:dyDescent="0.25">
      <c r="E251" s="1"/>
      <c r="F251" s="1"/>
    </row>
    <row r="252" spans="5:6" x14ac:dyDescent="0.25">
      <c r="E252" s="1"/>
      <c r="F252" s="1"/>
    </row>
    <row r="253" spans="5:6" x14ac:dyDescent="0.25">
      <c r="E253" s="1"/>
      <c r="F253" s="1"/>
    </row>
    <row r="254" spans="5:6" x14ac:dyDescent="0.25">
      <c r="E254" s="1"/>
      <c r="F254" s="1"/>
    </row>
    <row r="255" spans="5:6" x14ac:dyDescent="0.25">
      <c r="E255" s="1"/>
      <c r="F255" s="1"/>
    </row>
    <row r="256" spans="5:6" x14ac:dyDescent="0.25">
      <c r="E256" s="1"/>
      <c r="F256" s="1"/>
    </row>
    <row r="257" spans="5:6" x14ac:dyDescent="0.25">
      <c r="E257" s="1"/>
      <c r="F257" s="1"/>
    </row>
    <row r="258" spans="5:6" x14ac:dyDescent="0.25">
      <c r="E258" s="1"/>
      <c r="F258" s="1"/>
    </row>
    <row r="259" spans="5:6" x14ac:dyDescent="0.25">
      <c r="E259" s="1"/>
      <c r="F259" s="1"/>
    </row>
    <row r="260" spans="5:6" x14ac:dyDescent="0.25">
      <c r="E260" s="1"/>
      <c r="F260" s="1"/>
    </row>
    <row r="261" spans="5:6" x14ac:dyDescent="0.25">
      <c r="E261" s="1"/>
      <c r="F261" s="1"/>
    </row>
  </sheetData>
  <mergeCells count="2">
    <mergeCell ref="G5:G6"/>
    <mergeCell ref="G9:G10"/>
  </mergeCells>
  <conditionalFormatting sqref="B39 D9:G9">
    <cfRule type="containsText" dxfId="14" priority="30" stopIfTrue="1" operator="containsText" text="Received">
      <formula>NOT(ISERROR(SEARCH("Received", B9)))</formula>
    </cfRule>
  </conditionalFormatting>
  <conditionalFormatting sqref="B11:B12">
    <cfRule type="containsText" dxfId="13" priority="28" stopIfTrue="1" operator="containsText" text="Received">
      <formula>NOT(ISERROR(SEARCH("Received", B11)))</formula>
    </cfRule>
  </conditionalFormatting>
  <conditionalFormatting sqref="C11:C12">
    <cfRule type="containsText" dxfId="12" priority="27" stopIfTrue="1" operator="containsText" text="Received">
      <formula>NOT(ISERROR(SEARCH("Received", C11)))</formula>
    </cfRule>
  </conditionalFormatting>
  <conditionalFormatting sqref="B29">
    <cfRule type="containsText" dxfId="11" priority="16" stopIfTrue="1" operator="containsText" text="Received">
      <formula>NOT(ISERROR(SEARCH("Received", B29)))</formula>
    </cfRule>
  </conditionalFormatting>
  <conditionalFormatting sqref="B30">
    <cfRule type="containsText" dxfId="10" priority="14" stopIfTrue="1" operator="containsText" text="Received">
      <formula>NOT(ISERROR(SEARCH("Received", B30)))</formula>
    </cfRule>
  </conditionalFormatting>
  <conditionalFormatting sqref="B25">
    <cfRule type="containsText" dxfId="9" priority="12" stopIfTrue="1" operator="containsText" text="Received">
      <formula>NOT(ISERROR(SEARCH("Received", B25)))</formula>
    </cfRule>
  </conditionalFormatting>
  <conditionalFormatting sqref="B26:B27">
    <cfRule type="containsText" dxfId="8" priority="11" stopIfTrue="1" operator="containsText" text="Received">
      <formula>NOT(ISERROR(SEARCH("Received", B26)))</formula>
    </cfRule>
  </conditionalFormatting>
  <conditionalFormatting sqref="B14:E14">
    <cfRule type="containsText" dxfId="7" priority="7" stopIfTrue="1" operator="containsText" text="Received">
      <formula>NOT(ISERROR(SEARCH("Received", B14)))</formula>
    </cfRule>
  </conditionalFormatting>
  <conditionalFormatting sqref="E10:F10">
    <cfRule type="containsText" dxfId="6" priority="6" stopIfTrue="1" operator="containsText" text="Received">
      <formula>NOT(ISERROR(SEARCH("Received", E10)))</formula>
    </cfRule>
  </conditionalFormatting>
  <conditionalFormatting sqref="B32">
    <cfRule type="containsText" dxfId="5" priority="5" stopIfTrue="1" operator="containsText" text="Received">
      <formula>NOT(ISERROR(SEARCH("Received", B32)))</formula>
    </cfRule>
  </conditionalFormatting>
  <conditionalFormatting sqref="B31">
    <cfRule type="containsText" dxfId="4" priority="4" stopIfTrue="1" operator="containsText" text="Received">
      <formula>NOT(ISERROR(SEARCH("Received", B31)))</formula>
    </cfRule>
  </conditionalFormatting>
  <conditionalFormatting sqref="D10">
    <cfRule type="containsText" dxfId="3" priority="3" stopIfTrue="1" operator="containsText" text="Received">
      <formula>NOT(ISERROR(SEARCH("Received", D10)))</formula>
    </cfRule>
  </conditionalFormatting>
  <conditionalFormatting sqref="D20:F20 F21">
    <cfRule type="containsText" dxfId="2" priority="2" stopIfTrue="1" operator="containsText" text="Received">
      <formula>NOT(ISERROR(SEARCH("Received", D20)))</formula>
    </cfRule>
  </conditionalFormatting>
  <conditionalFormatting sqref="D21">
    <cfRule type="containsText" dxfId="0" priority="1" stopIfTrue="1" operator="containsText" text="Received">
      <formula>NOT(ISERROR(SEARCH("Received", D21)))</formula>
    </cfRule>
  </conditionalFormatting>
  <hyperlinks>
    <hyperlink ref="G5" r:id="rId1" location="saftoc"/>
    <hyperlink ref="C11" r:id="rId2"/>
    <hyperlink ref="C12" r:id="rId3"/>
    <hyperlink ref="G9:G10" r:id="rId4" display="Or get a block 12V/30A power supply"/>
    <hyperlink ref="D21" r:id="rId5"/>
  </hyperlinks>
  <pageMargins left="0.7" right="0.7" top="0.75" bottom="0.75" header="0.3" footer="0.3"/>
  <pageSetup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Kinstlinger</dc:creator>
  <cp:lastModifiedBy>Ian Kinstlinger</cp:lastModifiedBy>
  <dcterms:created xsi:type="dcterms:W3CDTF">2015-05-09T06:31:46Z</dcterms:created>
  <dcterms:modified xsi:type="dcterms:W3CDTF">2017-05-09T23:30:36Z</dcterms:modified>
</cp:coreProperties>
</file>