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worksheets/sheet2.xml" ContentType="application/vnd.openxmlformats-officedocument.spreadsheetml.worksheet+xml"/>
  <Override PartName="/xl/tables/table6.xml" ContentType="application/vnd.openxmlformats-officedocument.spreadsheetml.table+xml"/>
  <Override PartName="/xl/worksheets/sheet3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30" windowWidth="25755" windowHeight="11595" tabRatio="550" activeTab="0"/>
  </bookViews>
  <sheets>
    <sheet name="파이프" sheetId="1" r:id="rId1"/>
    <sheet name="하드웨어" sheetId="2" r:id="rId2"/>
    <sheet name="Sheet3" sheetId="3" r:id="rId3"/>
  </sheets>
  <definedNames>
    <definedName name="a">파이프!$XFD$36</definedName>
  </definedNames>
  <calcPr calcId="152511"/>
</workbook>
</file>

<file path=xl/sharedStrings.xml><?xml version="1.0" encoding="utf-8"?>
<sst xmlns="http://schemas.openxmlformats.org/spreadsheetml/2006/main" count="193" uniqueCount="193">
  <si>
    <t>1474x6</t>
  </si>
  <si>
    <t>x-axis conduit lengths</t>
  </si>
  <si>
    <t>y-anis conduit lengths</t>
  </si>
  <si>
    <t>zirail lengths</t>
  </si>
  <si>
    <t>z-rail lengths</t>
  </si>
  <si>
    <t>leg conduit lengths</t>
  </si>
  <si>
    <t xml:space="preserve">Allthread/Leadscrew length </t>
  </si>
  <si>
    <t>Allthread/Leadscrew length (mim)</t>
  </si>
  <si>
    <t>합</t>
  </si>
  <si>
    <t>총 파이프 길이</t>
  </si>
  <si>
    <t>합(mm)</t>
  </si>
  <si>
    <t>총 파이프 길이(mm)</t>
  </si>
  <si>
    <t>마진</t>
  </si>
  <si>
    <t>5mmx13ea</t>
  </si>
  <si>
    <t>11미터 필요함</t>
  </si>
  <si>
    <t>6m 두개 사면 될것 같음.</t>
  </si>
  <si>
    <t>흑관 6m 두개 사면 될것 같음.</t>
  </si>
  <si>
    <t xml:space="preserve">흑관 6m 두개 사면 될것 같음. </t>
  </si>
  <si>
    <t>열1</t>
  </si>
  <si>
    <t>열2</t>
  </si>
  <si>
    <t>열3</t>
  </si>
  <si>
    <t>열4</t>
  </si>
  <si>
    <t>열5</t>
  </si>
  <si>
    <t>열6</t>
  </si>
  <si>
    <t>x축 바닥 1480.5</t>
  </si>
  <si>
    <t xml:space="preserve">y축 바닥 </t>
  </si>
  <si>
    <t xml:space="preserve">x축 바닥 </t>
  </si>
  <si>
    <t>x축 x y축 배드</t>
  </si>
  <si>
    <t>1481x1481 mm</t>
  </si>
  <si>
    <t xml:space="preserve">타이밍 밸트 길이 </t>
  </si>
  <si>
    <t>미니멈이라 여유를 가져야함</t>
  </si>
  <si>
    <t>타이밍 밸트 길이 (gt2밸트)</t>
  </si>
  <si>
    <t>타이밍 밸트 길이 (gt3밸트)</t>
  </si>
  <si>
    <t>x 타이밍 밸트 gt2밸트)</t>
  </si>
  <si>
    <t xml:space="preserve">y 타이밍 밸트 </t>
  </si>
  <si>
    <t>타이밍 밸트 마진</t>
  </si>
  <si>
    <t>X축 x Y축 배드(mm)</t>
  </si>
  <si>
    <t>배드 나무를 정할것 OSB가 가능한가?</t>
  </si>
  <si>
    <t>열7</t>
  </si>
  <si>
    <t>타이밍 밸트를 정품을 살 것인가 가품을 살 것인가???</t>
  </si>
  <si>
    <t xml:space="preserve">외경 25 - 흑관 6m 두개 사면 될것 같음. </t>
  </si>
  <si>
    <t xml:space="preserve">너트 </t>
  </si>
  <si>
    <t xml:space="preserve">M8너트 </t>
  </si>
  <si>
    <t>수량</t>
  </si>
  <si>
    <t>T8 리드 스큐류 300mm x8mm</t>
  </si>
  <si>
    <t>M8 X 130</t>
  </si>
  <si>
    <t>M8X65</t>
  </si>
  <si>
    <t>M8X40</t>
  </si>
  <si>
    <t>M8X30</t>
  </si>
  <si>
    <t xml:space="preserve">M8 나이론 너트 </t>
  </si>
  <si>
    <t>M8X25 커플링 너트</t>
  </si>
  <si>
    <t>M3X10</t>
  </si>
  <si>
    <t>M3.5X20</t>
  </si>
  <si>
    <t>M3.5 나이론 너트</t>
  </si>
  <si>
    <t>가격</t>
  </si>
  <si>
    <t>Mini-RAMBo (or RAMBo)</t>
  </si>
  <si>
    <r>
      <t>Amazon</t>
    </r>
    <r>
      <rPr>
        <sz val="10"/>
        <color rgb="FF000000"/>
        <rFont val="&amp;quot"/>
      </rPr>
      <t> Or </t>
    </r>
    <r>
      <rPr>
        <u/>
        <sz val="11"/>
        <color theme="10"/>
        <rFont val="&amp;quot"/>
      </rPr>
      <t>Shop</t>
    </r>
  </si>
  <si>
    <t>12v ≥5A power supply (cut off the barrel connector)</t>
  </si>
  <si>
    <r>
      <t>Amazon</t>
    </r>
    <r>
      <rPr>
        <sz val="10"/>
        <color rgb="FF000000"/>
        <rFont val="&amp;quot"/>
      </rPr>
      <t> Or</t>
    </r>
    <r>
      <rPr>
        <u/>
        <sz val="11"/>
        <color theme="10"/>
        <rFont val="&amp;quot"/>
      </rPr>
      <t>Shop</t>
    </r>
  </si>
  <si>
    <t>GT2 belt (4M = 24″x24″)</t>
  </si>
  <si>
    <r>
      <t>Amazon</t>
    </r>
    <r>
      <rPr>
        <sz val="10"/>
        <color rgb="FF000000"/>
        <rFont val="&amp;quot"/>
      </rPr>
      <t>Or</t>
    </r>
    <r>
      <rPr>
        <u/>
        <sz val="11"/>
        <color theme="10"/>
        <rFont val="&amp;quot"/>
      </rPr>
      <t>Shop</t>
    </r>
  </si>
  <si>
    <t>GT2 16T Pulley</t>
  </si>
  <si>
    <r>
      <t>Amazon</t>
    </r>
    <r>
      <rPr>
        <sz val="10"/>
        <color rgb="FF000000"/>
        <rFont val="&amp;quot"/>
      </rPr>
      <t>Or</t>
    </r>
    <r>
      <rPr>
        <u/>
        <sz val="11"/>
        <color theme="10"/>
        <rFont val="&amp;quot"/>
      </rPr>
      <t>Shop</t>
    </r>
  </si>
  <si>
    <t>608 2-RS Bearings</t>
  </si>
  <si>
    <r>
      <t>Amazon</t>
    </r>
    <r>
      <rPr>
        <sz val="10"/>
        <color rgb="FF000000"/>
        <rFont val="&amp;quot"/>
      </rPr>
      <t>Or</t>
    </r>
    <r>
      <rPr>
        <u/>
        <sz val="11"/>
        <color theme="10"/>
        <rFont val="&amp;quot"/>
      </rPr>
      <t>Shop</t>
    </r>
  </si>
  <si>
    <t>≅18ft</t>
  </si>
  <si>
    <t>Rails (Conduit or Stainless Steel)</t>
  </si>
  <si>
    <r>
      <t>info</t>
    </r>
    <r>
      <rPr>
        <sz val="10"/>
        <color rgb="FF000000"/>
        <rFont val="&amp;quot"/>
      </rPr>
      <t>,</t>
    </r>
    <r>
      <rPr>
        <u/>
        <sz val="11"/>
        <color theme="10"/>
        <rFont val="&amp;quot"/>
      </rPr>
      <t>info</t>
    </r>
    <r>
      <rPr>
        <sz val="10"/>
        <color rgb="FF000000"/>
        <rFont val="&amp;quot"/>
      </rPr>
      <t> –</t>
    </r>
    <r>
      <rPr>
        <u/>
        <sz val="11"/>
        <color theme="10"/>
        <rFont val="&amp;quot"/>
      </rPr>
      <t>Cut Calculators</t>
    </r>
  </si>
  <si>
    <t>Nema 17 Steppers</t>
  </si>
  <si>
    <r>
      <t>Amazon</t>
    </r>
    <r>
      <rPr>
        <sz val="10"/>
        <color rgb="FF000000"/>
        <rFont val="&amp;quot"/>
      </rPr>
      <t> Or</t>
    </r>
    <r>
      <rPr>
        <u/>
        <sz val="11"/>
        <color theme="10"/>
        <rFont val="&amp;quot"/>
      </rPr>
      <t>Shop</t>
    </r>
  </si>
  <si>
    <t>Wiring harness (Or extended your stepper plugs with Stranded Shielded 4 Wire)</t>
  </si>
  <si>
    <r>
      <t>wiring kit</t>
    </r>
    <r>
      <rPr>
        <sz val="10"/>
        <color rgb="FF000000"/>
        <rFont val="&amp;quot"/>
      </rPr>
      <t>,</t>
    </r>
    <r>
      <rPr>
        <u/>
        <sz val="11"/>
        <color theme="10"/>
        <rFont val="&amp;quot"/>
      </rPr>
      <t>Stranded Wire</t>
    </r>
  </si>
  <si>
    <t>≥20</t>
  </si>
  <si>
    <t>Zip Ties</t>
  </si>
  <si>
    <r>
      <t>Amazon</t>
    </r>
    <r>
      <rPr>
        <sz val="10"/>
        <color rgb="FF000000"/>
        <rFont val="&amp;quot"/>
      </rPr>
      <t> Or </t>
    </r>
    <r>
      <rPr>
        <u/>
        <sz val="11"/>
        <color theme="10"/>
        <rFont val="&amp;quot"/>
      </rPr>
      <t>Shop</t>
    </r>
  </si>
  <si>
    <r>
      <t>Amazon</t>
    </r>
    <r>
      <rPr>
        <sz val="10"/>
        <color rgb="FF000000"/>
        <rFont val="&amp;quot"/>
      </rPr>
      <t> Or</t>
    </r>
    <r>
      <rPr>
        <u/>
        <sz val="11"/>
        <color theme="10"/>
        <rFont val="&amp;quot"/>
      </rPr>
      <t>Shop</t>
    </r>
  </si>
  <si>
    <r>
      <t>Amazon</t>
    </r>
    <r>
      <rPr>
        <sz val="10"/>
        <color rgb="FF000000"/>
        <rFont val="&amp;quot"/>
      </rPr>
      <t>Or</t>
    </r>
    <r>
      <rPr>
        <u/>
        <sz val="11"/>
        <color theme="10"/>
        <rFont val="&amp;quot"/>
      </rPr>
      <t>Shop</t>
    </r>
  </si>
  <si>
    <r>
      <t>Amazon</t>
    </r>
    <r>
      <rPr>
        <sz val="10"/>
        <color rgb="FF000000"/>
        <rFont val="&amp;quot"/>
      </rPr>
      <t>Or</t>
    </r>
    <r>
      <rPr>
        <u/>
        <sz val="11"/>
        <color theme="10"/>
        <rFont val="&amp;quot"/>
      </rPr>
      <t>Shop</t>
    </r>
  </si>
  <si>
    <r>
      <t>Amazon</t>
    </r>
    <r>
      <rPr>
        <sz val="10"/>
        <color rgb="FF000000"/>
        <rFont val="&amp;quot"/>
      </rPr>
      <t>Or</t>
    </r>
    <r>
      <rPr>
        <u/>
        <sz val="11"/>
        <color theme="10"/>
        <rFont val="&amp;quot"/>
      </rPr>
      <t>Shop</t>
    </r>
  </si>
  <si>
    <r>
      <t>info</t>
    </r>
    <r>
      <rPr>
        <sz val="10"/>
        <color rgb="FF000000"/>
        <rFont val="&amp;quot"/>
      </rPr>
      <t>,</t>
    </r>
    <r>
      <rPr>
        <u/>
        <sz val="11"/>
        <color theme="10"/>
        <rFont val="&amp;quot"/>
      </rPr>
      <t>info</t>
    </r>
    <r>
      <rPr>
        <sz val="10"/>
        <color rgb="FF000000"/>
        <rFont val="&amp;quot"/>
      </rPr>
      <t> –</t>
    </r>
    <r>
      <rPr>
        <u/>
        <sz val="11"/>
        <color theme="10"/>
        <rFont val="&amp;quot"/>
      </rPr>
      <t>Cut Calculators</t>
    </r>
  </si>
  <si>
    <r>
      <t>Amazon</t>
    </r>
    <r>
      <rPr>
        <sz val="10"/>
        <color rgb="FF000000"/>
        <rFont val="&amp;quot"/>
      </rPr>
      <t> Or</t>
    </r>
    <r>
      <rPr>
        <u/>
        <sz val="11"/>
        <color theme="10"/>
        <rFont val="&amp;quot"/>
      </rPr>
      <t>Shop</t>
    </r>
  </si>
  <si>
    <r>
      <t>wiring kit</t>
    </r>
    <r>
      <rPr>
        <sz val="10"/>
        <color rgb="FF000000"/>
        <rFont val="&amp;quot"/>
      </rPr>
      <t>,</t>
    </r>
    <r>
      <rPr>
        <u/>
        <sz val="11"/>
        <color theme="10"/>
        <rFont val="&amp;quot"/>
      </rPr>
      <t>Stranded Wire</t>
    </r>
  </si>
  <si>
    <r>
      <t>Amazon</t>
    </r>
    <r>
      <rPr>
        <sz val="10"/>
        <color rgb="FF000000"/>
        <rFont val="&amp;quot"/>
      </rPr>
      <t> Or </t>
    </r>
    <r>
      <rPr>
        <u/>
        <sz val="11"/>
        <color theme="10"/>
        <rFont val="&amp;quot"/>
      </rPr>
      <t>Shop</t>
    </r>
  </si>
  <si>
    <r>
      <t>Amazon</t>
    </r>
    <r>
      <rPr>
        <sz val="10"/>
        <color rgb="FF000000"/>
        <rFont val="&amp;quot"/>
      </rPr>
      <t> Or</t>
    </r>
    <r>
      <rPr>
        <u/>
        <sz val="11"/>
        <color theme="10"/>
        <rFont val="&amp;quot"/>
      </rPr>
      <t>Shop</t>
    </r>
  </si>
  <si>
    <r>
      <t>Amazon</t>
    </r>
    <r>
      <rPr>
        <sz val="10"/>
        <color rgb="FF000000"/>
        <rFont val="&amp;quot"/>
      </rPr>
      <t>Or</t>
    </r>
    <r>
      <rPr>
        <u/>
        <sz val="11"/>
        <color theme="10"/>
        <rFont val="&amp;quot"/>
      </rPr>
      <t>Shop</t>
    </r>
  </si>
  <si>
    <r>
      <t>Amazon</t>
    </r>
    <r>
      <rPr>
        <sz val="10"/>
        <color rgb="FF000000"/>
        <rFont val="&amp;quot"/>
      </rPr>
      <t>Or</t>
    </r>
    <r>
      <rPr>
        <u/>
        <sz val="11"/>
        <color theme="10"/>
        <rFont val="&amp;quot"/>
      </rPr>
      <t>Shop</t>
    </r>
  </si>
  <si>
    <r>
      <t>Amazon</t>
    </r>
    <r>
      <rPr>
        <sz val="10"/>
        <color rgb="FF000000"/>
        <rFont val="&amp;quot"/>
      </rPr>
      <t>Or</t>
    </r>
    <r>
      <rPr>
        <u/>
        <sz val="11"/>
        <color theme="10"/>
        <rFont val="&amp;quot"/>
      </rPr>
      <t>Shop</t>
    </r>
  </si>
  <si>
    <r>
      <t>info</t>
    </r>
    <r>
      <rPr>
        <sz val="10"/>
        <color rgb="FF000000"/>
        <rFont val="&amp;quot"/>
      </rPr>
      <t>,</t>
    </r>
    <r>
      <rPr>
        <u/>
        <sz val="11"/>
        <color theme="10"/>
        <rFont val="&amp;quot"/>
      </rPr>
      <t>info</t>
    </r>
    <r>
      <rPr>
        <sz val="10"/>
        <color rgb="FF000000"/>
        <rFont val="&amp;quot"/>
      </rPr>
      <t> –</t>
    </r>
    <r>
      <rPr>
        <u/>
        <sz val="11"/>
        <color theme="10"/>
        <rFont val="&amp;quot"/>
      </rPr>
      <t>Cut Calculators</t>
    </r>
  </si>
  <si>
    <r>
      <t>Amazon</t>
    </r>
    <r>
      <rPr>
        <sz val="10"/>
        <color rgb="FF000000"/>
        <rFont val="&amp;quot"/>
      </rPr>
      <t> Or</t>
    </r>
    <r>
      <rPr>
        <u/>
        <sz val="11"/>
        <color theme="10"/>
        <rFont val="&amp;quot"/>
      </rPr>
      <t>Shop</t>
    </r>
  </si>
  <si>
    <r>
      <t>wiring kit</t>
    </r>
    <r>
      <rPr>
        <sz val="10"/>
        <color rgb="FF000000"/>
        <rFont val="&amp;quot"/>
      </rPr>
      <t>,</t>
    </r>
    <r>
      <rPr>
        <u/>
        <sz val="11"/>
        <color theme="10"/>
        <rFont val="&amp;quot"/>
      </rPr>
      <t>Stranded Wire</t>
    </r>
  </si>
  <si>
    <t>하드웨어</t>
  </si>
  <si>
    <t>608 2-rs bearings</t>
  </si>
  <si>
    <t>nema 17 steppers 85oz 정도</t>
  </si>
  <si>
    <t>하네스 케이블</t>
  </si>
  <si>
    <t>케이블 타이</t>
  </si>
  <si>
    <t xml:space="preserve">스핀들 </t>
  </si>
  <si>
    <t>스핀들 800w 이상 알아 볼것</t>
  </si>
  <si>
    <t xml:space="preserve">RAMPS보드 </t>
  </si>
  <si>
    <t>RAMPS보드 1.4</t>
  </si>
  <si>
    <t>12V V파워</t>
  </si>
  <si>
    <t>하네스 케이블 (22/4)</t>
  </si>
  <si>
    <t>CNC 자작</t>
  </si>
  <si>
    <t>파이프 견적</t>
  </si>
  <si>
    <t>6m</t>
  </si>
  <si>
    <t>25파이 (2t) 스테인리스 파이프</t>
  </si>
  <si>
    <t>2ea</t>
  </si>
  <si>
    <t>63360원</t>
  </si>
  <si>
    <t>25파이 (6mx2t) 스테인리스 파이프</t>
  </si>
  <si>
    <t>RAMPS 1.4 BOARD, LCD SET</t>
  </si>
  <si>
    <t>1ea</t>
  </si>
  <si>
    <t>비고</t>
  </si>
  <si>
    <t>일반 아연 강관 파이프를 많이 쓰나, 제작자는 스텐을 추천한다.</t>
  </si>
  <si>
    <t xml:space="preserve">rambo mini 보드를 추천하나 너무 비싸다. </t>
  </si>
  <si>
    <t>단가</t>
  </si>
  <si>
    <t>28794원</t>
  </si>
  <si>
    <t>gt2 16t pulleys</t>
  </si>
  <si>
    <t xml:space="preserve">GT2 16T Pulley Aluminum GT2 Timing Belt Pulley 16 Teeth Bore 5mm Width 6mm </t>
  </si>
  <si>
    <t>5ea</t>
  </si>
  <si>
    <t>3666원</t>
  </si>
  <si>
    <t xml:space="preserve">4개만 있으면 된다. </t>
  </si>
  <si>
    <t xml:space="preserve">Pulley Aluminum GT2 Timing Belt Pulley 16 Teeth Bore 5mm Width 6mm </t>
  </si>
  <si>
    <t>60ea</t>
  </si>
  <si>
    <t>21319원</t>
  </si>
  <si>
    <t>6ea</t>
  </si>
  <si>
    <t>608 2-rs bearings 10개 1세트</t>
  </si>
  <si>
    <t>53개 나머진 여분</t>
  </si>
  <si>
    <t xml:space="preserve">gt 타이밍 벨트 </t>
  </si>
  <si>
    <t>gt 타이밍 벨트  5m</t>
  </si>
  <si>
    <t>gt 6mm 타이밍 벨트 5m</t>
  </si>
  <si>
    <t xml:space="preserve">아무거나 사면된다. </t>
  </si>
  <si>
    <t xml:space="preserve">gt2 타이밍 벨트 </t>
  </si>
  <si>
    <t>6m  이상</t>
  </si>
  <si>
    <t xml:space="preserve">파워(pc파워 중고) </t>
  </si>
  <si>
    <t>공구상가 중고 사면된다.</t>
  </si>
  <si>
    <t>스핀들 800w(혹은 Dewalt 660 (600W))</t>
  </si>
  <si>
    <t>스핀들 800w(dr Dewalt 660 (600W))</t>
  </si>
  <si>
    <t>nema 17 steppers 48mm 78oz~</t>
  </si>
  <si>
    <t>배송합</t>
  </si>
  <si>
    <t>리미트 스위치</t>
  </si>
  <si>
    <t>3ea</t>
  </si>
  <si>
    <t xml:space="preserve">너트 볼트 </t>
  </si>
  <si>
    <t>너트 볼트 1번</t>
  </si>
  <si>
    <t>CNC 자작 (1200x1200x200)</t>
  </si>
  <si>
    <t>m3.5 너트 볼트, 커플링너트</t>
  </si>
  <si>
    <t>PC파워</t>
  </si>
  <si>
    <t>T8 리드 스크류 300mm x8mm</t>
  </si>
  <si>
    <t>아직 견적중</t>
  </si>
  <si>
    <t xml:space="preserve">그냥 막 가격 적었다. </t>
  </si>
  <si>
    <t>볼트집에서 대충 이가격에 삼</t>
  </si>
  <si>
    <t>3천원 배송비 포함</t>
  </si>
  <si>
    <t>알리 삼</t>
  </si>
  <si>
    <t>디월트를 사야 하는건가?</t>
  </si>
  <si>
    <t xml:space="preserve">그냥 삼. </t>
  </si>
  <si>
    <t>각2ea</t>
  </si>
  <si>
    <t>12.33불</t>
  </si>
  <si>
    <t>14불</t>
  </si>
  <si>
    <t>14.79불</t>
  </si>
  <si>
    <t>m3.5 너트 볼트</t>
  </si>
  <si>
    <t>커플링 너트</t>
  </si>
  <si>
    <t>커플링 너트 확인</t>
  </si>
  <si>
    <t xml:space="preserve">m8x25 커플링 너트  </t>
  </si>
  <si>
    <t>아마존 배송비</t>
  </si>
  <si>
    <t>아마존</t>
  </si>
  <si>
    <t xml:space="preserve">M3.5 나이론 너트 </t>
  </si>
  <si>
    <t>M3.5X20 "중요"</t>
  </si>
  <si>
    <t>M3.5 나이론 너트 "중요"</t>
  </si>
  <si>
    <t>10개 알리</t>
  </si>
  <si>
    <t>너트 볼트 국내에서 산것들</t>
  </si>
  <si>
    <t xml:space="preserve">m3.5 볼트, 나일론 너트 </t>
  </si>
  <si>
    <t>커네팅너트가 아니라 스터드 너트라 검색해야 한다.</t>
  </si>
  <si>
    <t>동네</t>
  </si>
  <si>
    <t>동내</t>
  </si>
  <si>
    <t>ㄷ</t>
  </si>
  <si>
    <t>알리</t>
  </si>
  <si>
    <t>쇼핑몰</t>
  </si>
  <si>
    <t>길이 확인후</t>
  </si>
  <si>
    <t>아무거나</t>
  </si>
  <si>
    <t>스테인리스 25.4mmx2t  2ea 주문함</t>
  </si>
  <si>
    <t xml:space="preserve">아마존 </t>
  </si>
  <si>
    <t>바닥 베이스 1470.5x1470.5</t>
  </si>
  <si>
    <t>Dewalt 660 (600W))</t>
  </si>
  <si>
    <t xml:space="preserve">4핀 듀폰 케이블 추가 </t>
  </si>
  <si>
    <t>8ea</t>
  </si>
  <si>
    <t>인터넷</t>
  </si>
  <si>
    <t>4핀 듀폰 케이블 추가 (네써팝)</t>
  </si>
  <si>
    <t>커플링 너트 살필요 없음.</t>
  </si>
  <si>
    <t xml:space="preserve">네써팝에서 사도 되고, 직접 만들어도 된다. </t>
  </si>
  <si>
    <t>네써팝에 있다.</t>
  </si>
  <si>
    <t>25.4파이 (6mx2t) 스테인리스 파이프</t>
  </si>
  <si>
    <t xml:space="preserve">내써팝에서 사도 되고, 직접 만들어도 된다. </t>
  </si>
  <si>
    <t>5X8MM 커플링 커넥터</t>
  </si>
  <si>
    <t>1EA</t>
  </si>
  <si>
    <t>더 좋은것을 사도 됨</t>
  </si>
</sst>
</file>

<file path=xl/styles.xml><?xml version="1.0" encoding="utf-8"?>
<styleSheet xmlns="http://schemas.openxmlformats.org/spreadsheetml/2006/main">
  <numFmts count="5">
    <numFmt numFmtId="64" formatCode="&quot;₩&quot;#,##0;\\\-&quot;₩&quot;#,##0"/>
    <numFmt numFmtId="65" formatCode="#,##0_ "/>
    <numFmt numFmtId="66" formatCode="#,##0_);[Red]\(#,##0\)"/>
    <numFmt numFmtId="67" formatCode="[$₩-412]#,##0"/>
    <numFmt numFmtId="68" formatCode="&quot;₩&quot;#,##0_);[Red]\(&quot;₩&quot;#,##0\)"/>
  </numFmts>
  <fonts count="41">
    <font>
      <sz val="11.0"/>
      <name val="맑은 고딕"/>
      <color theme="1"/>
    </font>
    <font>
      <sz val="8.0"/>
      <name val="맑은 고딕"/>
      <color rgb="FF000000"/>
    </font>
    <font>
      <u/>
      <sz val="11.0"/>
      <name val="맑은 고딕"/>
      <color theme="10"/>
    </font>
    <font>
      <u/>
      <sz val="11.0"/>
      <name val="맑은 고딕"/>
      <color theme="11"/>
    </font>
    <font>
      <sz val="11.0"/>
      <name val="맑은 고딕"/>
      <color rgb="FFFF0000"/>
    </font>
    <font>
      <sz val="18.0"/>
      <name val="맑은 고딕"/>
      <color theme="3"/>
    </font>
    <font>
      <b/>
      <sz val="15.0"/>
      <name val="맑은 고딕"/>
      <color theme="3"/>
    </font>
    <font>
      <b/>
      <sz val="13.0"/>
      <name val="맑은 고딕"/>
      <color theme="3"/>
    </font>
    <font>
      <b/>
      <sz val="11.0"/>
      <name val="맑은 고딕"/>
      <color theme="3"/>
    </font>
    <font>
      <sz val="11.0"/>
      <name val="맑은 고딕"/>
      <color rgb="FF3F3F76"/>
    </font>
    <font>
      <b/>
      <sz val="11.0"/>
      <name val="맑은 고딕"/>
      <color rgb="FF3F3F3F"/>
    </font>
    <font>
      <b/>
      <sz val="11.0"/>
      <name val="맑은 고딕"/>
      <color rgb="FFFA7D00"/>
    </font>
    <font>
      <b/>
      <sz val="11.0"/>
      <name val="맑은 고딕"/>
      <color rgb="FFFFFFFF"/>
    </font>
    <font>
      <sz val="11.0"/>
      <name val="맑은 고딕"/>
      <color rgb="FFFA7D00"/>
    </font>
    <font>
      <b/>
      <sz val="11.0"/>
      <name val="맑은 고딕"/>
      <color theme="1"/>
    </font>
    <font>
      <sz val="11.0"/>
      <name val="맑은 고딕"/>
      <color rgb="FF006100"/>
    </font>
    <font>
      <sz val="11.0"/>
      <name val="맑은 고딕"/>
      <color rgb="FF9C0006"/>
    </font>
    <font>
      <sz val="11.0"/>
      <name val="맑은 고딕"/>
      <color rgb="FF9C6500"/>
    </font>
    <font>
      <sz val="11.0"/>
      <name val="맑은 고딕"/>
      <color theme="0"/>
    </font>
    <font>
      <i/>
      <sz val="11.0"/>
      <name val="맑은 고딕"/>
      <color rgb="FF7F7F7F"/>
    </font>
    <font>
      <sz val="10.0"/>
      <name val="맑은 고딕"/>
      <color theme="1"/>
    </font>
    <font>
      <b/>
      <sz val="11.0"/>
      <name val="맑은 고딕"/>
      <color theme="0"/>
    </font>
    <font>
      <sz val="10.0"/>
      <name val="&amp;quot"/>
      <color rgb="FF000000"/>
    </font>
    <font>
      <u/>
      <sz val="11.0"/>
      <name val="&amp;quot"/>
      <color theme="10"/>
    </font>
    <font>
      <sz val="10.0"/>
      <name val="맑은 고딕"/>
      <color rgb="FF9C0006"/>
    </font>
    <font>
      <sz val="10.0"/>
      <name val="맑은 고딕"/>
      <color rgb="FF9C6500"/>
    </font>
    <font>
      <sz val="10.0"/>
      <name val="맑은 고딕"/>
      <color rgb="FF006100"/>
    </font>
    <font>
      <sz val="10.0"/>
      <name val="맑은 고딕"/>
      <color rgb="FFFF0000"/>
    </font>
    <font>
      <b/>
      <sz val="10.0"/>
      <name val="맑은 고딕"/>
      <color rgb="FFFA7D00"/>
    </font>
    <font>
      <i/>
      <sz val="10.0"/>
      <name val="맑은 고딕"/>
      <color rgb="FF7F7F7F"/>
    </font>
    <font>
      <b/>
      <sz val="10.0"/>
      <name val="맑은 고딕"/>
      <color rgb="FFFFFFFF"/>
    </font>
    <font>
      <sz val="10.0"/>
      <name val="맑은 고딕"/>
      <color rgb="FFFA7D00"/>
    </font>
    <font>
      <sz val="10.0"/>
      <name val="맑은 고딕"/>
      <color rgb="FF3F3F76"/>
    </font>
    <font>
      <b/>
      <sz val="10.0"/>
      <name val="맑은 고딕"/>
      <color rgb="FF3F3F3F"/>
    </font>
    <font>
      <b/>
      <sz val="10.0"/>
      <name val="맑은 고딕"/>
      <color theme="1"/>
    </font>
    <font>
      <sz val="10.0"/>
      <name val="맑은 고딕"/>
      <color theme="3"/>
    </font>
    <font>
      <b/>
      <sz val="10.0"/>
      <name val="맑은 고딕"/>
      <color theme="3"/>
    </font>
    <font>
      <sz val="10.0"/>
      <name val="맑은 고딕"/>
      <color theme="0"/>
    </font>
    <font>
      <sz val="11.0"/>
      <name val="맑은 고딕"/>
      <color theme="1"/>
    </font>
    <font>
      <b/>
      <sz val="11.0"/>
      <name val="맑은 고딕"/>
      <color theme="1"/>
    </font>
    <font>
      <b/>
      <sz val="11.0"/>
      <name val="맑은 고딕"/>
      <color theme="0"/>
    </font>
  </fonts>
  <fills count="85">
    <fill>
      <patternFill patternType="none"/>
    </fill>
    <fill>
      <patternFill patternType="gray125"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rgb="FFFFEB9C"/>
        <bgColor rgb="FFFFFFFF"/>
      </patternFill>
    </fill>
    <fill>
      <patternFill patternType="solid">
        <fgColor theme="4"/>
        <bgColor rgb="FFFFFFFF"/>
      </patternFill>
    </fill>
    <fill>
      <patternFill patternType="solid">
        <fgColor theme="4" tint="0.799980"/>
        <bgColor rgb="FFFFFFFF"/>
      </patternFill>
    </fill>
    <fill>
      <patternFill patternType="solid">
        <fgColor theme="4" tint="0.599990"/>
        <bgColor rgb="FFFFFFFF"/>
      </patternFill>
    </fill>
    <fill>
      <patternFill patternType="solid">
        <fgColor theme="4" tint="0.399980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theme="5" tint="0.799980"/>
        <bgColor rgb="FFFFFFFF"/>
      </patternFill>
    </fill>
    <fill>
      <patternFill patternType="solid">
        <fgColor theme="5" tint="0.599990"/>
        <bgColor rgb="FFFFFFFF"/>
      </patternFill>
    </fill>
    <fill>
      <patternFill patternType="solid">
        <fgColor theme="5" tint="0.399980"/>
        <bgColor rgb="FFFFFFFF"/>
      </patternFill>
    </fill>
    <fill>
      <patternFill patternType="solid">
        <fgColor theme="6"/>
        <bgColor rgb="FFFFFFFF"/>
      </patternFill>
    </fill>
    <fill>
      <patternFill patternType="solid">
        <fgColor theme="6" tint="0.799980"/>
        <bgColor rgb="FFFFFFFF"/>
      </patternFill>
    </fill>
    <fill>
      <patternFill patternType="solid">
        <fgColor theme="6" tint="0.599990"/>
        <bgColor rgb="FFFFFFFF"/>
      </patternFill>
    </fill>
    <fill>
      <patternFill patternType="solid">
        <fgColor theme="6" tint="0.399980"/>
        <bgColor rgb="FFFFFFFF"/>
      </patternFill>
    </fill>
    <fill>
      <patternFill patternType="solid">
        <fgColor theme="7"/>
        <bgColor rgb="FFFFFFFF"/>
      </patternFill>
    </fill>
    <fill>
      <patternFill patternType="solid">
        <fgColor theme="7" tint="0.799980"/>
        <bgColor rgb="FFFFFFFF"/>
      </patternFill>
    </fill>
    <fill>
      <patternFill patternType="solid">
        <fgColor theme="7" tint="0.599990"/>
        <bgColor rgb="FFFFFFFF"/>
      </patternFill>
    </fill>
    <fill>
      <patternFill patternType="solid">
        <fgColor theme="7" tint="0.399980"/>
        <bgColor rgb="FFFFFFFF"/>
      </patternFill>
    </fill>
    <fill>
      <patternFill patternType="solid">
        <fgColor theme="8"/>
        <bgColor rgb="FFFFFFFF"/>
      </patternFill>
    </fill>
    <fill>
      <patternFill patternType="solid">
        <fgColor theme="8" tint="0.799980"/>
        <bgColor rgb="FFFFFFFF"/>
      </patternFill>
    </fill>
    <fill>
      <patternFill patternType="solid">
        <fgColor theme="8" tint="0.599990"/>
        <bgColor rgb="FFFFFFFF"/>
      </patternFill>
    </fill>
    <fill>
      <patternFill patternType="solid">
        <fgColor theme="8" tint="0.399980"/>
        <bgColor rgb="FFFFFFFF"/>
      </patternFill>
    </fill>
    <fill>
      <patternFill patternType="solid">
        <fgColor theme="9"/>
        <bgColor rgb="FFFFFFFF"/>
      </patternFill>
    </fill>
    <fill>
      <patternFill patternType="solid">
        <fgColor theme="9" tint="0.799980"/>
        <bgColor rgb="FFFFFFFF"/>
      </patternFill>
    </fill>
    <fill>
      <patternFill patternType="solid">
        <fgColor theme="9" tint="0.599990"/>
        <bgColor rgb="FFFFFFFF"/>
      </patternFill>
    </fill>
    <fill>
      <patternFill patternType="solid">
        <fgColor theme="9" tint="0.39998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EEBF7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EDEDED"/>
        <bgColor rgb="FFFFFFFF"/>
      </patternFill>
    </fill>
    <fill>
      <patternFill patternType="solid">
        <fgColor rgb="FFFFF2CC"/>
        <bgColor rgb="FFFFFFFF"/>
      </patternFill>
    </fill>
    <fill>
      <patternFill patternType="solid">
        <fgColor rgb="FFDAE3F3"/>
        <bgColor rgb="FFFFFFFF"/>
      </patternFill>
    </fill>
    <fill>
      <patternFill patternType="solid">
        <fgColor rgb="FFE2F0D9"/>
        <bgColor rgb="FFFFFFFF"/>
      </patternFill>
    </fill>
    <fill>
      <patternFill patternType="solid">
        <fgColor rgb="FFBDD7EE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DBDBDB"/>
        <bgColor rgb="FFFFFFFF"/>
      </patternFill>
    </fill>
    <fill>
      <patternFill patternType="solid">
        <fgColor rgb="FFFFE699"/>
        <bgColor rgb="FFFFFFFF"/>
      </patternFill>
    </fill>
    <fill>
      <patternFill patternType="solid">
        <fgColor rgb="FFB4C7E7"/>
        <bgColor rgb="FFFFFFFF"/>
      </patternFill>
    </fill>
    <fill>
      <patternFill patternType="solid">
        <fgColor rgb="FFC5E0B4"/>
        <bgColor rgb="FFFFFFFF"/>
      </patternFill>
    </fill>
    <fill>
      <patternFill patternType="solid">
        <fgColor rgb="FF9DC3E6"/>
        <bgColor rgb="FFFFFFFF"/>
      </patternFill>
    </fill>
    <fill>
      <patternFill patternType="solid">
        <fgColor rgb="FFF4B183"/>
        <bgColor rgb="FFFFFFFF"/>
      </patternFill>
    </fill>
    <fill>
      <patternFill patternType="solid">
        <fgColor rgb="FFC9C9C9"/>
        <bgColor rgb="FFFFFFFF"/>
      </patternFill>
    </fill>
    <fill>
      <patternFill patternType="solid">
        <fgColor rgb="FFFFD966"/>
        <bgColor rgb="FFFFFFFF"/>
      </patternFill>
    </fill>
    <fill>
      <patternFill patternType="solid">
        <fgColor rgb="FF8FAADC"/>
        <bgColor rgb="FFFFFFFF"/>
      </patternFill>
    </fill>
    <fill>
      <patternFill patternType="solid">
        <fgColor rgb="FFA9D18E"/>
        <bgColor rgb="FFFFFFFF"/>
      </patternFill>
    </fill>
    <fill>
      <patternFill patternType="solid">
        <fgColor rgb="FF5B9BD5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theme="1"/>
        <bgColor theme="1"/>
      </patternFill>
    </fill>
    <fill>
      <patternFill patternType="solid">
        <fgColor theme="0" tint="-0.150000"/>
        <bgColor theme="0" tint="-0.1500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EAF1DD"/>
        <bgColor rgb="FFFFFFFF"/>
      </patternFill>
    </fill>
    <fill>
      <patternFill patternType="solid">
        <fgColor rgb="FFE5DFEC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E5B8B7"/>
        <bgColor rgb="FFFFFFFF"/>
      </patternFill>
    </fill>
    <fill>
      <patternFill patternType="solid">
        <fgColor rgb="FFD6E3BC"/>
        <bgColor rgb="FFFFFFFF"/>
      </patternFill>
    </fill>
    <fill>
      <patternFill patternType="solid">
        <fgColor rgb="FFCCC0D9"/>
        <bgColor rgb="FFFFFFFF"/>
      </patternFill>
    </fill>
    <fill>
      <patternFill patternType="solid">
        <fgColor rgb="FFB6DDE8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95B3D7"/>
        <bgColor rgb="FFFFFFFF"/>
      </patternFill>
    </fill>
    <fill>
      <patternFill patternType="solid">
        <fgColor rgb="FFD99594"/>
        <bgColor rgb="FFFFFFFF"/>
      </patternFill>
    </fill>
    <fill>
      <patternFill patternType="solid">
        <fgColor rgb="FFC2D69B"/>
        <bgColor rgb="FFFFFFFF"/>
      </patternFill>
    </fill>
    <fill>
      <patternFill patternType="solid">
        <fgColor rgb="FFB2A1C7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ABF8F"/>
        <bgColor rgb="FFFFFFFF"/>
      </patternFill>
    </fill>
    <fill>
      <patternFill patternType="solid">
        <fgColor rgb="FF4F81BD"/>
        <bgColor rgb="FFFFFFFF"/>
      </patternFill>
    </fill>
    <fill>
      <patternFill patternType="solid">
        <fgColor rgb="FFC0504D"/>
        <bgColor rgb="FFFFFFFF"/>
      </patternFill>
    </fill>
    <fill>
      <patternFill patternType="solid">
        <fgColor rgb="FF9BBB59"/>
        <bgColor rgb="FFFFFFFF"/>
      </patternFill>
    </fill>
    <fill>
      <patternFill patternType="solid">
        <fgColor rgb="FF8064A2"/>
        <bgColor rgb="FFFFFFFF"/>
      </patternFill>
    </fill>
    <fill>
      <patternFill patternType="solid">
        <fgColor rgb="FF4BACC6"/>
        <bgColor rgb="FFFFFFFF"/>
      </patternFill>
    </fill>
    <fill>
      <patternFill patternType="solid">
        <fgColor rgb="FFF79646"/>
        <bgColor rgb="FFFFFFFF"/>
      </patternFill>
    </fill>
  </fills>
  <borders count="34">
    <border>
      <left/>
      <right/>
      <top/>
      <bottom/>
      <diagonal style="none">
        <color rgb="FF000000"/>
      </diagonal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bottom style="thick">
        <color theme="4"/>
      </bottom>
      <diagonal/>
    </border>
    <border>
      <bottom style="thick">
        <color rgb="FFACCCEA"/>
      </bottom>
      <diagonal/>
    </border>
    <border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bottom style="double">
        <color rgb="FFFF8001"/>
      </bottom>
      <diagonal/>
    </border>
    <border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>
        <color rgb="FF000000"/>
      </diagonal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 style="none">
        <color rgb="FF000000"/>
      </diagonal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 style="none">
        <color rgb="FF000000"/>
      </diagonal>
    </border>
    <border>
      <bottom style="double">
        <color rgb="FFFF8001"/>
      </bottom>
      <diagonal style="none">
        <color rgb="FF000000"/>
      </diagonal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 style="none">
        <color rgb="FF000000"/>
      </diagonal>
    </border>
    <border>
      <top style="thin">
        <color rgb="FF5B9BD5"/>
      </top>
      <bottom style="double">
        <color rgb="FF5B9BD5"/>
      </bottom>
      <diagonal style="none">
        <color rgb="FF000000"/>
      </diagonal>
    </border>
    <border>
      <bottom style="thick">
        <color rgb="FF5B9BD5"/>
      </bottom>
      <diagonal style="none">
        <color rgb="FF000000"/>
      </diagonal>
    </border>
    <border>
      <bottom style="thick">
        <color rgb="FFACCCEA"/>
      </bottom>
      <diagonal style="none">
        <color rgb="FF000000"/>
      </diagonal>
    </border>
    <border>
      <bottom style="medium">
        <color rgb="FF9DC3E6"/>
      </bottom>
      <diagonal style="none">
        <color rgb="FF000000"/>
      </diagonal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 style="none">
        <color rgb="FF000000"/>
      </diagonal>
    </border>
    <border>
      <left/>
      <right style="medium">
        <color rgb="FFEEEEEE"/>
      </right>
      <top style="medium">
        <color rgb="FFEEEEEE"/>
      </top>
      <bottom style="medium">
        <color rgb="FFEEEEEE"/>
      </bottom>
      <diagonal style="none">
        <color rgb="FF000000"/>
      </diagonal>
    </border>
    <border>
      <left/>
      <right/>
      <top/>
      <bottom/>
      <diagonal/>
    </border>
    <border>
      <left style="thin">
        <color theme="1"/>
      </left>
      <top style="thin">
        <color theme="1"/>
      </top>
      <bottom style="thin">
        <color theme="1"/>
      </bottom>
      <diagonal style="none">
        <color rgb="FF000000"/>
      </diagonal>
    </border>
    <border>
      <top style="thin">
        <color theme="1"/>
      </top>
      <bottom style="thin">
        <color theme="1"/>
      </bottom>
      <diagonal style="none">
        <color rgb="FF000000"/>
      </diagonal>
    </border>
    <border>
      <right style="thin">
        <color theme="1"/>
      </right>
      <top style="thin">
        <color theme="1"/>
      </top>
      <bottom style="thin">
        <color theme="1"/>
      </bottom>
      <diagonal style="none">
        <color rgb="FF000000"/>
      </diagonal>
    </border>
    <border>
      <left style="thin">
        <color theme="1"/>
      </left>
      <top style="thin">
        <color theme="1"/>
      </top>
      <diagonal style="none">
        <color rgb="FF000000"/>
      </diagonal>
    </border>
    <border>
      <top style="thin">
        <color theme="1"/>
      </top>
      <diagonal style="none">
        <color rgb="FF000000"/>
      </diagonal>
    </border>
    <border>
      <right style="thin">
        <color theme="1"/>
      </right>
      <top style="thin">
        <color theme="1"/>
      </top>
      <diagonal style="none">
        <color rgb="FF000000"/>
      </diagonal>
    </border>
    <border>
      <left style="thin">
        <color theme="1"/>
      </left>
      <top style="thin">
        <color theme="1"/>
      </top>
      <bottom style="thin">
        <color theme="1"/>
      </bottom>
      <diagonal/>
    </border>
    <border>
      <top style="thin">
        <color rgb="FF4F81BD"/>
      </top>
      <bottom style="double">
        <color rgb="FF4F81BD"/>
      </bottom>
      <diagonal style="none">
        <color rgb="FF000000"/>
      </diagonal>
    </border>
    <border>
      <bottom style="thick">
        <color rgb="FF4F81BD"/>
      </bottom>
      <diagonal style="none">
        <color rgb="FF000000"/>
      </diagonal>
    </border>
    <border>
      <bottom style="medium">
        <color rgb="FF95B3D7"/>
      </bottom>
      <diagonal style="none">
        <color rgb="FF000000"/>
      </diagonal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>
        <color rgb="FF000000"/>
      </diagonal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>
        <color rgb="FF000000"/>
      </diagonal>
    </border>
  </borders>
  <cellStyleXfs count="49">
    <xf numFmtId="0" fontId="0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64" fontId="0" fillId="0" borderId="0" applyAlignment="0" applyBorder="0" applyFill="0" applyFont="0" applyProtection="0">
      <alignment vertical="center"/>
    </xf>
    <xf numFmtId="0" fontId="2" fillId="0" borderId="0" applyAlignment="0" applyBorder="0" applyFill="0" applyNumberFormat="0" applyProtection="0">
      <alignment vertical="center"/>
    </xf>
    <xf numFmtId="0" fontId="3" fillId="0" borderId="0" applyAlignment="0" applyBorder="0" applyFill="0" applyNumberFormat="0" applyProtection="0">
      <alignment vertical="center"/>
    </xf>
    <xf numFmtId="0" fontId="0" fillId="2" borderId="1" applyAlignment="0" applyFont="0" applyNumberForma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2" applyAlignment="0" applyFill="0" applyNumberFormat="0" applyProtection="0">
      <alignment vertical="center"/>
    </xf>
    <xf numFmtId="0" fontId="7" fillId="0" borderId="3" applyAlignment="0" applyFill="0" applyNumberFormat="0" applyProtection="0">
      <alignment vertical="center"/>
    </xf>
    <xf numFmtId="0" fontId="8" fillId="0" borderId="4" applyAlignment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3" borderId="5" applyAlignment="0" applyNumberFormat="0" applyProtection="0">
      <alignment vertical="center"/>
    </xf>
    <xf numFmtId="0" fontId="10" fillId="4" borderId="6" applyAlignment="0" applyNumberFormat="0" applyProtection="0">
      <alignment vertical="center"/>
    </xf>
    <xf numFmtId="0" fontId="11" fillId="4" borderId="5" applyAlignment="0" applyNumberFormat="0" applyProtection="0">
      <alignment vertical="center"/>
    </xf>
    <xf numFmtId="0" fontId="12" fillId="5" borderId="7" applyAlignment="0" applyNumberFormat="0" applyProtection="0">
      <alignment vertical="center"/>
    </xf>
    <xf numFmtId="0" fontId="13" fillId="0" borderId="8" applyAlignment="0" applyFill="0" applyNumberFormat="0" applyProtection="0">
      <alignment vertical="center"/>
    </xf>
    <xf numFmtId="0" fontId="14" fillId="0" borderId="9" applyAlignment="0" applyFill="0" applyNumberFormat="0" applyProtection="0">
      <alignment vertical="center"/>
    </xf>
    <xf numFmtId="0" fontId="15" fillId="6" borderId="0" applyAlignment="0" applyBorder="0" applyNumberFormat="0" applyProtection="0">
      <alignment vertical="center"/>
    </xf>
    <xf numFmtId="0" fontId="16" fillId="7" borderId="0" applyAlignment="0" applyBorder="0" applyNumberFormat="0" applyProtection="0">
      <alignment vertical="center"/>
    </xf>
    <xf numFmtId="0" fontId="17" fillId="8" borderId="0" applyAlignment="0" applyBorder="0" applyNumberFormat="0" applyProtection="0">
      <alignment vertical="center"/>
    </xf>
    <xf numFmtId="0" fontId="18" fillId="9" borderId="0" applyAlignment="0" applyBorder="0" applyNumberFormat="0" applyProtection="0">
      <alignment vertical="center"/>
    </xf>
    <xf numFmtId="0" fontId="0" fillId="10" borderId="0" applyAlignment="0" applyBorder="0" applyNumberFormat="0" applyProtection="0">
      <alignment vertical="center"/>
    </xf>
    <xf numFmtId="0" fontId="0" fillId="11" borderId="0" applyAlignment="0" applyBorder="0" applyNumberFormat="0" applyProtection="0">
      <alignment vertical="center"/>
    </xf>
    <xf numFmtId="0" fontId="18" fillId="12" borderId="0" applyAlignment="0" applyBorder="0" applyNumberFormat="0" applyProtection="0">
      <alignment vertical="center"/>
    </xf>
    <xf numFmtId="0" fontId="18" fillId="13" borderId="0" applyAlignment="0" applyBorder="0" applyNumberFormat="0" applyProtection="0">
      <alignment vertical="center"/>
    </xf>
    <xf numFmtId="0" fontId="0" fillId="14" borderId="0" applyAlignment="0" applyBorder="0" applyNumberFormat="0" applyProtection="0">
      <alignment vertical="center"/>
    </xf>
    <xf numFmtId="0" fontId="0" fillId="15" borderId="0" applyAlignment="0" applyBorder="0" applyNumberFormat="0" applyProtection="0">
      <alignment vertical="center"/>
    </xf>
    <xf numFmtId="0" fontId="18" fillId="16" borderId="0" applyAlignment="0" applyBorder="0" applyNumberFormat="0" applyProtection="0">
      <alignment vertical="center"/>
    </xf>
    <xf numFmtId="0" fontId="18" fillId="17" borderId="0" applyAlignment="0" applyBorder="0" applyNumberFormat="0" applyProtection="0">
      <alignment vertical="center"/>
    </xf>
    <xf numFmtId="0" fontId="0" fillId="18" borderId="0" applyAlignment="0" applyBorder="0" applyNumberFormat="0" applyProtection="0">
      <alignment vertical="center"/>
    </xf>
    <xf numFmtId="0" fontId="0" fillId="19" borderId="0" applyAlignment="0" applyBorder="0" applyNumberFormat="0" applyProtection="0">
      <alignment vertical="center"/>
    </xf>
    <xf numFmtId="0" fontId="18" fillId="20" borderId="0" applyAlignment="0" applyBorder="0" applyNumberFormat="0" applyProtection="0">
      <alignment vertical="center"/>
    </xf>
    <xf numFmtId="0" fontId="18" fillId="21" borderId="0" applyAlignment="0" applyBorder="0" applyNumberFormat="0" applyProtection="0">
      <alignment vertical="center"/>
    </xf>
    <xf numFmtId="0" fontId="0" fillId="22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18" fillId="24" borderId="0" applyAlignment="0" applyBorder="0" applyNumberFormat="0" applyProtection="0">
      <alignment vertical="center"/>
    </xf>
    <xf numFmtId="0" fontId="18" fillId="25" borderId="0" applyAlignment="0" applyBorder="0" applyNumberFormat="0" applyProtection="0">
      <alignment vertical="center"/>
    </xf>
    <xf numFmtId="0" fontId="0" fillId="26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18" fillId="28" borderId="0" applyAlignment="0" applyBorder="0" applyNumberFormat="0" applyProtection="0">
      <alignment vertical="center"/>
    </xf>
    <xf numFmtId="0" fontId="18" fillId="29" borderId="0" applyAlignment="0" applyBorder="0" applyNumberFormat="0" applyProtection="0">
      <alignment vertical="center"/>
    </xf>
    <xf numFmtId="0" fontId="0" fillId="30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18" fillId="32" borderId="0" applyAlignment="0" applyBorder="0" applyNumberFormat="0" applyProtection="0">
      <alignment vertical="center"/>
    </xf>
    <xf numFmtId="0" fontId="19" fillId="0" borderId="0" applyAlignment="0" applyBorder="0" applyFill="0" applyNumberFormat="0" applyProtection="0">
      <alignment vertical="center"/>
    </xf>
  </cellStyleXfs>
  <cellXfs count="14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3" borderId="0" xfId="0" applyFill="1">
      <alignment vertical="center"/>
    </xf>
    <xf numFmtId="0" fontId="20" fillId="0" borderId="0" xfId="0" applyNumberFormat="1" applyFill="1" applyBorder="1" applyAlignment="1">
      <alignment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 applyProtection="1">
      <alignment vertical="center"/>
    </xf>
    <xf numFmtId="0" fontId="16" fillId="7" borderId="0" xfId="22" applyNumberFormat="1" applyFill="1" applyBorder="1" applyAlignment="1">
      <alignment vertical="center"/>
    </xf>
    <xf numFmtId="0" fontId="17" fillId="8" borderId="0" xfId="23" applyNumberFormat="1" applyFill="1" applyBorder="1" applyAlignment="1">
      <alignment vertical="center"/>
    </xf>
    <xf numFmtId="0" fontId="15" fillId="6" borderId="0" xfId="21" applyNumberFormat="1" applyFill="1" applyBorder="1" applyAlignment="1">
      <alignment vertical="center"/>
    </xf>
    <xf numFmtId="0" fontId="4" fillId="0" borderId="0" xfId="9" applyNumberFormat="1" applyFill="1" applyBorder="1" applyAlignment="1">
      <alignment vertical="center"/>
    </xf>
    <xf numFmtId="0" fontId="11" fillId="4" borderId="10" xfId="17" applyNumberFormat="1" applyFill="1" applyBorder="1" applyAlignment="1">
      <alignment vertical="center"/>
    </xf>
    <xf numFmtId="0" fontId="20" fillId="2" borderId="11" xfId="8" applyNumberFormat="1" applyFill="1" applyBorder="1" applyAlignment="1">
      <alignment vertical="center"/>
    </xf>
    <xf numFmtId="0" fontId="19" fillId="0" borderId="0" xfId="48" applyNumberFormat="1" applyFill="1" applyBorder="1" applyAlignment="1">
      <alignment vertical="center"/>
    </xf>
    <xf numFmtId="0" fontId="12" fillId="5" borderId="12" xfId="18" applyNumberFormat="1" applyFill="1" applyBorder="1" applyAlignment="1">
      <alignment vertical="center"/>
    </xf>
    <xf numFmtId="0" fontId="13" fillId="0" borderId="13" xfId="19" applyNumberFormat="1" applyFill="1" applyBorder="1" applyAlignment="1">
      <alignment vertical="center"/>
    </xf>
    <xf numFmtId="0" fontId="9" fillId="3" borderId="10" xfId="15" applyNumberFormat="1" applyFill="1" applyBorder="1" applyAlignment="1">
      <alignment vertical="center"/>
    </xf>
    <xf numFmtId="0" fontId="10" fillId="4" borderId="14" xfId="16" applyNumberFormat="1" applyFill="1" applyBorder="1" applyAlignment="1">
      <alignment vertical="center"/>
    </xf>
    <xf numFmtId="0" fontId="14" fillId="0" borderId="15" xfId="20" applyNumberFormat="1" applyFill="1" applyBorder="1" applyAlignment="1">
      <alignment vertical="center"/>
    </xf>
    <xf numFmtId="0" fontId="5" fillId="0" borderId="0" xfId="10" applyNumberFormat="1" applyFill="1" applyBorder="1" applyAlignment="1">
      <alignment vertical="center"/>
    </xf>
    <xf numFmtId="0" fontId="6" fillId="0" borderId="16" xfId="11" applyNumberFormat="1" applyFill="1" applyBorder="1" applyAlignment="1">
      <alignment vertical="center"/>
    </xf>
    <xf numFmtId="0" fontId="7" fillId="0" borderId="17" xfId="12" applyNumberFormat="1" applyFill="1" applyBorder="1" applyAlignment="1">
      <alignment vertical="center"/>
    </xf>
    <xf numFmtId="0" fontId="8" fillId="0" borderId="18" xfId="13" applyNumberFormat="1" applyFill="1" applyBorder="1" applyAlignment="1">
      <alignment vertical="center"/>
    </xf>
    <xf numFmtId="0" fontId="8" fillId="0" borderId="0" xfId="14" applyNumberFormat="1" applyFill="1" applyBorder="1" applyAlignment="1">
      <alignment vertical="center"/>
    </xf>
    <xf numFmtId="0" fontId="0" fillId="34" borderId="0" xfId="25" applyNumberFormat="1" applyFill="1" applyBorder="1" applyAlignment="1">
      <alignment vertical="center"/>
    </xf>
    <xf numFmtId="0" fontId="0" fillId="35" borderId="0" xfId="29" applyNumberFormat="1" applyFill="1" applyBorder="1" applyAlignment="1">
      <alignment vertical="center"/>
    </xf>
    <xf numFmtId="0" fontId="0" fillId="36" borderId="0" xfId="33" applyNumberFormat="1" applyFill="1" applyBorder="1" applyAlignment="1">
      <alignment vertical="center"/>
    </xf>
    <xf numFmtId="0" fontId="0" fillId="37" borderId="0" xfId="37" applyNumberFormat="1" applyFill="1" applyBorder="1" applyAlignment="1">
      <alignment vertical="center"/>
    </xf>
    <xf numFmtId="0" fontId="0" fillId="38" borderId="0" xfId="41" applyNumberFormat="1" applyFill="1" applyBorder="1" applyAlignment="1">
      <alignment vertical="center"/>
    </xf>
    <xf numFmtId="0" fontId="0" fillId="39" borderId="0" xfId="45" applyNumberFormat="1" applyFill="1" applyBorder="1" applyAlignment="1">
      <alignment vertical="center"/>
    </xf>
    <xf numFmtId="0" fontId="0" fillId="40" borderId="0" xfId="26" applyNumberFormat="1" applyFill="1" applyBorder="1" applyAlignment="1">
      <alignment vertical="center"/>
    </xf>
    <xf numFmtId="0" fontId="0" fillId="41" borderId="0" xfId="30" applyNumberFormat="1" applyFill="1" applyBorder="1" applyAlignment="1">
      <alignment vertical="center"/>
    </xf>
    <xf numFmtId="0" fontId="0" fillId="42" borderId="0" xfId="34" applyNumberFormat="1" applyFill="1" applyBorder="1" applyAlignment="1">
      <alignment vertical="center"/>
    </xf>
    <xf numFmtId="0" fontId="0" fillId="43" borderId="0" xfId="38" applyNumberFormat="1" applyFill="1" applyBorder="1" applyAlignment="1">
      <alignment vertical="center"/>
    </xf>
    <xf numFmtId="0" fontId="0" fillId="44" borderId="0" xfId="42" applyNumberFormat="1" applyFill="1" applyBorder="1" applyAlignment="1">
      <alignment vertical="center"/>
    </xf>
    <xf numFmtId="0" fontId="0" fillId="45" borderId="0" xfId="46" applyNumberFormat="1" applyFill="1" applyBorder="1" applyAlignment="1">
      <alignment vertical="center"/>
    </xf>
    <xf numFmtId="0" fontId="18" fillId="46" borderId="0" xfId="27" applyNumberFormat="1" applyFill="1" applyBorder="1" applyAlignment="1">
      <alignment vertical="center"/>
    </xf>
    <xf numFmtId="0" fontId="18" fillId="47" borderId="0" xfId="31" applyNumberFormat="1" applyFill="1" applyBorder="1" applyAlignment="1">
      <alignment vertical="center"/>
    </xf>
    <xf numFmtId="0" fontId="18" fillId="48" borderId="0" xfId="35" applyNumberFormat="1" applyFill="1" applyBorder="1" applyAlignment="1">
      <alignment vertical="center"/>
    </xf>
    <xf numFmtId="0" fontId="18" fillId="49" borderId="0" xfId="39" applyNumberFormat="1" applyFill="1" applyBorder="1" applyAlignment="1">
      <alignment vertical="center"/>
    </xf>
    <xf numFmtId="0" fontId="18" fillId="50" borderId="0" xfId="43" applyNumberFormat="1" applyFill="1" applyBorder="1" applyAlignment="1">
      <alignment vertical="center"/>
    </xf>
    <xf numFmtId="0" fontId="18" fillId="51" borderId="0" xfId="47" applyNumberFormat="1" applyFill="1" applyBorder="1" applyAlignment="1">
      <alignment vertical="center"/>
    </xf>
    <xf numFmtId="0" fontId="18" fillId="52" borderId="0" xfId="24" applyNumberFormat="1" applyFill="1" applyBorder="1" applyAlignment="1">
      <alignment vertical="center"/>
    </xf>
    <xf numFmtId="0" fontId="18" fillId="53" borderId="0" xfId="28" applyNumberFormat="1" applyFill="1" applyBorder="1" applyAlignment="1">
      <alignment vertical="center"/>
    </xf>
    <xf numFmtId="0" fontId="18" fillId="5" borderId="0" xfId="32" applyNumberFormat="1" applyFill="1" applyBorder="1" applyAlignment="1">
      <alignment vertical="center"/>
    </xf>
    <xf numFmtId="0" fontId="18" fillId="54" borderId="0" xfId="36" applyNumberFormat="1" applyFill="1" applyBorder="1" applyAlignment="1">
      <alignment vertical="center"/>
    </xf>
    <xf numFmtId="0" fontId="18" fillId="55" borderId="0" xfId="40" applyNumberFormat="1" applyFill="1" applyBorder="1" applyAlignment="1">
      <alignment vertical="center"/>
    </xf>
    <xf numFmtId="0" fontId="18" fillId="56" borderId="0" xfId="44" applyNumberFormat="1" applyFill="1" applyBorder="1" applyAlignment="1">
      <alignment vertical="center"/>
    </xf>
    <xf numFmtId="9" fontId="20" fillId="0" borderId="0" xfId="3" applyNumberFormat="1" applyFill="1" applyBorder="1" applyAlignment="1">
      <alignment vertical="center"/>
    </xf>
    <xf numFmtId="43" fontId="20" fillId="0" borderId="0" xfId="1" applyNumberFormat="1" applyFill="1" applyBorder="1" applyAlignment="1">
      <alignment vertical="center"/>
    </xf>
    <xf numFmtId="41" fontId="20" fillId="0" borderId="0" xfId="4" applyNumberFormat="1" applyFill="1" applyBorder="1" applyAlignment="1">
      <alignment vertical="center"/>
    </xf>
    <xf numFmtId="7" fontId="20" fillId="0" borderId="0" xfId="2" applyNumberFormat="1" applyFill="1" applyBorder="1" applyAlignment="1">
      <alignment vertical="center"/>
    </xf>
    <xf numFmtId="5" fontId="20" fillId="0" borderId="0" xfId="5" applyNumberFormat="1" applyFill="1" applyBorder="1" applyAlignment="1">
      <alignment vertical="center"/>
    </xf>
    <xf numFmtId="0" fontId="15" fillId="6" borderId="0" xfId="21" applyFill="1" applyAlignment="1">
      <alignment horizontal="center" vertical="center"/>
    </xf>
    <xf numFmtId="0" fontId="15" fillId="6" borderId="0" xfId="21" applyFill="1">
      <alignment vertical="center"/>
    </xf>
    <xf numFmtId="0" fontId="15" fillId="6" borderId="0" xfId="21" applyFill="1" applyBorder="1" applyAlignment="1">
      <alignment horizontal="center" vertical="center"/>
    </xf>
    <xf numFmtId="65" fontId="0" fillId="0" borderId="0" xfId="0" applyNumberFormat="1">
      <alignment vertical="center"/>
    </xf>
    <xf numFmtId="65" fontId="0" fillId="0" borderId="0" xfId="0" applyNumberFormat="1" applyBorder="1" applyAlignment="1">
      <alignment horizontal="center" vertical="center"/>
    </xf>
    <xf numFmtId="66" fontId="0" fillId="0" borderId="0" xfId="0" applyNumberFormat="1">
      <alignment vertical="center"/>
    </xf>
    <xf numFmtId="66" fontId="0" fillId="0" borderId="0" xfId="0" applyNumberFormat="1" applyAlignment="1">
      <alignment horizontal="center" vertical="center"/>
    </xf>
    <xf numFmtId="66" fontId="0" fillId="0" borderId="0" xfId="0" applyNumberFormat="1" applyBorder="1" applyAlignment="1">
      <alignment horizontal="center" vertical="center"/>
    </xf>
    <xf numFmtId="66" fontId="14" fillId="0" borderId="15" xfId="20" applyNumberFormat="1" applyBorder="1">
      <alignment vertical="center"/>
    </xf>
    <xf numFmtId="66" fontId="14" fillId="0" borderId="15" xfId="20" applyNumberFormat="1" applyBorder="1" applyAlignment="1">
      <alignment horizontal="center" vertical="center"/>
    </xf>
    <xf numFmtId="0" fontId="14" fillId="0" borderId="15" xfId="20" applyBorder="1" applyAlignment="1">
      <alignment horizontal="center" vertical="center"/>
    </xf>
    <xf numFmtId="0" fontId="22" fillId="59" borderId="19" xfId="0" applyFill="1" applyBorder="1" applyAlignment="1">
      <alignment horizontal="left" vertical="center" wrapText="1"/>
    </xf>
    <xf numFmtId="0" fontId="23" fillId="59" borderId="20" xfId="0" applyFill="1" applyBorder="1" applyAlignment="1">
      <alignment horizontal="left" vertical="center" wrapText="1"/>
    </xf>
    <xf numFmtId="0" fontId="22" fillId="59" borderId="20" xfId="0" applyFill="1" applyBorder="1" applyAlignment="1">
      <alignment horizontal="left" vertical="center" wrapText="1"/>
    </xf>
    <xf numFmtId="0" fontId="20" fillId="0" borderId="21" xfId="0" applyNumberFormat="1" applyFill="1" applyBorder="1" applyAlignment="1">
      <alignment vertical="center"/>
    </xf>
    <xf numFmtId="0" fontId="0" fillId="0" borderId="21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vertical="center"/>
    </xf>
    <xf numFmtId="67" fontId="0" fillId="0" borderId="0" xfId="0" applyNumberFormat="1">
      <alignment vertical="center"/>
    </xf>
    <xf numFmtId="0" fontId="0" fillId="0" borderId="28" xfId="0">
      <alignment vertical="center"/>
    </xf>
    <xf numFmtId="68" fontId="0" fillId="0" borderId="0" xfId="0" applyNumberFormat="1">
      <alignment vertical="center"/>
    </xf>
    <xf numFmtId="0" fontId="0" fillId="60" borderId="0" xfId="0" applyFill="1">
      <alignment vertical="center"/>
    </xf>
    <xf numFmtId="67" fontId="0" fillId="60" borderId="0" xfId="0" applyNumberFormat="1" applyFill="1">
      <alignment vertical="center"/>
    </xf>
    <xf numFmtId="68" fontId="0" fillId="60" borderId="0" xfId="0" applyNumberFormat="1" applyFill="1">
      <alignment vertical="center"/>
    </xf>
    <xf numFmtId="0" fontId="0" fillId="60" borderId="0" xfId="0" applyNumberFormat="1" applyFill="1" applyBorder="1" applyAlignment="1">
      <alignment vertical="center"/>
    </xf>
    <xf numFmtId="0" fontId="0" fillId="9" borderId="0" xfId="0" applyFill="1">
      <alignment vertical="center"/>
    </xf>
    <xf numFmtId="67" fontId="0" fillId="9" borderId="0" xfId="0" applyNumberFormat="1" applyFill="1">
      <alignment vertical="center"/>
    </xf>
    <xf numFmtId="68" fontId="0" fillId="9" borderId="0" xfId="0" applyNumberFormat="1" applyFill="1">
      <alignment vertical="center"/>
    </xf>
    <xf numFmtId="0" fontId="0" fillId="9" borderId="0" xfId="0" applyNumberFormat="1" applyFill="1" applyBorder="1" applyAlignment="1">
      <alignment vertical="center"/>
    </xf>
    <xf numFmtId="0" fontId="0" fillId="10" borderId="0" xfId="0" applyFill="1">
      <alignment vertical="center"/>
    </xf>
    <xf numFmtId="67" fontId="0" fillId="10" borderId="0" xfId="0" applyNumberFormat="1" applyFill="1">
      <alignment vertical="center"/>
    </xf>
    <xf numFmtId="68" fontId="0" fillId="10" borderId="0" xfId="0" applyNumberFormat="1" applyFill="1">
      <alignment vertical="center"/>
    </xf>
    <xf numFmtId="0" fontId="0" fillId="10" borderId="28" xfId="0" applyFill="1">
      <alignment vertical="center"/>
    </xf>
    <xf numFmtId="0" fontId="0" fillId="10" borderId="0" xfId="0" applyNumberFormat="1" applyFill="1" applyBorder="1" applyAlignment="1">
      <alignment vertical="center"/>
    </xf>
    <xf numFmtId="0" fontId="0" fillId="10" borderId="0" xfId="0" applyFill="1" applyBorder="1">
      <alignment vertical="center"/>
    </xf>
    <xf numFmtId="67" fontId="0" fillId="10" borderId="0" xfId="0" applyNumberFormat="1" applyFill="1" applyBorder="1">
      <alignment vertical="center"/>
    </xf>
    <xf numFmtId="68" fontId="0" fillId="10" borderId="0" xfId="0" applyNumberFormat="1" applyFill="1" applyBorder="1">
      <alignment vertical="center"/>
    </xf>
    <xf numFmtId="0" fontId="20" fillId="0" borderId="0" xfId="0" applyNumberFormat="1" applyFill="1" applyBorder="1" applyAlignment="1" applyProtection="1">
      <alignment vertical="center"/>
    </xf>
    <xf numFmtId="0" fontId="24" fillId="7" borderId="0" xfId="22" applyNumberFormat="1" applyFill="1" applyBorder="1" applyAlignment="1">
      <alignment vertical="center"/>
    </xf>
    <xf numFmtId="0" fontId="25" fillId="8" borderId="0" xfId="23" applyNumberFormat="1" applyFill="1" applyBorder="1" applyAlignment="1">
      <alignment vertical="center"/>
    </xf>
    <xf numFmtId="0" fontId="26" fillId="6" borderId="0" xfId="21" applyNumberFormat="1" applyFill="1" applyBorder="1" applyAlignment="1">
      <alignment vertical="center"/>
    </xf>
    <xf numFmtId="0" fontId="27" fillId="0" borderId="0" xfId="9" applyNumberFormat="1" applyFill="1" applyBorder="1" applyAlignment="1">
      <alignment vertical="center"/>
    </xf>
    <xf numFmtId="0" fontId="28" fillId="4" borderId="10" xfId="17" applyNumberFormat="1" applyFill="1" applyBorder="1" applyAlignment="1">
      <alignment vertical="center"/>
    </xf>
    <xf numFmtId="0" fontId="29" fillId="0" borderId="0" xfId="48" applyNumberFormat="1" applyFill="1" applyBorder="1" applyAlignment="1">
      <alignment vertical="center"/>
    </xf>
    <xf numFmtId="0" fontId="30" fillId="5" borderId="12" xfId="18" applyNumberFormat="1" applyFill="1" applyBorder="1" applyAlignment="1">
      <alignment vertical="center"/>
    </xf>
    <xf numFmtId="0" fontId="31" fillId="0" borderId="13" xfId="19" applyNumberFormat="1" applyFill="1" applyBorder="1" applyAlignment="1">
      <alignment vertical="center"/>
    </xf>
    <xf numFmtId="0" fontId="32" fillId="3" borderId="10" xfId="15" applyNumberFormat="1" applyFill="1" applyBorder="1" applyAlignment="1">
      <alignment vertical="center"/>
    </xf>
    <xf numFmtId="0" fontId="33" fillId="4" borderId="14" xfId="16" applyNumberFormat="1" applyFill="1" applyBorder="1" applyAlignment="1">
      <alignment vertical="center"/>
    </xf>
    <xf numFmtId="0" fontId="34" fillId="0" borderId="29" xfId="20" applyNumberFormat="1" applyFill="1" applyBorder="1" applyAlignment="1">
      <alignment vertical="center"/>
    </xf>
    <xf numFmtId="0" fontId="35" fillId="0" borderId="0" xfId="10" applyNumberFormat="1" applyFill="1" applyBorder="1" applyAlignment="1">
      <alignment vertical="center"/>
    </xf>
    <xf numFmtId="0" fontId="36" fillId="0" borderId="30" xfId="11" applyNumberFormat="1" applyFill="1" applyBorder="1" applyAlignment="1">
      <alignment vertical="center"/>
    </xf>
    <xf numFmtId="0" fontId="36" fillId="0" borderId="17" xfId="12" applyNumberFormat="1" applyFill="1" applyBorder="1" applyAlignment="1">
      <alignment vertical="center"/>
    </xf>
    <xf numFmtId="0" fontId="36" fillId="0" borderId="31" xfId="13" applyNumberFormat="1" applyFill="1" applyBorder="1" applyAlignment="1">
      <alignment vertical="center"/>
    </xf>
    <xf numFmtId="0" fontId="36" fillId="0" borderId="0" xfId="14" applyNumberFormat="1" applyFill="1" applyBorder="1" applyAlignment="1">
      <alignment vertical="center"/>
    </xf>
    <xf numFmtId="0" fontId="0" fillId="61" borderId="0" xfId="25" applyNumberFormat="1" applyFill="1" applyBorder="1" applyAlignment="1">
      <alignment vertical="center"/>
    </xf>
    <xf numFmtId="0" fontId="0" fillId="62" borderId="0" xfId="29" applyNumberFormat="1" applyFill="1" applyBorder="1" applyAlignment="1">
      <alignment vertical="center"/>
    </xf>
    <xf numFmtId="0" fontId="0" fillId="63" borderId="0" xfId="33" applyNumberFormat="1" applyFill="1" applyBorder="1" applyAlignment="1">
      <alignment vertical="center"/>
    </xf>
    <xf numFmtId="0" fontId="0" fillId="64" borderId="0" xfId="37" applyNumberFormat="1" applyFill="1" applyBorder="1" applyAlignment="1">
      <alignment vertical="center"/>
    </xf>
    <xf numFmtId="0" fontId="0" fillId="65" borderId="0" xfId="41" applyNumberFormat="1" applyFill="1" applyBorder="1" applyAlignment="1">
      <alignment vertical="center"/>
    </xf>
    <xf numFmtId="0" fontId="0" fillId="66" borderId="0" xfId="45" applyNumberFormat="1" applyFill="1" applyBorder="1" applyAlignment="1">
      <alignment vertical="center"/>
    </xf>
    <xf numFmtId="0" fontId="0" fillId="67" borderId="0" xfId="26" applyNumberFormat="1" applyFill="1" applyBorder="1" applyAlignment="1">
      <alignment vertical="center"/>
    </xf>
    <xf numFmtId="0" fontId="0" fillId="68" borderId="0" xfId="30" applyNumberFormat="1" applyFill="1" applyBorder="1" applyAlignment="1">
      <alignment vertical="center"/>
    </xf>
    <xf numFmtId="0" fontId="0" fillId="69" borderId="0" xfId="34" applyNumberFormat="1" applyFill="1" applyBorder="1" applyAlignment="1">
      <alignment vertical="center"/>
    </xf>
    <xf numFmtId="0" fontId="0" fillId="70" borderId="0" xfId="38" applyNumberFormat="1" applyFill="1" applyBorder="1" applyAlignment="1">
      <alignment vertical="center"/>
    </xf>
    <xf numFmtId="0" fontId="0" fillId="71" borderId="0" xfId="42" applyNumberFormat="1" applyFill="1" applyBorder="1" applyAlignment="1">
      <alignment vertical="center"/>
    </xf>
    <xf numFmtId="0" fontId="0" fillId="72" borderId="0" xfId="46" applyNumberFormat="1" applyFill="1" applyBorder="1" applyAlignment="1">
      <alignment vertical="center"/>
    </xf>
    <xf numFmtId="0" fontId="37" fillId="73" borderId="0" xfId="27" applyNumberFormat="1" applyFill="1" applyBorder="1" applyAlignment="1">
      <alignment vertical="center"/>
    </xf>
    <xf numFmtId="0" fontId="18" fillId="74" borderId="0" xfId="31" applyNumberFormat="1" applyFill="1" applyBorder="1" applyAlignment="1">
      <alignment vertical="center"/>
    </xf>
    <xf numFmtId="0" fontId="18" fillId="75" borderId="0" xfId="35" applyNumberFormat="1" applyFill="1" applyBorder="1" applyAlignment="1">
      <alignment vertical="center"/>
    </xf>
    <xf numFmtId="0" fontId="18" fillId="76" borderId="0" xfId="39" applyNumberFormat="1" applyFill="1" applyBorder="1" applyAlignment="1">
      <alignment vertical="center"/>
    </xf>
    <xf numFmtId="0" fontId="18" fillId="77" borderId="0" xfId="43" applyNumberFormat="1" applyFill="1" applyBorder="1" applyAlignment="1">
      <alignment vertical="center"/>
    </xf>
    <xf numFmtId="0" fontId="18" fillId="78" borderId="0" xfId="47" applyNumberFormat="1" applyFill="1" applyBorder="1" applyAlignment="1">
      <alignment vertical="center"/>
    </xf>
    <xf numFmtId="0" fontId="18" fillId="79" borderId="0" xfId="24" applyNumberFormat="1" applyFill="1" applyBorder="1" applyAlignment="1">
      <alignment vertical="center"/>
    </xf>
    <xf numFmtId="0" fontId="18" fillId="80" borderId="0" xfId="28" applyNumberFormat="1" applyFill="1" applyBorder="1" applyAlignment="1">
      <alignment vertical="center"/>
    </xf>
    <xf numFmtId="0" fontId="18" fillId="81" borderId="0" xfId="32" applyNumberFormat="1" applyFill="1" applyBorder="1" applyAlignment="1">
      <alignment vertical="center"/>
    </xf>
    <xf numFmtId="0" fontId="18" fillId="82" borderId="0" xfId="36" applyNumberFormat="1" applyFill="1" applyBorder="1" applyAlignment="1">
      <alignment vertical="center"/>
    </xf>
    <xf numFmtId="0" fontId="18" fillId="83" borderId="0" xfId="40" applyNumberFormat="1" applyFill="1" applyBorder="1" applyAlignment="1">
      <alignment vertical="center"/>
    </xf>
    <xf numFmtId="0" fontId="18" fillId="84" borderId="0" xfId="44" applyNumberFormat="1" applyFill="1" applyBorder="1" applyAlignment="1">
      <alignment vertical="center"/>
    </xf>
    <xf numFmtId="64" fontId="20" fillId="0" borderId="0" xfId="5" applyNumberFormat="1" applyFill="1" applyBorder="1" applyAlignment="1">
      <alignment vertical="center"/>
    </xf>
    <xf numFmtId="0" fontId="0" fillId="61" borderId="0" xfId="25" applyFill="1">
      <alignment vertical="center"/>
    </xf>
    <xf numFmtId="67" fontId="0" fillId="61" borderId="0" xfId="25" applyNumberFormat="1" applyFill="1">
      <alignment vertical="center"/>
    </xf>
    <xf numFmtId="68" fontId="0" fillId="61" borderId="0" xfId="25" applyNumberFormat="1" applyFill="1">
      <alignment vertical="center"/>
    </xf>
    <xf numFmtId="0" fontId="0" fillId="61" borderId="28" xfId="25" applyFill="1">
      <alignment vertical="center"/>
    </xf>
    <xf numFmtId="0" fontId="0" fillId="61" borderId="0" xfId="25" applyFill="1" applyBorder="1">
      <alignment vertical="center"/>
    </xf>
    <xf numFmtId="67" fontId="0" fillId="61" borderId="0" xfId="25" applyNumberFormat="1" applyFill="1" applyBorder="1">
      <alignment vertical="center"/>
    </xf>
    <xf numFmtId="68" fontId="0" fillId="61" borderId="0" xfId="25" applyNumberFormat="1" applyFill="1" applyBorder="1">
      <alignment vertical="center"/>
    </xf>
    <xf numFmtId="0" fontId="0" fillId="33" borderId="0" xfId="25" applyFill="1">
      <alignment vertical="center"/>
    </xf>
    <xf numFmtId="67" fontId="0" fillId="33" borderId="0" xfId="25" applyNumberFormat="1" applyFill="1">
      <alignment vertical="center"/>
    </xf>
    <xf numFmtId="68" fontId="0" fillId="33" borderId="0" xfId="25" applyNumberFormat="1" applyFill="1">
      <alignment vertical="center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3" builtinId="5"/>
    <cellStyle name="보통" xfId="23" builtinId="28"/>
    <cellStyle name="설명텍스트" xfId="48" builtinId="53"/>
    <cellStyle name="셀 확인" xfId="18" builtinId="23"/>
    <cellStyle name="쉼표" xfId="1" builtinId="3"/>
    <cellStyle name="쉼표[0]" xfId="4" builtinId="6"/>
    <cellStyle name="연결된 셀" xfId="19" builtinId="24"/>
    <cellStyle name="열어본 하이퍼링크" xfId="7" builtinId="9" hidden="1"/>
    <cellStyle name="요약" xfId="20" builtinId="25"/>
    <cellStyle name="입력" xfId="15" builtinId="20"/>
    <cellStyle name="제목" xfId="10" builtinId="15"/>
    <cellStyle name="제목 1" xfId="11" builtinId="16"/>
    <cellStyle name="제목 2" xfId="12" builtinId="17"/>
    <cellStyle name="제목 3" xfId="13" builtinId="18"/>
    <cellStyle name="제목 4" xfId="14" builtinId="19"/>
    <cellStyle name="좋음" xfId="21" builtinId="26"/>
    <cellStyle name="출력" xfId="16" builtinId="21"/>
    <cellStyle name="통화" xfId="2" builtinId="4"/>
    <cellStyle name="통화[0]" xfId="5" builtinId="7"/>
    <cellStyle name="표준" xfId="0" builtinId="0"/>
    <cellStyle name="하이퍼링크" xfId="6" builtinId="8" hidden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tables/table1.xml><?xml version="1.0" encoding="utf-8"?>
<table xmlns="http://schemas.openxmlformats.org/spreadsheetml/2006/main" id="1" name="표1" displayName="표1" ref="A2:F11" totalsRowShown="0">
  <autoFilter ref="A2:F11"/>
  <tableColumns count="6">
    <tableColumn id="1" name="열1"/>
    <tableColumn id="2" name="열2"/>
    <tableColumn id="3" name="열3"/>
    <tableColumn id="4" name="열4"/>
    <tableColumn id="5" name="열5"/>
    <tableColumn id="6" name="열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표2" displayName="표2" ref="A15:F19" totalsRowShown="0">
  <autoFilter ref="A15:F19"/>
  <tableColumns count="6">
    <tableColumn id="1" name="열1"/>
    <tableColumn id="2" name="열2"/>
    <tableColumn id="3" name="열3"/>
    <tableColumn id="4" name="열4"/>
    <tableColumn id="5" name="열5"/>
    <tableColumn id="6" name="열6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3" name="표3" displayName="표3" ref="A22:C33" totalsRowShown="0">
  <autoFilter ref="A22:C33"/>
  <sortState ref="A23:C33">
    <sortCondition descending="1" ref="A23:A33"/>
  </sortState>
  <tableColumns count="3">
    <tableColumn id="1" name="열1"/>
    <tableColumn id="2" name="열2"/>
    <tableColumn id="3" name="열3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4" name="표4" displayName="표4" ref="A35:C45" totalsRowShown="0">
  <autoFilter ref="A35:C45"/>
  <tableColumns count="3">
    <tableColumn id="1" name="열1"/>
    <tableColumn id="2" name="열2"/>
    <tableColumn id="3" name="열3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id="6" name="표6" displayName="표6" ref="A47:D64" totalsRowShown="0">
  <autoFilter ref="A47:D64"/>
  <tableColumns count="4">
    <tableColumn id="1" name="열1"/>
    <tableColumn id="2" name="열2"/>
    <tableColumn id="3" name="열3"/>
    <tableColumn id="4" name="열4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id="5" name="표5" displayName="표5" ref="A49:C60" totalsRowShown="0">
  <autoFilter ref="A49:C60"/>
  <sortState ref="A50:C60">
    <sortCondition descending="1" ref="B50:B60"/>
  </sortState>
  <tableColumns count="3">
    <tableColumn id="1" name="열1"/>
    <tableColumn id="2" name="열2"/>
    <tableColumn id="3" name="열3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eme patter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맑은 고딕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theme pattern" id="{F21CBC20-20EB-4F0B-89DB-E60D6F526821}" vid="{0DDB8F2A-9DD4-4DA8-9436-972CF50F0DBB}"/>
    </a:ext>
  </a:extLst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table" Target="../tables/table1.xml"></Relationship><Relationship Id="rId2" Type="http://schemas.openxmlformats.org/officeDocument/2006/relationships/table" Target="../tables/table2.xml"></Relationship><Relationship Id="rId3" Type="http://schemas.openxmlformats.org/officeDocument/2006/relationships/table" Target="../tables/table3.xml"></Relationship><Relationship Id="rId4" Type="http://schemas.openxmlformats.org/officeDocument/2006/relationships/table" Target="../tables/table4.xml"></Relationship><Relationship Id="rId5" Type="http://schemas.openxmlformats.org/officeDocument/2006/relationships/table" Target="../tables/table5.xml"></Relationship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table" Target="../tables/table6.xml"></Relationship></Relationships>
</file>

<file path=xl/worksheets/_rels/sheet3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5"/>
  <sheetViews>
    <sheetView topLeftCell="A46" tabSelected="1" zoomScale="80" workbookViewId="0">
      <selection activeCell="E62" sqref="E62"/>
    </sheetView>
  </sheetViews>
  <sheetFormatPr defaultRowHeight="16.500000"/>
  <cols>
    <col min="1" max="1" width="29.87999916" customWidth="1" outlineLevel="0"/>
    <col min="4" max="4" width="10.25500011" customWidth="1" outlineLevel="0"/>
    <col min="8" max="8" width="13.13000011" customWidth="1" outlineLevel="0"/>
  </cols>
  <sheetData>
    <row r="1" spans="1:7" ht="113.250000" customHeight="1">
      <c r="A1" s="2" t="s">
        <v>142</v>
      </c>
      <c r="B1" s="2"/>
      <c r="C1" s="2"/>
      <c r="D1" s="2"/>
      <c r="E1" s="2"/>
      <c r="F1" s="2"/>
    </row>
    <row r="2" spans="1:7">
      <c r="A2" s="59" t="s">
        <v>18</v>
      </c>
      <c r="B2" s="59" t="s">
        <v>19</v>
      </c>
      <c r="C2" s="59" t="s">
        <v>20</v>
      </c>
      <c r="D2" s="59" t="s">
        <v>21</v>
      </c>
      <c r="E2" s="59" t="s">
        <v>22</v>
      </c>
      <c r="F2" s="59" t="s">
        <v>23</v>
      </c>
    </row>
    <row r="3" spans="1:7">
      <c r="A3" s="60" t="s">
        <v>11</v>
      </c>
      <c r="B3" s="60">
        <v>1</v>
      </c>
      <c r="C3" s="60">
        <v>2</v>
      </c>
      <c r="D3" s="60">
        <v>3</v>
      </c>
      <c r="E3" s="60">
        <v>4</v>
      </c>
      <c r="F3" s="60" t="s">
        <v>10</v>
      </c>
    </row>
    <row r="4" spans="1:7">
      <c r="A4" s="59" t="s">
        <v>1</v>
      </c>
      <c r="B4" s="59">
        <v>1464</v>
      </c>
      <c r="C4" s="59">
        <v>1464</v>
      </c>
      <c r="D4" s="59">
        <v>1464</v>
      </c>
      <c r="E4" s="59"/>
      <c r="F4" s="59">
        <f>SUM(B4,C4,D4)</f>
        <v>4392</v>
      </c>
    </row>
    <row r="5" spans="1:7">
      <c r="A5" s="59" t="s">
        <v>2</v>
      </c>
      <c r="B5" s="59">
        <v>1464</v>
      </c>
      <c r="C5" s="59">
        <v>1464</v>
      </c>
      <c r="D5" s="59">
        <v>1464</v>
      </c>
      <c r="E5" s="59"/>
      <c r="F5" s="59">
        <f>SUM(B5,C5,D5)</f>
        <v>4392</v>
      </c>
    </row>
    <row r="6" spans="1:7">
      <c r="A6" s="59" t="s">
        <v>4</v>
      </c>
      <c r="B6" s="59">
        <v>390</v>
      </c>
      <c r="C6" s="59">
        <v>390</v>
      </c>
      <c r="D6" s="59"/>
      <c r="E6" s="59"/>
      <c r="F6" s="59">
        <f>SUM(B6,C6)</f>
        <v>780</v>
      </c>
    </row>
    <row r="7" spans="1:7">
      <c r="A7" s="59" t="s">
        <v>5</v>
      </c>
      <c r="B7" s="59">
        <v>187</v>
      </c>
      <c r="C7" s="59">
        <v>187</v>
      </c>
      <c r="D7" s="59">
        <v>187</v>
      </c>
      <c r="E7" s="59">
        <v>187</v>
      </c>
      <c r="F7" s="59">
        <f>SUM(E7,E7,D7,C7,B7)</f>
        <v>935</v>
      </c>
    </row>
    <row r="8" spans="1:7">
      <c r="A8" s="59" t="s">
        <v>7</v>
      </c>
      <c r="B8" s="59">
        <v>276</v>
      </c>
      <c r="C8" s="59" t="s">
        <v>30</v>
      </c>
      <c r="D8" s="59"/>
      <c r="E8" s="59"/>
      <c r="F8" s="59"/>
    </row>
    <row r="9" spans="1:7">
      <c r="A9" s="59" t="s">
        <v>12</v>
      </c>
      <c r="B9" s="59" t="s">
        <v>13</v>
      </c>
      <c r="C9" s="59"/>
      <c r="D9" s="59"/>
      <c r="E9" s="59"/>
      <c r="F9" s="59">
        <v>65</v>
      </c>
    </row>
    <row r="10" spans="1:7">
      <c r="A10" s="59"/>
      <c r="B10" s="59" t="s">
        <v>179</v>
      </c>
      <c r="C10" s="59"/>
      <c r="D10" s="59"/>
      <c r="E10" s="59"/>
      <c r="F10" s="59">
        <f>SUM(F4:F9)</f>
        <v>10564</v>
      </c>
    </row>
    <row r="11" spans="1:7">
      <c r="A11" s="61" t="s">
        <v>40</v>
      </c>
      <c r="B11" s="61"/>
      <c r="C11" s="61"/>
      <c r="D11" s="61"/>
      <c r="E11" s="61"/>
      <c r="F11" s="61"/>
    </row>
    <row r="12" spans="1:7">
      <c r="A12" s="59" t="s">
        <v>177</v>
      </c>
      <c r="B12" s="59"/>
      <c r="C12" s="59"/>
      <c r="D12" s="59"/>
      <c r="E12" s="59"/>
      <c r="F12" s="59"/>
    </row>
    <row r="13" spans="1:7" ht="17.250000">
      <c r="A13" s="62" t="s">
        <v>36</v>
      </c>
      <c r="B13" s="63" t="s">
        <v>28</v>
      </c>
      <c r="C13" s="63"/>
      <c r="D13" s="63" t="s">
        <v>37</v>
      </c>
      <c r="E13" s="63"/>
      <c r="F13" s="63"/>
      <c r="G13" s="64"/>
    </row>
    <row r="14" spans="1:7">
      <c r="A14" s="59"/>
      <c r="B14" s="59"/>
      <c r="C14" s="59"/>
      <c r="D14" s="59"/>
      <c r="E14" s="59"/>
      <c r="F14" s="59"/>
    </row>
    <row r="15" spans="1:7">
      <c r="A15" s="0" t="s">
        <v>18</v>
      </c>
      <c r="B15" s="0" t="s">
        <v>19</v>
      </c>
      <c r="C15" s="0" t="s">
        <v>20</v>
      </c>
      <c r="D15" s="0" t="s">
        <v>21</v>
      </c>
      <c r="E15" s="0" t="s">
        <v>22</v>
      </c>
      <c r="F15" s="0" t="s">
        <v>23</v>
      </c>
    </row>
    <row r="16" spans="1:7">
      <c r="A16" s="59" t="s">
        <v>33</v>
      </c>
      <c r="B16" s="59">
        <v>1610</v>
      </c>
      <c r="C16" s="59">
        <v>1610</v>
      </c>
      <c r="D16" s="59"/>
      <c r="E16" s="59"/>
      <c r="F16" s="59">
        <f>SUM(C16,B16)</f>
        <v>3220</v>
      </c>
    </row>
    <row r="17" spans="1:6">
      <c r="A17" s="59" t="s">
        <v>34</v>
      </c>
      <c r="B17" s="59">
        <v>1610</v>
      </c>
      <c r="C17" s="59">
        <v>1610</v>
      </c>
      <c r="D17" s="59"/>
      <c r="E17" s="59"/>
      <c r="F17" s="59">
        <f>SUM(C17,B17)</f>
        <v>3220</v>
      </c>
    </row>
    <row r="18" spans="1:6">
      <c r="A18" s="59" t="s">
        <v>35</v>
      </c>
      <c r="B18" s="59">
        <v>50</v>
      </c>
      <c r="C18" s="59">
        <v>50</v>
      </c>
      <c r="D18" s="59">
        <v>50</v>
      </c>
      <c r="E18" s="59">
        <v>50</v>
      </c>
      <c r="F18" s="59">
        <f>SUM(B18,C18,D18,E18)</f>
        <v>200</v>
      </c>
    </row>
    <row r="19" spans="1:6">
      <c r="A19" s="59"/>
      <c r="B19" s="59"/>
      <c r="C19" s="59"/>
      <c r="D19" s="59"/>
      <c r="E19" s="59"/>
      <c r="F19" s="59">
        <f>SUM(F18,F17,F16)</f>
        <v>6640</v>
      </c>
    </row>
    <row r="20" spans="1:6">
      <c r="A20" s="61" t="s">
        <v>39</v>
      </c>
      <c r="B20" s="61"/>
      <c r="C20" s="61"/>
      <c r="D20" s="61"/>
      <c r="E20" s="61"/>
      <c r="F20" s="61"/>
    </row>
    <row r="21" spans="1:6">
      <c r="A21" s="59"/>
      <c r="B21" s="59"/>
      <c r="C21" s="59"/>
      <c r="D21" s="59"/>
      <c r="E21" s="59"/>
      <c r="F21" s="59"/>
    </row>
    <row r="22" spans="1:6">
      <c r="A22" s="0" t="s">
        <v>18</v>
      </c>
      <c r="B22" s="0" t="s">
        <v>19</v>
      </c>
      <c r="C22" s="0" t="s">
        <v>20</v>
      </c>
      <c r="D22" s="59"/>
      <c r="E22" s="59"/>
      <c r="F22" s="59"/>
    </row>
    <row r="23" spans="1:6">
      <c r="A23" s="59" t="s">
        <v>41</v>
      </c>
      <c r="B23" s="59" t="s">
        <v>43</v>
      </c>
      <c r="C23" s="59" t="s">
        <v>54</v>
      </c>
    </row>
    <row r="24" spans="1:6">
      <c r="A24" s="0" t="s">
        <v>145</v>
      </c>
      <c r="B24" s="0">
        <v>1</v>
      </c>
      <c r="C24" s="0" t="s">
        <v>174</v>
      </c>
    </row>
    <row r="25" spans="1:6">
      <c r="A25" s="0" t="s">
        <v>46</v>
      </c>
      <c r="B25" s="0">
        <v>12</v>
      </c>
      <c r="C25" s="0" t="s">
        <v>170</v>
      </c>
    </row>
    <row r="26" spans="1:6">
      <c r="A26" s="0" t="s">
        <v>47</v>
      </c>
      <c r="B26" s="0">
        <v>2</v>
      </c>
      <c r="C26" s="0" t="s">
        <v>170</v>
      </c>
    </row>
    <row r="27" spans="1:6">
      <c r="A27" s="0" t="s">
        <v>48</v>
      </c>
      <c r="B27" s="0">
        <v>28</v>
      </c>
      <c r="C27" s="0" t="s">
        <v>170</v>
      </c>
    </row>
    <row r="28" spans="1:6">
      <c r="A28" s="0" t="s">
        <v>50</v>
      </c>
      <c r="B28" s="0">
        <v>1</v>
      </c>
      <c r="C28" s="0" t="s">
        <v>173</v>
      </c>
    </row>
    <row r="29" spans="1:6">
      <c r="A29" s="0" t="s">
        <v>49</v>
      </c>
      <c r="B29" s="0">
        <v>43</v>
      </c>
      <c r="C29" s="0" t="s">
        <v>170</v>
      </c>
    </row>
    <row r="30" spans="1:6">
      <c r="A30" s="0" t="s">
        <v>45</v>
      </c>
      <c r="B30" s="0">
        <v>1</v>
      </c>
      <c r="C30" s="0" t="s">
        <v>170</v>
      </c>
    </row>
    <row r="31" spans="1:6">
      <c r="A31" s="0" t="s">
        <v>51</v>
      </c>
      <c r="B31" s="0">
        <v>19</v>
      </c>
      <c r="C31" s="0" t="s">
        <v>170</v>
      </c>
    </row>
    <row r="32" spans="1:6">
      <c r="A32" s="0" t="s">
        <v>164</v>
      </c>
      <c r="B32" s="0">
        <v>57</v>
      </c>
      <c r="C32" s="0" t="s">
        <v>162</v>
      </c>
    </row>
    <row r="33" spans="1:5">
      <c r="A33" s="0" t="s">
        <v>165</v>
      </c>
      <c r="B33" s="0">
        <v>57</v>
      </c>
      <c r="C33" s="0" t="s">
        <v>162</v>
      </c>
    </row>
    <row r="35" spans="1:5">
      <c r="A35" s="0" t="s">
        <v>18</v>
      </c>
      <c r="B35" s="0" t="s">
        <v>19</v>
      </c>
      <c r="C35" s="0" t="s">
        <v>20</v>
      </c>
    </row>
    <row r="36" spans="1:5">
      <c r="A36" s="0" t="s">
        <v>90</v>
      </c>
    </row>
    <row r="37" spans="1:5">
      <c r="A37" s="0" t="s">
        <v>99</v>
      </c>
      <c r="B37" s="0" t="s">
        <v>144</v>
      </c>
      <c r="C37" s="0" t="s">
        <v>170</v>
      </c>
    </row>
    <row r="38" spans="1:5">
      <c r="A38" s="0" t="s">
        <v>98</v>
      </c>
      <c r="B38" s="0">
        <v>1</v>
      </c>
      <c r="C38" s="0" t="s">
        <v>173</v>
      </c>
    </row>
    <row r="39" spans="1:5">
      <c r="A39" s="0" t="s">
        <v>116</v>
      </c>
      <c r="B39" s="0">
        <v>4</v>
      </c>
      <c r="C39" s="0" t="s">
        <v>173</v>
      </c>
    </row>
    <row r="40" spans="1:5">
      <c r="A40" s="0" t="s">
        <v>91</v>
      </c>
      <c r="B40" s="0">
        <v>53</v>
      </c>
      <c r="C40" s="0" t="s">
        <v>173</v>
      </c>
    </row>
    <row r="41" spans="1:5">
      <c r="A41" s="0" t="s">
        <v>92</v>
      </c>
      <c r="B41" s="0">
        <v>5</v>
      </c>
      <c r="C41" s="0" t="s">
        <v>173</v>
      </c>
    </row>
    <row r="42" spans="1:5">
      <c r="A42" s="0" t="s">
        <v>100</v>
      </c>
      <c r="C42" s="0" t="s">
        <v>175</v>
      </c>
    </row>
    <row r="43" spans="1:5">
      <c r="A43" s="0" t="s">
        <v>94</v>
      </c>
      <c r="C43" s="0" t="s">
        <v>176</v>
      </c>
    </row>
    <row r="44" spans="1:5">
      <c r="A44" s="0" t="s">
        <v>130</v>
      </c>
      <c r="B44" s="0" t="s">
        <v>131</v>
      </c>
      <c r="C44" s="0" t="s">
        <v>173</v>
      </c>
    </row>
    <row r="45" spans="1:5">
      <c r="A45" s="0" t="s">
        <v>96</v>
      </c>
      <c r="C45" s="0" t="s">
        <v>162</v>
      </c>
    </row>
    <row r="47" spans="1:5">
      <c r="A47" s="0" t="s">
        <v>18</v>
      </c>
      <c r="B47" s="0" t="s">
        <v>19</v>
      </c>
      <c r="C47" s="0" t="s">
        <v>20</v>
      </c>
      <c r="D47" s="0" t="s">
        <v>21</v>
      </c>
      <c r="E47" s="0" t="s">
        <v>110</v>
      </c>
    </row>
    <row r="48" spans="1:5">
      <c r="A48" s="132" t="s">
        <v>90</v>
      </c>
      <c r="B48" s="132" t="s">
        <v>43</v>
      </c>
      <c r="C48" s="132" t="s">
        <v>113</v>
      </c>
      <c r="D48" s="132" t="s">
        <v>8</v>
      </c>
    </row>
    <row r="49" spans="1:10">
      <c r="A49" s="132" t="s">
        <v>188</v>
      </c>
      <c r="B49" s="132" t="s">
        <v>105</v>
      </c>
      <c r="C49" s="133">
        <v>31680</v>
      </c>
      <c r="D49" s="134">
        <v>63360</v>
      </c>
      <c r="E49" s="70" t="s">
        <v>111</v>
      </c>
      <c r="F49" s="70"/>
      <c r="G49" s="70"/>
      <c r="H49" s="70"/>
      <c r="I49" s="70"/>
    </row>
    <row r="50" spans="1:10">
      <c r="A50" s="132" t="s">
        <v>108</v>
      </c>
      <c r="B50" s="132" t="s">
        <v>109</v>
      </c>
      <c r="C50" s="133">
        <v>28794</v>
      </c>
      <c r="D50" s="134">
        <v>28794</v>
      </c>
      <c r="E50" s="86" t="s">
        <v>112</v>
      </c>
      <c r="F50" s="86"/>
      <c r="G50" s="86"/>
      <c r="H50" s="86"/>
      <c r="I50" s="86"/>
      <c r="J50" s="82"/>
    </row>
    <row r="51" spans="1:10">
      <c r="A51" s="132" t="s">
        <v>115</v>
      </c>
      <c r="B51" s="132" t="s">
        <v>117</v>
      </c>
      <c r="C51" s="133">
        <v>3666</v>
      </c>
      <c r="D51" s="134">
        <v>3666</v>
      </c>
      <c r="E51" s="82" t="s">
        <v>119</v>
      </c>
      <c r="F51" s="82"/>
      <c r="G51" s="82" t="s">
        <v>120</v>
      </c>
      <c r="H51" s="82"/>
      <c r="I51" s="82"/>
      <c r="J51" s="82"/>
    </row>
    <row r="52" spans="1:10">
      <c r="A52" s="132" t="s">
        <v>124</v>
      </c>
      <c r="B52" s="132" t="s">
        <v>123</v>
      </c>
      <c r="C52" s="133">
        <v>3133</v>
      </c>
      <c r="D52" s="134">
        <v>21319</v>
      </c>
      <c r="E52" s="82" t="s">
        <v>125</v>
      </c>
      <c r="F52" s="82"/>
      <c r="G52" s="82"/>
      <c r="H52" s="82"/>
      <c r="I52" s="82"/>
      <c r="J52" s="82"/>
    </row>
    <row r="53" spans="1:10">
      <c r="A53" s="132" t="s">
        <v>128</v>
      </c>
      <c r="B53" s="132" t="s">
        <v>105</v>
      </c>
      <c r="C53" s="133">
        <v>4263</v>
      </c>
      <c r="D53" s="134">
        <v>8526</v>
      </c>
      <c r="E53" s="82" t="s">
        <v>129</v>
      </c>
      <c r="F53" s="82"/>
      <c r="G53" s="82" t="s">
        <v>187</v>
      </c>
      <c r="H53" s="82"/>
      <c r="I53" s="82"/>
      <c r="J53" s="82"/>
    </row>
    <row r="54" spans="1:10">
      <c r="A54" s="132" t="s">
        <v>132</v>
      </c>
      <c r="B54" s="132" t="s">
        <v>109</v>
      </c>
      <c r="C54" s="133">
        <v>10000</v>
      </c>
      <c r="D54" s="134">
        <v>10000</v>
      </c>
      <c r="E54" s="0" t="s">
        <v>133</v>
      </c>
    </row>
    <row r="55" spans="1:10">
      <c r="A55" s="132" t="s">
        <v>180</v>
      </c>
      <c r="B55" s="132"/>
      <c r="C55" s="133" t="s">
        <v>162</v>
      </c>
      <c r="D55" s="134">
        <v>58000</v>
      </c>
      <c r="E55" s="0" t="s">
        <v>178</v>
      </c>
    </row>
    <row r="56" spans="1:10">
      <c r="A56" s="132" t="s">
        <v>136</v>
      </c>
      <c r="B56" s="132" t="s">
        <v>117</v>
      </c>
      <c r="C56" s="133"/>
      <c r="D56" s="134">
        <v>62872</v>
      </c>
      <c r="E56" s="82" t="s">
        <v>150</v>
      </c>
      <c r="F56" s="82"/>
      <c r="G56" s="82"/>
      <c r="H56" s="82"/>
      <c r="I56" s="82"/>
      <c r="J56" s="82"/>
    </row>
    <row r="57" spans="1:10">
      <c r="A57" s="135" t="s">
        <v>44</v>
      </c>
      <c r="B57" s="132" t="s">
        <v>109</v>
      </c>
      <c r="C57" s="133" t="s">
        <v>137</v>
      </c>
      <c r="D57" s="134">
        <v>5000</v>
      </c>
      <c r="E57" s="87" t="s">
        <v>149</v>
      </c>
      <c r="F57" s="87"/>
      <c r="G57" s="87" t="s">
        <v>187</v>
      </c>
      <c r="H57" s="87"/>
      <c r="I57" s="87"/>
      <c r="J57" s="82"/>
    </row>
    <row r="58" spans="1:10">
      <c r="A58" s="136" t="s">
        <v>138</v>
      </c>
      <c r="B58" s="136" t="s">
        <v>139</v>
      </c>
      <c r="C58" s="137">
        <v>700</v>
      </c>
      <c r="D58" s="138">
        <v>2100</v>
      </c>
      <c r="E58" s="82" t="s">
        <v>187</v>
      </c>
      <c r="F58" s="82"/>
      <c r="G58" s="82"/>
      <c r="H58" s="82"/>
      <c r="I58" s="82"/>
      <c r="J58" s="87"/>
    </row>
    <row r="59" spans="1:10">
      <c r="A59" s="132" t="s">
        <v>167</v>
      </c>
      <c r="B59" s="132"/>
      <c r="C59" s="133"/>
      <c r="D59" s="134">
        <v>4000</v>
      </c>
      <c r="E59" s="0" t="s">
        <v>148</v>
      </c>
      <c r="J59" s="82"/>
    </row>
    <row r="60" spans="1:10">
      <c r="A60" s="132" t="s">
        <v>168</v>
      </c>
      <c r="B60" s="132" t="s">
        <v>153</v>
      </c>
      <c r="C60" s="133" t="s">
        <v>162</v>
      </c>
      <c r="D60" s="134">
        <v>14000</v>
      </c>
      <c r="E60" s="0" t="s">
        <v>147</v>
      </c>
    </row>
    <row r="61" spans="1:10">
      <c r="A61" s="132" t="s">
        <v>181</v>
      </c>
      <c r="B61" s="132" t="s">
        <v>182</v>
      </c>
      <c r="C61" s="133">
        <v>520</v>
      </c>
      <c r="D61" s="134">
        <v>4400</v>
      </c>
      <c r="E61" s="0" t="s">
        <v>189</v>
      </c>
    </row>
    <row r="62" spans="1:10">
      <c r="A62" s="132" t="s">
        <v>190</v>
      </c>
      <c r="B62" s="132" t="s">
        <v>191</v>
      </c>
      <c r="C62" s="133">
        <v>900</v>
      </c>
      <c r="D62" s="134">
        <v>900</v>
      </c>
      <c r="E62" s="0" t="s">
        <v>192</v>
      </c>
    </row>
    <row r="63" spans="1:10">
      <c r="A63" s="139" t="s">
        <v>160</v>
      </c>
      <c r="B63" s="139" t="s">
        <v>109</v>
      </c>
      <c r="C63" s="140" t="s">
        <v>166</v>
      </c>
      <c r="D63" s="141">
        <v>12100</v>
      </c>
      <c r="E63" s="4" t="s">
        <v>185</v>
      </c>
      <c r="F63" s="4"/>
      <c r="G63" s="4"/>
      <c r="H63" s="4"/>
      <c r="I63" s="4"/>
    </row>
    <row r="64" spans="1:10">
      <c r="A64" s="132" t="s">
        <v>161</v>
      </c>
      <c r="B64" s="132"/>
      <c r="C64" s="132"/>
      <c r="D64" s="73">
        <v>15000</v>
      </c>
    </row>
    <row r="65" spans="4:4">
      <c r="D65" s="133">
        <f>SUM(D64,D62,D61,D55,D57,D58,D59,D56,D53,D54,D52,D51,D50,D49,D60,D63)</f>
        <v>314037</v>
      </c>
    </row>
  </sheetData>
  <mergeCells count="6">
    <mergeCell ref="A1:F1"/>
    <mergeCell ref="B13:C13"/>
    <mergeCell ref="D13:G13"/>
    <mergeCell ref="A20:F20"/>
    <mergeCell ref="E49:J49"/>
    <mergeCell ref="E50:J50"/>
  </mergeCells>
  <phoneticPr fontId="1" type="noConversion"/>
  <conditionalFormatting sqref="A3:F3 A4:B4 D4:F4 A5 E5:F5 A6:F6 A7:B7 D7:F7 A8:F11 C4:C5 D4 C4:D4 B5 B5 D5 D5 C7 D7 E7 C7:E7">
    <cfRule type="colorScale" priority="25">
      <colorScale>
        <cfvo type="min" val="0.000000"/>
        <cfvo type="percentile" val="50.000000"/>
        <cfvo type="max" val="0.000000"/>
        <color rgb="FFFF555A"/>
        <color rgb="FFFFB628"/>
        <color rgb="FF63C384"/>
      </colorScale>
    </cfRule>
  </conditionalFormatting>
  <conditionalFormatting sqref="A25:C26 A27:B27 A28:B28 A29:B29 C27 C28 C29 C27:C29">
    <cfRule type="colorScale" priority="20">
      <colorScale>
        <cfvo type="min" val="0.000000"/>
        <cfvo type="percentile" val="50.000000"/>
        <cfvo type="max" val="0.000000"/>
        <color rgb="FFFF555A"/>
        <color rgb="FFFFB628"/>
        <color rgb="FF63C384"/>
      </colorScale>
    </cfRule>
  </conditionalFormatting>
  <conditionalFormatting sqref="A31">
    <cfRule type="colorScale" priority="15">
      <colorScale>
        <cfvo type="min" val="0.000000"/>
        <cfvo type="percentile" val="50.000000"/>
        <cfvo type="max" val="0.000000"/>
        <color rgb="FFFF555A"/>
        <color rgb="FFFFB628"/>
        <color rgb="FF63C384"/>
      </colorScale>
    </cfRule>
  </conditionalFormatting>
  <conditionalFormatting sqref="C31">
    <cfRule type="colorScale" priority="10">
      <colorScale>
        <cfvo type="min" val="0.000000"/>
        <cfvo type="percentile" val="50.000000"/>
        <cfvo type="max" val="0.000000"/>
        <color rgb="FFFF555A"/>
        <color rgb="FFFFB628"/>
        <color rgb="FF63C384"/>
      </colorScale>
    </cfRule>
  </conditionalFormatting>
  <conditionalFormatting sqref="B31">
    <cfRule type="colorScale" priority="5">
      <colorScale>
        <cfvo type="min" val="0.000000"/>
        <cfvo type="percentile" val="50.000000"/>
        <cfvo type="max" val="0.000000"/>
        <color rgb="FFFF555A"/>
        <color rgb="FFFFB628"/>
        <color rgb="FF63C384"/>
      </colorScale>
    </cfRule>
  </conditionalFormatting>
  <conditionalFormatting sqref="B24">
    <cfRule type="colorScale" priority="4">
      <colorScale>
        <cfvo type="min" val="0.000000"/>
        <cfvo type="percentile" val="50.000000"/>
        <cfvo type="max" val="0.000000"/>
        <color rgb="FFFF555A"/>
        <color rgb="FFFFB628"/>
        <color rgb="FF63C384"/>
      </colorScale>
    </cfRule>
  </conditionalFormatting>
  <conditionalFormatting sqref="A50:D53">
    <cfRule type="colorScale" priority="2">
      <colorScale>
        <cfvo type="min" val="0.000000"/>
        <cfvo type="percentile" val="50.000000"/>
        <cfvo type="max" val="0.000000"/>
        <color rgb="FFFF555A"/>
        <color rgb="FFFFB628"/>
        <color rgb="FF63C384"/>
      </colorScale>
    </cfRule>
  </conditionalFormatting>
  <conditionalFormatting sqref="A56:D59">
    <cfRule type="colorScale" priority="1">
      <colorScale>
        <cfvo type="min" val="0.000000"/>
        <cfvo type="percentile" val="50.000000"/>
        <cfvo type="max" val="0.000000"/>
        <color rgb="FFFF555A"/>
        <color rgb="FFFFB628"/>
        <color rgb="FF63C384"/>
      </colorScale>
    </cfRule>
  </conditionalFormatting>
  <pageMargins left="0.70" right="0.70" top="0.75" bottom="0.75" header="0.30" footer="0.30"/>
  <pageSetup paperSize="9" orientation="portrait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49:C60"/>
  <sheetViews>
    <sheetView topLeftCell="A44" workbookViewId="0">
      <selection activeCell="C51" sqref="C51"/>
    </sheetView>
  </sheetViews>
  <sheetFormatPr defaultRowHeight="16.500000"/>
  <cols>
    <col min="1" max="1" width="29.50499916" customWidth="1" outlineLevel="0"/>
    <col min="2" max="2" width="16.62999916" customWidth="1" outlineLevel="0"/>
    <col min="3" max="3" width="22.12999916" customWidth="1" outlineLevel="0"/>
  </cols>
  <sheetData>
    <row r="49" spans="1:3">
      <c r="A49" s="0" t="s">
        <v>18</v>
      </c>
      <c r="B49" s="0" t="s">
        <v>19</v>
      </c>
      <c r="C49" s="0" t="s">
        <v>20</v>
      </c>
    </row>
    <row r="50" spans="1:3">
      <c r="A50" s="59" t="s">
        <v>41</v>
      </c>
      <c r="B50" s="59" t="s">
        <v>43</v>
      </c>
      <c r="C50" s="59" t="s">
        <v>54</v>
      </c>
    </row>
    <row r="51" spans="1:3">
      <c r="A51" s="0" t="s">
        <v>52</v>
      </c>
      <c r="B51" s="0">
        <v>57</v>
      </c>
    </row>
    <row r="52" spans="1:3">
      <c r="A52" s="0" t="s">
        <v>53</v>
      </c>
      <c r="B52" s="0">
        <v>57</v>
      </c>
    </row>
    <row r="53" spans="1:3">
      <c r="A53" s="0" t="s">
        <v>49</v>
      </c>
      <c r="B53" s="0">
        <v>43</v>
      </c>
    </row>
    <row r="54" spans="1:3">
      <c r="A54" s="0" t="s">
        <v>48</v>
      </c>
      <c r="B54" s="0">
        <v>28</v>
      </c>
    </row>
    <row r="55" spans="1:3">
      <c r="A55" s="0" t="s">
        <v>51</v>
      </c>
      <c r="B55" s="0">
        <v>19</v>
      </c>
    </row>
    <row r="56" spans="1:3">
      <c r="A56" s="0" t="s">
        <v>46</v>
      </c>
      <c r="B56" s="0">
        <v>12</v>
      </c>
    </row>
    <row r="57" spans="1:3">
      <c r="A57" s="0" t="s">
        <v>47</v>
      </c>
      <c r="B57" s="0">
        <v>2</v>
      </c>
    </row>
    <row r="58" spans="1:3">
      <c r="A58" s="0" t="s">
        <v>44</v>
      </c>
      <c r="B58" s="0">
        <v>1</v>
      </c>
    </row>
    <row r="59" spans="1:3">
      <c r="A59" s="0" t="s">
        <v>45</v>
      </c>
      <c r="B59" s="0">
        <v>1</v>
      </c>
    </row>
    <row r="60" spans="1:3">
      <c r="A60" s="0" t="s">
        <v>50</v>
      </c>
      <c r="B60" s="0">
        <v>1</v>
      </c>
    </row>
  </sheetData>
  <phoneticPr fontId="1" type="noConversion"/>
  <pageMargins left="0.70" right="0.70" top="0.75" bottom="0.75" header="0.30" footer="0.3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RowHeight="16.500000"/>
  <sheetData/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3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학민 이</dc:creator>
  <cp:lastModifiedBy>이 학민</cp:lastModifiedBy>
</cp:coreProperties>
</file>