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info\KaroStuff\CraZZZy Crash Challenge\"/>
    </mc:Choice>
  </mc:AlternateContent>
  <xr:revisionPtr revIDLastSave="0" documentId="13_ncr:1_{949D852C-2FA4-4B0B-9F0F-66D5E75B9461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Teilnehmer" sheetId="1" r:id="rId1"/>
    <sheet name="Strecken" sheetId="2" r:id="rId2"/>
    <sheet name="Rennanzahl" sheetId="4" r:id="rId3"/>
    <sheet name="Tabelle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1" l="1"/>
  <c r="G72" i="1"/>
  <c r="F72" i="1"/>
  <c r="B21" i="1"/>
  <c r="B4" i="1"/>
  <c r="G70" i="1"/>
  <c r="G71" i="1"/>
  <c r="F70" i="1"/>
  <c r="F71" i="1"/>
  <c r="B17" i="1"/>
  <c r="C69" i="1" l="1"/>
  <c r="G69" i="1"/>
  <c r="D69" i="1"/>
  <c r="F69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J102" i="2" l="1"/>
  <c r="J103" i="2"/>
  <c r="J104" i="2"/>
  <c r="J105" i="2"/>
  <c r="J106" i="2"/>
  <c r="J107" i="2"/>
  <c r="J108" i="2"/>
  <c r="J109" i="2"/>
  <c r="J110" i="2"/>
  <c r="J111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81" i="2"/>
  <c r="H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39" i="2"/>
  <c r="D2" i="2"/>
  <c r="D60" i="2"/>
  <c r="D81" i="2"/>
  <c r="D18" i="2"/>
  <c r="H39" i="2" l="1"/>
  <c r="H60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Julian Verkin </author>
  </authors>
  <commentList>
    <comment ref="E56" authorId="0" shapeId="0" xr:uid="{F3187DBD-D874-45CA-A593-5633EF410881}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<sst xmlns="http://schemas.openxmlformats.org/spreadsheetml/2006/main" count="778" uniqueCount="251">
  <si>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</si>
  <si>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</si>
  <si>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</si>
  <si>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</si>
  <si>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</si>
  <si>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</si>
  <si>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</si>
  <si>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</si>
  <si>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</si>
  <si>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</si>
  <si>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</si>
  <si>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</si>
  <si>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</si>
  <si>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</si>
  <si>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</si>
  <si>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</si>
  <si>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</si>
  <si>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</si>
  <si>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</si>
  <si>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</si>
  <si>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</si>
  <si>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</si>
  <si>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</si>
  <si>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</si>
  <si>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</si>
  <si>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</si>
  <si>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</si>
  <si>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</si>
  <si>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</si>
  <si>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</si>
  <si>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</si>
  <si>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</si>
  <si>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</si>
  <si>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</si>
  <si>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</si>
  <si>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</si>
  <si>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</si>
  <si>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</si>
  <si>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</si>
  <si>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</si>
  <si>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</si>
  <si>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</si>
  <si>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</si>
  <si>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</si>
  <si>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</si>
  <si>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</si>
  <si>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</si>
  <si>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</si>
  <si>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</si>
  <si>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</si>
  <si>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</si>
  <si>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</si>
  <si>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</si>
  <si>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</si>
  <si>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</si>
  <si>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</si>
  <si>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</si>
  <si>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</si>
  <si>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</si>
  <si>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</si>
  <si>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</si>
  <si>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</si>
  <si>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</si>
  <si>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</si>
  <si>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</si>
  <si>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</si>
  <si>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</si>
  <si>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</si>
  <si>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</si>
  <si>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</si>
  <si>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</si>
  <si>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</si>
  <si>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</si>
  <si>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</si>
  <si>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</si>
  <si>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</si>
  <si>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</si>
  <si>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</si>
  <si>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</si>
  <si>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</si>
  <si>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</si>
  <si>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</si>
  <si>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</si>
  <si>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</si>
  <si>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</si>
  <si>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</si>
  <si>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</si>
  <si>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</si>
  <si>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</si>
  <si>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</si>
  <si>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</si>
  <si>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</si>
  <si>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</si>
  <si>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</si>
  <si>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</si>
  <si>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</si>
  <si>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</si>
  <si>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</si>
  <si>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</si>
  <si>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</si>
  <si>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</si>
  <si>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</si>
  <si>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194 Lutter-Rundkurs</t>
  </si>
  <si>
    <t>max=4</t>
  </si>
  <si>
    <t>195 Freundschaftsbaendchen</t>
  </si>
  <si>
    <t>197 Le Mans</t>
  </si>
  <si>
    <t>max=7</t>
  </si>
  <si>
    <t>198 Bitriangularis</t>
  </si>
  <si>
    <t>122 Bahrain</t>
  </si>
  <si>
    <t>von quabla</t>
  </si>
  <si>
    <t>199 Labyrinth</t>
  </si>
  <si>
    <t>1006 Demo: Irrkartengenerator</t>
  </si>
  <si>
    <t>max=11</t>
  </si>
  <si>
    <t>5-15</t>
  </si>
  <si>
    <t>201 Sandbowl</t>
  </si>
  <si>
    <t>202 KaroWave</t>
  </si>
  <si>
    <t>max=9</t>
  </si>
  <si>
    <t>203 Karo Colorarena</t>
  </si>
  <si>
    <t>204 Karo Circles</t>
  </si>
  <si>
    <t>205 KaroMan</t>
  </si>
  <si>
    <t>206 LariFari Safari</t>
  </si>
  <si>
    <t>207 Ari die Meerjungfrau</t>
  </si>
  <si>
    <t>Kandidat</t>
  </si>
  <si>
    <t>208 kili laesst das Licht heraus</t>
  </si>
  <si>
    <t>209 KaroField Nose</t>
  </si>
  <si>
    <t>215 Dead Parrot</t>
  </si>
  <si>
    <t>217 Adventskarolender</t>
  </si>
  <si>
    <t>max=3</t>
  </si>
  <si>
    <t>220 Weihnachtsbaum</t>
  </si>
  <si>
    <t>4-6</t>
  </si>
  <si>
    <t>221 Zierschleife</t>
  </si>
  <si>
    <t>222 Qropapier</t>
  </si>
  <si>
    <t>223 Paket</t>
  </si>
  <si>
    <t>225 Papierboot</t>
  </si>
  <si>
    <t>228 Fahrrad</t>
  </si>
  <si>
    <t>185 Auge</t>
  </si>
  <si>
    <t>175 Bananenmann</t>
  </si>
  <si>
    <t>15-25</t>
  </si>
  <si>
    <t>max=12</t>
  </si>
  <si>
    <t>173 Schneeflocke</t>
  </si>
  <si>
    <t>6-8</t>
  </si>
  <si>
    <t>166 Blume</t>
  </si>
  <si>
    <t>148 Hypnospirale</t>
  </si>
  <si>
    <t>125 Luis Rojo</t>
  </si>
  <si>
    <t>15</t>
  </si>
  <si>
    <t>96 Wheel</t>
  </si>
  <si>
    <t>10-15</t>
  </si>
  <si>
    <t>Kommentar</t>
  </si>
  <si>
    <t>2-10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</si>
  <si>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</si>
  <si>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</si>
  <si>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</si>
  <si>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</si>
  <si>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</si>
  <si>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</si>
  <si>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</si>
  <si>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</si>
  <si>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</si>
  <si>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</si>
  <si>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</si>
  <si>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</si>
  <si>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</si>
  <si>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</si>
  <si>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</si>
  <si>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</si>
  <si>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</si>
  <si>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</si>
  <si>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</si>
  <si>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</si>
  <si>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</si>
  <si>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</si>
  <si>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0</t>
  </si>
  <si>
    <t>78 Special Cup - Ghost Valley 3</t>
  </si>
  <si>
    <t>7-10</t>
  </si>
  <si>
    <t>75 Star Cup - Mario Curcuit 4</t>
  </si>
  <si>
    <t>100</t>
  </si>
  <si>
    <t>CCC4</t>
  </si>
  <si>
    <t>Richtung</t>
  </si>
  <si>
    <t>Spieler</t>
  </si>
  <si>
    <t>Rennen</t>
  </si>
  <si>
    <t>Züge Ges.</t>
  </si>
  <si>
    <t>9</t>
  </si>
  <si>
    <t>20</t>
  </si>
  <si>
    <t>12</t>
  </si>
  <si>
    <t>3</t>
  </si>
  <si>
    <t>8</t>
  </si>
  <si>
    <t>16</t>
  </si>
  <si>
    <t>7</t>
  </si>
  <si>
    <t>10</t>
  </si>
  <si>
    <t>11</t>
  </si>
  <si>
    <t>2</t>
  </si>
  <si>
    <t>99</t>
  </si>
  <si>
    <t>6</t>
  </si>
  <si>
    <t>4</t>
  </si>
  <si>
    <t>101</t>
  </si>
  <si>
    <t>CCC5</t>
  </si>
  <si>
    <t>229 Karo Blatt</t>
  </si>
  <si>
    <t>230 Karotubbie</t>
  </si>
  <si>
    <t>231 Jack Skellington</t>
  </si>
  <si>
    <t>232 Super Sonic Race</t>
  </si>
  <si>
    <t>233 Slyway</t>
  </si>
  <si>
    <t>234 Slyway</t>
  </si>
  <si>
    <t>235 Kerope</t>
  </si>
  <si>
    <t>236 Kart Buckmore Park</t>
  </si>
  <si>
    <t>237 Kart Wackersdorf</t>
  </si>
  <si>
    <t>238 Cornered</t>
  </si>
  <si>
    <t>239 Biest</t>
  </si>
  <si>
    <t>240 Tetrominos</t>
  </si>
  <si>
    <t>241 Sym</t>
  </si>
  <si>
    <t>242 Kart Zuera</t>
  </si>
  <si>
    <t>10000 Handy</t>
  </si>
  <si>
    <t>1</t>
  </si>
  <si>
    <t>10001 Sly</t>
  </si>
  <si>
    <t>10003 Bierglas</t>
  </si>
  <si>
    <t>10004 Regenbogen Boulevard Test</t>
  </si>
  <si>
    <t>10005 Teilchenbeschleuniger</t>
  </si>
  <si>
    <t>10006 Simons Cat</t>
  </si>
  <si>
    <t>10006 Sly them All</t>
  </si>
  <si>
    <t>10008 9-Way</t>
  </si>
  <si>
    <t>10009 Hurz</t>
  </si>
  <si>
    <t>10010 Furz</t>
  </si>
  <si>
    <t>10011 Brille? Ente!</t>
  </si>
  <si>
    <t>10013 CraZZZy Crash Challenge</t>
  </si>
  <si>
    <t>10014 CraZZZy Crash Challenge</t>
  </si>
  <si>
    <t>10015 Circles</t>
  </si>
  <si>
    <t>max=10</t>
  </si>
  <si>
    <t>max=8</t>
  </si>
  <si>
    <t>max=5</t>
  </si>
  <si>
    <t>max=6</t>
  </si>
  <si>
    <t>max=32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</si>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</sst>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. &quot;\ 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69" totalsRowCount="1">
  <autoFilter ref="A1:G68" xr:uid="{00000000-0009-0000-0100-000001000000}"/>
  <sortState ref="A2:E54">
    <sortCondition ref="A1:A54"/>
  </sortState>
  <tableColumns count="7">
    <tableColumn id="1" xr3:uid="{00000000-0010-0000-0000-000001000000}" name="Teilnehmer" totalsRowLabel="Ergebnis"/>
    <tableColumn id="7" xr3:uid="{92058238-585F-4C96-B2A3-0F26469434C9}" name="Teilnahmen" totalsRowLabel="x" dataDxfId="18" totalsRowDxfId="0">
      <calculatedColumnFormula>COUNTIF(Tabelle1[[#This Row],[CCC1]:[CCC5]],"x")</calculatedColumnFormula>
    </tableColumn>
    <tableColumn id="2" xr3:uid="{00000000-0010-0000-0000-000002000000}" name="CCC1" totalsRowFunction="custom" dataDxfId="17">
      <totalsRowFormula>COUNTIF(Tabelle1[CCC1],$B69)</totalsRowFormula>
    </tableColumn>
    <tableColumn id="3" xr3:uid="{00000000-0010-0000-0000-000003000000}" name="CCC2" totalsRowFunction="custom" dataDxfId="16">
      <totalsRowFormula>COUNTIF(Tabelle1[CCC2],$B69)</totalsRowFormula>
    </tableColumn>
    <tableColumn id="4" xr3:uid="{00000000-0010-0000-0000-000004000000}" name="CCC3" totalsRowFunction="custom" dataDxfId="15">
      <totalsRowFormula>COUNTIF(Tabelle1[CCC3],$B69)</totalsRowFormula>
    </tableColumn>
    <tableColumn id="5" xr3:uid="{00000000-0010-0000-0000-000005000000}" name="CCC4" totalsRowFunction="custom" dataDxfId="14">
      <totalsRowFormula>COUNTIF(Tabelle1[CCC4],$B69)</totalsRowFormula>
    </tableColumn>
    <tableColumn id="6" xr3:uid="{00000000-0010-0000-0000-000006000000}" name="CCC5" totalsRowFunction="custom" dataDxfId="13">
      <totalsRowFormula>COUNTIF(Tabelle1[CCC5],$B69)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L152" totalsRowShown="0" dataDxfId="12">
  <autoFilter ref="A1:L152" xr:uid="{00000000-0009-0000-0100-000003000000}"/>
  <sortState ref="A2:J70">
    <sortCondition ref="A37"/>
  </sortState>
  <tableColumns count="12">
    <tableColumn id="1" xr3:uid="{00000000-0010-0000-0100-000001000000}" name="CCC"/>
    <tableColumn id="2" xr3:uid="{00000000-0010-0000-0100-000002000000}" name="Spieltag" dataDxfId="11"/>
    <tableColumn id="3" xr3:uid="{00000000-0010-0000-0100-000003000000}" name="Spieler" dataDxfId="10"/>
    <tableColumn id="4" xr3:uid="{00000000-0010-0000-0100-000004000000}" name="Strecke" dataDxfId="9" dataCellStyle="Link"/>
    <tableColumn id="5" xr3:uid="{00000000-0010-0000-0100-000005000000}" name="ZZZ" dataDxfId="8"/>
    <tableColumn id="6" xr3:uid="{00000000-0010-0000-0100-000006000000}" name="CPs" dataDxfId="7"/>
    <tableColumn id="7" xr3:uid="{00000000-0010-0000-0100-000007000000}" name="Richtung" dataDxfId="6"/>
    <tableColumn id="8" xr3:uid="{00000000-0010-0000-0100-000008000000}" name="Rennen" dataDxfId="5"/>
    <tableColumn id="11" xr3:uid="{00000000-0010-0000-0100-00000B000000}" name="Züge p.S." dataDxfId="4"/>
    <tableColumn id="12" xr3:uid="{00000000-0010-0000-0100-00000C000000}" name="Züge Ges." dataDxfId="3">
      <calculatedColumnFormula>Tabelle3[[#This Row],[Spieler]]*Tabelle3[[#This Row],[Züge p.S.]]</calculatedColumnFormula>
    </tableColumn>
    <tableColumn id="10" xr3:uid="{00000000-0010-0000-0100-00000A000000}" name="Rating" dataDxfId="2"/>
    <tableColumn id="9" xr3:uid="{00000000-0010-0000-0100-000009000000}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43" workbookViewId="0">
      <selection activeCell="I71" sqref="I71"/>
    </sheetView>
  </sheetViews>
  <sheetFormatPr baseColWidth="10" defaultRowHeight="15" x14ac:dyDescent="0.2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 x14ac:dyDescent="0.25">
      <c r="A1" t="s">
        <v>0</v>
      </c>
      <c r="B1" s="2" t="s">
        <v>247</v>
      </c>
      <c r="C1" s="2" t="s">
        <v>1</v>
      </c>
      <c r="D1" s="2" t="s">
        <v>2</v>
      </c>
      <c r="E1" s="2" t="s">
        <v>3</v>
      </c>
      <c r="F1" t="s">
        <v>176</v>
      </c>
      <c r="G1" t="s">
        <v>195</v>
      </c>
    </row>
    <row r="2" spans="1:7" x14ac:dyDescent="0.25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x14ac:dyDescent="0.25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 x14ac:dyDescent="0.25">
      <c r="A4" t="s">
        <v>244</v>
      </c>
      <c r="B4" s="22">
        <f>COUNTIF(Tabelle1[[#This Row],[CCC1]:[CCC5]],"x")</f>
        <v>0</v>
      </c>
      <c r="C4" s="1"/>
      <c r="D4" s="1"/>
      <c r="E4" s="1"/>
      <c r="F4" s="1" t="s">
        <v>248</v>
      </c>
      <c r="G4" s="1" t="s">
        <v>248</v>
      </c>
    </row>
    <row r="5" spans="1:7" x14ac:dyDescent="0.25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x14ac:dyDescent="0.25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x14ac:dyDescent="0.25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x14ac:dyDescent="0.25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 x14ac:dyDescent="0.25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x14ac:dyDescent="0.25">
      <c r="A10" t="s">
        <v>232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 x14ac:dyDescent="0.25">
      <c r="A11" t="s">
        <v>33</v>
      </c>
      <c r="B11" s="1">
        <f>COUNTIF(Tabelle1[[#This Row],[CCC1]:[CCC5]],"x")</f>
        <v>3</v>
      </c>
      <c r="C11" s="1" t="s">
        <v>45</v>
      </c>
      <c r="D11" s="1" t="s">
        <v>45</v>
      </c>
      <c r="E11" s="1" t="s">
        <v>45</v>
      </c>
      <c r="F11" s="1"/>
      <c r="G11" s="1"/>
    </row>
    <row r="12" spans="1:7" x14ac:dyDescent="0.25">
      <c r="A12" t="s">
        <v>240</v>
      </c>
      <c r="B12" s="1">
        <f>COUNTIF(Tabelle1[[#This Row],[CCC1]:[CCC5]],"x")</f>
        <v>1</v>
      </c>
      <c r="C12" s="1"/>
      <c r="D12" s="1"/>
      <c r="E12" s="1"/>
      <c r="F12" s="1" t="s">
        <v>45</v>
      </c>
      <c r="G12" s="1" t="s">
        <v>248</v>
      </c>
    </row>
    <row r="13" spans="1:7" x14ac:dyDescent="0.25">
      <c r="A13" t="s">
        <v>237</v>
      </c>
      <c r="B13" s="1">
        <f>COUNTIF(Tabelle1[[#This Row],[CCC1]:[CCC5]],"x")</f>
        <v>2</v>
      </c>
      <c r="C13" s="1"/>
      <c r="D13" s="1"/>
      <c r="E13" s="1"/>
      <c r="F13" s="1" t="s">
        <v>45</v>
      </c>
      <c r="G13" s="1" t="s">
        <v>45</v>
      </c>
    </row>
    <row r="14" spans="1:7" x14ac:dyDescent="0.25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 x14ac:dyDescent="0.25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 t="s">
        <v>242</v>
      </c>
      <c r="G15" s="1" t="s">
        <v>242</v>
      </c>
    </row>
    <row r="16" spans="1:7" x14ac:dyDescent="0.25">
      <c r="A16" t="s">
        <v>42</v>
      </c>
      <c r="B16" s="1">
        <f>COUNTIF(Tabelle1[[#This Row],[CCC1]:[CCC5]],"x")</f>
        <v>2</v>
      </c>
      <c r="C16" s="1" t="s">
        <v>45</v>
      </c>
      <c r="D16" s="1"/>
      <c r="E16" s="1" t="s">
        <v>45</v>
      </c>
      <c r="F16" s="1" t="s">
        <v>242</v>
      </c>
      <c r="G16" s="1" t="s">
        <v>242</v>
      </c>
    </row>
    <row r="17" spans="1:7" x14ac:dyDescent="0.25">
      <c r="A17" t="s">
        <v>246</v>
      </c>
      <c r="B17" s="22">
        <f>COUNTIF(Tabelle1[[#This Row],[CCC1]:[CCC5]],"x")</f>
        <v>1</v>
      </c>
      <c r="C17" s="1"/>
      <c r="D17" s="1"/>
      <c r="E17" s="1"/>
      <c r="F17" s="1" t="s">
        <v>45</v>
      </c>
      <c r="G17" s="1"/>
    </row>
    <row r="18" spans="1:7" x14ac:dyDescent="0.25">
      <c r="A18" t="s">
        <v>230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 x14ac:dyDescent="0.25">
      <c r="A19" t="s">
        <v>234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x14ac:dyDescent="0.25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 x14ac:dyDescent="0.25">
      <c r="A21" t="s">
        <v>245</v>
      </c>
      <c r="B21" s="22">
        <f>COUNTIF(Tabelle1[[#This Row],[CCC1]:[CCC5]],"x")</f>
        <v>0</v>
      </c>
      <c r="C21" s="1"/>
      <c r="D21" s="1"/>
      <c r="E21" s="1"/>
      <c r="F21" s="1" t="s">
        <v>248</v>
      </c>
      <c r="G21" s="1" t="s">
        <v>248</v>
      </c>
    </row>
    <row r="22" spans="1:7" x14ac:dyDescent="0.25">
      <c r="A22" t="s">
        <v>231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x14ac:dyDescent="0.25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 x14ac:dyDescent="0.25">
      <c r="A24" t="s">
        <v>238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 x14ac:dyDescent="0.25">
      <c r="A25" t="s">
        <v>241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x14ac:dyDescent="0.25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x14ac:dyDescent="0.25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x14ac:dyDescent="0.25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 x14ac:dyDescent="0.25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x14ac:dyDescent="0.25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x14ac:dyDescent="0.25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x14ac:dyDescent="0.25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 x14ac:dyDescent="0.25">
      <c r="A33" t="s">
        <v>243</v>
      </c>
      <c r="B33" s="1">
        <f>COUNTIF(Tabelle1[[#This Row],[CCC1]:[CCC5]],"x")</f>
        <v>0</v>
      </c>
      <c r="C33" s="1"/>
      <c r="D33" s="1"/>
      <c r="E33" s="1"/>
      <c r="F33" s="1" t="s">
        <v>242</v>
      </c>
      <c r="G33" s="1" t="s">
        <v>242</v>
      </c>
    </row>
    <row r="34" spans="1:7" x14ac:dyDescent="0.25">
      <c r="A34" t="s">
        <v>50</v>
      </c>
      <c r="B34" s="1">
        <f>COUNTIF(Tabelle1[[#This Row],[CCC1]:[CCC5]],"x")</f>
        <v>4</v>
      </c>
      <c r="C34" s="1"/>
      <c r="D34" s="1" t="s">
        <v>45</v>
      </c>
      <c r="E34" s="1" t="s">
        <v>45</v>
      </c>
      <c r="F34" s="1" t="s">
        <v>45</v>
      </c>
      <c r="G34" s="1" t="s">
        <v>45</v>
      </c>
    </row>
    <row r="35" spans="1:7" x14ac:dyDescent="0.25">
      <c r="A35" t="s">
        <v>236</v>
      </c>
      <c r="B35" s="1">
        <f>COUNTIF(Tabelle1[[#This Row],[CCC1]:[CCC5]],"x")</f>
        <v>2</v>
      </c>
      <c r="C35" s="1"/>
      <c r="D35" s="1"/>
      <c r="E35" s="1"/>
      <c r="F35" s="1" t="s">
        <v>45</v>
      </c>
      <c r="G35" s="1" t="s">
        <v>45</v>
      </c>
    </row>
    <row r="36" spans="1:7" x14ac:dyDescent="0.25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x14ac:dyDescent="0.25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x14ac:dyDescent="0.25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 x14ac:dyDescent="0.25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x14ac:dyDescent="0.25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x14ac:dyDescent="0.25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x14ac:dyDescent="0.25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 x14ac:dyDescent="0.25">
      <c r="A43" t="s">
        <v>32</v>
      </c>
      <c r="B43" s="1">
        <f>COUNTIF(Tabelle1[[#This Row],[CCC1]:[CCC5]],"x")</f>
        <v>3</v>
      </c>
      <c r="C43" s="1" t="s">
        <v>45</v>
      </c>
      <c r="D43" s="1" t="s">
        <v>45</v>
      </c>
      <c r="E43" s="1" t="s">
        <v>45</v>
      </c>
      <c r="F43" s="1" t="s">
        <v>242</v>
      </c>
      <c r="G43" s="1" t="s">
        <v>242</v>
      </c>
    </row>
    <row r="44" spans="1:7" x14ac:dyDescent="0.25">
      <c r="A44" t="s">
        <v>43</v>
      </c>
      <c r="B44" s="1">
        <f>COUNTIF(Tabelle1[[#This Row],[CCC1]:[CCC5]],"x")</f>
        <v>1</v>
      </c>
      <c r="C44" s="1" t="s">
        <v>45</v>
      </c>
      <c r="D44" s="1"/>
      <c r="E44" s="1"/>
      <c r="F44" s="1"/>
      <c r="G44" s="1"/>
    </row>
    <row r="45" spans="1:7" x14ac:dyDescent="0.25">
      <c r="A45" t="s">
        <v>22</v>
      </c>
      <c r="B45" s="1">
        <f>COUNTIF(Tabelle1[[#This Row],[CCC1]:[CCC5]],"x")</f>
        <v>2</v>
      </c>
      <c r="C45" s="1" t="s">
        <v>45</v>
      </c>
      <c r="D45" s="1" t="s">
        <v>45</v>
      </c>
      <c r="E45" s="1"/>
      <c r="F45" s="1"/>
      <c r="G45" s="1"/>
    </row>
    <row r="46" spans="1:7" x14ac:dyDescent="0.25">
      <c r="A46" t="s">
        <v>233</v>
      </c>
      <c r="B46" s="1">
        <f>COUNTIF(Tabelle1[[#This Row],[CCC1]:[CCC5]],"x")</f>
        <v>1</v>
      </c>
      <c r="C46" s="1"/>
      <c r="D46" s="1"/>
      <c r="E46" s="1" t="s">
        <v>45</v>
      </c>
      <c r="F46" s="1"/>
      <c r="G46" s="1"/>
    </row>
    <row r="47" spans="1:7" x14ac:dyDescent="0.25">
      <c r="A47" t="s">
        <v>48</v>
      </c>
      <c r="B47" s="1">
        <f>COUNTIF(Tabelle1[[#This Row],[CCC1]:[CCC5]],"x")</f>
        <v>2</v>
      </c>
      <c r="C47" s="1" t="s">
        <v>45</v>
      </c>
      <c r="D47" s="1" t="s">
        <v>45</v>
      </c>
      <c r="E47" s="1"/>
      <c r="F47" s="1"/>
      <c r="G47" s="1"/>
    </row>
    <row r="48" spans="1:7" x14ac:dyDescent="0.25">
      <c r="A48" t="s">
        <v>18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x14ac:dyDescent="0.25">
      <c r="A49" t="s">
        <v>34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x14ac:dyDescent="0.25">
      <c r="A50" t="s">
        <v>17</v>
      </c>
      <c r="B50" s="1">
        <f>COUNTIF(Tabelle1[[#This Row],[CCC1]:[CCC5]],"x")</f>
        <v>5</v>
      </c>
      <c r="C50" s="1" t="s">
        <v>45</v>
      </c>
      <c r="D50" s="1" t="s">
        <v>45</v>
      </c>
      <c r="E50" s="1" t="s">
        <v>45</v>
      </c>
      <c r="F50" s="1" t="s">
        <v>45</v>
      </c>
      <c r="G50" s="1" t="s">
        <v>45</v>
      </c>
    </row>
    <row r="51" spans="1:7" x14ac:dyDescent="0.25">
      <c r="A51" t="s">
        <v>6</v>
      </c>
      <c r="B51" s="1">
        <f>COUNTIF(Tabelle1[[#This Row],[CCC1]:[CCC5]],"x")</f>
        <v>4</v>
      </c>
      <c r="C51" s="1" t="s">
        <v>45</v>
      </c>
      <c r="D51" s="1"/>
      <c r="E51" s="1" t="s">
        <v>45</v>
      </c>
      <c r="F51" s="1" t="s">
        <v>45</v>
      </c>
      <c r="G51" s="1" t="s">
        <v>45</v>
      </c>
    </row>
    <row r="52" spans="1:7" x14ac:dyDescent="0.25">
      <c r="A52" t="s">
        <v>25</v>
      </c>
      <c r="B52" s="1">
        <f>COUNTIF(Tabelle1[[#This Row],[CCC1]:[CCC5]],"x")</f>
        <v>2</v>
      </c>
      <c r="C52" s="1" t="s">
        <v>45</v>
      </c>
      <c r="D52" s="1" t="s">
        <v>45</v>
      </c>
      <c r="E52" s="1"/>
      <c r="F52" s="1"/>
      <c r="G52" s="1"/>
    </row>
    <row r="53" spans="1:7" x14ac:dyDescent="0.25">
      <c r="A53" t="s">
        <v>19</v>
      </c>
      <c r="B53" s="1">
        <f>COUNTIF(Tabelle1[[#This Row],[CCC1]:[CCC5]],"x")</f>
        <v>1</v>
      </c>
      <c r="C53" s="1" t="s">
        <v>45</v>
      </c>
      <c r="D53" s="1"/>
      <c r="E53" s="1"/>
      <c r="F53" s="1"/>
      <c r="G53" s="1"/>
    </row>
    <row r="54" spans="1:7" x14ac:dyDescent="0.25">
      <c r="A54" t="s">
        <v>15</v>
      </c>
      <c r="B54" s="1">
        <f>COUNTIF(Tabelle1[[#This Row],[CCC1]:[CCC5]],"x")</f>
        <v>2</v>
      </c>
      <c r="C54" s="1" t="s">
        <v>45</v>
      </c>
      <c r="D54" s="1" t="s">
        <v>45</v>
      </c>
      <c r="E54" s="1"/>
      <c r="F54" s="1"/>
      <c r="G54" s="1"/>
    </row>
    <row r="55" spans="1:7" x14ac:dyDescent="0.25">
      <c r="A55" t="s">
        <v>39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x14ac:dyDescent="0.25">
      <c r="A56" t="s">
        <v>51</v>
      </c>
      <c r="B56" s="1">
        <f>COUNTIF(Tabelle1[[#This Row],[CCC1]:[CCC5]],"x")</f>
        <v>0</v>
      </c>
      <c r="C56" s="1"/>
      <c r="D56" s="1"/>
      <c r="E56" s="1" t="s">
        <v>250</v>
      </c>
      <c r="F56" s="1"/>
      <c r="G56" s="1"/>
    </row>
    <row r="57" spans="1:7" x14ac:dyDescent="0.25">
      <c r="A57" t="s">
        <v>55</v>
      </c>
      <c r="B57" s="1">
        <f>COUNTIF(Tabelle1[[#This Row],[CCC1]:[CCC5]],"x")</f>
        <v>3</v>
      </c>
      <c r="C57" s="1"/>
      <c r="D57" s="1"/>
      <c r="E57" s="1" t="s">
        <v>45</v>
      </c>
      <c r="F57" s="1" t="s">
        <v>45</v>
      </c>
      <c r="G57" s="1" t="s">
        <v>45</v>
      </c>
    </row>
    <row r="58" spans="1:7" x14ac:dyDescent="0.25">
      <c r="A58" t="s">
        <v>56</v>
      </c>
      <c r="B58" s="1">
        <f>COUNTIF(Tabelle1[[#This Row],[CCC1]:[CCC5]],"x")</f>
        <v>1</v>
      </c>
      <c r="C58" s="1"/>
      <c r="D58" s="1"/>
      <c r="E58" s="1" t="s">
        <v>45</v>
      </c>
      <c r="F58" s="1" t="s">
        <v>242</v>
      </c>
      <c r="G58" s="1" t="s">
        <v>242</v>
      </c>
    </row>
    <row r="59" spans="1:7" x14ac:dyDescent="0.25">
      <c r="A59" t="s">
        <v>24</v>
      </c>
      <c r="B59" s="1">
        <f>COUNTIF(Tabelle1[[#This Row],[CCC1]:[CCC5]],"x")</f>
        <v>5</v>
      </c>
      <c r="C59" s="1" t="s">
        <v>45</v>
      </c>
      <c r="D59" s="1" t="s">
        <v>45</v>
      </c>
      <c r="E59" s="1" t="s">
        <v>45</v>
      </c>
      <c r="F59" s="1" t="s">
        <v>45</v>
      </c>
      <c r="G59" s="1" t="s">
        <v>45</v>
      </c>
    </row>
    <row r="60" spans="1:7" x14ac:dyDescent="0.25">
      <c r="A60" t="s">
        <v>5</v>
      </c>
      <c r="B60" s="1">
        <f>COUNTIF(Tabelle1[[#This Row],[CCC1]:[CCC5]],"x")</f>
        <v>1</v>
      </c>
      <c r="C60" s="1" t="s">
        <v>45</v>
      </c>
      <c r="D60" s="1"/>
      <c r="E60" s="1"/>
      <c r="F60" s="1"/>
      <c r="G60" s="1"/>
    </row>
    <row r="61" spans="1:7" x14ac:dyDescent="0.25">
      <c r="A61" t="s">
        <v>35</v>
      </c>
      <c r="B61" s="1">
        <f>COUNTIF(Tabelle1[[#This Row],[CCC1]:[CCC5]],"x")</f>
        <v>2</v>
      </c>
      <c r="C61" s="1" t="s">
        <v>45</v>
      </c>
      <c r="D61" s="1" t="s">
        <v>45</v>
      </c>
      <c r="E61" s="1"/>
      <c r="F61" s="1"/>
      <c r="G61" s="1"/>
    </row>
    <row r="62" spans="1:7" x14ac:dyDescent="0.25">
      <c r="A62" t="s">
        <v>38</v>
      </c>
      <c r="B62" s="1">
        <f>COUNTIF(Tabelle1[[#This Row],[CCC1]:[CCC5]],"x")</f>
        <v>1</v>
      </c>
      <c r="C62" s="1" t="s">
        <v>45</v>
      </c>
      <c r="D62" s="1"/>
      <c r="E62" s="1"/>
      <c r="F62" s="1"/>
      <c r="G62" s="1"/>
    </row>
    <row r="63" spans="1:7" x14ac:dyDescent="0.25">
      <c r="A63" t="s">
        <v>52</v>
      </c>
      <c r="B63" s="1">
        <f>COUNTIF(Tabelle1[[#This Row],[CCC1]:[CCC5]],"x")</f>
        <v>1</v>
      </c>
      <c r="C63" s="1"/>
      <c r="D63" s="1"/>
      <c r="E63" s="1" t="s">
        <v>45</v>
      </c>
      <c r="F63" s="1"/>
      <c r="G63" s="1"/>
    </row>
    <row r="64" spans="1:7" x14ac:dyDescent="0.25">
      <c r="A64" t="s">
        <v>40</v>
      </c>
      <c r="B64" s="1">
        <f>COUNTIF(Tabelle1[[#This Row],[CCC1]:[CCC5]],"x")</f>
        <v>5</v>
      </c>
      <c r="C64" s="1" t="s">
        <v>45</v>
      </c>
      <c r="D64" s="1" t="s">
        <v>45</v>
      </c>
      <c r="E64" s="1" t="s">
        <v>45</v>
      </c>
      <c r="F64" s="1" t="s">
        <v>45</v>
      </c>
      <c r="G64" s="1" t="s">
        <v>45</v>
      </c>
    </row>
    <row r="65" spans="1:7" x14ac:dyDescent="0.25">
      <c r="A65" t="s">
        <v>4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 x14ac:dyDescent="0.25">
      <c r="A66" t="s">
        <v>235</v>
      </c>
      <c r="B66" s="1">
        <f>COUNTIF(Tabelle1[[#This Row],[CCC1]:[CCC5]],"x")</f>
        <v>2</v>
      </c>
      <c r="C66" s="1"/>
      <c r="D66" s="1"/>
      <c r="E66" s="1"/>
      <c r="F66" s="1" t="s">
        <v>45</v>
      </c>
      <c r="G66" s="1" t="s">
        <v>45</v>
      </c>
    </row>
    <row r="67" spans="1:7" x14ac:dyDescent="0.25">
      <c r="A67" t="s">
        <v>41</v>
      </c>
      <c r="B67" s="1">
        <f>COUNTIF(Tabelle1[[#This Row],[CCC1]:[CCC5]],"x")</f>
        <v>3</v>
      </c>
      <c r="C67" s="1" t="s">
        <v>45</v>
      </c>
      <c r="D67" s="1" t="s">
        <v>45</v>
      </c>
      <c r="E67" s="1" t="s">
        <v>45</v>
      </c>
      <c r="F67" s="1"/>
      <c r="G67" s="1"/>
    </row>
    <row r="68" spans="1:7" x14ac:dyDescent="0.25">
      <c r="A68" t="s">
        <v>27</v>
      </c>
      <c r="B68" s="1">
        <f>COUNTIF(Tabelle1[[#This Row],[CCC1]:[CCC5]],"x")</f>
        <v>4</v>
      </c>
      <c r="C68" s="1" t="s">
        <v>45</v>
      </c>
      <c r="D68" s="1" t="s">
        <v>45</v>
      </c>
      <c r="E68" s="1"/>
      <c r="F68" s="1" t="s">
        <v>45</v>
      </c>
      <c r="G68" s="1" t="s">
        <v>45</v>
      </c>
    </row>
    <row r="69" spans="1:7" x14ac:dyDescent="0.25">
      <c r="A69" t="s">
        <v>239</v>
      </c>
      <c r="B69" s="1" t="s">
        <v>45</v>
      </c>
      <c r="C69">
        <f>COUNTIF(Tabelle1[CCC1],$B69)</f>
        <v>42</v>
      </c>
      <c r="D69">
        <f>COUNTIF(Tabelle1[CCC2],$B69)</f>
        <v>30</v>
      </c>
      <c r="E69">
        <f>COUNTIF(Tabelle1[CCC3],$B69)</f>
        <v>28</v>
      </c>
      <c r="F69">
        <f>COUNTIF(Tabelle1[CCC4],$B69)</f>
        <v>23</v>
      </c>
      <c r="G69">
        <f>COUNTIF(Tabelle1[CCC5],$B69)</f>
        <v>22</v>
      </c>
    </row>
    <row r="70" spans="1:7" x14ac:dyDescent="0.25">
      <c r="B70" s="23" t="s">
        <v>242</v>
      </c>
      <c r="F70">
        <f>COUNTIF(Tabelle1[CCC4],$B70)</f>
        <v>5</v>
      </c>
      <c r="G70">
        <f>COUNTIF(Tabelle1[CCC5],$B70)</f>
        <v>5</v>
      </c>
    </row>
    <row r="71" spans="1:7" x14ac:dyDescent="0.25">
      <c r="B71" s="23" t="s">
        <v>248</v>
      </c>
      <c r="F71">
        <f>COUNTIF(Tabelle1[CCC4],$B71)</f>
        <v>2</v>
      </c>
      <c r="G71">
        <f>COUNTIF(Tabelle1[CCC5],$B71)</f>
        <v>3</v>
      </c>
    </row>
    <row r="72" spans="1:7" x14ac:dyDescent="0.25">
      <c r="B72" s="23" t="s">
        <v>249</v>
      </c>
      <c r="F72">
        <f>SUBTOTAL(103,Tabelle1[CCC4])</f>
        <v>30</v>
      </c>
      <c r="G72">
        <f>SUBTOTAL(103,Tabelle1[CCC5])</f>
        <v>30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2"/>
  <sheetViews>
    <sheetView workbookViewId="0">
      <selection activeCell="C60" sqref="C60"/>
    </sheetView>
  </sheetViews>
  <sheetFormatPr baseColWidth="10" defaultRowHeight="15" outlineLevelRow="1" x14ac:dyDescent="0.25"/>
  <cols>
    <col min="1" max="1" width="6.7109375" bestFit="1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11" bestFit="1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 x14ac:dyDescent="0.25">
      <c r="A1" t="s">
        <v>57</v>
      </c>
      <c r="B1" t="s">
        <v>63</v>
      </c>
      <c r="C1" t="s">
        <v>178</v>
      </c>
      <c r="D1" s="2" t="s">
        <v>85</v>
      </c>
      <c r="E1" t="s">
        <v>58</v>
      </c>
      <c r="F1" t="s">
        <v>59</v>
      </c>
      <c r="G1" t="s">
        <v>177</v>
      </c>
      <c r="H1" t="s">
        <v>179</v>
      </c>
      <c r="I1" t="s">
        <v>150</v>
      </c>
      <c r="J1" t="s">
        <v>180</v>
      </c>
      <c r="K1" t="s">
        <v>149</v>
      </c>
      <c r="L1" t="s">
        <v>147</v>
      </c>
    </row>
    <row r="2" spans="1:12" ht="18" collapsed="1" thickBot="1" x14ac:dyDescent="0.35">
      <c r="A2" s="15" t="s">
        <v>1</v>
      </c>
      <c r="B2" s="16">
        <v>15</v>
      </c>
      <c r="C2" s="16">
        <v>42</v>
      </c>
      <c r="D2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8"/>
      <c r="F2" s="16"/>
      <c r="G2" s="16"/>
      <c r="H2" s="16">
        <f>SUM(H3:H17)</f>
        <v>465</v>
      </c>
      <c r="I2" s="19"/>
      <c r="J2" s="20">
        <f>Tabelle3[[#This Row],[Spieler]]*Tabelle3[[#This Row],[Züge p.S.]]</f>
        <v>0</v>
      </c>
      <c r="K2" s="16"/>
      <c r="L2" s="16"/>
    </row>
    <row r="3" spans="1:12" ht="15.75" hidden="1" outlineLevel="1" thickTop="1" x14ac:dyDescent="0.25">
      <c r="A3">
        <v>1</v>
      </c>
      <c r="B3" s="4">
        <v>1</v>
      </c>
      <c r="C3" s="3">
        <v>5</v>
      </c>
      <c r="D3" s="6" t="s">
        <v>86</v>
      </c>
      <c r="E3" s="12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 x14ac:dyDescent="0.25">
      <c r="A4">
        <v>1</v>
      </c>
      <c r="B4" s="4">
        <v>2</v>
      </c>
      <c r="C4" s="3">
        <v>5</v>
      </c>
      <c r="D4" s="6" t="s">
        <v>87</v>
      </c>
      <c r="E4" s="12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 x14ac:dyDescent="0.25">
      <c r="A5">
        <v>1</v>
      </c>
      <c r="B5" s="4">
        <v>3</v>
      </c>
      <c r="C5" s="3">
        <v>5</v>
      </c>
      <c r="D5" s="6" t="s">
        <v>88</v>
      </c>
      <c r="E5" s="12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 x14ac:dyDescent="0.25">
      <c r="A6">
        <v>1</v>
      </c>
      <c r="B6" s="4">
        <v>4</v>
      </c>
      <c r="C6" s="3">
        <v>5</v>
      </c>
      <c r="D6" s="6" t="s">
        <v>89</v>
      </c>
      <c r="E6" s="12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 x14ac:dyDescent="0.25">
      <c r="A7">
        <v>1</v>
      </c>
      <c r="B7" s="4">
        <v>5</v>
      </c>
      <c r="C7" s="3">
        <v>5</v>
      </c>
      <c r="D7" s="6" t="s">
        <v>90</v>
      </c>
      <c r="E7" s="12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 x14ac:dyDescent="0.25">
      <c r="A8">
        <v>1</v>
      </c>
      <c r="B8" s="4">
        <v>6</v>
      </c>
      <c r="C8" s="3">
        <v>7</v>
      </c>
      <c r="D8" s="6" t="s">
        <v>91</v>
      </c>
      <c r="E8" s="12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 x14ac:dyDescent="0.25">
      <c r="A9">
        <v>1</v>
      </c>
      <c r="B9" s="4">
        <v>7</v>
      </c>
      <c r="C9" s="3">
        <v>7</v>
      </c>
      <c r="D9" s="6" t="s">
        <v>92</v>
      </c>
      <c r="E9" s="12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 x14ac:dyDescent="0.25">
      <c r="A10">
        <v>1</v>
      </c>
      <c r="B10" s="4">
        <v>8</v>
      </c>
      <c r="C10" s="3">
        <v>7</v>
      </c>
      <c r="D10" s="6" t="s">
        <v>93</v>
      </c>
      <c r="E10" s="12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 x14ac:dyDescent="0.25">
      <c r="A11">
        <v>1</v>
      </c>
      <c r="B11" s="4">
        <v>9</v>
      </c>
      <c r="C11" s="3">
        <v>7</v>
      </c>
      <c r="D11" s="6" t="s">
        <v>94</v>
      </c>
      <c r="E11" s="12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 x14ac:dyDescent="0.25">
      <c r="A12">
        <v>1</v>
      </c>
      <c r="B12" s="4">
        <v>10</v>
      </c>
      <c r="C12" s="3">
        <v>7</v>
      </c>
      <c r="D12" s="6" t="s">
        <v>95</v>
      </c>
      <c r="E12" s="12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 x14ac:dyDescent="0.25">
      <c r="A13">
        <v>1</v>
      </c>
      <c r="B13" s="4">
        <v>11</v>
      </c>
      <c r="C13" s="3">
        <v>10</v>
      </c>
      <c r="D13" s="6" t="s">
        <v>96</v>
      </c>
      <c r="E13" s="12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 x14ac:dyDescent="0.25">
      <c r="A14">
        <v>1</v>
      </c>
      <c r="B14" s="4">
        <v>12</v>
      </c>
      <c r="C14" s="3">
        <v>10</v>
      </c>
      <c r="D14" s="6" t="s">
        <v>97</v>
      </c>
      <c r="E14" s="12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 x14ac:dyDescent="0.25">
      <c r="A15">
        <v>1</v>
      </c>
      <c r="B15" s="4">
        <v>13</v>
      </c>
      <c r="C15" s="3">
        <v>10</v>
      </c>
      <c r="D15" s="6" t="s">
        <v>98</v>
      </c>
      <c r="E15" s="12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 x14ac:dyDescent="0.25">
      <c r="A16">
        <v>1</v>
      </c>
      <c r="B16" s="4">
        <v>14</v>
      </c>
      <c r="C16" s="3">
        <v>10</v>
      </c>
      <c r="D16" s="6" t="s">
        <v>99</v>
      </c>
      <c r="E16" s="12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 x14ac:dyDescent="0.25">
      <c r="A17">
        <v>1</v>
      </c>
      <c r="B17" s="4">
        <v>15</v>
      </c>
      <c r="C17" s="3">
        <v>10</v>
      </c>
      <c r="D17" s="6" t="s">
        <v>100</v>
      </c>
      <c r="E17" s="12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 x14ac:dyDescent="0.35">
      <c r="A18" s="15" t="s">
        <v>2</v>
      </c>
      <c r="B18" s="16">
        <v>20</v>
      </c>
      <c r="C18" s="16">
        <v>30</v>
      </c>
      <c r="D18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8"/>
      <c r="F18" s="16"/>
      <c r="G18" s="16"/>
      <c r="H18" s="16">
        <f>SUM(H19:H38)</f>
        <v>870</v>
      </c>
      <c r="I18" s="19"/>
      <c r="J18" s="20">
        <f>Tabelle3[[#This Row],[Spieler]]*Tabelle3[[#This Row],[Züge p.S.]]</f>
        <v>0</v>
      </c>
      <c r="K18" s="16"/>
      <c r="L18" s="16"/>
    </row>
    <row r="19" spans="1:12" ht="15.75" hidden="1" outlineLevel="1" thickTop="1" x14ac:dyDescent="0.25">
      <c r="A19">
        <v>2</v>
      </c>
      <c r="B19" s="4">
        <v>1</v>
      </c>
      <c r="C19" s="5">
        <v>3</v>
      </c>
      <c r="D19" s="6" t="s">
        <v>64</v>
      </c>
      <c r="E19" s="12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 x14ac:dyDescent="0.25">
      <c r="A20">
        <v>2</v>
      </c>
      <c r="B20" s="4">
        <v>2</v>
      </c>
      <c r="C20" s="5">
        <v>3</v>
      </c>
      <c r="D20" s="6" t="s">
        <v>65</v>
      </c>
      <c r="E20" s="12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 x14ac:dyDescent="0.25">
      <c r="A21">
        <v>2</v>
      </c>
      <c r="B21" s="4">
        <v>3</v>
      </c>
      <c r="C21" s="5">
        <v>3</v>
      </c>
      <c r="D21" s="6" t="s">
        <v>66</v>
      </c>
      <c r="E21" s="12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 x14ac:dyDescent="0.25">
      <c r="A22">
        <v>2</v>
      </c>
      <c r="B22" s="4">
        <v>4</v>
      </c>
      <c r="C22" s="5">
        <v>3</v>
      </c>
      <c r="D22" s="6" t="s">
        <v>67</v>
      </c>
      <c r="E22" s="12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 x14ac:dyDescent="0.25">
      <c r="A23">
        <v>2</v>
      </c>
      <c r="B23" s="4">
        <v>5</v>
      </c>
      <c r="C23" s="5">
        <v>4</v>
      </c>
      <c r="D23" s="6" t="s">
        <v>68</v>
      </c>
      <c r="E23" s="12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 x14ac:dyDescent="0.25">
      <c r="A24">
        <v>2</v>
      </c>
      <c r="B24" s="4">
        <v>6</v>
      </c>
      <c r="C24" s="5">
        <v>4</v>
      </c>
      <c r="D24" s="6" t="s">
        <v>69</v>
      </c>
      <c r="E24" s="12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 x14ac:dyDescent="0.25">
      <c r="A25">
        <v>2</v>
      </c>
      <c r="B25" s="4">
        <v>7</v>
      </c>
      <c r="C25" s="5">
        <v>4</v>
      </c>
      <c r="D25" s="6" t="s">
        <v>70</v>
      </c>
      <c r="E25" s="12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 x14ac:dyDescent="0.25">
      <c r="A26">
        <v>2</v>
      </c>
      <c r="B26" s="4">
        <v>8</v>
      </c>
      <c r="C26" s="5">
        <v>4</v>
      </c>
      <c r="D26" s="6" t="s">
        <v>71</v>
      </c>
      <c r="E26" s="12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 x14ac:dyDescent="0.25">
      <c r="A27">
        <v>2</v>
      </c>
      <c r="B27" s="4">
        <v>9</v>
      </c>
      <c r="C27" s="5">
        <v>4</v>
      </c>
      <c r="D27" s="6" t="s">
        <v>73</v>
      </c>
      <c r="E27" s="12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 x14ac:dyDescent="0.25">
      <c r="A28">
        <v>2</v>
      </c>
      <c r="B28" s="4">
        <v>10</v>
      </c>
      <c r="C28" s="5">
        <v>4</v>
      </c>
      <c r="D28" s="6" t="s">
        <v>74</v>
      </c>
      <c r="E28" s="12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 x14ac:dyDescent="0.25">
      <c r="A29">
        <v>2</v>
      </c>
      <c r="B29" s="4">
        <v>11</v>
      </c>
      <c r="C29" s="5">
        <v>5</v>
      </c>
      <c r="D29" s="6" t="s">
        <v>75</v>
      </c>
      <c r="E29" s="12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 x14ac:dyDescent="0.25">
      <c r="A30">
        <v>2</v>
      </c>
      <c r="B30" s="4">
        <v>12</v>
      </c>
      <c r="C30" s="5">
        <v>5</v>
      </c>
      <c r="D30" s="6" t="s">
        <v>76</v>
      </c>
      <c r="E30" s="12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 x14ac:dyDescent="0.25">
      <c r="A31">
        <v>2</v>
      </c>
      <c r="B31" s="4">
        <v>13</v>
      </c>
      <c r="C31" s="5">
        <v>5</v>
      </c>
      <c r="D31" s="6" t="s">
        <v>77</v>
      </c>
      <c r="E31" s="12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 x14ac:dyDescent="0.25">
      <c r="A32">
        <v>2</v>
      </c>
      <c r="B32" s="4">
        <v>14</v>
      </c>
      <c r="C32" s="5">
        <v>5</v>
      </c>
      <c r="D32" s="6" t="s">
        <v>78</v>
      </c>
      <c r="E32" s="12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 x14ac:dyDescent="0.25">
      <c r="A33">
        <v>2</v>
      </c>
      <c r="B33" s="4">
        <v>15</v>
      </c>
      <c r="C33" s="5">
        <v>5</v>
      </c>
      <c r="D33" s="6" t="s">
        <v>79</v>
      </c>
      <c r="E33" s="12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 x14ac:dyDescent="0.25">
      <c r="A34">
        <v>2</v>
      </c>
      <c r="B34" s="4">
        <v>16</v>
      </c>
      <c r="C34" s="5">
        <v>5</v>
      </c>
      <c r="D34" s="6" t="s">
        <v>80</v>
      </c>
      <c r="E34" s="12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 x14ac:dyDescent="0.25">
      <c r="A35">
        <v>2</v>
      </c>
      <c r="B35" s="4">
        <v>17</v>
      </c>
      <c r="C35" s="5">
        <v>5</v>
      </c>
      <c r="D35" s="6" t="s">
        <v>81</v>
      </c>
      <c r="E35" s="12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 x14ac:dyDescent="0.25">
      <c r="A36">
        <v>2</v>
      </c>
      <c r="B36" s="4">
        <v>18</v>
      </c>
      <c r="C36" s="5">
        <v>5</v>
      </c>
      <c r="D36" s="6" t="s">
        <v>82</v>
      </c>
      <c r="E36" s="12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 x14ac:dyDescent="0.25">
      <c r="A37">
        <v>2</v>
      </c>
      <c r="B37" s="4">
        <v>19</v>
      </c>
      <c r="C37" s="5">
        <v>5</v>
      </c>
      <c r="D37" s="6" t="s">
        <v>83</v>
      </c>
      <c r="E37" s="12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 x14ac:dyDescent="0.25">
      <c r="A38">
        <v>2</v>
      </c>
      <c r="B38">
        <v>20</v>
      </c>
      <c r="C38">
        <v>5</v>
      </c>
      <c r="D38" t="s">
        <v>84</v>
      </c>
      <c r="E38" s="13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 x14ac:dyDescent="0.35">
      <c r="A39" s="15" t="s">
        <v>3</v>
      </c>
      <c r="B39" s="16">
        <v>20</v>
      </c>
      <c r="C39" s="16">
        <v>28</v>
      </c>
      <c r="D39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8"/>
      <c r="F39" s="16"/>
      <c r="G39" s="16"/>
      <c r="H39" s="16">
        <f>SUM(H40:H59)</f>
        <v>750</v>
      </c>
      <c r="I39" s="19"/>
      <c r="J39" s="20">
        <f>Tabelle3[[#This Row],[Spieler]]*Tabelle3[[#This Row],[Züge p.S.]]</f>
        <v>0</v>
      </c>
      <c r="K39" s="16"/>
      <c r="L39" s="16"/>
    </row>
    <row r="40" spans="1:12" ht="15.75" hidden="1" outlineLevel="1" thickTop="1" x14ac:dyDescent="0.25">
      <c r="A40">
        <v>3</v>
      </c>
      <c r="B40" s="14">
        <v>1</v>
      </c>
      <c r="C40" s="3">
        <v>6</v>
      </c>
      <c r="D40" t="s">
        <v>105</v>
      </c>
      <c r="E40" s="13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 x14ac:dyDescent="0.25">
      <c r="A41">
        <v>3</v>
      </c>
      <c r="B41" s="14">
        <v>2</v>
      </c>
      <c r="C41">
        <v>6</v>
      </c>
      <c r="D41" t="s">
        <v>134</v>
      </c>
      <c r="E41" s="13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 x14ac:dyDescent="0.25">
      <c r="A42">
        <v>3</v>
      </c>
      <c r="B42" s="14">
        <v>3</v>
      </c>
      <c r="C42">
        <v>6</v>
      </c>
      <c r="D42" t="s">
        <v>130</v>
      </c>
      <c r="E42" s="13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 x14ac:dyDescent="0.25">
      <c r="A43">
        <v>3</v>
      </c>
      <c r="B43" s="14">
        <v>4</v>
      </c>
      <c r="C43">
        <v>6</v>
      </c>
      <c r="D43" t="s">
        <v>132</v>
      </c>
      <c r="E43" s="13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 x14ac:dyDescent="0.25">
      <c r="A44">
        <v>3</v>
      </c>
      <c r="B44" s="14">
        <v>5</v>
      </c>
      <c r="C44">
        <v>3</v>
      </c>
      <c r="D44" t="s">
        <v>110</v>
      </c>
      <c r="E44" s="13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 x14ac:dyDescent="0.25">
      <c r="A45">
        <v>3</v>
      </c>
      <c r="B45" s="14">
        <v>6</v>
      </c>
      <c r="C45">
        <v>3</v>
      </c>
      <c r="D45" t="s">
        <v>119</v>
      </c>
      <c r="E45" s="13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 x14ac:dyDescent="0.25">
      <c r="A46">
        <v>3</v>
      </c>
      <c r="B46" s="14">
        <v>7</v>
      </c>
      <c r="C46">
        <v>7</v>
      </c>
      <c r="D46" t="s">
        <v>121</v>
      </c>
      <c r="E46" s="13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 x14ac:dyDescent="0.25">
      <c r="A47">
        <v>3</v>
      </c>
      <c r="B47" s="14">
        <v>8</v>
      </c>
      <c r="C47">
        <v>6</v>
      </c>
      <c r="D47" t="s">
        <v>120</v>
      </c>
      <c r="E47" s="13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 x14ac:dyDescent="0.25">
      <c r="A48">
        <v>3</v>
      </c>
      <c r="B48" s="14">
        <v>9</v>
      </c>
      <c r="C48">
        <v>7</v>
      </c>
      <c r="D48" t="s">
        <v>151</v>
      </c>
      <c r="E48" s="13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 x14ac:dyDescent="0.25">
      <c r="A49">
        <v>3</v>
      </c>
      <c r="B49" s="14">
        <v>10</v>
      </c>
      <c r="C49">
        <v>7</v>
      </c>
      <c r="D49" t="s">
        <v>123</v>
      </c>
      <c r="E49" s="13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 x14ac:dyDescent="0.25">
      <c r="A50">
        <v>3</v>
      </c>
      <c r="B50" s="14">
        <v>11</v>
      </c>
      <c r="C50">
        <v>7</v>
      </c>
      <c r="D50" t="s">
        <v>133</v>
      </c>
      <c r="E50" s="13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 x14ac:dyDescent="0.25">
      <c r="A51">
        <v>3</v>
      </c>
      <c r="B51" s="14">
        <v>12</v>
      </c>
      <c r="C51">
        <v>4</v>
      </c>
      <c r="D51" t="s">
        <v>142</v>
      </c>
      <c r="E51" s="13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 x14ac:dyDescent="0.25">
      <c r="A52">
        <v>3</v>
      </c>
      <c r="B52" s="14">
        <v>13</v>
      </c>
      <c r="C52">
        <v>4</v>
      </c>
      <c r="D52" t="s">
        <v>118</v>
      </c>
      <c r="E52" s="13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 x14ac:dyDescent="0.25">
      <c r="A53">
        <v>3</v>
      </c>
      <c r="B53" s="14">
        <v>14</v>
      </c>
      <c r="C53">
        <v>7</v>
      </c>
      <c r="D53" t="s">
        <v>124</v>
      </c>
      <c r="E53" s="13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 x14ac:dyDescent="0.25">
      <c r="A54">
        <v>3</v>
      </c>
      <c r="B54" s="14">
        <v>15</v>
      </c>
      <c r="C54">
        <v>4</v>
      </c>
      <c r="D54" t="s">
        <v>107</v>
      </c>
      <c r="E54" s="13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 x14ac:dyDescent="0.25">
      <c r="A55">
        <v>3</v>
      </c>
      <c r="B55" s="14">
        <v>16</v>
      </c>
      <c r="C55">
        <v>3</v>
      </c>
      <c r="D55" t="s">
        <v>125</v>
      </c>
      <c r="E55" s="13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 x14ac:dyDescent="0.25">
      <c r="A56">
        <v>3</v>
      </c>
      <c r="B56" s="14">
        <v>17</v>
      </c>
      <c r="C56">
        <v>3</v>
      </c>
      <c r="D56" t="s">
        <v>117</v>
      </c>
      <c r="E56" s="13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 x14ac:dyDescent="0.25">
      <c r="A57">
        <v>3</v>
      </c>
      <c r="B57" s="7">
        <v>18</v>
      </c>
      <c r="C57">
        <v>4</v>
      </c>
      <c r="D57" t="s">
        <v>104</v>
      </c>
      <c r="E57" s="13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 x14ac:dyDescent="0.25">
      <c r="A58">
        <v>3</v>
      </c>
      <c r="B58">
        <v>19</v>
      </c>
      <c r="C58">
        <v>4</v>
      </c>
      <c r="D58" t="s">
        <v>101</v>
      </c>
      <c r="E58" s="13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 x14ac:dyDescent="0.25">
      <c r="A59">
        <v>3</v>
      </c>
      <c r="B59" s="7">
        <v>20</v>
      </c>
      <c r="C59">
        <v>3</v>
      </c>
      <c r="D59" t="s">
        <v>126</v>
      </c>
      <c r="E59" s="13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thickTop="1" thickBot="1" x14ac:dyDescent="0.35">
      <c r="A60" s="15" t="s">
        <v>176</v>
      </c>
      <c r="B60" s="15">
        <v>20</v>
      </c>
      <c r="C60" s="15">
        <v>28</v>
      </c>
      <c r="D60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5"/>
      <c r="F60" s="15"/>
      <c r="G60" s="15"/>
      <c r="H60" s="15">
        <f>SUM(H61:H80)</f>
        <v>708</v>
      </c>
      <c r="I60" s="15"/>
      <c r="J60" s="15">
        <f>Tabelle3[[#This Row],[Spieler]]*Tabelle3[[#This Row],[Züge p.S.]]</f>
        <v>0</v>
      </c>
      <c r="K60" s="15"/>
      <c r="L60" s="15"/>
    </row>
    <row r="61" spans="1:12" ht="15.75" outlineLevel="1" thickTop="1" x14ac:dyDescent="0.25">
      <c r="A61">
        <v>4</v>
      </c>
      <c r="B61" s="10">
        <v>1</v>
      </c>
      <c r="C61" s="3">
        <v>7</v>
      </c>
      <c r="D61" s="6" t="s">
        <v>153</v>
      </c>
      <c r="E61" s="13" t="s">
        <v>181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outlineLevel="1" x14ac:dyDescent="0.25">
      <c r="A62">
        <v>4</v>
      </c>
      <c r="B62" s="10">
        <v>2</v>
      </c>
      <c r="C62" s="3">
        <v>7</v>
      </c>
      <c r="D62" s="6" t="s">
        <v>154</v>
      </c>
      <c r="E62" s="12" t="s">
        <v>182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outlineLevel="1" x14ac:dyDescent="0.25">
      <c r="A63">
        <v>4</v>
      </c>
      <c r="B63" s="10">
        <v>3</v>
      </c>
      <c r="C63" s="3">
        <v>7</v>
      </c>
      <c r="D63" s="6" t="s">
        <v>155</v>
      </c>
      <c r="E63" s="12" t="s">
        <v>175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outlineLevel="1" x14ac:dyDescent="0.25">
      <c r="A64">
        <v>4</v>
      </c>
      <c r="B64" s="10">
        <v>4</v>
      </c>
      <c r="C64" s="3">
        <v>6</v>
      </c>
      <c r="D64" s="6" t="s">
        <v>156</v>
      </c>
      <c r="E64" s="12" t="s">
        <v>171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outlineLevel="1" x14ac:dyDescent="0.25">
      <c r="A65">
        <v>4</v>
      </c>
      <c r="B65" s="10">
        <v>5</v>
      </c>
      <c r="C65" s="3">
        <v>6</v>
      </c>
      <c r="D65" s="6" t="s">
        <v>157</v>
      </c>
      <c r="E65" s="12" t="s">
        <v>184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outlineLevel="1" x14ac:dyDescent="0.25">
      <c r="A66">
        <v>4</v>
      </c>
      <c r="B66" s="10">
        <v>6</v>
      </c>
      <c r="C66" s="3">
        <v>6</v>
      </c>
      <c r="D66" s="6" t="s">
        <v>158</v>
      </c>
      <c r="E66" s="12" t="s">
        <v>185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outlineLevel="1" x14ac:dyDescent="0.25">
      <c r="A67">
        <v>4</v>
      </c>
      <c r="B67" s="10">
        <v>7</v>
      </c>
      <c r="C67" s="3">
        <v>6</v>
      </c>
      <c r="D67" s="6" t="s">
        <v>159</v>
      </c>
      <c r="E67" s="12" t="s">
        <v>191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outlineLevel="1" x14ac:dyDescent="0.25">
      <c r="A68">
        <v>4</v>
      </c>
      <c r="B68" s="10">
        <v>8</v>
      </c>
      <c r="C68" s="3">
        <v>4</v>
      </c>
      <c r="D68" s="6" t="s">
        <v>160</v>
      </c>
      <c r="E68" s="12" t="s">
        <v>186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outlineLevel="1" x14ac:dyDescent="0.25">
      <c r="A69">
        <v>4</v>
      </c>
      <c r="B69" s="10">
        <v>9</v>
      </c>
      <c r="C69" s="3">
        <v>4</v>
      </c>
      <c r="D69" s="6" t="s">
        <v>161</v>
      </c>
      <c r="E69" s="12" t="s">
        <v>171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outlineLevel="1" x14ac:dyDescent="0.25">
      <c r="A70">
        <v>4</v>
      </c>
      <c r="B70" s="10">
        <v>10</v>
      </c>
      <c r="C70" s="3">
        <v>4</v>
      </c>
      <c r="D70" s="6" t="s">
        <v>162</v>
      </c>
      <c r="E70" s="12" t="s">
        <v>187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outlineLevel="1" x14ac:dyDescent="0.25">
      <c r="A71">
        <v>4</v>
      </c>
      <c r="B71" s="10">
        <v>11</v>
      </c>
      <c r="C71" s="3">
        <v>7</v>
      </c>
      <c r="D71" s="6" t="s">
        <v>163</v>
      </c>
      <c r="E71" s="12" t="s">
        <v>188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outlineLevel="1" x14ac:dyDescent="0.25">
      <c r="A72">
        <v>4</v>
      </c>
      <c r="B72" s="10">
        <v>12</v>
      </c>
      <c r="C72" s="3">
        <v>6</v>
      </c>
      <c r="D72" s="6" t="s">
        <v>164</v>
      </c>
      <c r="E72" s="12" t="s">
        <v>189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outlineLevel="1" x14ac:dyDescent="0.25">
      <c r="A73">
        <v>4</v>
      </c>
      <c r="B73" s="10">
        <v>13</v>
      </c>
      <c r="C73" s="3">
        <v>4</v>
      </c>
      <c r="D73" s="6" t="s">
        <v>165</v>
      </c>
      <c r="E73" s="12" t="s">
        <v>190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outlineLevel="1" x14ac:dyDescent="0.25">
      <c r="A74">
        <v>4</v>
      </c>
      <c r="B74" s="10">
        <v>14</v>
      </c>
      <c r="C74" s="3">
        <v>7</v>
      </c>
      <c r="D74" s="6" t="s">
        <v>166</v>
      </c>
      <c r="E74" s="12" t="s">
        <v>192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outlineLevel="1" x14ac:dyDescent="0.25">
      <c r="A75">
        <v>4</v>
      </c>
      <c r="B75" s="10">
        <v>15</v>
      </c>
      <c r="C75" s="3">
        <v>3</v>
      </c>
      <c r="D75" s="6" t="s">
        <v>174</v>
      </c>
      <c r="E75" s="12" t="s">
        <v>193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outlineLevel="1" x14ac:dyDescent="0.25">
      <c r="A76">
        <v>4</v>
      </c>
      <c r="B76" s="10">
        <v>16</v>
      </c>
      <c r="C76" s="3">
        <v>3</v>
      </c>
      <c r="D76" s="6" t="s">
        <v>167</v>
      </c>
      <c r="E76" s="12" t="s">
        <v>186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outlineLevel="1" x14ac:dyDescent="0.25">
      <c r="A77">
        <v>4</v>
      </c>
      <c r="B77" s="10">
        <v>17</v>
      </c>
      <c r="C77" s="3">
        <v>6</v>
      </c>
      <c r="D77" s="6" t="s">
        <v>168</v>
      </c>
      <c r="E77" s="12" t="s">
        <v>173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outlineLevel="1" x14ac:dyDescent="0.25">
      <c r="A78">
        <v>4</v>
      </c>
      <c r="B78" s="10">
        <v>18</v>
      </c>
      <c r="C78" s="3">
        <v>4</v>
      </c>
      <c r="D78" s="6" t="s">
        <v>172</v>
      </c>
      <c r="E78" s="12" t="s">
        <v>194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outlineLevel="1" x14ac:dyDescent="0.25">
      <c r="A79">
        <v>4</v>
      </c>
      <c r="B79" s="10">
        <v>19</v>
      </c>
      <c r="C79" s="3">
        <v>4</v>
      </c>
      <c r="D79" s="6" t="s">
        <v>169</v>
      </c>
      <c r="E79" s="12" t="s">
        <v>187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outlineLevel="1" x14ac:dyDescent="0.25">
      <c r="A80">
        <v>4</v>
      </c>
      <c r="B80" s="10">
        <v>20</v>
      </c>
      <c r="C80" s="3">
        <v>3</v>
      </c>
      <c r="D80" s="6" t="s">
        <v>170</v>
      </c>
      <c r="E80" s="12" t="s">
        <v>183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" thickBot="1" x14ac:dyDescent="0.35">
      <c r="A81" s="15" t="s">
        <v>195</v>
      </c>
      <c r="B81" s="15">
        <v>30</v>
      </c>
      <c r="C81" s="15">
        <v>28</v>
      </c>
      <c r="D81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0 / 0 / 0 / 0 / 0 / 0</v>
      </c>
      <c r="E81" s="15"/>
      <c r="F81" s="15"/>
      <c r="G81" s="15"/>
      <c r="H81" s="15">
        <f>SUM(H82:H101)</f>
        <v>0</v>
      </c>
      <c r="I81" s="15"/>
      <c r="J81" s="15">
        <f>Tabelle3[[#This Row],[Spieler]]*Tabelle3[[#This Row],[Züge p.S.]]</f>
        <v>0</v>
      </c>
      <c r="K81" s="15"/>
      <c r="L81" s="15"/>
    </row>
    <row r="82" spans="1:12" ht="15.75" outlineLevel="1" thickTop="1" x14ac:dyDescent="0.25">
      <c r="A82">
        <v>5</v>
      </c>
      <c r="B82" s="21">
        <v>1</v>
      </c>
      <c r="C82" s="3"/>
      <c r="D82" s="6"/>
      <c r="E82" s="12"/>
      <c r="F82" s="3"/>
      <c r="G82" s="3"/>
      <c r="H82" s="3"/>
      <c r="I82" s="8"/>
      <c r="J82" s="11">
        <f>Tabelle3[[#This Row],[Spieler]]*Tabelle3[[#This Row],[Züge p.S.]]</f>
        <v>0</v>
      </c>
      <c r="K82" s="3"/>
      <c r="L82" s="3"/>
    </row>
    <row r="83" spans="1:12" outlineLevel="1" x14ac:dyDescent="0.25">
      <c r="A83">
        <v>5</v>
      </c>
      <c r="B83" s="21">
        <v>2</v>
      </c>
      <c r="C83" s="3"/>
      <c r="D83" s="6"/>
      <c r="E83" s="12"/>
      <c r="F83" s="3"/>
      <c r="G83" s="3"/>
      <c r="H83" s="3"/>
      <c r="I83" s="8"/>
      <c r="J83" s="11">
        <f>Tabelle3[[#This Row],[Spieler]]*Tabelle3[[#This Row],[Züge p.S.]]</f>
        <v>0</v>
      </c>
      <c r="K83" s="3"/>
      <c r="L83" s="3"/>
    </row>
    <row r="84" spans="1:12" outlineLevel="1" x14ac:dyDescent="0.25">
      <c r="A84">
        <v>5</v>
      </c>
      <c r="B84" s="21">
        <v>3</v>
      </c>
      <c r="C84" s="3"/>
      <c r="D84" s="6"/>
      <c r="E84" s="12"/>
      <c r="F84" s="3"/>
      <c r="G84" s="3"/>
      <c r="H84" s="3"/>
      <c r="I84" s="8"/>
      <c r="J84" s="11">
        <f>Tabelle3[[#This Row],[Spieler]]*Tabelle3[[#This Row],[Züge p.S.]]</f>
        <v>0</v>
      </c>
      <c r="K84" s="3"/>
      <c r="L84" s="3"/>
    </row>
    <row r="85" spans="1:12" outlineLevel="1" x14ac:dyDescent="0.25">
      <c r="A85">
        <v>5</v>
      </c>
      <c r="B85" s="21">
        <v>4</v>
      </c>
      <c r="C85" s="3"/>
      <c r="D85" s="6"/>
      <c r="E85" s="12"/>
      <c r="F85" s="3"/>
      <c r="G85" s="3"/>
      <c r="H85" s="3"/>
      <c r="I85" s="8"/>
      <c r="J85" s="11">
        <f>Tabelle3[[#This Row],[Spieler]]*Tabelle3[[#This Row],[Züge p.S.]]</f>
        <v>0</v>
      </c>
      <c r="K85" s="3"/>
      <c r="L85" s="3"/>
    </row>
    <row r="86" spans="1:12" outlineLevel="1" x14ac:dyDescent="0.25">
      <c r="A86">
        <v>5</v>
      </c>
      <c r="B86" s="21">
        <v>5</v>
      </c>
      <c r="C86" s="3"/>
      <c r="D86" s="6"/>
      <c r="E86" s="12"/>
      <c r="F86" s="3"/>
      <c r="G86" s="3"/>
      <c r="H86" s="3"/>
      <c r="I86" s="8"/>
      <c r="J86" s="11">
        <f>Tabelle3[[#This Row],[Spieler]]*Tabelle3[[#This Row],[Züge p.S.]]</f>
        <v>0</v>
      </c>
      <c r="K86" s="3"/>
      <c r="L86" s="3"/>
    </row>
    <row r="87" spans="1:12" outlineLevel="1" x14ac:dyDescent="0.25">
      <c r="A87">
        <v>5</v>
      </c>
      <c r="B87" s="21">
        <v>6</v>
      </c>
      <c r="C87" s="3"/>
      <c r="D87" s="6"/>
      <c r="E87" s="12"/>
      <c r="F87" s="3"/>
      <c r="G87" s="3"/>
      <c r="H87" s="3"/>
      <c r="I87" s="8"/>
      <c r="J87" s="11">
        <f>Tabelle3[[#This Row],[Spieler]]*Tabelle3[[#This Row],[Züge p.S.]]</f>
        <v>0</v>
      </c>
      <c r="K87" s="3"/>
      <c r="L87" s="3"/>
    </row>
    <row r="88" spans="1:12" outlineLevel="1" x14ac:dyDescent="0.25">
      <c r="A88">
        <v>5</v>
      </c>
      <c r="B88" s="21">
        <v>7</v>
      </c>
      <c r="C88" s="3"/>
      <c r="D88" s="6"/>
      <c r="E88" s="12"/>
      <c r="F88" s="3"/>
      <c r="G88" s="3"/>
      <c r="H88" s="3"/>
      <c r="I88" s="8"/>
      <c r="J88" s="11">
        <f>Tabelle3[[#This Row],[Spieler]]*Tabelle3[[#This Row],[Züge p.S.]]</f>
        <v>0</v>
      </c>
      <c r="K88" s="3"/>
      <c r="L88" s="3"/>
    </row>
    <row r="89" spans="1:12" outlineLevel="1" x14ac:dyDescent="0.25">
      <c r="A89">
        <v>5</v>
      </c>
      <c r="B89" s="21">
        <v>8</v>
      </c>
      <c r="C89" s="3"/>
      <c r="D89" s="6"/>
      <c r="E89" s="12"/>
      <c r="F89" s="3"/>
      <c r="G89" s="3"/>
      <c r="H89" s="3"/>
      <c r="I89" s="8"/>
      <c r="J89" s="11">
        <f>Tabelle3[[#This Row],[Spieler]]*Tabelle3[[#This Row],[Züge p.S.]]</f>
        <v>0</v>
      </c>
      <c r="K89" s="3"/>
      <c r="L89" s="3"/>
    </row>
    <row r="90" spans="1:12" outlineLevel="1" x14ac:dyDescent="0.25">
      <c r="A90">
        <v>5</v>
      </c>
      <c r="B90" s="21">
        <v>9</v>
      </c>
      <c r="C90" s="3"/>
      <c r="D90" s="6"/>
      <c r="E90" s="12"/>
      <c r="F90" s="3"/>
      <c r="G90" s="3"/>
      <c r="H90" s="3"/>
      <c r="I90" s="8"/>
      <c r="J90" s="11">
        <f>Tabelle3[[#This Row],[Spieler]]*Tabelle3[[#This Row],[Züge p.S.]]</f>
        <v>0</v>
      </c>
      <c r="K90" s="3"/>
      <c r="L90" s="3"/>
    </row>
    <row r="91" spans="1:12" outlineLevel="1" x14ac:dyDescent="0.25">
      <c r="A91">
        <v>5</v>
      </c>
      <c r="B91" s="21">
        <v>10</v>
      </c>
      <c r="C91" s="3"/>
      <c r="D91" s="6"/>
      <c r="E91" s="12"/>
      <c r="F91" s="3"/>
      <c r="G91" s="3"/>
      <c r="H91" s="3"/>
      <c r="I91" s="8"/>
      <c r="J91" s="11">
        <f>Tabelle3[[#This Row],[Spieler]]*Tabelle3[[#This Row],[Züge p.S.]]</f>
        <v>0</v>
      </c>
      <c r="K91" s="3"/>
      <c r="L91" s="3"/>
    </row>
    <row r="92" spans="1:12" outlineLevel="1" x14ac:dyDescent="0.25">
      <c r="A92">
        <v>5</v>
      </c>
      <c r="B92" s="21">
        <v>11</v>
      </c>
      <c r="C92" s="3"/>
      <c r="D92" s="6"/>
      <c r="E92" s="12"/>
      <c r="F92" s="3"/>
      <c r="G92" s="3"/>
      <c r="H92" s="3"/>
      <c r="I92" s="8"/>
      <c r="J92" s="11">
        <f>Tabelle3[[#This Row],[Spieler]]*Tabelle3[[#This Row],[Züge p.S.]]</f>
        <v>0</v>
      </c>
      <c r="K92" s="3"/>
      <c r="L92" s="3"/>
    </row>
    <row r="93" spans="1:12" outlineLevel="1" x14ac:dyDescent="0.25">
      <c r="A93">
        <v>5</v>
      </c>
      <c r="B93" s="21">
        <v>12</v>
      </c>
      <c r="C93" s="3"/>
      <c r="D93" s="6"/>
      <c r="E93" s="12"/>
      <c r="F93" s="3"/>
      <c r="G93" s="3"/>
      <c r="H93" s="3"/>
      <c r="I93" s="8"/>
      <c r="J93" s="11">
        <f>Tabelle3[[#This Row],[Spieler]]*Tabelle3[[#This Row],[Züge p.S.]]</f>
        <v>0</v>
      </c>
      <c r="K93" s="3"/>
      <c r="L93" s="3"/>
    </row>
    <row r="94" spans="1:12" outlineLevel="1" x14ac:dyDescent="0.25">
      <c r="A94">
        <v>5</v>
      </c>
      <c r="B94" s="21">
        <v>13</v>
      </c>
      <c r="C94" s="3"/>
      <c r="D94" s="6"/>
      <c r="E94" s="12"/>
      <c r="F94" s="3"/>
      <c r="G94" s="3"/>
      <c r="H94" s="3"/>
      <c r="I94" s="8"/>
      <c r="J94" s="11">
        <f>Tabelle3[[#This Row],[Spieler]]*Tabelle3[[#This Row],[Züge p.S.]]</f>
        <v>0</v>
      </c>
      <c r="K94" s="3"/>
      <c r="L94" s="3"/>
    </row>
    <row r="95" spans="1:12" outlineLevel="1" x14ac:dyDescent="0.25">
      <c r="A95">
        <v>5</v>
      </c>
      <c r="B95" s="21">
        <v>14</v>
      </c>
      <c r="C95" s="3"/>
      <c r="D95" s="6"/>
      <c r="E95" s="12"/>
      <c r="F95" s="3"/>
      <c r="G95" s="3"/>
      <c r="H95" s="3"/>
      <c r="I95" s="8"/>
      <c r="J95" s="11">
        <f>Tabelle3[[#This Row],[Spieler]]*Tabelle3[[#This Row],[Züge p.S.]]</f>
        <v>0</v>
      </c>
      <c r="K95" s="3"/>
      <c r="L95" s="3"/>
    </row>
    <row r="96" spans="1:12" outlineLevel="1" x14ac:dyDescent="0.25">
      <c r="A96">
        <v>5</v>
      </c>
      <c r="B96" s="21">
        <v>15</v>
      </c>
      <c r="C96" s="3"/>
      <c r="D96" s="6"/>
      <c r="E96" s="12"/>
      <c r="F96" s="3"/>
      <c r="G96" s="3"/>
      <c r="H96" s="3"/>
      <c r="I96" s="8"/>
      <c r="J96" s="11">
        <f>Tabelle3[[#This Row],[Spieler]]*Tabelle3[[#This Row],[Züge p.S.]]</f>
        <v>0</v>
      </c>
      <c r="K96" s="3"/>
      <c r="L96" s="3"/>
    </row>
    <row r="97" spans="1:12" outlineLevel="1" x14ac:dyDescent="0.25">
      <c r="A97">
        <v>5</v>
      </c>
      <c r="B97" s="21">
        <v>16</v>
      </c>
      <c r="C97" s="3"/>
      <c r="D97" s="6"/>
      <c r="E97" s="12"/>
      <c r="F97" s="3"/>
      <c r="G97" s="3"/>
      <c r="H97" s="3"/>
      <c r="I97" s="8"/>
      <c r="J97" s="11">
        <f>Tabelle3[[#This Row],[Spieler]]*Tabelle3[[#This Row],[Züge p.S.]]</f>
        <v>0</v>
      </c>
      <c r="K97" s="3"/>
      <c r="L97" s="3"/>
    </row>
    <row r="98" spans="1:12" outlineLevel="1" x14ac:dyDescent="0.25">
      <c r="A98">
        <v>5</v>
      </c>
      <c r="B98" s="21">
        <v>17</v>
      </c>
      <c r="C98" s="3"/>
      <c r="D98" s="6"/>
      <c r="E98" s="12"/>
      <c r="F98" s="3"/>
      <c r="G98" s="3"/>
      <c r="H98" s="3"/>
      <c r="I98" s="8"/>
      <c r="J98" s="11">
        <f>Tabelle3[[#This Row],[Spieler]]*Tabelle3[[#This Row],[Züge p.S.]]</f>
        <v>0</v>
      </c>
      <c r="K98" s="3"/>
      <c r="L98" s="3"/>
    </row>
    <row r="99" spans="1:12" outlineLevel="1" x14ac:dyDescent="0.25">
      <c r="A99">
        <v>5</v>
      </c>
      <c r="B99" s="21">
        <v>18</v>
      </c>
      <c r="C99" s="3"/>
      <c r="D99" s="6"/>
      <c r="E99" s="12"/>
      <c r="F99" s="3"/>
      <c r="G99" s="3"/>
      <c r="H99" s="3"/>
      <c r="I99" s="8"/>
      <c r="J99" s="11">
        <f>Tabelle3[[#This Row],[Spieler]]*Tabelle3[[#This Row],[Züge p.S.]]</f>
        <v>0</v>
      </c>
      <c r="K99" s="3"/>
      <c r="L99" s="3"/>
    </row>
    <row r="100" spans="1:12" outlineLevel="1" x14ac:dyDescent="0.25">
      <c r="A100">
        <v>5</v>
      </c>
      <c r="B100" s="21">
        <v>19</v>
      </c>
      <c r="C100" s="3"/>
      <c r="D100" s="6"/>
      <c r="E100" s="12"/>
      <c r="F100" s="3"/>
      <c r="G100" s="3"/>
      <c r="H100" s="3"/>
      <c r="I100" s="8"/>
      <c r="J100" s="11">
        <f>Tabelle3[[#This Row],[Spieler]]*Tabelle3[[#This Row],[Züge p.S.]]</f>
        <v>0</v>
      </c>
      <c r="K100" s="3"/>
      <c r="L100" s="3"/>
    </row>
    <row r="101" spans="1:12" outlineLevel="1" x14ac:dyDescent="0.25">
      <c r="A101">
        <v>5</v>
      </c>
      <c r="B101" s="21">
        <v>20</v>
      </c>
      <c r="C101" s="3"/>
      <c r="D101" s="6"/>
      <c r="E101" s="12"/>
      <c r="F101" s="3"/>
      <c r="G101" s="3"/>
      <c r="H101" s="3"/>
      <c r="I101" s="8"/>
      <c r="J101" s="11">
        <f>Tabelle3[[#This Row],[Spieler]]*Tabelle3[[#This Row],[Züge p.S.]]</f>
        <v>0</v>
      </c>
      <c r="K101" s="3"/>
      <c r="L101" s="3"/>
    </row>
    <row r="102" spans="1:12" outlineLevel="1" x14ac:dyDescent="0.25">
      <c r="A102">
        <v>5</v>
      </c>
      <c r="B102" s="21">
        <v>21</v>
      </c>
      <c r="C102" s="3"/>
      <c r="D102" s="6"/>
      <c r="E102" s="12"/>
      <c r="F102" s="3"/>
      <c r="G102" s="3"/>
      <c r="H102" s="3"/>
      <c r="I102" s="8"/>
      <c r="J102" s="11">
        <f>Tabelle3[[#This Row],[Spieler]]*Tabelle3[[#This Row],[Züge p.S.]]</f>
        <v>0</v>
      </c>
      <c r="K102" s="3"/>
      <c r="L102" s="3"/>
    </row>
    <row r="103" spans="1:12" outlineLevel="1" x14ac:dyDescent="0.25">
      <c r="A103">
        <v>5</v>
      </c>
      <c r="B103" s="21">
        <v>22</v>
      </c>
      <c r="C103" s="3"/>
      <c r="D103" s="6"/>
      <c r="E103" s="12"/>
      <c r="F103" s="3"/>
      <c r="G103" s="3"/>
      <c r="H103" s="3"/>
      <c r="I103" s="8"/>
      <c r="J103" s="11">
        <f>Tabelle3[[#This Row],[Spieler]]*Tabelle3[[#This Row],[Züge p.S.]]</f>
        <v>0</v>
      </c>
      <c r="K103" s="3"/>
      <c r="L103" s="3"/>
    </row>
    <row r="104" spans="1:12" outlineLevel="1" x14ac:dyDescent="0.25">
      <c r="A104">
        <v>5</v>
      </c>
      <c r="B104" s="21">
        <v>23</v>
      </c>
      <c r="C104" s="3"/>
      <c r="D104" s="6"/>
      <c r="E104" s="12"/>
      <c r="F104" s="3"/>
      <c r="G104" s="3"/>
      <c r="H104" s="3"/>
      <c r="I104" s="8"/>
      <c r="J104" s="11">
        <f>Tabelle3[[#This Row],[Spieler]]*Tabelle3[[#This Row],[Züge p.S.]]</f>
        <v>0</v>
      </c>
      <c r="K104" s="3"/>
      <c r="L104" s="3"/>
    </row>
    <row r="105" spans="1:12" outlineLevel="1" x14ac:dyDescent="0.25">
      <c r="A105">
        <v>5</v>
      </c>
      <c r="B105" s="21">
        <v>24</v>
      </c>
      <c r="C105" s="3"/>
      <c r="D105" s="6"/>
      <c r="E105" s="12"/>
      <c r="F105" s="3"/>
      <c r="G105" s="3"/>
      <c r="H105" s="3"/>
      <c r="I105" s="8"/>
      <c r="J105" s="11">
        <f>Tabelle3[[#This Row],[Spieler]]*Tabelle3[[#This Row],[Züge p.S.]]</f>
        <v>0</v>
      </c>
      <c r="K105" s="3"/>
      <c r="L105" s="3"/>
    </row>
    <row r="106" spans="1:12" outlineLevel="1" x14ac:dyDescent="0.25">
      <c r="A106">
        <v>5</v>
      </c>
      <c r="B106" s="21">
        <v>25</v>
      </c>
      <c r="C106" s="3"/>
      <c r="D106" s="6"/>
      <c r="E106" s="12"/>
      <c r="F106" s="3"/>
      <c r="G106" s="3"/>
      <c r="H106" s="3"/>
      <c r="I106" s="8"/>
      <c r="J106" s="11">
        <f>Tabelle3[[#This Row],[Spieler]]*Tabelle3[[#This Row],[Züge p.S.]]</f>
        <v>0</v>
      </c>
      <c r="K106" s="3"/>
      <c r="L106" s="3"/>
    </row>
    <row r="107" spans="1:12" outlineLevel="1" x14ac:dyDescent="0.25">
      <c r="A107">
        <v>5</v>
      </c>
      <c r="B107" s="21">
        <v>26</v>
      </c>
      <c r="C107" s="3"/>
      <c r="D107" s="6"/>
      <c r="E107" s="12"/>
      <c r="F107" s="3"/>
      <c r="G107" s="3"/>
      <c r="H107" s="3"/>
      <c r="I107" s="8"/>
      <c r="J107" s="11">
        <f>Tabelle3[[#This Row],[Spieler]]*Tabelle3[[#This Row],[Züge p.S.]]</f>
        <v>0</v>
      </c>
      <c r="K107" s="3"/>
      <c r="L107" s="3"/>
    </row>
    <row r="108" spans="1:12" outlineLevel="1" x14ac:dyDescent="0.25">
      <c r="A108">
        <v>5</v>
      </c>
      <c r="B108" s="21">
        <v>27</v>
      </c>
      <c r="C108" s="3"/>
      <c r="D108" s="6"/>
      <c r="E108" s="12"/>
      <c r="F108" s="3"/>
      <c r="G108" s="3"/>
      <c r="H108" s="3"/>
      <c r="I108" s="8"/>
      <c r="J108" s="11">
        <f>Tabelle3[[#This Row],[Spieler]]*Tabelle3[[#This Row],[Züge p.S.]]</f>
        <v>0</v>
      </c>
      <c r="K108" s="3"/>
      <c r="L108" s="3"/>
    </row>
    <row r="109" spans="1:12" outlineLevel="1" x14ac:dyDescent="0.25">
      <c r="A109">
        <v>5</v>
      </c>
      <c r="B109" s="21">
        <v>28</v>
      </c>
      <c r="C109" s="3"/>
      <c r="D109" s="6"/>
      <c r="E109" s="12"/>
      <c r="F109" s="3"/>
      <c r="G109" s="3"/>
      <c r="H109" s="3"/>
      <c r="I109" s="8"/>
      <c r="J109" s="11">
        <f>Tabelle3[[#This Row],[Spieler]]*Tabelle3[[#This Row],[Züge p.S.]]</f>
        <v>0</v>
      </c>
      <c r="K109" s="3"/>
      <c r="L109" s="3"/>
    </row>
    <row r="110" spans="1:12" outlineLevel="1" x14ac:dyDescent="0.25">
      <c r="A110">
        <v>5</v>
      </c>
      <c r="B110" s="21">
        <v>29</v>
      </c>
      <c r="C110" s="3"/>
      <c r="D110" s="6"/>
      <c r="E110" s="12"/>
      <c r="F110" s="3"/>
      <c r="G110" s="3"/>
      <c r="H110" s="3"/>
      <c r="I110" s="8"/>
      <c r="J110" s="11">
        <f>Tabelle3[[#This Row],[Spieler]]*Tabelle3[[#This Row],[Züge p.S.]]</f>
        <v>0</v>
      </c>
      <c r="K110" s="3"/>
      <c r="L110" s="3"/>
    </row>
    <row r="111" spans="1:12" outlineLevel="1" x14ac:dyDescent="0.25">
      <c r="A111">
        <v>5</v>
      </c>
      <c r="B111" s="21">
        <v>30</v>
      </c>
      <c r="C111" s="3"/>
      <c r="D111" s="6"/>
      <c r="E111" s="12"/>
      <c r="F111" s="3"/>
      <c r="G111" s="3"/>
      <c r="H111" s="3"/>
      <c r="I111" s="8"/>
      <c r="J111" s="11">
        <f>Tabelle3[[#This Row],[Spieler]]*Tabelle3[[#This Row],[Züge p.S.]]</f>
        <v>0</v>
      </c>
      <c r="K111" s="3"/>
      <c r="L111" s="3"/>
    </row>
    <row r="112" spans="1:12" x14ac:dyDescent="0.25">
      <c r="B112" t="s">
        <v>122</v>
      </c>
      <c r="C112" t="s">
        <v>112</v>
      </c>
      <c r="D112" t="s">
        <v>141</v>
      </c>
      <c r="E112" s="13" t="s">
        <v>140</v>
      </c>
      <c r="F112" t="s">
        <v>60</v>
      </c>
      <c r="G112" t="s">
        <v>61</v>
      </c>
      <c r="I112" s="8"/>
      <c r="J112" s="3" t="e">
        <f>Tabelle3[[#This Row],[Spieler]]*Tabelle3[[#This Row],[Züge p.S.]]</f>
        <v>#VALUE!</v>
      </c>
      <c r="K112">
        <v>2</v>
      </c>
    </row>
    <row r="113" spans="2:12" x14ac:dyDescent="0.25">
      <c r="B113" t="s">
        <v>122</v>
      </c>
      <c r="C113" t="s">
        <v>112</v>
      </c>
      <c r="D113" t="s">
        <v>143</v>
      </c>
      <c r="E113" s="13" t="s">
        <v>144</v>
      </c>
      <c r="F113" t="s">
        <v>60</v>
      </c>
      <c r="G113" t="s">
        <v>61</v>
      </c>
      <c r="I113" s="8"/>
      <c r="J113" s="3" t="e">
        <f>Tabelle3[[#This Row],[Spieler]]*Tabelle3[[#This Row],[Züge p.S.]]</f>
        <v>#VALUE!</v>
      </c>
      <c r="K113">
        <v>2</v>
      </c>
    </row>
    <row r="114" spans="2:12" x14ac:dyDescent="0.25">
      <c r="B114" t="s">
        <v>122</v>
      </c>
      <c r="C114" t="s">
        <v>112</v>
      </c>
      <c r="D114" t="s">
        <v>145</v>
      </c>
      <c r="E114" s="13" t="s">
        <v>146</v>
      </c>
      <c r="F114" t="s">
        <v>60</v>
      </c>
      <c r="G114" t="s">
        <v>61</v>
      </c>
      <c r="I114" s="8"/>
      <c r="J114" s="3" t="e">
        <f>Tabelle3[[#This Row],[Spieler]]*Tabelle3[[#This Row],[Züge p.S.]]</f>
        <v>#VALUE!</v>
      </c>
      <c r="K114">
        <v>2</v>
      </c>
    </row>
    <row r="115" spans="2:12" x14ac:dyDescent="0.25">
      <c r="B115" t="s">
        <v>122</v>
      </c>
      <c r="C115" t="s">
        <v>138</v>
      </c>
      <c r="D115" t="s">
        <v>136</v>
      </c>
      <c r="E115" s="13" t="s">
        <v>137</v>
      </c>
      <c r="F115" t="s">
        <v>60</v>
      </c>
      <c r="G115" t="s">
        <v>61</v>
      </c>
      <c r="I115" s="8"/>
      <c r="J115" s="3" t="e">
        <f>Tabelle3[[#This Row],[Spieler]]*Tabelle3[[#This Row],[Züge p.S.]]</f>
        <v>#VALUE!</v>
      </c>
      <c r="K115">
        <v>2</v>
      </c>
    </row>
    <row r="116" spans="2:12" x14ac:dyDescent="0.25">
      <c r="B116" t="s">
        <v>122</v>
      </c>
      <c r="C116" t="s">
        <v>127</v>
      </c>
      <c r="D116" t="s">
        <v>131</v>
      </c>
      <c r="E116" s="13" t="s">
        <v>148</v>
      </c>
      <c r="F116" t="s">
        <v>60</v>
      </c>
      <c r="G116" t="s">
        <v>61</v>
      </c>
      <c r="I116" s="8"/>
      <c r="J116" s="3" t="e">
        <f>Tabelle3[[#This Row],[Spieler]]*Tabelle3[[#This Row],[Züge p.S.]]</f>
        <v>#VALUE!</v>
      </c>
      <c r="K116">
        <v>2</v>
      </c>
    </row>
    <row r="117" spans="2:12" x14ac:dyDescent="0.25">
      <c r="B117" t="s">
        <v>122</v>
      </c>
      <c r="C117" t="s">
        <v>103</v>
      </c>
      <c r="D117" t="s">
        <v>108</v>
      </c>
      <c r="E117" s="13">
        <v>1</v>
      </c>
      <c r="F117" t="s">
        <v>60</v>
      </c>
      <c r="G117" t="s">
        <v>61</v>
      </c>
      <c r="I117" s="8"/>
      <c r="J117" s="3" t="e">
        <f>Tabelle3[[#This Row],[Spieler]]*Tabelle3[[#This Row],[Züge p.S.]]</f>
        <v>#VALUE!</v>
      </c>
      <c r="K117">
        <v>2</v>
      </c>
      <c r="L117" t="s">
        <v>109</v>
      </c>
    </row>
    <row r="118" spans="2:12" x14ac:dyDescent="0.25">
      <c r="B118" t="s">
        <v>122</v>
      </c>
      <c r="C118" t="s">
        <v>106</v>
      </c>
      <c r="D118" t="s">
        <v>114</v>
      </c>
      <c r="E118" s="13">
        <v>100</v>
      </c>
      <c r="F118" t="s">
        <v>60</v>
      </c>
      <c r="G118" t="s">
        <v>61</v>
      </c>
      <c r="I118" s="8"/>
      <c r="J118" s="3" t="e">
        <f>Tabelle3[[#This Row],[Spieler]]*Tabelle3[[#This Row],[Züge p.S.]]</f>
        <v>#VALUE!</v>
      </c>
      <c r="K118">
        <v>2</v>
      </c>
    </row>
    <row r="119" spans="2:12" x14ac:dyDescent="0.25">
      <c r="B119" t="s">
        <v>122</v>
      </c>
      <c r="C119" t="s">
        <v>116</v>
      </c>
      <c r="D119" t="s">
        <v>115</v>
      </c>
      <c r="E119" s="13">
        <v>100</v>
      </c>
      <c r="F119" t="s">
        <v>60</v>
      </c>
      <c r="G119" t="s">
        <v>61</v>
      </c>
      <c r="I119" s="8"/>
      <c r="J119" s="3" t="e">
        <f>Tabelle3[[#This Row],[Spieler]]*Tabelle3[[#This Row],[Züge p.S.]]</f>
        <v>#VALUE!</v>
      </c>
      <c r="K119">
        <v>2</v>
      </c>
    </row>
    <row r="120" spans="2:12" x14ac:dyDescent="0.25">
      <c r="B120" t="s">
        <v>122</v>
      </c>
      <c r="C120" t="s">
        <v>116</v>
      </c>
      <c r="D120" t="s">
        <v>128</v>
      </c>
      <c r="E120" s="13" t="s">
        <v>129</v>
      </c>
      <c r="F120" t="s">
        <v>60</v>
      </c>
      <c r="G120" t="s">
        <v>61</v>
      </c>
      <c r="I120" s="8"/>
      <c r="J120" s="3" t="e">
        <f>Tabelle3[[#This Row],[Spieler]]*Tabelle3[[#This Row],[Züge p.S.]]</f>
        <v>#VALUE!</v>
      </c>
      <c r="K120">
        <v>2</v>
      </c>
    </row>
    <row r="121" spans="2:12" x14ac:dyDescent="0.25">
      <c r="B121" t="s">
        <v>122</v>
      </c>
      <c r="C121" t="s">
        <v>103</v>
      </c>
      <c r="D121" t="s">
        <v>102</v>
      </c>
      <c r="E121" s="13">
        <v>1</v>
      </c>
      <c r="F121" t="s">
        <v>60</v>
      </c>
      <c r="G121" t="s">
        <v>61</v>
      </c>
      <c r="I121" s="8"/>
      <c r="J121" s="3" t="e">
        <f>Tabelle3[[#This Row],[Spieler]]*Tabelle3[[#This Row],[Züge p.S.]]</f>
        <v>#VALUE!</v>
      </c>
      <c r="K121">
        <v>1</v>
      </c>
    </row>
    <row r="122" spans="2:12" x14ac:dyDescent="0.25">
      <c r="B122" t="s">
        <v>122</v>
      </c>
      <c r="C122" t="s">
        <v>116</v>
      </c>
      <c r="D122" t="s">
        <v>139</v>
      </c>
      <c r="E122" s="13" t="s">
        <v>140</v>
      </c>
      <c r="F122" t="s">
        <v>60</v>
      </c>
      <c r="G122" t="s">
        <v>61</v>
      </c>
      <c r="I122" s="8"/>
      <c r="J122" s="3" t="e">
        <f>Tabelle3[[#This Row],[Spieler]]*Tabelle3[[#This Row],[Züge p.S.]]</f>
        <v>#VALUE!</v>
      </c>
      <c r="K122">
        <v>1</v>
      </c>
    </row>
    <row r="123" spans="2:12" x14ac:dyDescent="0.25">
      <c r="B123" t="s">
        <v>122</v>
      </c>
      <c r="C123" t="s">
        <v>112</v>
      </c>
      <c r="D123" t="s">
        <v>111</v>
      </c>
      <c r="E123" s="13" t="s">
        <v>113</v>
      </c>
      <c r="F123" t="s">
        <v>60</v>
      </c>
      <c r="G123" t="s">
        <v>61</v>
      </c>
      <c r="I123" s="8"/>
      <c r="J123" s="3" t="e">
        <f>Tabelle3[[#This Row],[Spieler]]*Tabelle3[[#This Row],[Züge p.S.]]</f>
        <v>#VALUE!</v>
      </c>
      <c r="K123">
        <v>1</v>
      </c>
    </row>
    <row r="124" spans="2:12" x14ac:dyDescent="0.25">
      <c r="B124" t="s">
        <v>122</v>
      </c>
      <c r="C124" t="s">
        <v>112</v>
      </c>
      <c r="D124" t="s">
        <v>135</v>
      </c>
      <c r="E124" s="13">
        <v>6</v>
      </c>
      <c r="F124" t="s">
        <v>60</v>
      </c>
      <c r="G124" t="s">
        <v>61</v>
      </c>
      <c r="I124" s="8"/>
      <c r="J124" s="3" t="e">
        <f>Tabelle3[[#This Row],[Spieler]]*Tabelle3[[#This Row],[Züge p.S.]]</f>
        <v>#VALUE!</v>
      </c>
      <c r="K124">
        <v>1</v>
      </c>
    </row>
    <row r="125" spans="2:12" x14ac:dyDescent="0.25">
      <c r="B125" t="s">
        <v>122</v>
      </c>
      <c r="C125" s="3" t="s">
        <v>103</v>
      </c>
      <c r="D125" s="6" t="s">
        <v>196</v>
      </c>
      <c r="E125" s="12"/>
      <c r="F125" t="s">
        <v>60</v>
      </c>
      <c r="G125" t="s">
        <v>61</v>
      </c>
      <c r="H125" s="3"/>
      <c r="I125" s="8"/>
      <c r="J125" s="11" t="e">
        <f>Tabelle3[[#This Row],[Spieler]]*Tabelle3[[#This Row],[Züge p.S.]]</f>
        <v>#VALUE!</v>
      </c>
      <c r="K125" s="3">
        <v>4</v>
      </c>
      <c r="L125" s="3"/>
    </row>
    <row r="126" spans="2:12" x14ac:dyDescent="0.25">
      <c r="B126" t="s">
        <v>122</v>
      </c>
      <c r="C126" s="3" t="s">
        <v>228</v>
      </c>
      <c r="D126" s="6" t="s">
        <v>197</v>
      </c>
      <c r="E126" s="12"/>
      <c r="F126" t="s">
        <v>60</v>
      </c>
      <c r="G126" t="s">
        <v>61</v>
      </c>
      <c r="H126" s="3"/>
      <c r="I126" s="8"/>
      <c r="J126" s="11" t="e">
        <f>Tabelle3[[#This Row],[Spieler]]*Tabelle3[[#This Row],[Züge p.S.]]</f>
        <v>#VALUE!</v>
      </c>
      <c r="K126" s="3">
        <v>2</v>
      </c>
      <c r="L126" s="3"/>
    </row>
    <row r="127" spans="2:12" x14ac:dyDescent="0.25">
      <c r="B127" t="s">
        <v>122</v>
      </c>
      <c r="C127" s="3" t="s">
        <v>228</v>
      </c>
      <c r="D127" s="6" t="s">
        <v>198</v>
      </c>
      <c r="E127" s="12"/>
      <c r="F127" t="s">
        <v>60</v>
      </c>
      <c r="G127" t="s">
        <v>61</v>
      </c>
      <c r="H127" s="3"/>
      <c r="I127" s="8"/>
      <c r="J127" s="11" t="e">
        <f>Tabelle3[[#This Row],[Spieler]]*Tabelle3[[#This Row],[Züge p.S.]]</f>
        <v>#VALUE!</v>
      </c>
      <c r="K127" s="3">
        <v>5</v>
      </c>
      <c r="L127" s="3"/>
    </row>
    <row r="128" spans="2:12" x14ac:dyDescent="0.25">
      <c r="B128" t="s">
        <v>122</v>
      </c>
      <c r="C128" s="3" t="s">
        <v>227</v>
      </c>
      <c r="D128" s="6" t="s">
        <v>199</v>
      </c>
      <c r="E128" s="12"/>
      <c r="F128" t="s">
        <v>60</v>
      </c>
      <c r="G128" t="s">
        <v>61</v>
      </c>
      <c r="H128" s="3"/>
      <c r="I128" s="8"/>
      <c r="J128" s="11" t="e">
        <f>Tabelle3[[#This Row],[Spieler]]*Tabelle3[[#This Row],[Züge p.S.]]</f>
        <v>#VALUE!</v>
      </c>
      <c r="K128" s="3">
        <v>1</v>
      </c>
      <c r="L128" s="3"/>
    </row>
    <row r="129" spans="2:12" x14ac:dyDescent="0.25">
      <c r="B129" t="s">
        <v>122</v>
      </c>
      <c r="C129" s="3" t="s">
        <v>228</v>
      </c>
      <c r="D129" s="6" t="s">
        <v>200</v>
      </c>
      <c r="E129" s="12"/>
      <c r="F129" t="s">
        <v>60</v>
      </c>
      <c r="G129" t="s">
        <v>61</v>
      </c>
      <c r="H129" s="3"/>
      <c r="I129" s="8"/>
      <c r="J129" s="11" t="e">
        <f>Tabelle3[[#This Row],[Spieler]]*Tabelle3[[#This Row],[Züge p.S.]]</f>
        <v>#VALUE!</v>
      </c>
      <c r="K129" s="3">
        <v>5</v>
      </c>
      <c r="L129" s="3"/>
    </row>
    <row r="130" spans="2:12" x14ac:dyDescent="0.25">
      <c r="B130" t="s">
        <v>122</v>
      </c>
      <c r="C130" s="3" t="s">
        <v>228</v>
      </c>
      <c r="D130" s="6" t="s">
        <v>201</v>
      </c>
      <c r="E130" s="12"/>
      <c r="F130" t="s">
        <v>60</v>
      </c>
      <c r="G130" t="s">
        <v>61</v>
      </c>
      <c r="H130" s="3"/>
      <c r="I130" s="8"/>
      <c r="J130" s="11" t="e">
        <f>Tabelle3[[#This Row],[Spieler]]*Tabelle3[[#This Row],[Züge p.S.]]</f>
        <v>#VALUE!</v>
      </c>
      <c r="K130" s="3">
        <v>5</v>
      </c>
      <c r="L130" s="3"/>
    </row>
    <row r="131" spans="2:12" x14ac:dyDescent="0.25">
      <c r="B131" t="s">
        <v>122</v>
      </c>
      <c r="C131" s="3" t="s">
        <v>225</v>
      </c>
      <c r="D131" s="6" t="s">
        <v>202</v>
      </c>
      <c r="E131" s="12"/>
      <c r="F131" t="s">
        <v>60</v>
      </c>
      <c r="G131" t="s">
        <v>61</v>
      </c>
      <c r="H131" s="3"/>
      <c r="I131" s="8"/>
      <c r="J131" s="11" t="e">
        <f>Tabelle3[[#This Row],[Spieler]]*Tabelle3[[#This Row],[Züge p.S.]]</f>
        <v>#VALUE!</v>
      </c>
      <c r="K131" s="3">
        <v>4</v>
      </c>
      <c r="L131" s="3"/>
    </row>
    <row r="132" spans="2:12" x14ac:dyDescent="0.25">
      <c r="B132" t="s">
        <v>122</v>
      </c>
      <c r="C132" s="3" t="s">
        <v>227</v>
      </c>
      <c r="D132" s="6" t="s">
        <v>203</v>
      </c>
      <c r="E132" s="12" t="s">
        <v>211</v>
      </c>
      <c r="F132" t="s">
        <v>60</v>
      </c>
      <c r="G132" t="s">
        <v>61</v>
      </c>
      <c r="H132" s="3"/>
      <c r="I132" s="8"/>
      <c r="J132" s="11" t="e">
        <f>Tabelle3[[#This Row],[Spieler]]*Tabelle3[[#This Row],[Züge p.S.]]</f>
        <v>#VALUE!</v>
      </c>
      <c r="K132" s="3">
        <v>4</v>
      </c>
      <c r="L132" s="3"/>
    </row>
    <row r="133" spans="2:12" x14ac:dyDescent="0.25">
      <c r="B133" t="s">
        <v>122</v>
      </c>
      <c r="C133" s="3" t="s">
        <v>226</v>
      </c>
      <c r="D133" s="6" t="s">
        <v>204</v>
      </c>
      <c r="E133" s="12"/>
      <c r="F133" t="s">
        <v>60</v>
      </c>
      <c r="G133" t="s">
        <v>61</v>
      </c>
      <c r="H133" s="3"/>
      <c r="I133" s="8"/>
      <c r="J133" s="11" t="e">
        <f>Tabelle3[[#This Row],[Spieler]]*Tabelle3[[#This Row],[Züge p.S.]]</f>
        <v>#VALUE!</v>
      </c>
      <c r="K133" s="3">
        <v>4</v>
      </c>
      <c r="L133" s="3"/>
    </row>
    <row r="134" spans="2:12" x14ac:dyDescent="0.25">
      <c r="B134" t="s">
        <v>122</v>
      </c>
      <c r="C134" s="3" t="s">
        <v>225</v>
      </c>
      <c r="D134" s="6" t="s">
        <v>205</v>
      </c>
      <c r="E134" s="12"/>
      <c r="F134" t="s">
        <v>60</v>
      </c>
      <c r="G134" t="s">
        <v>61</v>
      </c>
      <c r="H134" s="3"/>
      <c r="I134" s="8"/>
      <c r="J134" s="11" t="e">
        <f>Tabelle3[[#This Row],[Spieler]]*Tabelle3[[#This Row],[Züge p.S.]]</f>
        <v>#VALUE!</v>
      </c>
      <c r="K134" s="3">
        <v>3</v>
      </c>
      <c r="L134" s="3"/>
    </row>
    <row r="135" spans="2:12" x14ac:dyDescent="0.25">
      <c r="B135" t="s">
        <v>122</v>
      </c>
      <c r="C135" s="3" t="s">
        <v>227</v>
      </c>
      <c r="D135" s="6" t="s">
        <v>206</v>
      </c>
      <c r="E135" s="12"/>
      <c r="F135" t="s">
        <v>60</v>
      </c>
      <c r="G135" t="s">
        <v>61</v>
      </c>
      <c r="H135" s="3"/>
      <c r="I135" s="8"/>
      <c r="J135" s="11" t="e">
        <f>Tabelle3[[#This Row],[Spieler]]*Tabelle3[[#This Row],[Züge p.S.]]</f>
        <v>#VALUE!</v>
      </c>
      <c r="K135" s="3">
        <v>1</v>
      </c>
      <c r="L135" s="3"/>
    </row>
    <row r="136" spans="2:12" x14ac:dyDescent="0.25">
      <c r="B136" t="s">
        <v>122</v>
      </c>
      <c r="C136" s="3" t="s">
        <v>229</v>
      </c>
      <c r="D136" s="6" t="s">
        <v>207</v>
      </c>
      <c r="E136" s="12"/>
      <c r="F136" t="s">
        <v>60</v>
      </c>
      <c r="G136" t="s">
        <v>61</v>
      </c>
      <c r="H136" s="3"/>
      <c r="I136" s="8"/>
      <c r="J136" s="11" t="e">
        <f>Tabelle3[[#This Row],[Spieler]]*Tabelle3[[#This Row],[Züge p.S.]]</f>
        <v>#VALUE!</v>
      </c>
      <c r="K136" s="3">
        <v>4</v>
      </c>
      <c r="L136" s="3"/>
    </row>
    <row r="137" spans="2:12" x14ac:dyDescent="0.25">
      <c r="B137" t="s">
        <v>122</v>
      </c>
      <c r="C137" s="3" t="s">
        <v>226</v>
      </c>
      <c r="D137" s="6" t="s">
        <v>208</v>
      </c>
      <c r="E137" s="12"/>
      <c r="F137" t="s">
        <v>60</v>
      </c>
      <c r="G137" t="s">
        <v>61</v>
      </c>
      <c r="H137" s="3"/>
      <c r="I137" s="8"/>
      <c r="J137" s="11" t="e">
        <f>Tabelle3[[#This Row],[Spieler]]*Tabelle3[[#This Row],[Züge p.S.]]</f>
        <v>#VALUE!</v>
      </c>
      <c r="K137" s="3">
        <v>2</v>
      </c>
      <c r="L137" s="3"/>
    </row>
    <row r="138" spans="2:12" x14ac:dyDescent="0.25">
      <c r="B138" t="s">
        <v>122</v>
      </c>
      <c r="C138" s="3" t="s">
        <v>228</v>
      </c>
      <c r="D138" s="6" t="s">
        <v>209</v>
      </c>
      <c r="E138" s="12"/>
      <c r="F138" t="s">
        <v>60</v>
      </c>
      <c r="G138" t="s">
        <v>61</v>
      </c>
      <c r="H138" s="3"/>
      <c r="I138" s="8"/>
      <c r="J138" s="11" t="e">
        <f>Tabelle3[[#This Row],[Spieler]]*Tabelle3[[#This Row],[Züge p.S.]]</f>
        <v>#VALUE!</v>
      </c>
      <c r="K138" s="3">
        <v>1</v>
      </c>
      <c r="L138" s="3"/>
    </row>
    <row r="139" spans="2:12" x14ac:dyDescent="0.25">
      <c r="B139" t="s">
        <v>122</v>
      </c>
      <c r="C139" s="3" t="s">
        <v>103</v>
      </c>
      <c r="D139" s="6" t="s">
        <v>210</v>
      </c>
      <c r="E139" s="12"/>
      <c r="F139" t="s">
        <v>60</v>
      </c>
      <c r="G139" t="s">
        <v>61</v>
      </c>
      <c r="H139" s="3"/>
      <c r="I139" s="8"/>
      <c r="J139" s="11" t="e">
        <f>Tabelle3[[#This Row],[Spieler]]*Tabelle3[[#This Row],[Züge p.S.]]</f>
        <v>#VALUE!</v>
      </c>
      <c r="K139" s="3">
        <v>5</v>
      </c>
      <c r="L139" s="3"/>
    </row>
    <row r="140" spans="2:12" x14ac:dyDescent="0.25">
      <c r="B140" t="s">
        <v>122</v>
      </c>
      <c r="C140" s="3" t="s">
        <v>228</v>
      </c>
      <c r="D140" s="6" t="s">
        <v>212</v>
      </c>
      <c r="E140" s="12"/>
      <c r="F140" t="s">
        <v>60</v>
      </c>
      <c r="G140" t="s">
        <v>61</v>
      </c>
      <c r="H140" s="3"/>
      <c r="I140" s="8"/>
      <c r="J140" s="11" t="e">
        <f>Tabelle3[[#This Row],[Spieler]]*Tabelle3[[#This Row],[Züge p.S.]]</f>
        <v>#VALUE!</v>
      </c>
      <c r="K140" s="3">
        <v>3</v>
      </c>
      <c r="L140" s="3"/>
    </row>
    <row r="141" spans="2:12" x14ac:dyDescent="0.25">
      <c r="B141" t="s">
        <v>122</v>
      </c>
      <c r="C141" s="3" t="s">
        <v>227</v>
      </c>
      <c r="D141" s="6" t="s">
        <v>213</v>
      </c>
      <c r="E141" s="12"/>
      <c r="F141" t="s">
        <v>60</v>
      </c>
      <c r="G141" t="s">
        <v>61</v>
      </c>
      <c r="H141" s="3"/>
      <c r="I141" s="8"/>
      <c r="J141" s="11" t="e">
        <f>Tabelle3[[#This Row],[Spieler]]*Tabelle3[[#This Row],[Züge p.S.]]</f>
        <v>#VALUE!</v>
      </c>
      <c r="K141" s="3">
        <v>1</v>
      </c>
      <c r="L141" s="3"/>
    </row>
    <row r="142" spans="2:12" x14ac:dyDescent="0.25">
      <c r="B142" t="s">
        <v>122</v>
      </c>
      <c r="C142" s="3" t="s">
        <v>226</v>
      </c>
      <c r="D142" s="6" t="s">
        <v>214</v>
      </c>
      <c r="E142" s="12"/>
      <c r="F142" t="s">
        <v>60</v>
      </c>
      <c r="G142" t="s">
        <v>61</v>
      </c>
      <c r="H142" s="3"/>
      <c r="I142" s="8"/>
      <c r="J142" s="11" t="e">
        <f>Tabelle3[[#This Row],[Spieler]]*Tabelle3[[#This Row],[Züge p.S.]]</f>
        <v>#VALUE!</v>
      </c>
      <c r="K142" s="3">
        <v>2</v>
      </c>
      <c r="L142" s="3"/>
    </row>
    <row r="143" spans="2:12" x14ac:dyDescent="0.25">
      <c r="B143" t="s">
        <v>122</v>
      </c>
      <c r="C143" s="3" t="s">
        <v>103</v>
      </c>
      <c r="D143" s="6" t="s">
        <v>215</v>
      </c>
      <c r="E143" s="12"/>
      <c r="F143" t="s">
        <v>60</v>
      </c>
      <c r="G143" t="s">
        <v>61</v>
      </c>
      <c r="H143" s="3"/>
      <c r="I143" s="8"/>
      <c r="J143" s="11" t="e">
        <f>Tabelle3[[#This Row],[Spieler]]*Tabelle3[[#This Row],[Züge p.S.]]</f>
        <v>#VALUE!</v>
      </c>
      <c r="K143" s="3">
        <v>3</v>
      </c>
      <c r="L143" s="3"/>
    </row>
    <row r="144" spans="2:12" x14ac:dyDescent="0.25">
      <c r="B144" t="s">
        <v>122</v>
      </c>
      <c r="C144" s="3" t="s">
        <v>226</v>
      </c>
      <c r="D144" s="6" t="s">
        <v>216</v>
      </c>
      <c r="E144" s="12"/>
      <c r="F144" t="s">
        <v>60</v>
      </c>
      <c r="G144" t="s">
        <v>61</v>
      </c>
      <c r="H144" s="3"/>
      <c r="I144" s="8"/>
      <c r="J144" s="11" t="e">
        <f>Tabelle3[[#This Row],[Spieler]]*Tabelle3[[#This Row],[Züge p.S.]]</f>
        <v>#VALUE!</v>
      </c>
      <c r="K144" s="3">
        <v>3</v>
      </c>
      <c r="L144" s="3"/>
    </row>
    <row r="145" spans="2:12" x14ac:dyDescent="0.25">
      <c r="B145" t="s">
        <v>122</v>
      </c>
      <c r="C145" s="3" t="s">
        <v>106</v>
      </c>
      <c r="D145" s="6" t="s">
        <v>217</v>
      </c>
      <c r="E145" s="12"/>
      <c r="F145" t="s">
        <v>60</v>
      </c>
      <c r="G145" t="s">
        <v>61</v>
      </c>
      <c r="H145" s="3"/>
      <c r="I145" s="8"/>
      <c r="J145" s="11" t="e">
        <f>Tabelle3[[#This Row],[Spieler]]*Tabelle3[[#This Row],[Züge p.S.]]</f>
        <v>#VALUE!</v>
      </c>
      <c r="K145" s="3">
        <v>1</v>
      </c>
      <c r="L145" s="3"/>
    </row>
    <row r="146" spans="2:12" x14ac:dyDescent="0.25">
      <c r="B146" t="s">
        <v>122</v>
      </c>
      <c r="C146" s="3" t="s">
        <v>116</v>
      </c>
      <c r="D146" s="6" t="s">
        <v>218</v>
      </c>
      <c r="E146" s="12"/>
      <c r="F146" t="s">
        <v>60</v>
      </c>
      <c r="G146" t="s">
        <v>61</v>
      </c>
      <c r="H146" s="3"/>
      <c r="I146" s="8"/>
      <c r="J146" s="11" t="e">
        <f>Tabelle3[[#This Row],[Spieler]]*Tabelle3[[#This Row],[Züge p.S.]]</f>
        <v>#VALUE!</v>
      </c>
      <c r="K146" s="3">
        <v>3</v>
      </c>
      <c r="L146" s="3"/>
    </row>
    <row r="147" spans="2:12" x14ac:dyDescent="0.25">
      <c r="B147" t="s">
        <v>122</v>
      </c>
      <c r="C147" s="3" t="s">
        <v>103</v>
      </c>
      <c r="D147" s="6" t="s">
        <v>219</v>
      </c>
      <c r="E147" s="12"/>
      <c r="F147" t="s">
        <v>60</v>
      </c>
      <c r="G147" t="s">
        <v>61</v>
      </c>
      <c r="H147" s="3"/>
      <c r="I147" s="8"/>
      <c r="J147" s="11" t="e">
        <f>Tabelle3[[#This Row],[Spieler]]*Tabelle3[[#This Row],[Züge p.S.]]</f>
        <v>#VALUE!</v>
      </c>
      <c r="K147" s="3">
        <v>4</v>
      </c>
      <c r="L147" s="3"/>
    </row>
    <row r="148" spans="2:12" x14ac:dyDescent="0.25">
      <c r="B148" t="s">
        <v>122</v>
      </c>
      <c r="C148" s="3" t="s">
        <v>103</v>
      </c>
      <c r="D148" s="6" t="s">
        <v>220</v>
      </c>
      <c r="E148" s="12"/>
      <c r="F148" t="s">
        <v>60</v>
      </c>
      <c r="G148" t="s">
        <v>61</v>
      </c>
      <c r="H148" s="3"/>
      <c r="I148" s="8"/>
      <c r="J148" s="11" t="e">
        <f>Tabelle3[[#This Row],[Spieler]]*Tabelle3[[#This Row],[Züge p.S.]]</f>
        <v>#VALUE!</v>
      </c>
      <c r="K148" s="3">
        <v>4</v>
      </c>
      <c r="L148" s="3"/>
    </row>
    <row r="149" spans="2:12" x14ac:dyDescent="0.25">
      <c r="B149" t="s">
        <v>122</v>
      </c>
      <c r="C149" s="3" t="s">
        <v>225</v>
      </c>
      <c r="D149" s="6" t="s">
        <v>221</v>
      </c>
      <c r="E149" s="12"/>
      <c r="F149" t="s">
        <v>60</v>
      </c>
      <c r="G149" t="s">
        <v>61</v>
      </c>
      <c r="H149" s="3"/>
      <c r="I149" s="8"/>
      <c r="J149" s="11" t="e">
        <f>Tabelle3[[#This Row],[Spieler]]*Tabelle3[[#This Row],[Züge p.S.]]</f>
        <v>#VALUE!</v>
      </c>
      <c r="K149" s="3">
        <v>2</v>
      </c>
      <c r="L149" s="3"/>
    </row>
    <row r="150" spans="2:12" x14ac:dyDescent="0.25">
      <c r="B150" t="s">
        <v>122</v>
      </c>
      <c r="C150" s="3" t="s">
        <v>226</v>
      </c>
      <c r="D150" s="6" t="s">
        <v>222</v>
      </c>
      <c r="E150" s="12"/>
      <c r="F150" t="s">
        <v>60</v>
      </c>
      <c r="G150" t="s">
        <v>61</v>
      </c>
      <c r="H150" s="3"/>
      <c r="I150" s="8"/>
      <c r="J150" s="11" t="e">
        <f>Tabelle3[[#This Row],[Spieler]]*Tabelle3[[#This Row],[Züge p.S.]]</f>
        <v>#VALUE!</v>
      </c>
      <c r="K150" s="3">
        <v>5</v>
      </c>
      <c r="L150" s="3"/>
    </row>
    <row r="151" spans="2:12" x14ac:dyDescent="0.25">
      <c r="B151" t="s">
        <v>122</v>
      </c>
      <c r="C151" s="3" t="s">
        <v>138</v>
      </c>
      <c r="D151" s="6" t="s">
        <v>223</v>
      </c>
      <c r="E151" s="12"/>
      <c r="F151" t="s">
        <v>60</v>
      </c>
      <c r="G151" t="s">
        <v>61</v>
      </c>
      <c r="H151" s="3"/>
      <c r="I151" s="8"/>
      <c r="J151" s="11" t="e">
        <f>Tabelle3[[#This Row],[Spieler]]*Tabelle3[[#This Row],[Züge p.S.]]</f>
        <v>#VALUE!</v>
      </c>
      <c r="K151" s="3">
        <v>5</v>
      </c>
      <c r="L151" s="3"/>
    </row>
    <row r="152" spans="2:12" x14ac:dyDescent="0.25">
      <c r="B152" t="s">
        <v>122</v>
      </c>
      <c r="C152" s="3" t="s">
        <v>225</v>
      </c>
      <c r="D152" s="6" t="s">
        <v>224</v>
      </c>
      <c r="E152" s="12"/>
      <c r="F152" t="s">
        <v>60</v>
      </c>
      <c r="G152" t="s">
        <v>61</v>
      </c>
      <c r="H152" s="3"/>
      <c r="I152" s="8"/>
      <c r="J152" s="11" t="e">
        <f>Tabelle3[[#This Row],[Spieler]]*Tabelle3[[#This Row],[Züge p.S.]]</f>
        <v>#VALUE!</v>
      </c>
      <c r="K152" s="3">
        <v>4</v>
      </c>
      <c r="L152" s="3"/>
    </row>
  </sheetData>
  <hyperlinks>
    <hyperlink ref="D3" r:id="rId1" display="http://www.karopapier.de/mappreview.php?pixel=8&amp;karoborder=1&amp;MID=92" xr:uid="{00000000-0004-0000-0100-000000000000}"/>
    <hyperlink ref="D4" r:id="rId2" display="http://www.karopapier.de/mappreview.php?pixel=8&amp;karoborder=1&amp;MID=109" xr:uid="{00000000-0004-0000-0100-000001000000}"/>
    <hyperlink ref="D5" r:id="rId3" display="http://www.karopapier.de/mappreview.php?pixel=8&amp;karoborder=1&amp;MID=128" xr:uid="{00000000-0004-0000-0100-000002000000}"/>
    <hyperlink ref="D6" r:id="rId4" display="http://www.karopapier.de/mappreview.php?pixel=8&amp;karoborder=1&amp;MID=157" xr:uid="{00000000-0004-0000-0100-000003000000}"/>
    <hyperlink ref="D7" r:id="rId5" display="http://www.karopapier.de/mappreview.php?pixel=8&amp;karoborder=1&amp;MID=171" xr:uid="{00000000-0004-0000-0100-000004000000}"/>
    <hyperlink ref="D8" r:id="rId6" display="http://www.karopapier.de/mappreview.php?pixel=8&amp;karoborder=1&amp;MID=38" xr:uid="{00000000-0004-0000-0100-000005000000}"/>
    <hyperlink ref="D9" r:id="rId7" display="http://www.karopapier.de/mappreview.php?pixel=8&amp;karoborder=1&amp;MID=102" xr:uid="{00000000-0004-0000-0100-000006000000}"/>
    <hyperlink ref="D10" r:id="rId8" display="http://www.karopapier.de/mappreview.php?pixel=8&amp;karoborder=1&amp;MID=143" xr:uid="{00000000-0004-0000-0100-000007000000}"/>
    <hyperlink ref="D11" r:id="rId9" display="http://www.karopapier.de/mappreview.php?pixel=8&amp;karoborder=1&amp;MID=155" xr:uid="{00000000-0004-0000-0100-000008000000}"/>
    <hyperlink ref="D12" r:id="rId10" display="http://www.karopapier.de/mappreview.php?pixel=8&amp;karoborder=1&amp;MID=169" xr:uid="{00000000-0004-0000-0100-000009000000}"/>
    <hyperlink ref="D13" r:id="rId11" display="http://www.karopapier.de/mappreview.php?pixel=8&amp;karoborder=1&amp;MID=17" xr:uid="{00000000-0004-0000-0100-00000A000000}"/>
    <hyperlink ref="D14" r:id="rId12" display="http://www.karopapier.de/mappreview.php?pixel=8&amp;karoborder=1&amp;MID=34" xr:uid="{00000000-0004-0000-0100-00000B000000}"/>
    <hyperlink ref="D15" r:id="rId13" display="http://www.karopapier.de/mappreview.php?pixel=8&amp;karoborder=1&amp;MID=45" xr:uid="{00000000-0004-0000-0100-00000C000000}"/>
    <hyperlink ref="D16" r:id="rId14" display="http://www.karopapier.de/mappreview.php?pixel=8&amp;karoborder=1&amp;MID=52" xr:uid="{00000000-0004-0000-0100-00000D000000}"/>
    <hyperlink ref="D17" r:id="rId15" display="http://www.karopapier.de/mappreview.php?pixel=8&amp;karoborder=1&amp;MID=124" xr:uid="{00000000-0004-0000-0100-00000E000000}"/>
    <hyperlink ref="D19" r:id="rId16" display="http://www.karopapier.de/mappreview.php?pixel=8&amp;karoborder=1&amp;MID=114" xr:uid="{00000000-0004-0000-0100-00000F000000}"/>
    <hyperlink ref="D20" r:id="rId17" display="http://www.karopapier.de/mappreview.php?pixel=8&amp;karoborder=1&amp;MID=135" xr:uid="{00000000-0004-0000-0100-000010000000}"/>
    <hyperlink ref="D21" r:id="rId18" display="http://www.karopapier.de/mappreview.php?pixel=8&amp;karoborder=1&amp;MID=187" xr:uid="{00000000-0004-0000-0100-000011000000}"/>
    <hyperlink ref="D22" r:id="rId19" display="http://www.karopapier.de/mappreview.php?pixel=8&amp;karoborder=1&amp;MID=108" xr:uid="{00000000-0004-0000-0100-000012000000}"/>
    <hyperlink ref="D23" r:id="rId20" display="http://www.karopapier.de/mappreview.php?pixel=8&amp;karoborder=1&amp;MID=116" xr:uid="{00000000-0004-0000-0100-000013000000}"/>
    <hyperlink ref="D24" r:id="rId21" display="http://www.karopapier.de/mappreview.php?pixel=8&amp;karoborder=1&amp;MID=188" xr:uid="{00000000-0004-0000-0100-000014000000}"/>
    <hyperlink ref="D25" r:id="rId22" display="http://www.karopapier.de/mappreview.php?pixel=8&amp;karoborder=1&amp;MID=164" xr:uid="{00000000-0004-0000-0100-000015000000}"/>
    <hyperlink ref="D26" r:id="rId23" display="http://www.karopapier.de/mappreview.php?pixel=8&amp;karoborder=1&amp;MID=33" xr:uid="{00000000-0004-0000-0100-000016000000}"/>
    <hyperlink ref="D27" r:id="rId24" display="http://www.karopapier.de/mappreview.php?pixel=8&amp;karoborder=1&amp;MID=174" xr:uid="{00000000-0004-0000-0100-000017000000}"/>
    <hyperlink ref="D28" r:id="rId25" display="http://www.karopapier.de/mappreview.php?pixel=8&amp;karoborder=1&amp;MID=111" xr:uid="{00000000-0004-0000-0100-000018000000}"/>
    <hyperlink ref="D29" r:id="rId26" display="http://www.karopapier.de/mappreview.php?pixel=8&amp;karoborder=1&amp;MID=190" xr:uid="{00000000-0004-0000-0100-000019000000}"/>
    <hyperlink ref="D30" r:id="rId27" display="http://www.karopapier.de/mappreview.php?pixel=8&amp;karoborder=1&amp;MID=83" xr:uid="{00000000-0004-0000-0100-00001A000000}"/>
    <hyperlink ref="D31" r:id="rId28" display="http://www.karopapier.de/mappreview.php?pixel=8&amp;karoborder=1&amp;MID=181" xr:uid="{00000000-0004-0000-0100-00001B000000}"/>
    <hyperlink ref="D32" r:id="rId29" display="http://www.karopapier.de/mappreview.php?pixel=8&amp;karoborder=1&amp;MID=191" xr:uid="{00000000-0004-0000-0100-00001C000000}"/>
    <hyperlink ref="D33" r:id="rId30" display="http://www.karopapier.de/mappreview.php?pixel=8&amp;karoborder=1&amp;MID=127" xr:uid="{00000000-0004-0000-0100-00001D000000}"/>
    <hyperlink ref="D34" r:id="rId31" display="http://www.karopapier.de/mappreview.php?pixel=8&amp;karoborder=1&amp;MID=154" xr:uid="{00000000-0004-0000-0100-00001E000000}"/>
    <hyperlink ref="D35" r:id="rId32" display="http://www.karopapier.de/mappreview.php?pixel=8&amp;karoborder=1&amp;MID=123" xr:uid="{00000000-0004-0000-0100-00001F000000}"/>
    <hyperlink ref="D36" r:id="rId33" display="http://www.karopapier.de/mappreview.php?pixel=8&amp;karoborder=1&amp;MID=138" xr:uid="{00000000-0004-0000-0100-000020000000}"/>
    <hyperlink ref="D37" r:id="rId34" display="http://www.karopapier.de/mappreview.php?pixel=8&amp;karoborder=1&amp;MID=94" xr:uid="{00000000-0004-0000-0100-000021000000}"/>
    <hyperlink ref="D38" r:id="rId35" display="http://www.karopapier.de/mappreview.php?pixel=8&amp;karoborder=1&amp;MID=182" xr:uid="{00000000-0004-0000-0100-000022000000}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topLeftCell="C1" workbookViewId="0">
      <selection activeCell="AF23" sqref="AF23"/>
    </sheetView>
  </sheetViews>
  <sheetFormatPr baseColWidth="10" defaultRowHeight="15" x14ac:dyDescent="0.2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 x14ac:dyDescent="0.25"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 x14ac:dyDescent="0.25">
      <c r="A2" t="s">
        <v>152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 x14ac:dyDescent="0.25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 x14ac:dyDescent="0.25">
      <c r="A4" s="9">
        <v>2</v>
      </c>
      <c r="B4">
        <f t="shared" ref="B4:AF32" si="7">$A4*B$2</f>
        <v>2</v>
      </c>
      <c r="C4">
        <f t="shared" ref="C4:G32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2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2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2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2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2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 x14ac:dyDescent="0.25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 x14ac:dyDescent="0.25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 x14ac:dyDescent="0.25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 x14ac:dyDescent="0.25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 x14ac:dyDescent="0.25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 x14ac:dyDescent="0.25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 x14ac:dyDescent="0.25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 x14ac:dyDescent="0.25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 x14ac:dyDescent="0.25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 x14ac:dyDescent="0.25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 x14ac:dyDescent="0.25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 x14ac:dyDescent="0.25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 x14ac:dyDescent="0.25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 x14ac:dyDescent="0.25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 x14ac:dyDescent="0.25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 x14ac:dyDescent="0.25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 x14ac:dyDescent="0.25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 x14ac:dyDescent="0.25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 x14ac:dyDescent="0.25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 x14ac:dyDescent="0.25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 x14ac:dyDescent="0.25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 x14ac:dyDescent="0.25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 x14ac:dyDescent="0.25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 x14ac:dyDescent="0.25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 x14ac:dyDescent="0.25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 x14ac:dyDescent="0.25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 x14ac:dyDescent="0.25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 x14ac:dyDescent="0.25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</sheetData>
  <conditionalFormatting sqref="C3:G32">
    <cfRule type="iconSet" priority="11">
      <iconSet reverse="1">
        <cfvo type="percent" val="0"/>
        <cfvo type="num" val="0.5"/>
        <cfvo type="num" val="1"/>
      </iconSet>
    </cfRule>
  </conditionalFormatting>
  <conditionalFormatting sqref="I3:K32">
    <cfRule type="iconSet" priority="10">
      <iconSet reverse="1">
        <cfvo type="percent" val="0"/>
        <cfvo type="num" val="0.5"/>
        <cfvo type="num" val="1"/>
      </iconSet>
    </cfRule>
  </conditionalFormatting>
  <conditionalFormatting sqref="O3:Q32">
    <cfRule type="iconSet" priority="9">
      <iconSet reverse="1">
        <cfvo type="percent" val="0"/>
        <cfvo type="num" val="0.5"/>
        <cfvo type="num" val="1"/>
      </iconSet>
    </cfRule>
  </conditionalFormatting>
  <conditionalFormatting sqref="U3:W32">
    <cfRule type="iconSet" priority="8">
      <iconSet reverse="1">
        <cfvo type="percent" val="0"/>
        <cfvo type="num" val="0.5"/>
        <cfvo type="num" val="1"/>
      </iconSet>
    </cfRule>
  </conditionalFormatting>
  <conditionalFormatting sqref="AA3:AC32">
    <cfRule type="iconSet" priority="7">
      <iconSet reverse="1">
        <cfvo type="percent" val="0"/>
        <cfvo type="num" val="0.5"/>
        <cfvo type="num" val="1"/>
      </iconSet>
    </cfRule>
  </conditionalFormatting>
  <conditionalFormatting sqref="AG3:AI32">
    <cfRule type="iconSet" priority="6">
      <iconSet reverse="1">
        <cfvo type="percent" val="0"/>
        <cfvo type="num" val="0.5"/>
        <cfvo type="num" val="1"/>
      </iconSet>
    </cfRule>
  </conditionalFormatting>
  <conditionalFormatting sqref="L3:M32">
    <cfRule type="iconSet" priority="5">
      <iconSet reverse="1">
        <cfvo type="percent" val="0"/>
        <cfvo type="num" val="0.5"/>
        <cfvo type="num" val="1"/>
      </iconSet>
    </cfRule>
  </conditionalFormatting>
  <conditionalFormatting sqref="R3:S32">
    <cfRule type="iconSet" priority="4">
      <iconSet reverse="1">
        <cfvo type="percent" val="0"/>
        <cfvo type="num" val="0.5"/>
        <cfvo type="num" val="1"/>
      </iconSet>
    </cfRule>
  </conditionalFormatting>
  <conditionalFormatting sqref="X3:Y32">
    <cfRule type="iconSet" priority="3">
      <iconSet reverse="1">
        <cfvo type="percent" val="0"/>
        <cfvo type="num" val="0.5"/>
        <cfvo type="num" val="1"/>
      </iconSet>
    </cfRule>
  </conditionalFormatting>
  <conditionalFormatting sqref="AD3:AE32">
    <cfRule type="iconSet" priority="2">
      <iconSet reverse="1">
        <cfvo type="percent" val="0"/>
        <cfvo type="num" val="0.5"/>
        <cfvo type="num" val="1"/>
      </iconSet>
    </cfRule>
  </conditionalFormatting>
  <conditionalFormatting sqref="AJ3:AK32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27" sqref="E27"/>
    </sheetView>
  </sheetViews>
  <sheetFormatPr baseColWidth="10" defaultRowHeight="15" x14ac:dyDescent="0.25"/>
  <sheetData>
    <row r="1" spans="1:10" x14ac:dyDescent="0.25">
      <c r="A1">
        <v>3</v>
      </c>
      <c r="B1" t="s">
        <v>110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 x14ac:dyDescent="0.25">
      <c r="A2">
        <v>3</v>
      </c>
      <c r="B2" t="s">
        <v>119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 x14ac:dyDescent="0.25">
      <c r="A3">
        <v>4</v>
      </c>
      <c r="B3" t="s">
        <v>134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 x14ac:dyDescent="0.25">
      <c r="A4">
        <v>4</v>
      </c>
      <c r="B4" t="s">
        <v>130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 x14ac:dyDescent="0.25">
      <c r="A5">
        <v>4</v>
      </c>
      <c r="B5" t="s">
        <v>132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 x14ac:dyDescent="0.25">
      <c r="A6">
        <v>3</v>
      </c>
      <c r="B6" t="s">
        <v>105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 x14ac:dyDescent="0.25">
      <c r="A7">
        <v>5</v>
      </c>
      <c r="B7" t="s">
        <v>125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 x14ac:dyDescent="0.25">
      <c r="A8">
        <v>5</v>
      </c>
      <c r="B8" t="s">
        <v>120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 x14ac:dyDescent="0.25">
      <c r="A9">
        <v>4</v>
      </c>
      <c r="B9" t="s">
        <v>142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 x14ac:dyDescent="0.25">
      <c r="A10">
        <v>5</v>
      </c>
      <c r="B10" t="s">
        <v>117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 x14ac:dyDescent="0.25">
      <c r="A11">
        <v>5</v>
      </c>
      <c r="B11" t="s">
        <v>121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 x14ac:dyDescent="0.25">
      <c r="A12">
        <v>4</v>
      </c>
      <c r="B12" t="s">
        <v>118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 x14ac:dyDescent="0.25">
      <c r="A13">
        <v>5</v>
      </c>
      <c r="B13" t="s">
        <v>151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 x14ac:dyDescent="0.25">
      <c r="A14">
        <v>5</v>
      </c>
      <c r="B14" t="s">
        <v>123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 x14ac:dyDescent="0.25">
      <c r="A15">
        <v>5</v>
      </c>
      <c r="B15" t="s">
        <v>133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 x14ac:dyDescent="0.25">
      <c r="A16">
        <v>4</v>
      </c>
      <c r="B16" t="s">
        <v>107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 x14ac:dyDescent="0.25">
      <c r="A17">
        <v>5</v>
      </c>
      <c r="B17" t="s">
        <v>104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 x14ac:dyDescent="0.25">
      <c r="A18">
        <v>5</v>
      </c>
      <c r="B18" t="s">
        <v>124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 x14ac:dyDescent="0.25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 x14ac:dyDescent="0.25">
      <c r="A20">
        <v>3</v>
      </c>
      <c r="B20" t="s">
        <v>126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Julian Verkin </cp:lastModifiedBy>
  <dcterms:created xsi:type="dcterms:W3CDTF">2016-11-10T09:13:04Z</dcterms:created>
  <dcterms:modified xsi:type="dcterms:W3CDTF">2019-06-16T17:56:58Z</dcterms:modified>
</cp:coreProperties>
</file>